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56595" windowHeight="12570"/>
  </bookViews>
  <sheets>
    <sheet name="X_y" sheetId="1" r:id="rId1"/>
    <sheet name="eft_features_HC" sheetId="4" r:id="rId2"/>
    <sheet name="ret_features_HC_transpose" sheetId="5" r:id="rId3"/>
    <sheet name="beta_transpose" sheetId="6" r:id="rId4"/>
    <sheet name="TDA_features_HC_transpose" sheetId="7" r:id="rId5"/>
    <sheet name="y_HC" sheetId="9" r:id="rId6"/>
    <sheet name="Sheet8" sheetId="8" r:id="rId7"/>
  </sheets>
  <definedNames>
    <definedName name="X">X_y!$D$4:$AW$582</definedName>
    <definedName name="X_">X_y!$D$4:$AR$582</definedName>
    <definedName name="X_headers">X_y!$D$3:$AW$3</definedName>
    <definedName name="X_headers_">X_y!$D$3:$AR$3</definedName>
    <definedName name="X_tda">X_y!$AS$4:$AW$582</definedName>
    <definedName name="y">X_y!$BB$4:$BB$582</definedName>
  </definedNames>
  <calcPr calcId="125725"/>
</workbook>
</file>

<file path=xl/calcChain.xml><?xml version="1.0" encoding="utf-8"?>
<calcChain xmlns="http://schemas.openxmlformats.org/spreadsheetml/2006/main">
  <c r="BC582" i="1"/>
  <c r="BC581"/>
  <c r="BC580"/>
  <c r="BC579"/>
  <c r="BC578"/>
  <c r="BC577"/>
  <c r="BC576"/>
  <c r="BC575"/>
  <c r="BC574"/>
  <c r="BC573"/>
  <c r="BC572"/>
  <c r="BC571"/>
  <c r="BC570"/>
  <c r="BC569"/>
  <c r="BC568"/>
  <c r="BC567"/>
  <c r="BC566"/>
  <c r="BC565"/>
  <c r="BC564"/>
  <c r="BC563"/>
  <c r="BC562"/>
  <c r="BC561"/>
  <c r="BC560"/>
  <c r="BC559"/>
  <c r="BC558"/>
  <c r="BC557"/>
  <c r="BC556"/>
  <c r="BC555"/>
  <c r="BC554"/>
  <c r="BC553"/>
  <c r="BC552"/>
  <c r="BC551"/>
  <c r="BC550"/>
  <c r="BC549"/>
  <c r="BC548"/>
  <c r="BC547"/>
  <c r="BC546"/>
  <c r="BC545"/>
  <c r="BC544"/>
  <c r="BC543"/>
  <c r="BC542"/>
  <c r="BC541"/>
  <c r="BC540"/>
  <c r="BC539"/>
  <c r="BC538"/>
  <c r="BC537"/>
  <c r="BC536"/>
  <c r="BC535"/>
  <c r="BC534"/>
  <c r="BC533"/>
  <c r="BC532"/>
  <c r="BC531"/>
  <c r="BC530"/>
  <c r="BC529"/>
  <c r="BC528"/>
  <c r="BC527"/>
  <c r="BC526"/>
  <c r="BC525"/>
  <c r="BC524"/>
  <c r="BC523"/>
  <c r="BC522"/>
  <c r="BC521"/>
  <c r="BC520"/>
  <c r="BC519"/>
  <c r="BC518"/>
  <c r="BC517"/>
  <c r="BC516"/>
  <c r="BC515"/>
  <c r="BC514"/>
  <c r="BC513"/>
  <c r="BC512"/>
  <c r="BC511"/>
  <c r="BC510"/>
  <c r="BC509"/>
  <c r="BC508"/>
  <c r="BC507"/>
  <c r="BC506"/>
  <c r="BC505"/>
  <c r="BC504"/>
  <c r="BC503"/>
  <c r="BC502"/>
  <c r="BC501"/>
  <c r="BC500"/>
  <c r="BC499"/>
  <c r="BC498"/>
  <c r="BC497"/>
  <c r="BC496"/>
  <c r="BC495"/>
  <c r="BC494"/>
  <c r="BC493"/>
  <c r="BC492"/>
  <c r="BC491"/>
  <c r="BC490"/>
  <c r="BC489"/>
  <c r="BC488"/>
  <c r="BC487"/>
  <c r="BC486"/>
  <c r="BC485"/>
  <c r="BC484"/>
  <c r="BC483"/>
  <c r="BC482"/>
  <c r="BC481"/>
  <c r="BC480"/>
  <c r="BC479"/>
  <c r="BC478"/>
  <c r="BC477"/>
  <c r="BC476"/>
  <c r="BC475"/>
  <c r="BC474"/>
  <c r="BC473"/>
  <c r="BC472"/>
  <c r="BC471"/>
  <c r="BC470"/>
  <c r="BC469"/>
  <c r="BC468"/>
  <c r="BC467"/>
  <c r="BC466"/>
  <c r="BC465"/>
  <c r="BC464"/>
  <c r="BC463"/>
  <c r="BC462"/>
  <c r="BC461"/>
  <c r="BC460"/>
  <c r="BC459"/>
  <c r="BC458"/>
  <c r="BC457"/>
  <c r="BC456"/>
  <c r="BC455"/>
  <c r="BC454"/>
  <c r="BC453"/>
  <c r="BC452"/>
  <c r="BC451"/>
  <c r="BC450"/>
  <c r="BC449"/>
  <c r="BC448"/>
  <c r="BC447"/>
  <c r="BC446"/>
  <c r="BC445"/>
  <c r="BC444"/>
  <c r="BC443"/>
  <c r="BC442"/>
  <c r="BC441"/>
  <c r="BC440"/>
  <c r="BC439"/>
  <c r="BC438"/>
  <c r="BC437"/>
  <c r="BC436"/>
  <c r="BC435"/>
  <c r="BC434"/>
  <c r="BC433"/>
  <c r="BC432"/>
  <c r="BC431"/>
  <c r="BC430"/>
  <c r="BC429"/>
  <c r="BC428"/>
  <c r="BC427"/>
  <c r="BC426"/>
  <c r="BC425"/>
  <c r="BC424"/>
  <c r="BC423"/>
  <c r="BC422"/>
  <c r="BC421"/>
  <c r="BC420"/>
  <c r="BC419"/>
  <c r="BC418"/>
  <c r="BC417"/>
  <c r="BC416"/>
  <c r="BC415"/>
  <c r="BC414"/>
  <c r="BC413"/>
  <c r="BC412"/>
  <c r="BC411"/>
  <c r="BC410"/>
  <c r="BC409"/>
  <c r="BC408"/>
  <c r="BC407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4"/>
  <c r="BB582"/>
  <c r="BB581"/>
  <c r="BB580"/>
  <c r="BB579"/>
  <c r="BB578"/>
  <c r="BB577"/>
  <c r="BB576"/>
  <c r="BB575"/>
  <c r="BB574"/>
  <c r="BB573"/>
  <c r="BB572"/>
  <c r="BB571"/>
  <c r="BB570"/>
  <c r="BB569"/>
  <c r="BB568"/>
  <c r="BB567"/>
  <c r="BB566"/>
  <c r="BB565"/>
  <c r="BB564"/>
  <c r="BB563"/>
  <c r="BB562"/>
  <c r="BB561"/>
  <c r="BB560"/>
  <c r="BB559"/>
  <c r="BB558"/>
  <c r="BB557"/>
  <c r="BB556"/>
  <c r="BB555"/>
  <c r="BB554"/>
  <c r="BB553"/>
  <c r="BB552"/>
  <c r="BB551"/>
  <c r="BB550"/>
  <c r="BB549"/>
  <c r="BB548"/>
  <c r="BB547"/>
  <c r="BB546"/>
  <c r="BB545"/>
  <c r="BB544"/>
  <c r="BB543"/>
  <c r="BB542"/>
  <c r="BB541"/>
  <c r="BB540"/>
  <c r="BB539"/>
  <c r="BB538"/>
  <c r="BB537"/>
  <c r="BB536"/>
  <c r="BB535"/>
  <c r="BB534"/>
  <c r="BB533"/>
  <c r="BB532"/>
  <c r="BB531"/>
  <c r="BB530"/>
  <c r="BB529"/>
  <c r="BB528"/>
  <c r="BB527"/>
  <c r="BB526"/>
  <c r="BB525"/>
  <c r="BB524"/>
  <c r="BB523"/>
  <c r="BB522"/>
  <c r="BB521"/>
  <c r="BB520"/>
  <c r="BB519"/>
  <c r="BB518"/>
  <c r="BB517"/>
  <c r="BB516"/>
  <c r="BB515"/>
  <c r="BB514"/>
  <c r="BB513"/>
  <c r="BB512"/>
  <c r="BB511"/>
  <c r="BB510"/>
  <c r="BB509"/>
  <c r="BB508"/>
  <c r="BB507"/>
  <c r="BB506"/>
  <c r="BB505"/>
  <c r="BB504"/>
  <c r="BB503"/>
  <c r="BB502"/>
  <c r="BB501"/>
  <c r="BB500"/>
  <c r="BB499"/>
  <c r="BB498"/>
  <c r="BB497"/>
  <c r="BB496"/>
  <c r="BB495"/>
  <c r="BB494"/>
  <c r="BB493"/>
  <c r="BB492"/>
  <c r="BB491"/>
  <c r="BB490"/>
  <c r="BB489"/>
  <c r="BB488"/>
  <c r="BB487"/>
  <c r="BB486"/>
  <c r="BB485"/>
  <c r="BB484"/>
  <c r="BB483"/>
  <c r="BB482"/>
  <c r="BB481"/>
  <c r="BB480"/>
  <c r="BB479"/>
  <c r="BB478"/>
  <c r="BB477"/>
  <c r="BB476"/>
  <c r="BB475"/>
  <c r="BB474"/>
  <c r="BB473"/>
  <c r="BB472"/>
  <c r="BB471"/>
  <c r="BB470"/>
  <c r="BB469"/>
  <c r="BB468"/>
  <c r="BB467"/>
  <c r="BB466"/>
  <c r="BB465"/>
  <c r="BB464"/>
  <c r="BB463"/>
  <c r="BB462"/>
  <c r="BB461"/>
  <c r="BB460"/>
  <c r="BB459"/>
  <c r="BB458"/>
  <c r="BB457"/>
  <c r="BB456"/>
  <c r="BB455"/>
  <c r="BB454"/>
  <c r="BB453"/>
  <c r="BB452"/>
  <c r="BB451"/>
  <c r="BB450"/>
  <c r="BB449"/>
  <c r="BB448"/>
  <c r="BB447"/>
  <c r="BB446"/>
  <c r="BB445"/>
  <c r="BB444"/>
  <c r="BB443"/>
  <c r="BB442"/>
  <c r="BB441"/>
  <c r="BB440"/>
  <c r="BB439"/>
  <c r="BB438"/>
  <c r="BB437"/>
  <c r="BB436"/>
  <c r="BB435"/>
  <c r="BB434"/>
  <c r="BB433"/>
  <c r="BB432"/>
  <c r="BB431"/>
  <c r="BB430"/>
  <c r="BB429"/>
  <c r="BB428"/>
  <c r="BB427"/>
  <c r="BB426"/>
  <c r="BB425"/>
  <c r="BB424"/>
  <c r="BB423"/>
  <c r="BB422"/>
  <c r="BB421"/>
  <c r="BB420"/>
  <c r="BB419"/>
  <c r="BB418"/>
  <c r="BB417"/>
  <c r="BB416"/>
  <c r="BB415"/>
  <c r="BB414"/>
  <c r="BB413"/>
  <c r="BB412"/>
  <c r="BB411"/>
  <c r="BB410"/>
  <c r="BB409"/>
  <c r="BB408"/>
  <c r="BB407"/>
  <c r="BB406"/>
  <c r="BB405"/>
  <c r="BB404"/>
  <c r="BB403"/>
  <c r="BB402"/>
  <c r="BB401"/>
  <c r="BB400"/>
  <c r="BB399"/>
  <c r="BB398"/>
  <c r="BB397"/>
  <c r="BB396"/>
  <c r="BB395"/>
  <c r="BB394"/>
  <c r="BB393"/>
  <c r="BB392"/>
  <c r="BB391"/>
  <c r="BB390"/>
  <c r="BB389"/>
  <c r="BB388"/>
  <c r="BB387"/>
  <c r="BB386"/>
  <c r="BB385"/>
  <c r="BB384"/>
  <c r="BB383"/>
  <c r="BB382"/>
  <c r="BB381"/>
  <c r="BB380"/>
  <c r="BB379"/>
  <c r="BB378"/>
  <c r="BB377"/>
  <c r="BB376"/>
  <c r="BB375"/>
  <c r="BB374"/>
  <c r="BB373"/>
  <c r="BB372"/>
  <c r="BB371"/>
  <c r="BB370"/>
  <c r="BB369"/>
  <c r="BB368"/>
  <c r="BB367"/>
  <c r="BB366"/>
  <c r="BB365"/>
  <c r="BB364"/>
  <c r="BB363"/>
  <c r="BB362"/>
  <c r="BB361"/>
  <c r="BB360"/>
  <c r="BB359"/>
  <c r="BB358"/>
  <c r="BB357"/>
  <c r="BB356"/>
  <c r="BB355"/>
  <c r="BB354"/>
  <c r="BB353"/>
  <c r="BB352"/>
  <c r="BB351"/>
  <c r="BB350"/>
  <c r="BB349"/>
  <c r="BB348"/>
  <c r="BB347"/>
  <c r="BB346"/>
  <c r="BB345"/>
  <c r="BB344"/>
  <c r="BB343"/>
  <c r="BB342"/>
  <c r="BB341"/>
  <c r="BB340"/>
  <c r="BB339"/>
  <c r="BB338"/>
  <c r="BB337"/>
  <c r="BB336"/>
  <c r="BB335"/>
  <c r="BB334"/>
  <c r="BB333"/>
  <c r="BB332"/>
  <c r="BB331"/>
  <c r="BB330"/>
  <c r="BB329"/>
  <c r="BB328"/>
  <c r="BB327"/>
  <c r="BB326"/>
  <c r="BB325"/>
  <c r="BB324"/>
  <c r="BB323"/>
  <c r="BB322"/>
  <c r="BB321"/>
  <c r="BB320"/>
  <c r="BB319"/>
  <c r="BB318"/>
  <c r="BB317"/>
  <c r="BB316"/>
  <c r="BB315"/>
  <c r="BB314"/>
  <c r="BB313"/>
  <c r="BB312"/>
  <c r="BB311"/>
  <c r="BB310"/>
  <c r="BB309"/>
  <c r="BB308"/>
  <c r="BB307"/>
  <c r="BB306"/>
  <c r="BB305"/>
  <c r="BB304"/>
  <c r="BB303"/>
  <c r="BB302"/>
  <c r="BB301"/>
  <c r="BB300"/>
  <c r="BB299"/>
  <c r="BB298"/>
  <c r="BB297"/>
  <c r="BB296"/>
  <c r="BB295"/>
  <c r="BB294"/>
  <c r="BB293"/>
  <c r="BB292"/>
  <c r="BB291"/>
  <c r="BB290"/>
  <c r="BB289"/>
  <c r="BB288"/>
  <c r="BB287"/>
  <c r="BB286"/>
  <c r="BB285"/>
  <c r="BB284"/>
  <c r="BB283"/>
  <c r="BB282"/>
  <c r="BB281"/>
  <c r="BB280"/>
  <c r="BB279"/>
  <c r="BB278"/>
  <c r="BB277"/>
  <c r="BB276"/>
  <c r="BB275"/>
  <c r="BB274"/>
  <c r="BB273"/>
  <c r="BB272"/>
  <c r="BB271"/>
  <c r="BB270"/>
  <c r="BB269"/>
  <c r="BB268"/>
  <c r="BB267"/>
  <c r="BB266"/>
  <c r="BB265"/>
  <c r="BB264"/>
  <c r="BB263"/>
  <c r="BB262"/>
  <c r="BB261"/>
  <c r="BB260"/>
  <c r="BB259"/>
  <c r="BB258"/>
  <c r="BB257"/>
  <c r="BB256"/>
  <c r="BB255"/>
  <c r="BB254"/>
  <c r="BB253"/>
  <c r="BB252"/>
  <c r="BB251"/>
  <c r="BB250"/>
  <c r="BB249"/>
  <c r="BB248"/>
  <c r="BB247"/>
  <c r="BB246"/>
  <c r="BB245"/>
  <c r="BB244"/>
  <c r="BB243"/>
  <c r="BB242"/>
  <c r="BB241"/>
  <c r="BB240"/>
  <c r="BB239"/>
  <c r="BB238"/>
  <c r="BB237"/>
  <c r="BB236"/>
  <c r="BB235"/>
  <c r="BB234"/>
  <c r="BB233"/>
  <c r="BB232"/>
  <c r="BB231"/>
  <c r="BB230"/>
  <c r="BB229"/>
  <c r="BB228"/>
  <c r="BB227"/>
  <c r="BB226"/>
  <c r="BB225"/>
  <c r="BB224"/>
  <c r="BB223"/>
  <c r="BB222"/>
  <c r="BB221"/>
  <c r="BB220"/>
  <c r="BB219"/>
  <c r="BB218"/>
  <c r="BB217"/>
  <c r="BB216"/>
  <c r="BB215"/>
  <c r="BB214"/>
  <c r="BB213"/>
  <c r="BB212"/>
  <c r="BB211"/>
  <c r="BB210"/>
  <c r="BB209"/>
  <c r="BB208"/>
  <c r="BB207"/>
  <c r="BB206"/>
  <c r="BB205"/>
  <c r="BB204"/>
  <c r="BB203"/>
  <c r="BB202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C5"/>
  <c r="AR582" l="1"/>
  <c r="AQ582"/>
  <c r="AP582"/>
  <c r="AO582"/>
  <c r="AN582"/>
  <c r="AM582"/>
  <c r="AL582"/>
  <c r="AK582"/>
  <c r="AJ582"/>
  <c r="AI582"/>
  <c r="AH582"/>
  <c r="AG582"/>
  <c r="AF582"/>
  <c r="AE582"/>
  <c r="AD582"/>
  <c r="AC582"/>
  <c r="AB582"/>
  <c r="AA582"/>
  <c r="Z582"/>
  <c r="Y582"/>
  <c r="AR581"/>
  <c r="AQ581"/>
  <c r="AP581"/>
  <c r="AO581"/>
  <c r="AN581"/>
  <c r="AM581"/>
  <c r="AL581"/>
  <c r="AK581"/>
  <c r="AJ581"/>
  <c r="AI581"/>
  <c r="AH581"/>
  <c r="AG581"/>
  <c r="AF581"/>
  <c r="AE581"/>
  <c r="AD581"/>
  <c r="AC581"/>
  <c r="AB581"/>
  <c r="AA581"/>
  <c r="Z581"/>
  <c r="Y581"/>
  <c r="AR580"/>
  <c r="AQ580"/>
  <c r="AP580"/>
  <c r="AO580"/>
  <c r="AN580"/>
  <c r="AM580"/>
  <c r="AL580"/>
  <c r="AK580"/>
  <c r="AJ580"/>
  <c r="AI580"/>
  <c r="AH580"/>
  <c r="AG580"/>
  <c r="AF580"/>
  <c r="AE580"/>
  <c r="AD580"/>
  <c r="AC580"/>
  <c r="AB580"/>
  <c r="AA580"/>
  <c r="Z580"/>
  <c r="Y580"/>
  <c r="AR579"/>
  <c r="AQ579"/>
  <c r="AP579"/>
  <c r="AO579"/>
  <c r="AN579"/>
  <c r="AM579"/>
  <c r="AL579"/>
  <c r="AK579"/>
  <c r="AJ579"/>
  <c r="AI579"/>
  <c r="AH579"/>
  <c r="AG579"/>
  <c r="AF579"/>
  <c r="AE579"/>
  <c r="AD579"/>
  <c r="AC579"/>
  <c r="AB579"/>
  <c r="AA579"/>
  <c r="Z579"/>
  <c r="Y579"/>
  <c r="AR578"/>
  <c r="AQ578"/>
  <c r="AP578"/>
  <c r="AO578"/>
  <c r="AN578"/>
  <c r="AM578"/>
  <c r="AL578"/>
  <c r="AK578"/>
  <c r="AJ578"/>
  <c r="AI578"/>
  <c r="AH578"/>
  <c r="AG578"/>
  <c r="AF578"/>
  <c r="AE578"/>
  <c r="AD578"/>
  <c r="AC578"/>
  <c r="AB578"/>
  <c r="AA578"/>
  <c r="Z578"/>
  <c r="Y578"/>
  <c r="AR577"/>
  <c r="AQ577"/>
  <c r="AP577"/>
  <c r="AO577"/>
  <c r="AN577"/>
  <c r="AM577"/>
  <c r="AL577"/>
  <c r="AK577"/>
  <c r="AJ577"/>
  <c r="AI577"/>
  <c r="AH577"/>
  <c r="AG577"/>
  <c r="AF577"/>
  <c r="AE577"/>
  <c r="AD577"/>
  <c r="AC577"/>
  <c r="AB577"/>
  <c r="AA577"/>
  <c r="Z577"/>
  <c r="Y577"/>
  <c r="AR576"/>
  <c r="AQ576"/>
  <c r="AP576"/>
  <c r="AO576"/>
  <c r="AN576"/>
  <c r="AM576"/>
  <c r="AL576"/>
  <c r="AK576"/>
  <c r="AJ576"/>
  <c r="AI576"/>
  <c r="AH576"/>
  <c r="AG576"/>
  <c r="AF576"/>
  <c r="AE576"/>
  <c r="AD576"/>
  <c r="AC576"/>
  <c r="AB576"/>
  <c r="AA576"/>
  <c r="Z576"/>
  <c r="Y576"/>
  <c r="AR575"/>
  <c r="AQ575"/>
  <c r="AP575"/>
  <c r="AO575"/>
  <c r="AN575"/>
  <c r="AM575"/>
  <c r="AL575"/>
  <c r="AK575"/>
  <c r="AJ575"/>
  <c r="AI575"/>
  <c r="AH575"/>
  <c r="AG575"/>
  <c r="AF575"/>
  <c r="AE575"/>
  <c r="AD575"/>
  <c r="AC575"/>
  <c r="AB575"/>
  <c r="AA575"/>
  <c r="Z575"/>
  <c r="Y575"/>
  <c r="AR574"/>
  <c r="AQ574"/>
  <c r="AP574"/>
  <c r="AO574"/>
  <c r="AN574"/>
  <c r="AM574"/>
  <c r="AL574"/>
  <c r="AK574"/>
  <c r="AJ574"/>
  <c r="AI574"/>
  <c r="AH574"/>
  <c r="AG574"/>
  <c r="AF574"/>
  <c r="AE574"/>
  <c r="AD574"/>
  <c r="AC574"/>
  <c r="AB574"/>
  <c r="AA574"/>
  <c r="Z574"/>
  <c r="Y574"/>
  <c r="AR573"/>
  <c r="AQ573"/>
  <c r="AP573"/>
  <c r="AO573"/>
  <c r="AN573"/>
  <c r="AM573"/>
  <c r="AL573"/>
  <c r="AK573"/>
  <c r="AJ573"/>
  <c r="AI573"/>
  <c r="AH573"/>
  <c r="AG573"/>
  <c r="AF573"/>
  <c r="AE573"/>
  <c r="AD573"/>
  <c r="AC573"/>
  <c r="AB573"/>
  <c r="AA573"/>
  <c r="Z573"/>
  <c r="Y573"/>
  <c r="AR572"/>
  <c r="AQ572"/>
  <c r="AP572"/>
  <c r="AO572"/>
  <c r="AN572"/>
  <c r="AM572"/>
  <c r="AL572"/>
  <c r="AK572"/>
  <c r="AJ572"/>
  <c r="AI572"/>
  <c r="AH572"/>
  <c r="AG572"/>
  <c r="AF572"/>
  <c r="AE572"/>
  <c r="AD572"/>
  <c r="AC572"/>
  <c r="AB572"/>
  <c r="AA572"/>
  <c r="Z572"/>
  <c r="Y572"/>
  <c r="AR571"/>
  <c r="AQ571"/>
  <c r="AP571"/>
  <c r="AO571"/>
  <c r="AN571"/>
  <c r="AM571"/>
  <c r="AL571"/>
  <c r="AK571"/>
  <c r="AJ571"/>
  <c r="AI571"/>
  <c r="AH571"/>
  <c r="AG571"/>
  <c r="AF571"/>
  <c r="AE571"/>
  <c r="AD571"/>
  <c r="AC571"/>
  <c r="AB571"/>
  <c r="AA571"/>
  <c r="Z571"/>
  <c r="Y571"/>
  <c r="AR570"/>
  <c r="AQ570"/>
  <c r="AP570"/>
  <c r="AO570"/>
  <c r="AN570"/>
  <c r="AM570"/>
  <c r="AL570"/>
  <c r="AK570"/>
  <c r="AJ570"/>
  <c r="AI570"/>
  <c r="AH570"/>
  <c r="AG570"/>
  <c r="AF570"/>
  <c r="AE570"/>
  <c r="AD570"/>
  <c r="AC570"/>
  <c r="AB570"/>
  <c r="AA570"/>
  <c r="Z570"/>
  <c r="Y570"/>
  <c r="AR569"/>
  <c r="AQ569"/>
  <c r="AP569"/>
  <c r="AO569"/>
  <c r="AN569"/>
  <c r="AM569"/>
  <c r="AL569"/>
  <c r="AK569"/>
  <c r="AJ569"/>
  <c r="AI569"/>
  <c r="AH569"/>
  <c r="AG569"/>
  <c r="AF569"/>
  <c r="AE569"/>
  <c r="AD569"/>
  <c r="AC569"/>
  <c r="AB569"/>
  <c r="AA569"/>
  <c r="Z569"/>
  <c r="Y569"/>
  <c r="AR568"/>
  <c r="AQ568"/>
  <c r="AP568"/>
  <c r="AO568"/>
  <c r="AN568"/>
  <c r="AM568"/>
  <c r="AL568"/>
  <c r="AK568"/>
  <c r="AJ568"/>
  <c r="AI568"/>
  <c r="AH568"/>
  <c r="AG568"/>
  <c r="AF568"/>
  <c r="AE568"/>
  <c r="AD568"/>
  <c r="AC568"/>
  <c r="AB568"/>
  <c r="AA568"/>
  <c r="Z568"/>
  <c r="Y568"/>
  <c r="AR567"/>
  <c r="AQ567"/>
  <c r="AP567"/>
  <c r="AO567"/>
  <c r="AN567"/>
  <c r="AM567"/>
  <c r="AL567"/>
  <c r="AK567"/>
  <c r="AJ567"/>
  <c r="AI567"/>
  <c r="AH567"/>
  <c r="AG567"/>
  <c r="AF567"/>
  <c r="AE567"/>
  <c r="AD567"/>
  <c r="AC567"/>
  <c r="AB567"/>
  <c r="AA567"/>
  <c r="Z567"/>
  <c r="Y567"/>
  <c r="AR566"/>
  <c r="AQ566"/>
  <c r="AP566"/>
  <c r="AO566"/>
  <c r="AN566"/>
  <c r="AM566"/>
  <c r="AL566"/>
  <c r="AK566"/>
  <c r="AJ566"/>
  <c r="AI566"/>
  <c r="AH566"/>
  <c r="AG566"/>
  <c r="AF566"/>
  <c r="AE566"/>
  <c r="AD566"/>
  <c r="AC566"/>
  <c r="AB566"/>
  <c r="AA566"/>
  <c r="Z566"/>
  <c r="Y566"/>
  <c r="AR565"/>
  <c r="AQ565"/>
  <c r="AP565"/>
  <c r="AO565"/>
  <c r="AN565"/>
  <c r="AM565"/>
  <c r="AL565"/>
  <c r="AK565"/>
  <c r="AJ565"/>
  <c r="AI565"/>
  <c r="AH565"/>
  <c r="AG565"/>
  <c r="AF565"/>
  <c r="AE565"/>
  <c r="AD565"/>
  <c r="AC565"/>
  <c r="AB565"/>
  <c r="AA565"/>
  <c r="Z565"/>
  <c r="Y565"/>
  <c r="AR564"/>
  <c r="AQ564"/>
  <c r="AP564"/>
  <c r="AO564"/>
  <c r="AN564"/>
  <c r="AM564"/>
  <c r="AL564"/>
  <c r="AK564"/>
  <c r="AJ564"/>
  <c r="AI564"/>
  <c r="AH564"/>
  <c r="AG564"/>
  <c r="AF564"/>
  <c r="AE564"/>
  <c r="AD564"/>
  <c r="AC564"/>
  <c r="AB564"/>
  <c r="AA564"/>
  <c r="Z564"/>
  <c r="Y564"/>
  <c r="AR563"/>
  <c r="AQ563"/>
  <c r="AP563"/>
  <c r="AO563"/>
  <c r="AN563"/>
  <c r="AM563"/>
  <c r="AL563"/>
  <c r="AK563"/>
  <c r="AJ563"/>
  <c r="AI563"/>
  <c r="AH563"/>
  <c r="AG563"/>
  <c r="AF563"/>
  <c r="AE563"/>
  <c r="AD563"/>
  <c r="AC563"/>
  <c r="AB563"/>
  <c r="AA563"/>
  <c r="Z563"/>
  <c r="Y563"/>
  <c r="AR562"/>
  <c r="AQ562"/>
  <c r="AP562"/>
  <c r="AO562"/>
  <c r="AN562"/>
  <c r="AM562"/>
  <c r="AL562"/>
  <c r="AK562"/>
  <c r="AJ562"/>
  <c r="AI562"/>
  <c r="AH562"/>
  <c r="AG562"/>
  <c r="AF562"/>
  <c r="AE562"/>
  <c r="AD562"/>
  <c r="AC562"/>
  <c r="AB562"/>
  <c r="AA562"/>
  <c r="Z562"/>
  <c r="Y562"/>
  <c r="AR561"/>
  <c r="AQ561"/>
  <c r="AP561"/>
  <c r="AO561"/>
  <c r="AN561"/>
  <c r="AM561"/>
  <c r="AL561"/>
  <c r="AK561"/>
  <c r="AJ561"/>
  <c r="AI561"/>
  <c r="AH561"/>
  <c r="AG561"/>
  <c r="AF561"/>
  <c r="AE561"/>
  <c r="AD561"/>
  <c r="AC561"/>
  <c r="AB561"/>
  <c r="AA561"/>
  <c r="Z561"/>
  <c r="Y561"/>
  <c r="AR560"/>
  <c r="AQ560"/>
  <c r="AP560"/>
  <c r="AO560"/>
  <c r="AN560"/>
  <c r="AM560"/>
  <c r="AL560"/>
  <c r="AK560"/>
  <c r="AJ560"/>
  <c r="AI560"/>
  <c r="AH560"/>
  <c r="AG560"/>
  <c r="AF560"/>
  <c r="AE560"/>
  <c r="AD560"/>
  <c r="AC560"/>
  <c r="AB560"/>
  <c r="AA560"/>
  <c r="Z560"/>
  <c r="Y560"/>
  <c r="AR559"/>
  <c r="AQ559"/>
  <c r="AP559"/>
  <c r="AO559"/>
  <c r="AN559"/>
  <c r="AM559"/>
  <c r="AL559"/>
  <c r="AK559"/>
  <c r="AJ559"/>
  <c r="AI559"/>
  <c r="AH559"/>
  <c r="AG559"/>
  <c r="AF559"/>
  <c r="AE559"/>
  <c r="AD559"/>
  <c r="AC559"/>
  <c r="AB559"/>
  <c r="AA559"/>
  <c r="Z559"/>
  <c r="Y559"/>
  <c r="AR558"/>
  <c r="AQ558"/>
  <c r="AP558"/>
  <c r="AO558"/>
  <c r="AN558"/>
  <c r="AM558"/>
  <c r="AL558"/>
  <c r="AK558"/>
  <c r="AJ558"/>
  <c r="AI558"/>
  <c r="AH558"/>
  <c r="AG558"/>
  <c r="AF558"/>
  <c r="AE558"/>
  <c r="AD558"/>
  <c r="AC558"/>
  <c r="AB558"/>
  <c r="AA558"/>
  <c r="Z558"/>
  <c r="Y558"/>
  <c r="AR557"/>
  <c r="AQ557"/>
  <c r="AP557"/>
  <c r="AO557"/>
  <c r="AN557"/>
  <c r="AM557"/>
  <c r="AL557"/>
  <c r="AK557"/>
  <c r="AJ557"/>
  <c r="AI557"/>
  <c r="AH557"/>
  <c r="AG557"/>
  <c r="AF557"/>
  <c r="AE557"/>
  <c r="AD557"/>
  <c r="AC557"/>
  <c r="AB557"/>
  <c r="AA557"/>
  <c r="Z557"/>
  <c r="Y557"/>
  <c r="AR556"/>
  <c r="AQ556"/>
  <c r="AP556"/>
  <c r="AO556"/>
  <c r="AN556"/>
  <c r="AM556"/>
  <c r="AL556"/>
  <c r="AK556"/>
  <c r="AJ556"/>
  <c r="AI556"/>
  <c r="AH556"/>
  <c r="AG556"/>
  <c r="AF556"/>
  <c r="AE556"/>
  <c r="AD556"/>
  <c r="AC556"/>
  <c r="AB556"/>
  <c r="AA556"/>
  <c r="Z556"/>
  <c r="Y556"/>
  <c r="AR555"/>
  <c r="AQ555"/>
  <c r="AP555"/>
  <c r="AO555"/>
  <c r="AN555"/>
  <c r="AM555"/>
  <c r="AL555"/>
  <c r="AK555"/>
  <c r="AJ555"/>
  <c r="AI555"/>
  <c r="AH555"/>
  <c r="AG555"/>
  <c r="AF555"/>
  <c r="AE555"/>
  <c r="AD555"/>
  <c r="AC555"/>
  <c r="AB555"/>
  <c r="AA555"/>
  <c r="Z555"/>
  <c r="Y555"/>
  <c r="AR554"/>
  <c r="AQ554"/>
  <c r="AP554"/>
  <c r="AO554"/>
  <c r="AN554"/>
  <c r="AM554"/>
  <c r="AL554"/>
  <c r="AK554"/>
  <c r="AJ554"/>
  <c r="AI554"/>
  <c r="AH554"/>
  <c r="AG554"/>
  <c r="AF554"/>
  <c r="AE554"/>
  <c r="AD554"/>
  <c r="AC554"/>
  <c r="AB554"/>
  <c r="AA554"/>
  <c r="Z554"/>
  <c r="Y554"/>
  <c r="AR553"/>
  <c r="AQ553"/>
  <c r="AP553"/>
  <c r="AO553"/>
  <c r="AN553"/>
  <c r="AM553"/>
  <c r="AL553"/>
  <c r="AK553"/>
  <c r="AJ553"/>
  <c r="AI553"/>
  <c r="AH553"/>
  <c r="AG553"/>
  <c r="AF553"/>
  <c r="AE553"/>
  <c r="AD553"/>
  <c r="AC553"/>
  <c r="AB553"/>
  <c r="AA553"/>
  <c r="Z553"/>
  <c r="Y553"/>
  <c r="AR552"/>
  <c r="AQ552"/>
  <c r="AP552"/>
  <c r="AO552"/>
  <c r="AN552"/>
  <c r="AM552"/>
  <c r="AL552"/>
  <c r="AK552"/>
  <c r="AJ552"/>
  <c r="AI552"/>
  <c r="AH552"/>
  <c r="AG552"/>
  <c r="AF552"/>
  <c r="AE552"/>
  <c r="AD552"/>
  <c r="AC552"/>
  <c r="AB552"/>
  <c r="AA552"/>
  <c r="Z552"/>
  <c r="Y552"/>
  <c r="AR551"/>
  <c r="AQ551"/>
  <c r="AP551"/>
  <c r="AO551"/>
  <c r="AN551"/>
  <c r="AM551"/>
  <c r="AL551"/>
  <c r="AK551"/>
  <c r="AJ551"/>
  <c r="AI551"/>
  <c r="AH551"/>
  <c r="AG551"/>
  <c r="AF551"/>
  <c r="AE551"/>
  <c r="AD551"/>
  <c r="AC551"/>
  <c r="AB551"/>
  <c r="AA551"/>
  <c r="Z551"/>
  <c r="Y551"/>
  <c r="AR550"/>
  <c r="AQ550"/>
  <c r="AP550"/>
  <c r="AO550"/>
  <c r="AN550"/>
  <c r="AM550"/>
  <c r="AL550"/>
  <c r="AK550"/>
  <c r="AJ550"/>
  <c r="AI550"/>
  <c r="AH550"/>
  <c r="AG550"/>
  <c r="AF550"/>
  <c r="AE550"/>
  <c r="AD550"/>
  <c r="AC550"/>
  <c r="AB550"/>
  <c r="AA550"/>
  <c r="Z550"/>
  <c r="Y550"/>
  <c r="AR549"/>
  <c r="AQ549"/>
  <c r="AP549"/>
  <c r="AO549"/>
  <c r="AN549"/>
  <c r="AM549"/>
  <c r="AL549"/>
  <c r="AK549"/>
  <c r="AJ549"/>
  <c r="AI549"/>
  <c r="AH549"/>
  <c r="AG549"/>
  <c r="AF549"/>
  <c r="AE549"/>
  <c r="AD549"/>
  <c r="AC549"/>
  <c r="AB549"/>
  <c r="AA549"/>
  <c r="Z549"/>
  <c r="Y549"/>
  <c r="AR548"/>
  <c r="AQ548"/>
  <c r="AP548"/>
  <c r="AO548"/>
  <c r="AN548"/>
  <c r="AM548"/>
  <c r="AL548"/>
  <c r="AK548"/>
  <c r="AJ548"/>
  <c r="AI548"/>
  <c r="AH548"/>
  <c r="AG548"/>
  <c r="AF548"/>
  <c r="AE548"/>
  <c r="AD548"/>
  <c r="AC548"/>
  <c r="AB548"/>
  <c r="AA548"/>
  <c r="Z548"/>
  <c r="Y548"/>
  <c r="AR547"/>
  <c r="AQ547"/>
  <c r="AP547"/>
  <c r="AO547"/>
  <c r="AN547"/>
  <c r="AM547"/>
  <c r="AL547"/>
  <c r="AK547"/>
  <c r="AJ547"/>
  <c r="AI547"/>
  <c r="AH547"/>
  <c r="AG547"/>
  <c r="AF547"/>
  <c r="AE547"/>
  <c r="AD547"/>
  <c r="AC547"/>
  <c r="AB547"/>
  <c r="AA547"/>
  <c r="Z547"/>
  <c r="Y547"/>
  <c r="AR546"/>
  <c r="AQ546"/>
  <c r="AP546"/>
  <c r="AO546"/>
  <c r="AN546"/>
  <c r="AM546"/>
  <c r="AL546"/>
  <c r="AK546"/>
  <c r="AJ546"/>
  <c r="AI546"/>
  <c r="AH546"/>
  <c r="AG546"/>
  <c r="AF546"/>
  <c r="AE546"/>
  <c r="AD546"/>
  <c r="AC546"/>
  <c r="AB546"/>
  <c r="AA546"/>
  <c r="Z546"/>
  <c r="Y546"/>
  <c r="AR545"/>
  <c r="AQ545"/>
  <c r="AP545"/>
  <c r="AO545"/>
  <c r="AN545"/>
  <c r="AM545"/>
  <c r="AL545"/>
  <c r="AK545"/>
  <c r="AJ545"/>
  <c r="AI545"/>
  <c r="AH545"/>
  <c r="AG545"/>
  <c r="AF545"/>
  <c r="AE545"/>
  <c r="AD545"/>
  <c r="AC545"/>
  <c r="AB545"/>
  <c r="AA545"/>
  <c r="Z545"/>
  <c r="Y545"/>
  <c r="AR544"/>
  <c r="AQ544"/>
  <c r="AP544"/>
  <c r="AO544"/>
  <c r="AN544"/>
  <c r="AM544"/>
  <c r="AL544"/>
  <c r="AK544"/>
  <c r="AJ544"/>
  <c r="AI544"/>
  <c r="AH544"/>
  <c r="AG544"/>
  <c r="AF544"/>
  <c r="AE544"/>
  <c r="AD544"/>
  <c r="AC544"/>
  <c r="AB544"/>
  <c r="AA544"/>
  <c r="Z544"/>
  <c r="Y544"/>
  <c r="AR543"/>
  <c r="AQ543"/>
  <c r="AP543"/>
  <c r="AO543"/>
  <c r="AN543"/>
  <c r="AM543"/>
  <c r="AL543"/>
  <c r="AK543"/>
  <c r="AJ543"/>
  <c r="AI543"/>
  <c r="AH543"/>
  <c r="AG543"/>
  <c r="AF543"/>
  <c r="AE543"/>
  <c r="AD543"/>
  <c r="AC543"/>
  <c r="AB543"/>
  <c r="AA543"/>
  <c r="Z543"/>
  <c r="Y543"/>
  <c r="AR542"/>
  <c r="AQ542"/>
  <c r="AP542"/>
  <c r="AO542"/>
  <c r="AN542"/>
  <c r="AM542"/>
  <c r="AL542"/>
  <c r="AK542"/>
  <c r="AJ542"/>
  <c r="AI542"/>
  <c r="AH542"/>
  <c r="AG542"/>
  <c r="AF542"/>
  <c r="AE542"/>
  <c r="AD542"/>
  <c r="AC542"/>
  <c r="AB542"/>
  <c r="AA542"/>
  <c r="Z542"/>
  <c r="Y542"/>
  <c r="AR541"/>
  <c r="AQ541"/>
  <c r="AP541"/>
  <c r="AO541"/>
  <c r="AN541"/>
  <c r="AM541"/>
  <c r="AL541"/>
  <c r="AK541"/>
  <c r="AJ541"/>
  <c r="AI541"/>
  <c r="AH541"/>
  <c r="AG541"/>
  <c r="AF541"/>
  <c r="AE541"/>
  <c r="AD541"/>
  <c r="AC541"/>
  <c r="AB541"/>
  <c r="AA541"/>
  <c r="Z541"/>
  <c r="Y541"/>
  <c r="AR540"/>
  <c r="AQ540"/>
  <c r="AP540"/>
  <c r="AO540"/>
  <c r="AN540"/>
  <c r="AM540"/>
  <c r="AL540"/>
  <c r="AK540"/>
  <c r="AJ540"/>
  <c r="AI540"/>
  <c r="AH540"/>
  <c r="AG540"/>
  <c r="AF540"/>
  <c r="AE540"/>
  <c r="AD540"/>
  <c r="AC540"/>
  <c r="AB540"/>
  <c r="AA540"/>
  <c r="Z540"/>
  <c r="Y540"/>
  <c r="AR539"/>
  <c r="AQ539"/>
  <c r="AP539"/>
  <c r="AO539"/>
  <c r="AN539"/>
  <c r="AM539"/>
  <c r="AL539"/>
  <c r="AK539"/>
  <c r="AJ539"/>
  <c r="AI539"/>
  <c r="AH539"/>
  <c r="AG539"/>
  <c r="AF539"/>
  <c r="AE539"/>
  <c r="AD539"/>
  <c r="AC539"/>
  <c r="AB539"/>
  <c r="AA539"/>
  <c r="Z539"/>
  <c r="Y539"/>
  <c r="AR538"/>
  <c r="AQ538"/>
  <c r="AP538"/>
  <c r="AO538"/>
  <c r="AN538"/>
  <c r="AM538"/>
  <c r="AL538"/>
  <c r="AK538"/>
  <c r="AJ538"/>
  <c r="AI538"/>
  <c r="AH538"/>
  <c r="AG538"/>
  <c r="AF538"/>
  <c r="AE538"/>
  <c r="AD538"/>
  <c r="AC538"/>
  <c r="AB538"/>
  <c r="AA538"/>
  <c r="Z538"/>
  <c r="Y538"/>
  <c r="AR537"/>
  <c r="AQ537"/>
  <c r="AP537"/>
  <c r="AO537"/>
  <c r="AN537"/>
  <c r="AM537"/>
  <c r="AL537"/>
  <c r="AK537"/>
  <c r="AJ537"/>
  <c r="AI537"/>
  <c r="AH537"/>
  <c r="AG537"/>
  <c r="AF537"/>
  <c r="AE537"/>
  <c r="AD537"/>
  <c r="AC537"/>
  <c r="AB537"/>
  <c r="AA537"/>
  <c r="Z537"/>
  <c r="Y537"/>
  <c r="AR536"/>
  <c r="AQ536"/>
  <c r="AP536"/>
  <c r="AO536"/>
  <c r="AN536"/>
  <c r="AM536"/>
  <c r="AL536"/>
  <c r="AK536"/>
  <c r="AJ536"/>
  <c r="AI536"/>
  <c r="AH536"/>
  <c r="AG536"/>
  <c r="AF536"/>
  <c r="AE536"/>
  <c r="AD536"/>
  <c r="AC536"/>
  <c r="AB536"/>
  <c r="AA536"/>
  <c r="Z536"/>
  <c r="Y536"/>
  <c r="AR535"/>
  <c r="AQ535"/>
  <c r="AP535"/>
  <c r="AO535"/>
  <c r="AN535"/>
  <c r="AM535"/>
  <c r="AL535"/>
  <c r="AK535"/>
  <c r="AJ535"/>
  <c r="AI535"/>
  <c r="AH535"/>
  <c r="AG535"/>
  <c r="AF535"/>
  <c r="AE535"/>
  <c r="AD535"/>
  <c r="AC535"/>
  <c r="AB535"/>
  <c r="AA535"/>
  <c r="Z535"/>
  <c r="Y535"/>
  <c r="AR534"/>
  <c r="AQ534"/>
  <c r="AP534"/>
  <c r="AO534"/>
  <c r="AN534"/>
  <c r="AM534"/>
  <c r="AL534"/>
  <c r="AK534"/>
  <c r="AJ534"/>
  <c r="AI534"/>
  <c r="AH534"/>
  <c r="AG534"/>
  <c r="AF534"/>
  <c r="AE534"/>
  <c r="AD534"/>
  <c r="AC534"/>
  <c r="AB534"/>
  <c r="AA534"/>
  <c r="Z534"/>
  <c r="Y534"/>
  <c r="AR533"/>
  <c r="AQ533"/>
  <c r="AP533"/>
  <c r="AO533"/>
  <c r="AN533"/>
  <c r="AM533"/>
  <c r="AL533"/>
  <c r="AK533"/>
  <c r="AJ533"/>
  <c r="AI533"/>
  <c r="AH533"/>
  <c r="AG533"/>
  <c r="AF533"/>
  <c r="AE533"/>
  <c r="AD533"/>
  <c r="AC533"/>
  <c r="AB533"/>
  <c r="AA533"/>
  <c r="Z533"/>
  <c r="Y533"/>
  <c r="AR532"/>
  <c r="AQ532"/>
  <c r="AP532"/>
  <c r="AO532"/>
  <c r="AN532"/>
  <c r="AM532"/>
  <c r="AL532"/>
  <c r="AK532"/>
  <c r="AJ532"/>
  <c r="AI532"/>
  <c r="AH532"/>
  <c r="AG532"/>
  <c r="AF532"/>
  <c r="AE532"/>
  <c r="AD532"/>
  <c r="AC532"/>
  <c r="AB532"/>
  <c r="AA532"/>
  <c r="Z532"/>
  <c r="Y532"/>
  <c r="AR531"/>
  <c r="AQ531"/>
  <c r="AP531"/>
  <c r="AO531"/>
  <c r="AN531"/>
  <c r="AM531"/>
  <c r="AL531"/>
  <c r="AK531"/>
  <c r="AJ531"/>
  <c r="AI531"/>
  <c r="AH531"/>
  <c r="AG531"/>
  <c r="AF531"/>
  <c r="AE531"/>
  <c r="AD531"/>
  <c r="AC531"/>
  <c r="AB531"/>
  <c r="AA531"/>
  <c r="Z531"/>
  <c r="Y531"/>
  <c r="AR530"/>
  <c r="AQ530"/>
  <c r="AP530"/>
  <c r="AO530"/>
  <c r="AN530"/>
  <c r="AM530"/>
  <c r="AL530"/>
  <c r="AK530"/>
  <c r="AJ530"/>
  <c r="AI530"/>
  <c r="AH530"/>
  <c r="AG530"/>
  <c r="AF530"/>
  <c r="AE530"/>
  <c r="AD530"/>
  <c r="AC530"/>
  <c r="AB530"/>
  <c r="AA530"/>
  <c r="Z530"/>
  <c r="Y530"/>
  <c r="AR529"/>
  <c r="AQ529"/>
  <c r="AP529"/>
  <c r="AO529"/>
  <c r="AN529"/>
  <c r="AM529"/>
  <c r="AL529"/>
  <c r="AK529"/>
  <c r="AJ529"/>
  <c r="AI529"/>
  <c r="AH529"/>
  <c r="AG529"/>
  <c r="AF529"/>
  <c r="AE529"/>
  <c r="AD529"/>
  <c r="AC529"/>
  <c r="AB529"/>
  <c r="AA529"/>
  <c r="Z529"/>
  <c r="Y529"/>
  <c r="AR528"/>
  <c r="AQ528"/>
  <c r="AP528"/>
  <c r="AO528"/>
  <c r="AN528"/>
  <c r="AM528"/>
  <c r="AL528"/>
  <c r="AK528"/>
  <c r="AJ528"/>
  <c r="AI528"/>
  <c r="AH528"/>
  <c r="AG528"/>
  <c r="AF528"/>
  <c r="AE528"/>
  <c r="AD528"/>
  <c r="AC528"/>
  <c r="AB528"/>
  <c r="AA528"/>
  <c r="Z528"/>
  <c r="Y528"/>
  <c r="AR527"/>
  <c r="AQ527"/>
  <c r="AP527"/>
  <c r="AO527"/>
  <c r="AN527"/>
  <c r="AM527"/>
  <c r="AL527"/>
  <c r="AK527"/>
  <c r="AJ527"/>
  <c r="AI527"/>
  <c r="AH527"/>
  <c r="AG527"/>
  <c r="AF527"/>
  <c r="AE527"/>
  <c r="AD527"/>
  <c r="AC527"/>
  <c r="AB527"/>
  <c r="AA527"/>
  <c r="Z527"/>
  <c r="Y527"/>
  <c r="AR526"/>
  <c r="AQ526"/>
  <c r="AP526"/>
  <c r="AO526"/>
  <c r="AN526"/>
  <c r="AM526"/>
  <c r="AL526"/>
  <c r="AK526"/>
  <c r="AJ526"/>
  <c r="AI526"/>
  <c r="AH526"/>
  <c r="AG526"/>
  <c r="AF526"/>
  <c r="AE526"/>
  <c r="AD526"/>
  <c r="AC526"/>
  <c r="AB526"/>
  <c r="AA526"/>
  <c r="Z526"/>
  <c r="Y526"/>
  <c r="AR525"/>
  <c r="AQ525"/>
  <c r="AP525"/>
  <c r="AO525"/>
  <c r="AN525"/>
  <c r="AM525"/>
  <c r="AL525"/>
  <c r="AK525"/>
  <c r="AJ525"/>
  <c r="AI525"/>
  <c r="AH525"/>
  <c r="AG525"/>
  <c r="AF525"/>
  <c r="AE525"/>
  <c r="AD525"/>
  <c r="AC525"/>
  <c r="AB525"/>
  <c r="AA525"/>
  <c r="Z525"/>
  <c r="Y525"/>
  <c r="AR524"/>
  <c r="AQ524"/>
  <c r="AP524"/>
  <c r="AO524"/>
  <c r="AN524"/>
  <c r="AM524"/>
  <c r="AL524"/>
  <c r="AK524"/>
  <c r="AJ524"/>
  <c r="AI524"/>
  <c r="AH524"/>
  <c r="AG524"/>
  <c r="AF524"/>
  <c r="AE524"/>
  <c r="AD524"/>
  <c r="AC524"/>
  <c r="AB524"/>
  <c r="AA524"/>
  <c r="Z524"/>
  <c r="Y524"/>
  <c r="AR523"/>
  <c r="AQ523"/>
  <c r="AP523"/>
  <c r="AO523"/>
  <c r="AN523"/>
  <c r="AM523"/>
  <c r="AL523"/>
  <c r="AK523"/>
  <c r="AJ523"/>
  <c r="AI523"/>
  <c r="AH523"/>
  <c r="AG523"/>
  <c r="AF523"/>
  <c r="AE523"/>
  <c r="AD523"/>
  <c r="AC523"/>
  <c r="AB523"/>
  <c r="AA523"/>
  <c r="Z523"/>
  <c r="Y523"/>
  <c r="AR522"/>
  <c r="AQ522"/>
  <c r="AP522"/>
  <c r="AO522"/>
  <c r="AN522"/>
  <c r="AM522"/>
  <c r="AL522"/>
  <c r="AK522"/>
  <c r="AJ522"/>
  <c r="AI522"/>
  <c r="AH522"/>
  <c r="AG522"/>
  <c r="AF522"/>
  <c r="AE522"/>
  <c r="AD522"/>
  <c r="AC522"/>
  <c r="AB522"/>
  <c r="AA522"/>
  <c r="Z522"/>
  <c r="Y522"/>
  <c r="AR521"/>
  <c r="AQ521"/>
  <c r="AP521"/>
  <c r="AO521"/>
  <c r="AN521"/>
  <c r="AM521"/>
  <c r="AL521"/>
  <c r="AK521"/>
  <c r="AJ521"/>
  <c r="AI521"/>
  <c r="AH521"/>
  <c r="AG521"/>
  <c r="AF521"/>
  <c r="AE521"/>
  <c r="AD521"/>
  <c r="AC521"/>
  <c r="AB521"/>
  <c r="AA521"/>
  <c r="Z521"/>
  <c r="Y521"/>
  <c r="AR520"/>
  <c r="AQ520"/>
  <c r="AP520"/>
  <c r="AO520"/>
  <c r="AN520"/>
  <c r="AM520"/>
  <c r="AL520"/>
  <c r="AK520"/>
  <c r="AJ520"/>
  <c r="AI520"/>
  <c r="AH520"/>
  <c r="AG520"/>
  <c r="AF520"/>
  <c r="AE520"/>
  <c r="AD520"/>
  <c r="AC520"/>
  <c r="AB520"/>
  <c r="AA520"/>
  <c r="Z520"/>
  <c r="Y520"/>
  <c r="AR519"/>
  <c r="AQ519"/>
  <c r="AP519"/>
  <c r="AO519"/>
  <c r="AN519"/>
  <c r="AM519"/>
  <c r="AL519"/>
  <c r="AK519"/>
  <c r="AJ519"/>
  <c r="AI519"/>
  <c r="AH519"/>
  <c r="AG519"/>
  <c r="AF519"/>
  <c r="AE519"/>
  <c r="AD519"/>
  <c r="AC519"/>
  <c r="AB519"/>
  <c r="AA519"/>
  <c r="Z519"/>
  <c r="Y519"/>
  <c r="AR518"/>
  <c r="AQ518"/>
  <c r="AP518"/>
  <c r="AO518"/>
  <c r="AN518"/>
  <c r="AM518"/>
  <c r="AL518"/>
  <c r="AK518"/>
  <c r="AJ518"/>
  <c r="AI518"/>
  <c r="AH518"/>
  <c r="AG518"/>
  <c r="AF518"/>
  <c r="AE518"/>
  <c r="AD518"/>
  <c r="AC518"/>
  <c r="AB518"/>
  <c r="AA518"/>
  <c r="Z518"/>
  <c r="Y518"/>
  <c r="AR517"/>
  <c r="AQ517"/>
  <c r="AP517"/>
  <c r="AO517"/>
  <c r="AN517"/>
  <c r="AM517"/>
  <c r="AL517"/>
  <c r="AK517"/>
  <c r="AJ517"/>
  <c r="AI517"/>
  <c r="AH517"/>
  <c r="AG517"/>
  <c r="AF517"/>
  <c r="AE517"/>
  <c r="AD517"/>
  <c r="AC517"/>
  <c r="AB517"/>
  <c r="AA517"/>
  <c r="Z517"/>
  <c r="Y517"/>
  <c r="AR516"/>
  <c r="AQ516"/>
  <c r="AP516"/>
  <c r="AO516"/>
  <c r="AN516"/>
  <c r="AM516"/>
  <c r="AL516"/>
  <c r="AK516"/>
  <c r="AJ516"/>
  <c r="AI516"/>
  <c r="AH516"/>
  <c r="AG516"/>
  <c r="AF516"/>
  <c r="AE516"/>
  <c r="AD516"/>
  <c r="AC516"/>
  <c r="AB516"/>
  <c r="AA516"/>
  <c r="Z516"/>
  <c r="Y516"/>
  <c r="AR515"/>
  <c r="AQ515"/>
  <c r="AP515"/>
  <c r="AO515"/>
  <c r="AN515"/>
  <c r="AM515"/>
  <c r="AL515"/>
  <c r="AK515"/>
  <c r="AJ515"/>
  <c r="AI515"/>
  <c r="AH515"/>
  <c r="AG515"/>
  <c r="AF515"/>
  <c r="AE515"/>
  <c r="AD515"/>
  <c r="AC515"/>
  <c r="AB515"/>
  <c r="AA515"/>
  <c r="Z515"/>
  <c r="Y515"/>
  <c r="AR514"/>
  <c r="AQ514"/>
  <c r="AP514"/>
  <c r="AO514"/>
  <c r="AN514"/>
  <c r="AM514"/>
  <c r="AL514"/>
  <c r="AK514"/>
  <c r="AJ514"/>
  <c r="AI514"/>
  <c r="AH514"/>
  <c r="AG514"/>
  <c r="AF514"/>
  <c r="AE514"/>
  <c r="AD514"/>
  <c r="AC514"/>
  <c r="AB514"/>
  <c r="AA514"/>
  <c r="Z514"/>
  <c r="Y514"/>
  <c r="AR513"/>
  <c r="AQ513"/>
  <c r="AP513"/>
  <c r="AO513"/>
  <c r="AN513"/>
  <c r="AM513"/>
  <c r="AL513"/>
  <c r="AK513"/>
  <c r="AJ513"/>
  <c r="AI513"/>
  <c r="AH513"/>
  <c r="AG513"/>
  <c r="AF513"/>
  <c r="AE513"/>
  <c r="AD513"/>
  <c r="AC513"/>
  <c r="AB513"/>
  <c r="AA513"/>
  <c r="Z513"/>
  <c r="Y513"/>
  <c r="AR512"/>
  <c r="AQ512"/>
  <c r="AP512"/>
  <c r="AO512"/>
  <c r="AN512"/>
  <c r="AM512"/>
  <c r="AL512"/>
  <c r="AK512"/>
  <c r="AJ512"/>
  <c r="AI512"/>
  <c r="AH512"/>
  <c r="AG512"/>
  <c r="AF512"/>
  <c r="AE512"/>
  <c r="AD512"/>
  <c r="AC512"/>
  <c r="AB512"/>
  <c r="AA512"/>
  <c r="Z512"/>
  <c r="Y512"/>
  <c r="AR511"/>
  <c r="AQ511"/>
  <c r="AP511"/>
  <c r="AO511"/>
  <c r="AN511"/>
  <c r="AM511"/>
  <c r="AL511"/>
  <c r="AK511"/>
  <c r="AJ511"/>
  <c r="AI511"/>
  <c r="AH511"/>
  <c r="AG511"/>
  <c r="AF511"/>
  <c r="AE511"/>
  <c r="AD511"/>
  <c r="AC511"/>
  <c r="AB511"/>
  <c r="AA511"/>
  <c r="Z511"/>
  <c r="Y511"/>
  <c r="AR510"/>
  <c r="AQ510"/>
  <c r="AP510"/>
  <c r="AO510"/>
  <c r="AN510"/>
  <c r="AM510"/>
  <c r="AL510"/>
  <c r="AK510"/>
  <c r="AJ510"/>
  <c r="AI510"/>
  <c r="AH510"/>
  <c r="AG510"/>
  <c r="AF510"/>
  <c r="AE510"/>
  <c r="AD510"/>
  <c r="AC510"/>
  <c r="AB510"/>
  <c r="AA510"/>
  <c r="Z510"/>
  <c r="Y510"/>
  <c r="AR509"/>
  <c r="AQ509"/>
  <c r="AP509"/>
  <c r="AO509"/>
  <c r="AN509"/>
  <c r="AM509"/>
  <c r="AL509"/>
  <c r="AK509"/>
  <c r="AJ509"/>
  <c r="AI509"/>
  <c r="AH509"/>
  <c r="AG509"/>
  <c r="AF509"/>
  <c r="AE509"/>
  <c r="AD509"/>
  <c r="AC509"/>
  <c r="AB509"/>
  <c r="AA509"/>
  <c r="Z509"/>
  <c r="Y509"/>
  <c r="AR508"/>
  <c r="AQ508"/>
  <c r="AP508"/>
  <c r="AO508"/>
  <c r="AN508"/>
  <c r="AM508"/>
  <c r="AL508"/>
  <c r="AK508"/>
  <c r="AJ508"/>
  <c r="AI508"/>
  <c r="AH508"/>
  <c r="AG508"/>
  <c r="AF508"/>
  <c r="AE508"/>
  <c r="AD508"/>
  <c r="AC508"/>
  <c r="AB508"/>
  <c r="AA508"/>
  <c r="Z508"/>
  <c r="Y508"/>
  <c r="AR507"/>
  <c r="AQ507"/>
  <c r="AP507"/>
  <c r="AO507"/>
  <c r="AN507"/>
  <c r="AM507"/>
  <c r="AL507"/>
  <c r="AK507"/>
  <c r="AJ507"/>
  <c r="AI507"/>
  <c r="AH507"/>
  <c r="AG507"/>
  <c r="AF507"/>
  <c r="AE507"/>
  <c r="AD507"/>
  <c r="AC507"/>
  <c r="AB507"/>
  <c r="AA507"/>
  <c r="Z507"/>
  <c r="Y507"/>
  <c r="AR506"/>
  <c r="AQ506"/>
  <c r="AP506"/>
  <c r="AO506"/>
  <c r="AN506"/>
  <c r="AM506"/>
  <c r="AL506"/>
  <c r="AK506"/>
  <c r="AJ506"/>
  <c r="AI506"/>
  <c r="AH506"/>
  <c r="AG506"/>
  <c r="AF506"/>
  <c r="AE506"/>
  <c r="AD506"/>
  <c r="AC506"/>
  <c r="AB506"/>
  <c r="AA506"/>
  <c r="Z506"/>
  <c r="Y506"/>
  <c r="AR505"/>
  <c r="AQ505"/>
  <c r="AP505"/>
  <c r="AO505"/>
  <c r="AN505"/>
  <c r="AM505"/>
  <c r="AL505"/>
  <c r="AK505"/>
  <c r="AJ505"/>
  <c r="AI505"/>
  <c r="AH505"/>
  <c r="AG505"/>
  <c r="AF505"/>
  <c r="AE505"/>
  <c r="AD505"/>
  <c r="AC505"/>
  <c r="AB505"/>
  <c r="AA505"/>
  <c r="Z505"/>
  <c r="Y505"/>
  <c r="AR504"/>
  <c r="AQ504"/>
  <c r="AP504"/>
  <c r="AO504"/>
  <c r="AN504"/>
  <c r="AM504"/>
  <c r="AL504"/>
  <c r="AK504"/>
  <c r="AJ504"/>
  <c r="AI504"/>
  <c r="AH504"/>
  <c r="AG504"/>
  <c r="AF504"/>
  <c r="AE504"/>
  <c r="AD504"/>
  <c r="AC504"/>
  <c r="AB504"/>
  <c r="AA504"/>
  <c r="Z504"/>
  <c r="Y504"/>
  <c r="AR503"/>
  <c r="AQ503"/>
  <c r="AP503"/>
  <c r="AO503"/>
  <c r="AN503"/>
  <c r="AM503"/>
  <c r="AL503"/>
  <c r="AK503"/>
  <c r="AJ503"/>
  <c r="AI503"/>
  <c r="AH503"/>
  <c r="AG503"/>
  <c r="AF503"/>
  <c r="AE503"/>
  <c r="AD503"/>
  <c r="AC503"/>
  <c r="AB503"/>
  <c r="AA503"/>
  <c r="Z503"/>
  <c r="Y503"/>
  <c r="AR502"/>
  <c r="AQ502"/>
  <c r="AP502"/>
  <c r="AO502"/>
  <c r="AN502"/>
  <c r="AM502"/>
  <c r="AL502"/>
  <c r="AK502"/>
  <c r="AJ502"/>
  <c r="AI502"/>
  <c r="AH502"/>
  <c r="AG502"/>
  <c r="AF502"/>
  <c r="AE502"/>
  <c r="AD502"/>
  <c r="AC502"/>
  <c r="AB502"/>
  <c r="AA502"/>
  <c r="Z502"/>
  <c r="Y502"/>
  <c r="AR501"/>
  <c r="AQ501"/>
  <c r="AP501"/>
  <c r="AO501"/>
  <c r="AN501"/>
  <c r="AM501"/>
  <c r="AL501"/>
  <c r="AK501"/>
  <c r="AJ501"/>
  <c r="AI501"/>
  <c r="AH501"/>
  <c r="AG501"/>
  <c r="AF501"/>
  <c r="AE501"/>
  <c r="AD501"/>
  <c r="AC501"/>
  <c r="AB501"/>
  <c r="AA501"/>
  <c r="Z501"/>
  <c r="Y501"/>
  <c r="AR500"/>
  <c r="AQ500"/>
  <c r="AP500"/>
  <c r="AO500"/>
  <c r="AN500"/>
  <c r="AM500"/>
  <c r="AL500"/>
  <c r="AK500"/>
  <c r="AJ500"/>
  <c r="AI500"/>
  <c r="AH500"/>
  <c r="AG500"/>
  <c r="AF500"/>
  <c r="AE500"/>
  <c r="AD500"/>
  <c r="AC500"/>
  <c r="AB500"/>
  <c r="AA500"/>
  <c r="Z500"/>
  <c r="Y500"/>
  <c r="AR499"/>
  <c r="AQ499"/>
  <c r="AP499"/>
  <c r="AO499"/>
  <c r="AN499"/>
  <c r="AM499"/>
  <c r="AL499"/>
  <c r="AK499"/>
  <c r="AJ499"/>
  <c r="AI499"/>
  <c r="AH499"/>
  <c r="AG499"/>
  <c r="AF499"/>
  <c r="AE499"/>
  <c r="AD499"/>
  <c r="AC499"/>
  <c r="AB499"/>
  <c r="AA499"/>
  <c r="Z499"/>
  <c r="Y499"/>
  <c r="AR498"/>
  <c r="AQ498"/>
  <c r="AP498"/>
  <c r="AO498"/>
  <c r="AN498"/>
  <c r="AM498"/>
  <c r="AL498"/>
  <c r="AK498"/>
  <c r="AJ498"/>
  <c r="AI498"/>
  <c r="AH498"/>
  <c r="AG498"/>
  <c r="AF498"/>
  <c r="AE498"/>
  <c r="AD498"/>
  <c r="AC498"/>
  <c r="AB498"/>
  <c r="AA498"/>
  <c r="Z498"/>
  <c r="Y498"/>
  <c r="AR497"/>
  <c r="AQ497"/>
  <c r="AP497"/>
  <c r="AO497"/>
  <c r="AN497"/>
  <c r="AM497"/>
  <c r="AL497"/>
  <c r="AK497"/>
  <c r="AJ497"/>
  <c r="AI497"/>
  <c r="AH497"/>
  <c r="AG497"/>
  <c r="AF497"/>
  <c r="AE497"/>
  <c r="AD497"/>
  <c r="AC497"/>
  <c r="AB497"/>
  <c r="AA497"/>
  <c r="Z497"/>
  <c r="Y497"/>
  <c r="AR496"/>
  <c r="AQ496"/>
  <c r="AP496"/>
  <c r="AO496"/>
  <c r="AN496"/>
  <c r="AM496"/>
  <c r="AL496"/>
  <c r="AK496"/>
  <c r="AJ496"/>
  <c r="AI496"/>
  <c r="AH496"/>
  <c r="AG496"/>
  <c r="AF496"/>
  <c r="AE496"/>
  <c r="AD496"/>
  <c r="AC496"/>
  <c r="AB496"/>
  <c r="AA496"/>
  <c r="Z496"/>
  <c r="Y496"/>
  <c r="AR495"/>
  <c r="AQ495"/>
  <c r="AP495"/>
  <c r="AO495"/>
  <c r="AN495"/>
  <c r="AM495"/>
  <c r="AL495"/>
  <c r="AK495"/>
  <c r="AJ495"/>
  <c r="AI495"/>
  <c r="AH495"/>
  <c r="AG495"/>
  <c r="AF495"/>
  <c r="AE495"/>
  <c r="AD495"/>
  <c r="AC495"/>
  <c r="AB495"/>
  <c r="AA495"/>
  <c r="Z495"/>
  <c r="Y495"/>
  <c r="AR494"/>
  <c r="AQ494"/>
  <c r="AP494"/>
  <c r="AO494"/>
  <c r="AN494"/>
  <c r="AM494"/>
  <c r="AL494"/>
  <c r="AK494"/>
  <c r="AJ494"/>
  <c r="AI494"/>
  <c r="AH494"/>
  <c r="AG494"/>
  <c r="AF494"/>
  <c r="AE494"/>
  <c r="AD494"/>
  <c r="AC494"/>
  <c r="AB494"/>
  <c r="AA494"/>
  <c r="Z494"/>
  <c r="Y494"/>
  <c r="AR493"/>
  <c r="AQ493"/>
  <c r="AP493"/>
  <c r="AO493"/>
  <c r="AN493"/>
  <c r="AM493"/>
  <c r="AL493"/>
  <c r="AK493"/>
  <c r="AJ493"/>
  <c r="AI493"/>
  <c r="AH493"/>
  <c r="AG493"/>
  <c r="AF493"/>
  <c r="AE493"/>
  <c r="AD493"/>
  <c r="AC493"/>
  <c r="AB493"/>
  <c r="AA493"/>
  <c r="Z493"/>
  <c r="Y493"/>
  <c r="AR492"/>
  <c r="AQ492"/>
  <c r="AP492"/>
  <c r="AO492"/>
  <c r="AN492"/>
  <c r="AM492"/>
  <c r="AL492"/>
  <c r="AK492"/>
  <c r="AJ492"/>
  <c r="AI492"/>
  <c r="AH492"/>
  <c r="AG492"/>
  <c r="AF492"/>
  <c r="AE492"/>
  <c r="AD492"/>
  <c r="AC492"/>
  <c r="AB492"/>
  <c r="AA492"/>
  <c r="Z492"/>
  <c r="Y492"/>
  <c r="AR491"/>
  <c r="AQ491"/>
  <c r="AP491"/>
  <c r="AO491"/>
  <c r="AN491"/>
  <c r="AM491"/>
  <c r="AL491"/>
  <c r="AK491"/>
  <c r="AJ491"/>
  <c r="AI491"/>
  <c r="AH491"/>
  <c r="AG491"/>
  <c r="AF491"/>
  <c r="AE491"/>
  <c r="AD491"/>
  <c r="AC491"/>
  <c r="AB491"/>
  <c r="AA491"/>
  <c r="Z491"/>
  <c r="Y491"/>
  <c r="AR490"/>
  <c r="AQ490"/>
  <c r="AP490"/>
  <c r="AO490"/>
  <c r="AN490"/>
  <c r="AM490"/>
  <c r="AL490"/>
  <c r="AK490"/>
  <c r="AJ490"/>
  <c r="AI490"/>
  <c r="AH490"/>
  <c r="AG490"/>
  <c r="AF490"/>
  <c r="AE490"/>
  <c r="AD490"/>
  <c r="AC490"/>
  <c r="AB490"/>
  <c r="AA490"/>
  <c r="Z490"/>
  <c r="Y490"/>
  <c r="AR489"/>
  <c r="AQ489"/>
  <c r="AP489"/>
  <c r="AO489"/>
  <c r="AN489"/>
  <c r="AM489"/>
  <c r="AL489"/>
  <c r="AK489"/>
  <c r="AJ489"/>
  <c r="AI489"/>
  <c r="AH489"/>
  <c r="AG489"/>
  <c r="AF489"/>
  <c r="AE489"/>
  <c r="AD489"/>
  <c r="AC489"/>
  <c r="AB489"/>
  <c r="AA489"/>
  <c r="Z489"/>
  <c r="Y489"/>
  <c r="AR488"/>
  <c r="AQ488"/>
  <c r="AP488"/>
  <c r="AO488"/>
  <c r="AN488"/>
  <c r="AM488"/>
  <c r="AL488"/>
  <c r="AK488"/>
  <c r="AJ488"/>
  <c r="AI488"/>
  <c r="AH488"/>
  <c r="AG488"/>
  <c r="AF488"/>
  <c r="AE488"/>
  <c r="AD488"/>
  <c r="AC488"/>
  <c r="AB488"/>
  <c r="AA488"/>
  <c r="Z488"/>
  <c r="Y488"/>
  <c r="AR487"/>
  <c r="AQ487"/>
  <c r="AP487"/>
  <c r="AO487"/>
  <c r="AN487"/>
  <c r="AM487"/>
  <c r="AL487"/>
  <c r="AK487"/>
  <c r="AJ487"/>
  <c r="AI487"/>
  <c r="AH487"/>
  <c r="AG487"/>
  <c r="AF487"/>
  <c r="AE487"/>
  <c r="AD487"/>
  <c r="AC487"/>
  <c r="AB487"/>
  <c r="AA487"/>
  <c r="Z487"/>
  <c r="Y487"/>
  <c r="AR486"/>
  <c r="AQ486"/>
  <c r="AP486"/>
  <c r="AO486"/>
  <c r="AN486"/>
  <c r="AM486"/>
  <c r="AL486"/>
  <c r="AK486"/>
  <c r="AJ486"/>
  <c r="AI486"/>
  <c r="AH486"/>
  <c r="AG486"/>
  <c r="AF486"/>
  <c r="AE486"/>
  <c r="AD486"/>
  <c r="AC486"/>
  <c r="AB486"/>
  <c r="AA486"/>
  <c r="Z486"/>
  <c r="Y486"/>
  <c r="AR485"/>
  <c r="AQ485"/>
  <c r="AP485"/>
  <c r="AO485"/>
  <c r="AN485"/>
  <c r="AM485"/>
  <c r="AL485"/>
  <c r="AK485"/>
  <c r="AJ485"/>
  <c r="AI485"/>
  <c r="AH485"/>
  <c r="AG485"/>
  <c r="AF485"/>
  <c r="AE485"/>
  <c r="AD485"/>
  <c r="AC485"/>
  <c r="AB485"/>
  <c r="AA485"/>
  <c r="Z485"/>
  <c r="Y485"/>
  <c r="AR484"/>
  <c r="AQ484"/>
  <c r="AP484"/>
  <c r="AO484"/>
  <c r="AN484"/>
  <c r="AM484"/>
  <c r="AL484"/>
  <c r="AK484"/>
  <c r="AJ484"/>
  <c r="AI484"/>
  <c r="AH484"/>
  <c r="AG484"/>
  <c r="AF484"/>
  <c r="AE484"/>
  <c r="AD484"/>
  <c r="AC484"/>
  <c r="AB484"/>
  <c r="AA484"/>
  <c r="Z484"/>
  <c r="Y484"/>
  <c r="AR483"/>
  <c r="AQ483"/>
  <c r="AP483"/>
  <c r="AO483"/>
  <c r="AN483"/>
  <c r="AM483"/>
  <c r="AL483"/>
  <c r="AK483"/>
  <c r="AJ483"/>
  <c r="AI483"/>
  <c r="AH483"/>
  <c r="AG483"/>
  <c r="AF483"/>
  <c r="AE483"/>
  <c r="AD483"/>
  <c r="AC483"/>
  <c r="AB483"/>
  <c r="AA483"/>
  <c r="Z483"/>
  <c r="Y483"/>
  <c r="AR482"/>
  <c r="AQ482"/>
  <c r="AP482"/>
  <c r="AO482"/>
  <c r="AN482"/>
  <c r="AM482"/>
  <c r="AL482"/>
  <c r="AK482"/>
  <c r="AJ482"/>
  <c r="AI482"/>
  <c r="AH482"/>
  <c r="AG482"/>
  <c r="AF482"/>
  <c r="AE482"/>
  <c r="AD482"/>
  <c r="AC482"/>
  <c r="AB482"/>
  <c r="AA482"/>
  <c r="Z482"/>
  <c r="Y482"/>
  <c r="AR481"/>
  <c r="AQ481"/>
  <c r="AP481"/>
  <c r="AO481"/>
  <c r="AN481"/>
  <c r="AM481"/>
  <c r="AL481"/>
  <c r="AK481"/>
  <c r="AJ481"/>
  <c r="AI481"/>
  <c r="AH481"/>
  <c r="AG481"/>
  <c r="AF481"/>
  <c r="AE481"/>
  <c r="AD481"/>
  <c r="AC481"/>
  <c r="AB481"/>
  <c r="AA481"/>
  <c r="Z481"/>
  <c r="Y481"/>
  <c r="AR480"/>
  <c r="AQ480"/>
  <c r="AP480"/>
  <c r="AO480"/>
  <c r="AN480"/>
  <c r="AM480"/>
  <c r="AL480"/>
  <c r="AK480"/>
  <c r="AJ480"/>
  <c r="AI480"/>
  <c r="AH480"/>
  <c r="AG480"/>
  <c r="AF480"/>
  <c r="AE480"/>
  <c r="AD480"/>
  <c r="AC480"/>
  <c r="AB480"/>
  <c r="AA480"/>
  <c r="Z480"/>
  <c r="Y480"/>
  <c r="AR479"/>
  <c r="AQ479"/>
  <c r="AP479"/>
  <c r="AO479"/>
  <c r="AN479"/>
  <c r="AM479"/>
  <c r="AL479"/>
  <c r="AK479"/>
  <c r="AJ479"/>
  <c r="AI479"/>
  <c r="AH479"/>
  <c r="AG479"/>
  <c r="AF479"/>
  <c r="AE479"/>
  <c r="AD479"/>
  <c r="AC479"/>
  <c r="AB479"/>
  <c r="AA479"/>
  <c r="Z479"/>
  <c r="Y479"/>
  <c r="AR478"/>
  <c r="AQ478"/>
  <c r="AP478"/>
  <c r="AO478"/>
  <c r="AN478"/>
  <c r="AM478"/>
  <c r="AL478"/>
  <c r="AK478"/>
  <c r="AJ478"/>
  <c r="AI478"/>
  <c r="AH478"/>
  <c r="AG478"/>
  <c r="AF478"/>
  <c r="AE478"/>
  <c r="AD478"/>
  <c r="AC478"/>
  <c r="AB478"/>
  <c r="AA478"/>
  <c r="Z478"/>
  <c r="Y478"/>
  <c r="AR477"/>
  <c r="AQ477"/>
  <c r="AP477"/>
  <c r="AO477"/>
  <c r="AN477"/>
  <c r="AM477"/>
  <c r="AL477"/>
  <c r="AK477"/>
  <c r="AJ477"/>
  <c r="AI477"/>
  <c r="AH477"/>
  <c r="AG477"/>
  <c r="AF477"/>
  <c r="AE477"/>
  <c r="AD477"/>
  <c r="AC477"/>
  <c r="AB477"/>
  <c r="AA477"/>
  <c r="Z477"/>
  <c r="Y477"/>
  <c r="AR476"/>
  <c r="AQ476"/>
  <c r="AP476"/>
  <c r="AO476"/>
  <c r="AN476"/>
  <c r="AM476"/>
  <c r="AL476"/>
  <c r="AK476"/>
  <c r="AJ476"/>
  <c r="AI476"/>
  <c r="AH476"/>
  <c r="AG476"/>
  <c r="AF476"/>
  <c r="AE476"/>
  <c r="AD476"/>
  <c r="AC476"/>
  <c r="AB476"/>
  <c r="AA476"/>
  <c r="Z476"/>
  <c r="Y476"/>
  <c r="AR475"/>
  <c r="AQ475"/>
  <c r="AP475"/>
  <c r="AO475"/>
  <c r="AN475"/>
  <c r="AM475"/>
  <c r="AL475"/>
  <c r="AK475"/>
  <c r="AJ475"/>
  <c r="AI475"/>
  <c r="AH475"/>
  <c r="AG475"/>
  <c r="AF475"/>
  <c r="AE475"/>
  <c r="AD475"/>
  <c r="AC475"/>
  <c r="AB475"/>
  <c r="AA475"/>
  <c r="Z475"/>
  <c r="Y475"/>
  <c r="AR474"/>
  <c r="AQ474"/>
  <c r="AP474"/>
  <c r="AO474"/>
  <c r="AN474"/>
  <c r="AM474"/>
  <c r="AL474"/>
  <c r="AK474"/>
  <c r="AJ474"/>
  <c r="AI474"/>
  <c r="AH474"/>
  <c r="AG474"/>
  <c r="AF474"/>
  <c r="AE474"/>
  <c r="AD474"/>
  <c r="AC474"/>
  <c r="AB474"/>
  <c r="AA474"/>
  <c r="Z474"/>
  <c r="Y474"/>
  <c r="AR473"/>
  <c r="AQ473"/>
  <c r="AP473"/>
  <c r="AO473"/>
  <c r="AN473"/>
  <c r="AM473"/>
  <c r="AL473"/>
  <c r="AK473"/>
  <c r="AJ473"/>
  <c r="AI473"/>
  <c r="AH473"/>
  <c r="AG473"/>
  <c r="AF473"/>
  <c r="AE473"/>
  <c r="AD473"/>
  <c r="AC473"/>
  <c r="AB473"/>
  <c r="AA473"/>
  <c r="Z473"/>
  <c r="Y473"/>
  <c r="AR472"/>
  <c r="AQ472"/>
  <c r="AP472"/>
  <c r="AO472"/>
  <c r="AN472"/>
  <c r="AM472"/>
  <c r="AL472"/>
  <c r="AK472"/>
  <c r="AJ472"/>
  <c r="AI472"/>
  <c r="AH472"/>
  <c r="AG472"/>
  <c r="AF472"/>
  <c r="AE472"/>
  <c r="AD472"/>
  <c r="AC472"/>
  <c r="AB472"/>
  <c r="AA472"/>
  <c r="Z472"/>
  <c r="Y472"/>
  <c r="AR471"/>
  <c r="AQ471"/>
  <c r="AP471"/>
  <c r="AO471"/>
  <c r="AN471"/>
  <c r="AM471"/>
  <c r="AL471"/>
  <c r="AK471"/>
  <c r="AJ471"/>
  <c r="AI471"/>
  <c r="AH471"/>
  <c r="AG471"/>
  <c r="AF471"/>
  <c r="AE471"/>
  <c r="AD471"/>
  <c r="AC471"/>
  <c r="AB471"/>
  <c r="AA471"/>
  <c r="Z471"/>
  <c r="Y471"/>
  <c r="AR470"/>
  <c r="AQ470"/>
  <c r="AP470"/>
  <c r="AO470"/>
  <c r="AN470"/>
  <c r="AM470"/>
  <c r="AL470"/>
  <c r="AK470"/>
  <c r="AJ470"/>
  <c r="AI470"/>
  <c r="AH470"/>
  <c r="AG470"/>
  <c r="AF470"/>
  <c r="AE470"/>
  <c r="AD470"/>
  <c r="AC470"/>
  <c r="AB470"/>
  <c r="AA470"/>
  <c r="Z470"/>
  <c r="Y470"/>
  <c r="AR469"/>
  <c r="AQ469"/>
  <c r="AP469"/>
  <c r="AO469"/>
  <c r="AN469"/>
  <c r="AM469"/>
  <c r="AL469"/>
  <c r="AK469"/>
  <c r="AJ469"/>
  <c r="AI469"/>
  <c r="AH469"/>
  <c r="AG469"/>
  <c r="AF469"/>
  <c r="AE469"/>
  <c r="AD469"/>
  <c r="AC469"/>
  <c r="AB469"/>
  <c r="AA469"/>
  <c r="Z469"/>
  <c r="Y469"/>
  <c r="AR468"/>
  <c r="AQ468"/>
  <c r="AP468"/>
  <c r="AO468"/>
  <c r="AN468"/>
  <c r="AM468"/>
  <c r="AL468"/>
  <c r="AK468"/>
  <c r="AJ468"/>
  <c r="AI468"/>
  <c r="AH468"/>
  <c r="AG468"/>
  <c r="AF468"/>
  <c r="AE468"/>
  <c r="AD468"/>
  <c r="AC468"/>
  <c r="AB468"/>
  <c r="AA468"/>
  <c r="Z468"/>
  <c r="Y468"/>
  <c r="AR467"/>
  <c r="AQ467"/>
  <c r="AP467"/>
  <c r="AO467"/>
  <c r="AN467"/>
  <c r="AM467"/>
  <c r="AL467"/>
  <c r="AK467"/>
  <c r="AJ467"/>
  <c r="AI467"/>
  <c r="AH467"/>
  <c r="AG467"/>
  <c r="AF467"/>
  <c r="AE467"/>
  <c r="AD467"/>
  <c r="AC467"/>
  <c r="AB467"/>
  <c r="AA467"/>
  <c r="Z467"/>
  <c r="Y467"/>
  <c r="AR466"/>
  <c r="AQ466"/>
  <c r="AP466"/>
  <c r="AO466"/>
  <c r="AN466"/>
  <c r="AM466"/>
  <c r="AL466"/>
  <c r="AK466"/>
  <c r="AJ466"/>
  <c r="AI466"/>
  <c r="AH466"/>
  <c r="AG466"/>
  <c r="AF466"/>
  <c r="AE466"/>
  <c r="AD466"/>
  <c r="AC466"/>
  <c r="AB466"/>
  <c r="AA466"/>
  <c r="Z466"/>
  <c r="Y466"/>
  <c r="AR465"/>
  <c r="AQ465"/>
  <c r="AP465"/>
  <c r="AO465"/>
  <c r="AN465"/>
  <c r="AM465"/>
  <c r="AL465"/>
  <c r="AK465"/>
  <c r="AJ465"/>
  <c r="AI465"/>
  <c r="AH465"/>
  <c r="AG465"/>
  <c r="AF465"/>
  <c r="AE465"/>
  <c r="AD465"/>
  <c r="AC465"/>
  <c r="AB465"/>
  <c r="AA465"/>
  <c r="Z465"/>
  <c r="Y465"/>
  <c r="AR464"/>
  <c r="AQ464"/>
  <c r="AP464"/>
  <c r="AO464"/>
  <c r="AN464"/>
  <c r="AM464"/>
  <c r="AL464"/>
  <c r="AK464"/>
  <c r="AJ464"/>
  <c r="AI464"/>
  <c r="AH464"/>
  <c r="AG464"/>
  <c r="AF464"/>
  <c r="AE464"/>
  <c r="AD464"/>
  <c r="AC464"/>
  <c r="AB464"/>
  <c r="AA464"/>
  <c r="Z464"/>
  <c r="Y464"/>
  <c r="AR463"/>
  <c r="AQ463"/>
  <c r="AP463"/>
  <c r="AO463"/>
  <c r="AN463"/>
  <c r="AM463"/>
  <c r="AL463"/>
  <c r="AK463"/>
  <c r="AJ463"/>
  <c r="AI463"/>
  <c r="AH463"/>
  <c r="AG463"/>
  <c r="AF463"/>
  <c r="AE463"/>
  <c r="AD463"/>
  <c r="AC463"/>
  <c r="AB463"/>
  <c r="AA463"/>
  <c r="Z463"/>
  <c r="Y463"/>
  <c r="AR462"/>
  <c r="AQ462"/>
  <c r="AP462"/>
  <c r="AO462"/>
  <c r="AN462"/>
  <c r="AM462"/>
  <c r="AL462"/>
  <c r="AK462"/>
  <c r="AJ462"/>
  <c r="AI462"/>
  <c r="AH462"/>
  <c r="AG462"/>
  <c r="AF462"/>
  <c r="AE462"/>
  <c r="AD462"/>
  <c r="AC462"/>
  <c r="AB462"/>
  <c r="AA462"/>
  <c r="Z462"/>
  <c r="Y462"/>
  <c r="AR461"/>
  <c r="AQ461"/>
  <c r="AP461"/>
  <c r="AO461"/>
  <c r="AN461"/>
  <c r="AM461"/>
  <c r="AL461"/>
  <c r="AK461"/>
  <c r="AJ461"/>
  <c r="AI461"/>
  <c r="AH461"/>
  <c r="AG461"/>
  <c r="AF461"/>
  <c r="AE461"/>
  <c r="AD461"/>
  <c r="AC461"/>
  <c r="AB461"/>
  <c r="AA461"/>
  <c r="Z461"/>
  <c r="Y461"/>
  <c r="AR460"/>
  <c r="AQ460"/>
  <c r="AP460"/>
  <c r="AO460"/>
  <c r="AN460"/>
  <c r="AM460"/>
  <c r="AL460"/>
  <c r="AK460"/>
  <c r="AJ460"/>
  <c r="AI460"/>
  <c r="AH460"/>
  <c r="AG460"/>
  <c r="AF460"/>
  <c r="AE460"/>
  <c r="AD460"/>
  <c r="AC460"/>
  <c r="AB460"/>
  <c r="AA460"/>
  <c r="Z460"/>
  <c r="Y460"/>
  <c r="AR459"/>
  <c r="AQ459"/>
  <c r="AP459"/>
  <c r="AO459"/>
  <c r="AN459"/>
  <c r="AM459"/>
  <c r="AL459"/>
  <c r="AK459"/>
  <c r="AJ459"/>
  <c r="AI459"/>
  <c r="AH459"/>
  <c r="AG459"/>
  <c r="AF459"/>
  <c r="AE459"/>
  <c r="AD459"/>
  <c r="AC459"/>
  <c r="AB459"/>
  <c r="AA459"/>
  <c r="Z459"/>
  <c r="Y459"/>
  <c r="AR458"/>
  <c r="AQ458"/>
  <c r="AP458"/>
  <c r="AO458"/>
  <c r="AN458"/>
  <c r="AM458"/>
  <c r="AL458"/>
  <c r="AK458"/>
  <c r="AJ458"/>
  <c r="AI458"/>
  <c r="AH458"/>
  <c r="AG458"/>
  <c r="AF458"/>
  <c r="AE458"/>
  <c r="AD458"/>
  <c r="AC458"/>
  <c r="AB458"/>
  <c r="AA458"/>
  <c r="Z458"/>
  <c r="Y458"/>
  <c r="AR457"/>
  <c r="AQ457"/>
  <c r="AP457"/>
  <c r="AO457"/>
  <c r="AN457"/>
  <c r="AM457"/>
  <c r="AL457"/>
  <c r="AK457"/>
  <c r="AJ457"/>
  <c r="AI457"/>
  <c r="AH457"/>
  <c r="AG457"/>
  <c r="AF457"/>
  <c r="AE457"/>
  <c r="AD457"/>
  <c r="AC457"/>
  <c r="AB457"/>
  <c r="AA457"/>
  <c r="Z457"/>
  <c r="Y457"/>
  <c r="AR456"/>
  <c r="AQ456"/>
  <c r="AP456"/>
  <c r="AO456"/>
  <c r="AN456"/>
  <c r="AM456"/>
  <c r="AL456"/>
  <c r="AK456"/>
  <c r="AJ456"/>
  <c r="AI456"/>
  <c r="AH456"/>
  <c r="AG456"/>
  <c r="AF456"/>
  <c r="AE456"/>
  <c r="AD456"/>
  <c r="AC456"/>
  <c r="AB456"/>
  <c r="AA456"/>
  <c r="Z456"/>
  <c r="Y456"/>
  <c r="AR455"/>
  <c r="AQ455"/>
  <c r="AP455"/>
  <c r="AO455"/>
  <c r="AN455"/>
  <c r="AM455"/>
  <c r="AL455"/>
  <c r="AK455"/>
  <c r="AJ455"/>
  <c r="AI455"/>
  <c r="AH455"/>
  <c r="AG455"/>
  <c r="AF455"/>
  <c r="AE455"/>
  <c r="AD455"/>
  <c r="AC455"/>
  <c r="AB455"/>
  <c r="AA455"/>
  <c r="Z455"/>
  <c r="Y455"/>
  <c r="AR454"/>
  <c r="AQ454"/>
  <c r="AP454"/>
  <c r="AO454"/>
  <c r="AN454"/>
  <c r="AM454"/>
  <c r="AL454"/>
  <c r="AK454"/>
  <c r="AJ454"/>
  <c r="AI454"/>
  <c r="AH454"/>
  <c r="AG454"/>
  <c r="AF454"/>
  <c r="AE454"/>
  <c r="AD454"/>
  <c r="AC454"/>
  <c r="AB454"/>
  <c r="AA454"/>
  <c r="Z454"/>
  <c r="Y454"/>
  <c r="AR453"/>
  <c r="AQ453"/>
  <c r="AP453"/>
  <c r="AO453"/>
  <c r="AN453"/>
  <c r="AM453"/>
  <c r="AL453"/>
  <c r="AK453"/>
  <c r="AJ453"/>
  <c r="AI453"/>
  <c r="AH453"/>
  <c r="AG453"/>
  <c r="AF453"/>
  <c r="AE453"/>
  <c r="AD453"/>
  <c r="AC453"/>
  <c r="AB453"/>
  <c r="AA453"/>
  <c r="Z453"/>
  <c r="Y453"/>
  <c r="AR452"/>
  <c r="AQ452"/>
  <c r="AP452"/>
  <c r="AO452"/>
  <c r="AN452"/>
  <c r="AM452"/>
  <c r="AL452"/>
  <c r="AK452"/>
  <c r="AJ452"/>
  <c r="AI452"/>
  <c r="AH452"/>
  <c r="AG452"/>
  <c r="AF452"/>
  <c r="AE452"/>
  <c r="AD452"/>
  <c r="AC452"/>
  <c r="AB452"/>
  <c r="AA452"/>
  <c r="Z452"/>
  <c r="Y452"/>
  <c r="AR451"/>
  <c r="AQ451"/>
  <c r="AP451"/>
  <c r="AO451"/>
  <c r="AN451"/>
  <c r="AM451"/>
  <c r="AL451"/>
  <c r="AK451"/>
  <c r="AJ451"/>
  <c r="AI451"/>
  <c r="AH451"/>
  <c r="AG451"/>
  <c r="AF451"/>
  <c r="AE451"/>
  <c r="AD451"/>
  <c r="AC451"/>
  <c r="AB451"/>
  <c r="AA451"/>
  <c r="Z451"/>
  <c r="Y451"/>
  <c r="AR450"/>
  <c r="AQ450"/>
  <c r="AP450"/>
  <c r="AO450"/>
  <c r="AN450"/>
  <c r="AM450"/>
  <c r="AL450"/>
  <c r="AK450"/>
  <c r="AJ450"/>
  <c r="AI450"/>
  <c r="AH450"/>
  <c r="AG450"/>
  <c r="AF450"/>
  <c r="AE450"/>
  <c r="AD450"/>
  <c r="AC450"/>
  <c r="AB450"/>
  <c r="AA450"/>
  <c r="Z450"/>
  <c r="Y450"/>
  <c r="AR449"/>
  <c r="AQ449"/>
  <c r="AP449"/>
  <c r="AO449"/>
  <c r="AN449"/>
  <c r="AM449"/>
  <c r="AL449"/>
  <c r="AK449"/>
  <c r="AJ449"/>
  <c r="AI449"/>
  <c r="AH449"/>
  <c r="AG449"/>
  <c r="AF449"/>
  <c r="AE449"/>
  <c r="AD449"/>
  <c r="AC449"/>
  <c r="AB449"/>
  <c r="AA449"/>
  <c r="Z449"/>
  <c r="Y449"/>
  <c r="AR448"/>
  <c r="AQ448"/>
  <c r="AP448"/>
  <c r="AO448"/>
  <c r="AN448"/>
  <c r="AM448"/>
  <c r="AL448"/>
  <c r="AK448"/>
  <c r="AJ448"/>
  <c r="AI448"/>
  <c r="AH448"/>
  <c r="AG448"/>
  <c r="AF448"/>
  <c r="AE448"/>
  <c r="AD448"/>
  <c r="AC448"/>
  <c r="AB448"/>
  <c r="AA448"/>
  <c r="Z448"/>
  <c r="Y448"/>
  <c r="AR447"/>
  <c r="AQ447"/>
  <c r="AP447"/>
  <c r="AO447"/>
  <c r="AN447"/>
  <c r="AM447"/>
  <c r="AL447"/>
  <c r="AK447"/>
  <c r="AJ447"/>
  <c r="AI447"/>
  <c r="AH447"/>
  <c r="AG447"/>
  <c r="AF447"/>
  <c r="AE447"/>
  <c r="AD447"/>
  <c r="AC447"/>
  <c r="AB447"/>
  <c r="AA447"/>
  <c r="Z447"/>
  <c r="Y447"/>
  <c r="AR446"/>
  <c r="AQ446"/>
  <c r="AP446"/>
  <c r="AO446"/>
  <c r="AN446"/>
  <c r="AM446"/>
  <c r="AL446"/>
  <c r="AK446"/>
  <c r="AJ446"/>
  <c r="AI446"/>
  <c r="AH446"/>
  <c r="AG446"/>
  <c r="AF446"/>
  <c r="AE446"/>
  <c r="AD446"/>
  <c r="AC446"/>
  <c r="AB446"/>
  <c r="AA446"/>
  <c r="Z446"/>
  <c r="Y446"/>
  <c r="AR445"/>
  <c r="AQ445"/>
  <c r="AP445"/>
  <c r="AO445"/>
  <c r="AN445"/>
  <c r="AM445"/>
  <c r="AL445"/>
  <c r="AK445"/>
  <c r="AJ445"/>
  <c r="AI445"/>
  <c r="AH445"/>
  <c r="AG445"/>
  <c r="AF445"/>
  <c r="AE445"/>
  <c r="AD445"/>
  <c r="AC445"/>
  <c r="AB445"/>
  <c r="AA445"/>
  <c r="Z445"/>
  <c r="Y445"/>
  <c r="AR444"/>
  <c r="AQ444"/>
  <c r="AP444"/>
  <c r="AO444"/>
  <c r="AN444"/>
  <c r="AM444"/>
  <c r="AL444"/>
  <c r="AK444"/>
  <c r="AJ444"/>
  <c r="AI444"/>
  <c r="AH444"/>
  <c r="AG444"/>
  <c r="AF444"/>
  <c r="AE444"/>
  <c r="AD444"/>
  <c r="AC444"/>
  <c r="AB444"/>
  <c r="AA444"/>
  <c r="Z444"/>
  <c r="Y444"/>
  <c r="AR443"/>
  <c r="AQ443"/>
  <c r="AP443"/>
  <c r="AO443"/>
  <c r="AN443"/>
  <c r="AM443"/>
  <c r="AL443"/>
  <c r="AK443"/>
  <c r="AJ443"/>
  <c r="AI443"/>
  <c r="AH443"/>
  <c r="AG443"/>
  <c r="AF443"/>
  <c r="AE443"/>
  <c r="AD443"/>
  <c r="AC443"/>
  <c r="AB443"/>
  <c r="AA443"/>
  <c r="Z443"/>
  <c r="Y443"/>
  <c r="AR442"/>
  <c r="AQ442"/>
  <c r="AP442"/>
  <c r="AO442"/>
  <c r="AN442"/>
  <c r="AM442"/>
  <c r="AL442"/>
  <c r="AK442"/>
  <c r="AJ442"/>
  <c r="AI442"/>
  <c r="AH442"/>
  <c r="AG442"/>
  <c r="AF442"/>
  <c r="AE442"/>
  <c r="AD442"/>
  <c r="AC442"/>
  <c r="AB442"/>
  <c r="AA442"/>
  <c r="Z442"/>
  <c r="Y442"/>
  <c r="AR441"/>
  <c r="AQ441"/>
  <c r="AP441"/>
  <c r="AO441"/>
  <c r="AN441"/>
  <c r="AM441"/>
  <c r="AL441"/>
  <c r="AK441"/>
  <c r="AJ441"/>
  <c r="AI441"/>
  <c r="AH441"/>
  <c r="AG441"/>
  <c r="AF441"/>
  <c r="AE441"/>
  <c r="AD441"/>
  <c r="AC441"/>
  <c r="AB441"/>
  <c r="AA441"/>
  <c r="Z441"/>
  <c r="Y441"/>
  <c r="AR440"/>
  <c r="AQ440"/>
  <c r="AP440"/>
  <c r="AO440"/>
  <c r="AN440"/>
  <c r="AM440"/>
  <c r="AL440"/>
  <c r="AK440"/>
  <c r="AJ440"/>
  <c r="AI440"/>
  <c r="AH440"/>
  <c r="AG440"/>
  <c r="AF440"/>
  <c r="AE440"/>
  <c r="AD440"/>
  <c r="AC440"/>
  <c r="AB440"/>
  <c r="AA440"/>
  <c r="Z440"/>
  <c r="Y440"/>
  <c r="AR439"/>
  <c r="AQ439"/>
  <c r="AP439"/>
  <c r="AO439"/>
  <c r="AN439"/>
  <c r="AM439"/>
  <c r="AL439"/>
  <c r="AK439"/>
  <c r="AJ439"/>
  <c r="AI439"/>
  <c r="AH439"/>
  <c r="AG439"/>
  <c r="AF439"/>
  <c r="AE439"/>
  <c r="AD439"/>
  <c r="AC439"/>
  <c r="AB439"/>
  <c r="AA439"/>
  <c r="Z439"/>
  <c r="Y439"/>
  <c r="AR438"/>
  <c r="AQ438"/>
  <c r="AP438"/>
  <c r="AO438"/>
  <c r="AN438"/>
  <c r="AM438"/>
  <c r="AL438"/>
  <c r="AK438"/>
  <c r="AJ438"/>
  <c r="AI438"/>
  <c r="AH438"/>
  <c r="AG438"/>
  <c r="AF438"/>
  <c r="AE438"/>
  <c r="AD438"/>
  <c r="AC438"/>
  <c r="AB438"/>
  <c r="AA438"/>
  <c r="Z438"/>
  <c r="Y438"/>
  <c r="AR437"/>
  <c r="AQ437"/>
  <c r="AP437"/>
  <c r="AO437"/>
  <c r="AN437"/>
  <c r="AM437"/>
  <c r="AL437"/>
  <c r="AK437"/>
  <c r="AJ437"/>
  <c r="AI437"/>
  <c r="AH437"/>
  <c r="AG437"/>
  <c r="AF437"/>
  <c r="AE437"/>
  <c r="AD437"/>
  <c r="AC437"/>
  <c r="AB437"/>
  <c r="AA437"/>
  <c r="Z437"/>
  <c r="Y437"/>
  <c r="AR436"/>
  <c r="AQ436"/>
  <c r="AP436"/>
  <c r="AO436"/>
  <c r="AN436"/>
  <c r="AM436"/>
  <c r="AL436"/>
  <c r="AK436"/>
  <c r="AJ436"/>
  <c r="AI436"/>
  <c r="AH436"/>
  <c r="AG436"/>
  <c r="AF436"/>
  <c r="AE436"/>
  <c r="AD436"/>
  <c r="AC436"/>
  <c r="AB436"/>
  <c r="AA436"/>
  <c r="Z436"/>
  <c r="Y436"/>
  <c r="AR435"/>
  <c r="AQ435"/>
  <c r="AP435"/>
  <c r="AO435"/>
  <c r="AN435"/>
  <c r="AM435"/>
  <c r="AL435"/>
  <c r="AK435"/>
  <c r="AJ435"/>
  <c r="AI435"/>
  <c r="AH435"/>
  <c r="AG435"/>
  <c r="AF435"/>
  <c r="AE435"/>
  <c r="AD435"/>
  <c r="AC435"/>
  <c r="AB435"/>
  <c r="AA435"/>
  <c r="Z435"/>
  <c r="Y435"/>
  <c r="AR434"/>
  <c r="AQ434"/>
  <c r="AP434"/>
  <c r="AO434"/>
  <c r="AN434"/>
  <c r="AM434"/>
  <c r="AL434"/>
  <c r="AK434"/>
  <c r="AJ434"/>
  <c r="AI434"/>
  <c r="AH434"/>
  <c r="AG434"/>
  <c r="AF434"/>
  <c r="AE434"/>
  <c r="AD434"/>
  <c r="AC434"/>
  <c r="AB434"/>
  <c r="AA434"/>
  <c r="Z434"/>
  <c r="Y434"/>
  <c r="AR433"/>
  <c r="AQ433"/>
  <c r="AP433"/>
  <c r="AO433"/>
  <c r="AN433"/>
  <c r="AM433"/>
  <c r="AL433"/>
  <c r="AK433"/>
  <c r="AJ433"/>
  <c r="AI433"/>
  <c r="AH433"/>
  <c r="AG433"/>
  <c r="AF433"/>
  <c r="AE433"/>
  <c r="AD433"/>
  <c r="AC433"/>
  <c r="AB433"/>
  <c r="AA433"/>
  <c r="Z433"/>
  <c r="Y433"/>
  <c r="AR432"/>
  <c r="AQ432"/>
  <c r="AP432"/>
  <c r="AO432"/>
  <c r="AN432"/>
  <c r="AM432"/>
  <c r="AL432"/>
  <c r="AK432"/>
  <c r="AJ432"/>
  <c r="AI432"/>
  <c r="AH432"/>
  <c r="AG432"/>
  <c r="AF432"/>
  <c r="AE432"/>
  <c r="AD432"/>
  <c r="AC432"/>
  <c r="AB432"/>
  <c r="AA432"/>
  <c r="Z432"/>
  <c r="Y432"/>
  <c r="AR431"/>
  <c r="AQ431"/>
  <c r="AP431"/>
  <c r="AO431"/>
  <c r="AN431"/>
  <c r="AM431"/>
  <c r="AL431"/>
  <c r="AK431"/>
  <c r="AJ431"/>
  <c r="AI431"/>
  <c r="AH431"/>
  <c r="AG431"/>
  <c r="AF431"/>
  <c r="AE431"/>
  <c r="AD431"/>
  <c r="AC431"/>
  <c r="AB431"/>
  <c r="AA431"/>
  <c r="Z431"/>
  <c r="Y431"/>
  <c r="AR430"/>
  <c r="AQ430"/>
  <c r="AP430"/>
  <c r="AO430"/>
  <c r="AN430"/>
  <c r="AM430"/>
  <c r="AL430"/>
  <c r="AK430"/>
  <c r="AJ430"/>
  <c r="AI430"/>
  <c r="AH430"/>
  <c r="AG430"/>
  <c r="AF430"/>
  <c r="AE430"/>
  <c r="AD430"/>
  <c r="AC430"/>
  <c r="AB430"/>
  <c r="AA430"/>
  <c r="Z430"/>
  <c r="Y430"/>
  <c r="AR429"/>
  <c r="AQ429"/>
  <c r="AP429"/>
  <c r="AO429"/>
  <c r="AN429"/>
  <c r="AM429"/>
  <c r="AL429"/>
  <c r="AK429"/>
  <c r="AJ429"/>
  <c r="AI429"/>
  <c r="AH429"/>
  <c r="AG429"/>
  <c r="AF429"/>
  <c r="AE429"/>
  <c r="AD429"/>
  <c r="AC429"/>
  <c r="AB429"/>
  <c r="AA429"/>
  <c r="Z429"/>
  <c r="Y429"/>
  <c r="AR428"/>
  <c r="AQ428"/>
  <c r="AP428"/>
  <c r="AO428"/>
  <c r="AN428"/>
  <c r="AM428"/>
  <c r="AL428"/>
  <c r="AK428"/>
  <c r="AJ428"/>
  <c r="AI428"/>
  <c r="AH428"/>
  <c r="AG428"/>
  <c r="AF428"/>
  <c r="AE428"/>
  <c r="AD428"/>
  <c r="AC428"/>
  <c r="AB428"/>
  <c r="AA428"/>
  <c r="Z428"/>
  <c r="Y428"/>
  <c r="AR427"/>
  <c r="AQ427"/>
  <c r="AP427"/>
  <c r="AO427"/>
  <c r="AN427"/>
  <c r="AM427"/>
  <c r="AL427"/>
  <c r="AK427"/>
  <c r="AJ427"/>
  <c r="AI427"/>
  <c r="AH427"/>
  <c r="AG427"/>
  <c r="AF427"/>
  <c r="AE427"/>
  <c r="AD427"/>
  <c r="AC427"/>
  <c r="AB427"/>
  <c r="AA427"/>
  <c r="Z427"/>
  <c r="Y427"/>
  <c r="AR426"/>
  <c r="AQ426"/>
  <c r="AP426"/>
  <c r="AO426"/>
  <c r="AN426"/>
  <c r="AM426"/>
  <c r="AL426"/>
  <c r="AK426"/>
  <c r="AJ426"/>
  <c r="AI426"/>
  <c r="AH426"/>
  <c r="AG426"/>
  <c r="AF426"/>
  <c r="AE426"/>
  <c r="AD426"/>
  <c r="AC426"/>
  <c r="AB426"/>
  <c r="AA426"/>
  <c r="Z426"/>
  <c r="Y426"/>
  <c r="AR425"/>
  <c r="AQ425"/>
  <c r="AP425"/>
  <c r="AO425"/>
  <c r="AN425"/>
  <c r="AM425"/>
  <c r="AL425"/>
  <c r="AK425"/>
  <c r="AJ425"/>
  <c r="AI425"/>
  <c r="AH425"/>
  <c r="AG425"/>
  <c r="AF425"/>
  <c r="AE425"/>
  <c r="AD425"/>
  <c r="AC425"/>
  <c r="AB425"/>
  <c r="AA425"/>
  <c r="Z425"/>
  <c r="Y425"/>
  <c r="AR424"/>
  <c r="AQ424"/>
  <c r="AP424"/>
  <c r="AO424"/>
  <c r="AN424"/>
  <c r="AM424"/>
  <c r="AL424"/>
  <c r="AK424"/>
  <c r="AJ424"/>
  <c r="AI424"/>
  <c r="AH424"/>
  <c r="AG424"/>
  <c r="AF424"/>
  <c r="AE424"/>
  <c r="AD424"/>
  <c r="AC424"/>
  <c r="AB424"/>
  <c r="AA424"/>
  <c r="Z424"/>
  <c r="Y424"/>
  <c r="AR423"/>
  <c r="AQ423"/>
  <c r="AP423"/>
  <c r="AO423"/>
  <c r="AN423"/>
  <c r="AM423"/>
  <c r="AL423"/>
  <c r="AK423"/>
  <c r="AJ423"/>
  <c r="AI423"/>
  <c r="AH423"/>
  <c r="AG423"/>
  <c r="AF423"/>
  <c r="AE423"/>
  <c r="AD423"/>
  <c r="AC423"/>
  <c r="AB423"/>
  <c r="AA423"/>
  <c r="Z423"/>
  <c r="Y423"/>
  <c r="AR422"/>
  <c r="AQ422"/>
  <c r="AP422"/>
  <c r="AO422"/>
  <c r="AN422"/>
  <c r="AM422"/>
  <c r="AL422"/>
  <c r="AK422"/>
  <c r="AJ422"/>
  <c r="AI422"/>
  <c r="AH422"/>
  <c r="AG422"/>
  <c r="AF422"/>
  <c r="AE422"/>
  <c r="AD422"/>
  <c r="AC422"/>
  <c r="AB422"/>
  <c r="AA422"/>
  <c r="Z422"/>
  <c r="Y422"/>
  <c r="AR421"/>
  <c r="AQ421"/>
  <c r="AP421"/>
  <c r="AO421"/>
  <c r="AN421"/>
  <c r="AM421"/>
  <c r="AL421"/>
  <c r="AK421"/>
  <c r="AJ421"/>
  <c r="AI421"/>
  <c r="AH421"/>
  <c r="AG421"/>
  <c r="AF421"/>
  <c r="AE421"/>
  <c r="AD421"/>
  <c r="AC421"/>
  <c r="AB421"/>
  <c r="AA421"/>
  <c r="Z421"/>
  <c r="Y421"/>
  <c r="AR420"/>
  <c r="AQ420"/>
  <c r="AP420"/>
  <c r="AO420"/>
  <c r="AN420"/>
  <c r="AM420"/>
  <c r="AL420"/>
  <c r="AK420"/>
  <c r="AJ420"/>
  <c r="AI420"/>
  <c r="AH420"/>
  <c r="AG420"/>
  <c r="AF420"/>
  <c r="AE420"/>
  <c r="AD420"/>
  <c r="AC420"/>
  <c r="AB420"/>
  <c r="AA420"/>
  <c r="Z420"/>
  <c r="Y420"/>
  <c r="AR419"/>
  <c r="AQ419"/>
  <c r="AP419"/>
  <c r="AO419"/>
  <c r="AN419"/>
  <c r="AM419"/>
  <c r="AL419"/>
  <c r="AK419"/>
  <c r="AJ419"/>
  <c r="AI419"/>
  <c r="AH419"/>
  <c r="AG419"/>
  <c r="AF419"/>
  <c r="AE419"/>
  <c r="AD419"/>
  <c r="AC419"/>
  <c r="AB419"/>
  <c r="AA419"/>
  <c r="Z419"/>
  <c r="Y419"/>
  <c r="AR418"/>
  <c r="AQ418"/>
  <c r="AP418"/>
  <c r="AO418"/>
  <c r="AN418"/>
  <c r="AM418"/>
  <c r="AL418"/>
  <c r="AK418"/>
  <c r="AJ418"/>
  <c r="AI418"/>
  <c r="AH418"/>
  <c r="AG418"/>
  <c r="AF418"/>
  <c r="AE418"/>
  <c r="AD418"/>
  <c r="AC418"/>
  <c r="AB418"/>
  <c r="AA418"/>
  <c r="Z418"/>
  <c r="Y418"/>
  <c r="AR417"/>
  <c r="AQ417"/>
  <c r="AP417"/>
  <c r="AO417"/>
  <c r="AN417"/>
  <c r="AM417"/>
  <c r="AL417"/>
  <c r="AK417"/>
  <c r="AJ417"/>
  <c r="AI417"/>
  <c r="AH417"/>
  <c r="AG417"/>
  <c r="AF417"/>
  <c r="AE417"/>
  <c r="AD417"/>
  <c r="AC417"/>
  <c r="AB417"/>
  <c r="AA417"/>
  <c r="Z417"/>
  <c r="Y417"/>
  <c r="AR416"/>
  <c r="AQ416"/>
  <c r="AP416"/>
  <c r="AO416"/>
  <c r="AN416"/>
  <c r="AM416"/>
  <c r="AL416"/>
  <c r="AK416"/>
  <c r="AJ416"/>
  <c r="AI416"/>
  <c r="AH416"/>
  <c r="AG416"/>
  <c r="AF416"/>
  <c r="AE416"/>
  <c r="AD416"/>
  <c r="AC416"/>
  <c r="AB416"/>
  <c r="AA416"/>
  <c r="Z416"/>
  <c r="Y416"/>
  <c r="AR415"/>
  <c r="AQ415"/>
  <c r="AP415"/>
  <c r="AO415"/>
  <c r="AN415"/>
  <c r="AM415"/>
  <c r="AL415"/>
  <c r="AK415"/>
  <c r="AJ415"/>
  <c r="AI415"/>
  <c r="AH415"/>
  <c r="AG415"/>
  <c r="AF415"/>
  <c r="AE415"/>
  <c r="AD415"/>
  <c r="AC415"/>
  <c r="AB415"/>
  <c r="AA415"/>
  <c r="Z415"/>
  <c r="Y415"/>
  <c r="AR414"/>
  <c r="AQ414"/>
  <c r="AP414"/>
  <c r="AO414"/>
  <c r="AN414"/>
  <c r="AM414"/>
  <c r="AL414"/>
  <c r="AK414"/>
  <c r="AJ414"/>
  <c r="AI414"/>
  <c r="AH414"/>
  <c r="AG414"/>
  <c r="AF414"/>
  <c r="AE414"/>
  <c r="AD414"/>
  <c r="AC414"/>
  <c r="AB414"/>
  <c r="AA414"/>
  <c r="Z414"/>
  <c r="Y414"/>
  <c r="AR413"/>
  <c r="AQ413"/>
  <c r="AP413"/>
  <c r="AO413"/>
  <c r="AN413"/>
  <c r="AM413"/>
  <c r="AL413"/>
  <c r="AK413"/>
  <c r="AJ413"/>
  <c r="AI413"/>
  <c r="AH413"/>
  <c r="AG413"/>
  <c r="AF413"/>
  <c r="AE413"/>
  <c r="AD413"/>
  <c r="AC413"/>
  <c r="AB413"/>
  <c r="AA413"/>
  <c r="Z413"/>
  <c r="Y413"/>
  <c r="AR412"/>
  <c r="AQ412"/>
  <c r="AP412"/>
  <c r="AO412"/>
  <c r="AN412"/>
  <c r="AM412"/>
  <c r="AL412"/>
  <c r="AK412"/>
  <c r="AJ412"/>
  <c r="AI412"/>
  <c r="AH412"/>
  <c r="AG412"/>
  <c r="AF412"/>
  <c r="AE412"/>
  <c r="AD412"/>
  <c r="AC412"/>
  <c r="AB412"/>
  <c r="AA412"/>
  <c r="Z412"/>
  <c r="Y412"/>
  <c r="AR411"/>
  <c r="AQ411"/>
  <c r="AP411"/>
  <c r="AO411"/>
  <c r="AN411"/>
  <c r="AM411"/>
  <c r="AL411"/>
  <c r="AK411"/>
  <c r="AJ411"/>
  <c r="AI411"/>
  <c r="AH411"/>
  <c r="AG411"/>
  <c r="AF411"/>
  <c r="AE411"/>
  <c r="AD411"/>
  <c r="AC411"/>
  <c r="AB411"/>
  <c r="AA411"/>
  <c r="Z411"/>
  <c r="Y411"/>
  <c r="AR410"/>
  <c r="AQ410"/>
  <c r="AP410"/>
  <c r="AO410"/>
  <c r="AN410"/>
  <c r="AM410"/>
  <c r="AL410"/>
  <c r="AK410"/>
  <c r="AJ410"/>
  <c r="AI410"/>
  <c r="AH410"/>
  <c r="AG410"/>
  <c r="AF410"/>
  <c r="AE410"/>
  <c r="AD410"/>
  <c r="AC410"/>
  <c r="AB410"/>
  <c r="AA410"/>
  <c r="Z410"/>
  <c r="Y410"/>
  <c r="AR409"/>
  <c r="AQ409"/>
  <c r="AP409"/>
  <c r="AO409"/>
  <c r="AN409"/>
  <c r="AM409"/>
  <c r="AL409"/>
  <c r="AK409"/>
  <c r="AJ409"/>
  <c r="AI409"/>
  <c r="AH409"/>
  <c r="AG409"/>
  <c r="AF409"/>
  <c r="AE409"/>
  <c r="AD409"/>
  <c r="AC409"/>
  <c r="AB409"/>
  <c r="AA409"/>
  <c r="Z409"/>
  <c r="Y409"/>
  <c r="AR408"/>
  <c r="AQ408"/>
  <c r="AP408"/>
  <c r="AO408"/>
  <c r="AN408"/>
  <c r="AM408"/>
  <c r="AL408"/>
  <c r="AK408"/>
  <c r="AJ408"/>
  <c r="AI408"/>
  <c r="AH408"/>
  <c r="AG408"/>
  <c r="AF408"/>
  <c r="AE408"/>
  <c r="AD408"/>
  <c r="AC408"/>
  <c r="AB408"/>
  <c r="AA408"/>
  <c r="Z408"/>
  <c r="Y408"/>
  <c r="AR407"/>
  <c r="AQ407"/>
  <c r="AP407"/>
  <c r="AO407"/>
  <c r="AN407"/>
  <c r="AM407"/>
  <c r="AL407"/>
  <c r="AK407"/>
  <c r="AJ407"/>
  <c r="AI407"/>
  <c r="AH407"/>
  <c r="AG407"/>
  <c r="AF407"/>
  <c r="AE407"/>
  <c r="AD407"/>
  <c r="AC407"/>
  <c r="AB407"/>
  <c r="AA407"/>
  <c r="Z407"/>
  <c r="Y407"/>
  <c r="AR406"/>
  <c r="AQ406"/>
  <c r="AP406"/>
  <c r="AO406"/>
  <c r="AN406"/>
  <c r="AM406"/>
  <c r="AL406"/>
  <c r="AK406"/>
  <c r="AJ406"/>
  <c r="AI406"/>
  <c r="AH406"/>
  <c r="AG406"/>
  <c r="AF406"/>
  <c r="AE406"/>
  <c r="AD406"/>
  <c r="AC406"/>
  <c r="AB406"/>
  <c r="AA406"/>
  <c r="Z406"/>
  <c r="Y406"/>
  <c r="AR405"/>
  <c r="AQ405"/>
  <c r="AP405"/>
  <c r="AO405"/>
  <c r="AN405"/>
  <c r="AM405"/>
  <c r="AL405"/>
  <c r="AK405"/>
  <c r="AJ405"/>
  <c r="AI405"/>
  <c r="AH405"/>
  <c r="AG405"/>
  <c r="AF405"/>
  <c r="AE405"/>
  <c r="AD405"/>
  <c r="AC405"/>
  <c r="AB405"/>
  <c r="AA405"/>
  <c r="Z405"/>
  <c r="Y405"/>
  <c r="AR404"/>
  <c r="AQ404"/>
  <c r="AP404"/>
  <c r="AO404"/>
  <c r="AN404"/>
  <c r="AM404"/>
  <c r="AL404"/>
  <c r="AK404"/>
  <c r="AJ404"/>
  <c r="AI404"/>
  <c r="AH404"/>
  <c r="AG404"/>
  <c r="AF404"/>
  <c r="AE404"/>
  <c r="AD404"/>
  <c r="AC404"/>
  <c r="AB404"/>
  <c r="AA404"/>
  <c r="Z404"/>
  <c r="Y404"/>
  <c r="AR403"/>
  <c r="AQ403"/>
  <c r="AP403"/>
  <c r="AO403"/>
  <c r="AN403"/>
  <c r="AM403"/>
  <c r="AL403"/>
  <c r="AK403"/>
  <c r="AJ403"/>
  <c r="AI403"/>
  <c r="AH403"/>
  <c r="AG403"/>
  <c r="AF403"/>
  <c r="AE403"/>
  <c r="AD403"/>
  <c r="AC403"/>
  <c r="AB403"/>
  <c r="AA403"/>
  <c r="Z403"/>
  <c r="Y403"/>
  <c r="AR402"/>
  <c r="AQ402"/>
  <c r="AP402"/>
  <c r="AO402"/>
  <c r="AN402"/>
  <c r="AM402"/>
  <c r="AL402"/>
  <c r="AK402"/>
  <c r="AJ402"/>
  <c r="AI402"/>
  <c r="AH402"/>
  <c r="AG402"/>
  <c r="AF402"/>
  <c r="AE402"/>
  <c r="AD402"/>
  <c r="AC402"/>
  <c r="AB402"/>
  <c r="AA402"/>
  <c r="Z402"/>
  <c r="Y402"/>
  <c r="AR401"/>
  <c r="AQ401"/>
  <c r="AP401"/>
  <c r="AO401"/>
  <c r="AN401"/>
  <c r="AM401"/>
  <c r="AL401"/>
  <c r="AK401"/>
  <c r="AJ401"/>
  <c r="AI401"/>
  <c r="AH401"/>
  <c r="AG401"/>
  <c r="AF401"/>
  <c r="AE401"/>
  <c r="AD401"/>
  <c r="AC401"/>
  <c r="AB401"/>
  <c r="AA401"/>
  <c r="Z401"/>
  <c r="Y401"/>
  <c r="AR400"/>
  <c r="AQ400"/>
  <c r="AP400"/>
  <c r="AO400"/>
  <c r="AN400"/>
  <c r="AM400"/>
  <c r="AL400"/>
  <c r="AK400"/>
  <c r="AJ400"/>
  <c r="AI400"/>
  <c r="AH400"/>
  <c r="AG400"/>
  <c r="AF400"/>
  <c r="AE400"/>
  <c r="AD400"/>
  <c r="AC400"/>
  <c r="AB400"/>
  <c r="AA400"/>
  <c r="Z400"/>
  <c r="Y400"/>
  <c r="AR399"/>
  <c r="AQ399"/>
  <c r="AP399"/>
  <c r="AO399"/>
  <c r="AN399"/>
  <c r="AM399"/>
  <c r="AL399"/>
  <c r="AK399"/>
  <c r="AJ399"/>
  <c r="AI399"/>
  <c r="AH399"/>
  <c r="AG399"/>
  <c r="AF399"/>
  <c r="AE399"/>
  <c r="AD399"/>
  <c r="AC399"/>
  <c r="AB399"/>
  <c r="AA399"/>
  <c r="Z399"/>
  <c r="Y399"/>
  <c r="AR398"/>
  <c r="AQ398"/>
  <c r="AP398"/>
  <c r="AO398"/>
  <c r="AN398"/>
  <c r="AM398"/>
  <c r="AL398"/>
  <c r="AK398"/>
  <c r="AJ398"/>
  <c r="AI398"/>
  <c r="AH398"/>
  <c r="AG398"/>
  <c r="AF398"/>
  <c r="AE398"/>
  <c r="AD398"/>
  <c r="AC398"/>
  <c r="AB398"/>
  <c r="AA398"/>
  <c r="Z398"/>
  <c r="Y398"/>
  <c r="AR397"/>
  <c r="AQ397"/>
  <c r="AP397"/>
  <c r="AO397"/>
  <c r="AN397"/>
  <c r="AM397"/>
  <c r="AL397"/>
  <c r="AK397"/>
  <c r="AJ397"/>
  <c r="AI397"/>
  <c r="AH397"/>
  <c r="AG397"/>
  <c r="AF397"/>
  <c r="AE397"/>
  <c r="AD397"/>
  <c r="AC397"/>
  <c r="AB397"/>
  <c r="AA397"/>
  <c r="Z397"/>
  <c r="Y397"/>
  <c r="AR396"/>
  <c r="AQ396"/>
  <c r="AP396"/>
  <c r="AO396"/>
  <c r="AN396"/>
  <c r="AM396"/>
  <c r="AL396"/>
  <c r="AK396"/>
  <c r="AJ396"/>
  <c r="AI396"/>
  <c r="AH396"/>
  <c r="AG396"/>
  <c r="AF396"/>
  <c r="AE396"/>
  <c r="AD396"/>
  <c r="AC396"/>
  <c r="AB396"/>
  <c r="AA396"/>
  <c r="Z396"/>
  <c r="Y396"/>
  <c r="AR395"/>
  <c r="AQ395"/>
  <c r="AP395"/>
  <c r="AO395"/>
  <c r="AN395"/>
  <c r="AM395"/>
  <c r="AL395"/>
  <c r="AK395"/>
  <c r="AJ395"/>
  <c r="AI395"/>
  <c r="AH395"/>
  <c r="AG395"/>
  <c r="AF395"/>
  <c r="AE395"/>
  <c r="AD395"/>
  <c r="AC395"/>
  <c r="AB395"/>
  <c r="AA395"/>
  <c r="Z395"/>
  <c r="Y395"/>
  <c r="AR394"/>
  <c r="AQ394"/>
  <c r="AP394"/>
  <c r="AO394"/>
  <c r="AN394"/>
  <c r="AM394"/>
  <c r="AL394"/>
  <c r="AK394"/>
  <c r="AJ394"/>
  <c r="AI394"/>
  <c r="AH394"/>
  <c r="AG394"/>
  <c r="AF394"/>
  <c r="AE394"/>
  <c r="AD394"/>
  <c r="AC394"/>
  <c r="AB394"/>
  <c r="AA394"/>
  <c r="Z394"/>
  <c r="Y394"/>
  <c r="AR393"/>
  <c r="AQ393"/>
  <c r="AP393"/>
  <c r="AO393"/>
  <c r="AN393"/>
  <c r="AM393"/>
  <c r="AL393"/>
  <c r="AK393"/>
  <c r="AJ393"/>
  <c r="AI393"/>
  <c r="AH393"/>
  <c r="AG393"/>
  <c r="AF393"/>
  <c r="AE393"/>
  <c r="AD393"/>
  <c r="AC393"/>
  <c r="AB393"/>
  <c r="AA393"/>
  <c r="Z393"/>
  <c r="Y393"/>
  <c r="AR392"/>
  <c r="AQ392"/>
  <c r="AP392"/>
  <c r="AO392"/>
  <c r="AN392"/>
  <c r="AM392"/>
  <c r="AL392"/>
  <c r="AK392"/>
  <c r="AJ392"/>
  <c r="AI392"/>
  <c r="AH392"/>
  <c r="AG392"/>
  <c r="AF392"/>
  <c r="AE392"/>
  <c r="AD392"/>
  <c r="AC392"/>
  <c r="AB392"/>
  <c r="AA392"/>
  <c r="Z392"/>
  <c r="Y392"/>
  <c r="AR391"/>
  <c r="AQ391"/>
  <c r="AP391"/>
  <c r="AO391"/>
  <c r="AN391"/>
  <c r="AM391"/>
  <c r="AL391"/>
  <c r="AK391"/>
  <c r="AJ391"/>
  <c r="AI391"/>
  <c r="AH391"/>
  <c r="AG391"/>
  <c r="AF391"/>
  <c r="AE391"/>
  <c r="AD391"/>
  <c r="AC391"/>
  <c r="AB391"/>
  <c r="AA391"/>
  <c r="Z391"/>
  <c r="Y391"/>
  <c r="AR390"/>
  <c r="AQ390"/>
  <c r="AP390"/>
  <c r="AO390"/>
  <c r="AN390"/>
  <c r="AM390"/>
  <c r="AL390"/>
  <c r="AK390"/>
  <c r="AJ390"/>
  <c r="AI390"/>
  <c r="AH390"/>
  <c r="AG390"/>
  <c r="AF390"/>
  <c r="AE390"/>
  <c r="AD390"/>
  <c r="AC390"/>
  <c r="AB390"/>
  <c r="AA390"/>
  <c r="Z390"/>
  <c r="Y390"/>
  <c r="AR389"/>
  <c r="AQ389"/>
  <c r="AP389"/>
  <c r="AO389"/>
  <c r="AN389"/>
  <c r="AM389"/>
  <c r="AL389"/>
  <c r="AK389"/>
  <c r="AJ389"/>
  <c r="AI389"/>
  <c r="AH389"/>
  <c r="AG389"/>
  <c r="AF389"/>
  <c r="AE389"/>
  <c r="AD389"/>
  <c r="AC389"/>
  <c r="AB389"/>
  <c r="AA389"/>
  <c r="Z389"/>
  <c r="Y389"/>
  <c r="AR388"/>
  <c r="AQ388"/>
  <c r="AP388"/>
  <c r="AO388"/>
  <c r="AN388"/>
  <c r="AM388"/>
  <c r="AL388"/>
  <c r="AK388"/>
  <c r="AJ388"/>
  <c r="AI388"/>
  <c r="AH388"/>
  <c r="AG388"/>
  <c r="AF388"/>
  <c r="AE388"/>
  <c r="AD388"/>
  <c r="AC388"/>
  <c r="AB388"/>
  <c r="AA388"/>
  <c r="Z388"/>
  <c r="Y388"/>
  <c r="AR387"/>
  <c r="AQ387"/>
  <c r="AP387"/>
  <c r="AO387"/>
  <c r="AN387"/>
  <c r="AM387"/>
  <c r="AL387"/>
  <c r="AK387"/>
  <c r="AJ387"/>
  <c r="AI387"/>
  <c r="AH387"/>
  <c r="AG387"/>
  <c r="AF387"/>
  <c r="AE387"/>
  <c r="AD387"/>
  <c r="AC387"/>
  <c r="AB387"/>
  <c r="AA387"/>
  <c r="Z387"/>
  <c r="Y387"/>
  <c r="AR386"/>
  <c r="AQ386"/>
  <c r="AP386"/>
  <c r="AO386"/>
  <c r="AN386"/>
  <c r="AM386"/>
  <c r="AL386"/>
  <c r="AK386"/>
  <c r="AJ386"/>
  <c r="AI386"/>
  <c r="AH386"/>
  <c r="AG386"/>
  <c r="AF386"/>
  <c r="AE386"/>
  <c r="AD386"/>
  <c r="AC386"/>
  <c r="AB386"/>
  <c r="AA386"/>
  <c r="Z386"/>
  <c r="Y386"/>
  <c r="AR385"/>
  <c r="AQ385"/>
  <c r="AP385"/>
  <c r="AO385"/>
  <c r="AN385"/>
  <c r="AM385"/>
  <c r="AL385"/>
  <c r="AK385"/>
  <c r="AJ385"/>
  <c r="AI385"/>
  <c r="AH385"/>
  <c r="AG385"/>
  <c r="AF385"/>
  <c r="AE385"/>
  <c r="AD385"/>
  <c r="AC385"/>
  <c r="AB385"/>
  <c r="AA385"/>
  <c r="Z385"/>
  <c r="Y385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AR383"/>
  <c r="AQ383"/>
  <c r="AP383"/>
  <c r="AO383"/>
  <c r="AN383"/>
  <c r="AM383"/>
  <c r="AL383"/>
  <c r="AK383"/>
  <c r="AJ383"/>
  <c r="AI383"/>
  <c r="AH383"/>
  <c r="AG383"/>
  <c r="AF383"/>
  <c r="AE383"/>
  <c r="AD383"/>
  <c r="AC383"/>
  <c r="AB383"/>
  <c r="AA383"/>
  <c r="Z383"/>
  <c r="Y383"/>
  <c r="AR382"/>
  <c r="AQ382"/>
  <c r="AP382"/>
  <c r="AO382"/>
  <c r="AN382"/>
  <c r="AM382"/>
  <c r="AL382"/>
  <c r="AK382"/>
  <c r="AJ382"/>
  <c r="AI382"/>
  <c r="AH382"/>
  <c r="AG382"/>
  <c r="AF382"/>
  <c r="AE382"/>
  <c r="AD382"/>
  <c r="AC382"/>
  <c r="AB382"/>
  <c r="AA382"/>
  <c r="Z382"/>
  <c r="Y382"/>
  <c r="AR381"/>
  <c r="AQ381"/>
  <c r="AP381"/>
  <c r="AO381"/>
  <c r="AN381"/>
  <c r="AM381"/>
  <c r="AL381"/>
  <c r="AK381"/>
  <c r="AJ381"/>
  <c r="AI381"/>
  <c r="AH381"/>
  <c r="AG381"/>
  <c r="AF381"/>
  <c r="AE381"/>
  <c r="AD381"/>
  <c r="AC381"/>
  <c r="AB381"/>
  <c r="AA381"/>
  <c r="Z381"/>
  <c r="Y381"/>
  <c r="AR380"/>
  <c r="AQ380"/>
  <c r="AP380"/>
  <c r="AO380"/>
  <c r="AN380"/>
  <c r="AM380"/>
  <c r="AL380"/>
  <c r="AK380"/>
  <c r="AJ380"/>
  <c r="AI380"/>
  <c r="AH380"/>
  <c r="AG380"/>
  <c r="AF380"/>
  <c r="AE380"/>
  <c r="AD380"/>
  <c r="AC380"/>
  <c r="AB380"/>
  <c r="AA380"/>
  <c r="Z380"/>
  <c r="Y380"/>
  <c r="AR379"/>
  <c r="AQ379"/>
  <c r="AP379"/>
  <c r="AO379"/>
  <c r="AN379"/>
  <c r="AM379"/>
  <c r="AL379"/>
  <c r="AK379"/>
  <c r="AJ379"/>
  <c r="AI379"/>
  <c r="AH379"/>
  <c r="AG379"/>
  <c r="AF379"/>
  <c r="AE379"/>
  <c r="AD379"/>
  <c r="AC379"/>
  <c r="AB379"/>
  <c r="AA379"/>
  <c r="Z379"/>
  <c r="Y379"/>
  <c r="AR378"/>
  <c r="AQ378"/>
  <c r="AP378"/>
  <c r="AO378"/>
  <c r="AN378"/>
  <c r="AM378"/>
  <c r="AL378"/>
  <c r="AK378"/>
  <c r="AJ378"/>
  <c r="AI378"/>
  <c r="AH378"/>
  <c r="AG378"/>
  <c r="AF378"/>
  <c r="AE378"/>
  <c r="AD378"/>
  <c r="AC378"/>
  <c r="AB378"/>
  <c r="AA378"/>
  <c r="Z378"/>
  <c r="Y378"/>
  <c r="AR377"/>
  <c r="AQ377"/>
  <c r="AP377"/>
  <c r="AO377"/>
  <c r="AN377"/>
  <c r="AM377"/>
  <c r="AL377"/>
  <c r="AK377"/>
  <c r="AJ377"/>
  <c r="AI377"/>
  <c r="AH377"/>
  <c r="AG377"/>
  <c r="AF377"/>
  <c r="AE377"/>
  <c r="AD377"/>
  <c r="AC377"/>
  <c r="AB377"/>
  <c r="AA377"/>
  <c r="Z377"/>
  <c r="Y377"/>
  <c r="AR376"/>
  <c r="AQ376"/>
  <c r="AP376"/>
  <c r="AO376"/>
  <c r="AN376"/>
  <c r="AM376"/>
  <c r="AL376"/>
  <c r="AK376"/>
  <c r="AJ376"/>
  <c r="AI376"/>
  <c r="AH376"/>
  <c r="AG376"/>
  <c r="AF376"/>
  <c r="AE376"/>
  <c r="AD376"/>
  <c r="AC376"/>
  <c r="AB376"/>
  <c r="AA376"/>
  <c r="Z376"/>
  <c r="Y376"/>
  <c r="AR375"/>
  <c r="AQ375"/>
  <c r="AP375"/>
  <c r="AO375"/>
  <c r="AN375"/>
  <c r="AM375"/>
  <c r="AL375"/>
  <c r="AK375"/>
  <c r="AJ375"/>
  <c r="AI375"/>
  <c r="AH375"/>
  <c r="AG375"/>
  <c r="AF375"/>
  <c r="AE375"/>
  <c r="AD375"/>
  <c r="AC375"/>
  <c r="AB375"/>
  <c r="AA375"/>
  <c r="Z375"/>
  <c r="Y375"/>
  <c r="AR374"/>
  <c r="AQ374"/>
  <c r="AP374"/>
  <c r="AO374"/>
  <c r="AN374"/>
  <c r="AM374"/>
  <c r="AL374"/>
  <c r="AK374"/>
  <c r="AJ374"/>
  <c r="AI374"/>
  <c r="AH374"/>
  <c r="AG374"/>
  <c r="AF374"/>
  <c r="AE374"/>
  <c r="AD374"/>
  <c r="AC374"/>
  <c r="AB374"/>
  <c r="AA374"/>
  <c r="Z374"/>
  <c r="Y374"/>
  <c r="AR373"/>
  <c r="AQ373"/>
  <c r="AP373"/>
  <c r="AO373"/>
  <c r="AN373"/>
  <c r="AM373"/>
  <c r="AL373"/>
  <c r="AK373"/>
  <c r="AJ373"/>
  <c r="AI373"/>
  <c r="AH373"/>
  <c r="AG373"/>
  <c r="AF373"/>
  <c r="AE373"/>
  <c r="AD373"/>
  <c r="AC373"/>
  <c r="AB373"/>
  <c r="AA373"/>
  <c r="Z373"/>
  <c r="Y373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AR371"/>
  <c r="AQ371"/>
  <c r="AP371"/>
  <c r="AO371"/>
  <c r="AN371"/>
  <c r="AM371"/>
  <c r="AL371"/>
  <c r="AK371"/>
  <c r="AJ371"/>
  <c r="AI371"/>
  <c r="AH371"/>
  <c r="AG371"/>
  <c r="AF371"/>
  <c r="AE371"/>
  <c r="AD371"/>
  <c r="AC371"/>
  <c r="AB371"/>
  <c r="AA371"/>
  <c r="Z371"/>
  <c r="Y371"/>
  <c r="AR370"/>
  <c r="AQ370"/>
  <c r="AP370"/>
  <c r="AO370"/>
  <c r="AN370"/>
  <c r="AM370"/>
  <c r="AL370"/>
  <c r="AK370"/>
  <c r="AJ370"/>
  <c r="AI370"/>
  <c r="AH370"/>
  <c r="AG370"/>
  <c r="AF370"/>
  <c r="AE370"/>
  <c r="AD370"/>
  <c r="AC370"/>
  <c r="AB370"/>
  <c r="AA370"/>
  <c r="Z370"/>
  <c r="Y370"/>
  <c r="AR369"/>
  <c r="AQ369"/>
  <c r="AP369"/>
  <c r="AO369"/>
  <c r="AN369"/>
  <c r="AM369"/>
  <c r="AL369"/>
  <c r="AK369"/>
  <c r="AJ369"/>
  <c r="AI369"/>
  <c r="AH369"/>
  <c r="AG369"/>
  <c r="AF369"/>
  <c r="AE369"/>
  <c r="AD369"/>
  <c r="AC369"/>
  <c r="AB369"/>
  <c r="AA369"/>
  <c r="Z369"/>
  <c r="Y369"/>
  <c r="AR368"/>
  <c r="AQ368"/>
  <c r="AP368"/>
  <c r="AO368"/>
  <c r="AN368"/>
  <c r="AM368"/>
  <c r="AL368"/>
  <c r="AK368"/>
  <c r="AJ368"/>
  <c r="AI368"/>
  <c r="AH368"/>
  <c r="AG368"/>
  <c r="AF368"/>
  <c r="AE368"/>
  <c r="AD368"/>
  <c r="AC368"/>
  <c r="AB368"/>
  <c r="AA368"/>
  <c r="Z368"/>
  <c r="Y368"/>
  <c r="AR367"/>
  <c r="AQ367"/>
  <c r="AP367"/>
  <c r="AO367"/>
  <c r="AN367"/>
  <c r="AM367"/>
  <c r="AL367"/>
  <c r="AK367"/>
  <c r="AJ367"/>
  <c r="AI367"/>
  <c r="AH367"/>
  <c r="AG367"/>
  <c r="AF367"/>
  <c r="AE367"/>
  <c r="AD367"/>
  <c r="AC367"/>
  <c r="AB367"/>
  <c r="AA367"/>
  <c r="Z367"/>
  <c r="Y367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AR365"/>
  <c r="AQ365"/>
  <c r="AP365"/>
  <c r="AO365"/>
  <c r="AN365"/>
  <c r="AM365"/>
  <c r="AL365"/>
  <c r="AK365"/>
  <c r="AJ365"/>
  <c r="AI365"/>
  <c r="AH365"/>
  <c r="AG365"/>
  <c r="AF365"/>
  <c r="AE365"/>
  <c r="AD365"/>
  <c r="AC365"/>
  <c r="AB365"/>
  <c r="AA365"/>
  <c r="Z365"/>
  <c r="Y365"/>
  <c r="AR364"/>
  <c r="AQ364"/>
  <c r="AP364"/>
  <c r="AO364"/>
  <c r="AN364"/>
  <c r="AM364"/>
  <c r="AL364"/>
  <c r="AK364"/>
  <c r="AJ364"/>
  <c r="AI364"/>
  <c r="AH364"/>
  <c r="AG364"/>
  <c r="AF364"/>
  <c r="AE364"/>
  <c r="AD364"/>
  <c r="AC364"/>
  <c r="AB364"/>
  <c r="AA364"/>
  <c r="Z364"/>
  <c r="Y364"/>
  <c r="AR363"/>
  <c r="AQ363"/>
  <c r="AP363"/>
  <c r="AO363"/>
  <c r="AN363"/>
  <c r="AM363"/>
  <c r="AL363"/>
  <c r="AK363"/>
  <c r="AJ363"/>
  <c r="AI363"/>
  <c r="AH363"/>
  <c r="AG363"/>
  <c r="AF363"/>
  <c r="AE363"/>
  <c r="AD363"/>
  <c r="AC363"/>
  <c r="AB363"/>
  <c r="AA363"/>
  <c r="Z363"/>
  <c r="Y363"/>
  <c r="AR362"/>
  <c r="AQ362"/>
  <c r="AP362"/>
  <c r="AO362"/>
  <c r="AN362"/>
  <c r="AM362"/>
  <c r="AL362"/>
  <c r="AK362"/>
  <c r="AJ362"/>
  <c r="AI362"/>
  <c r="AH362"/>
  <c r="AG362"/>
  <c r="AF362"/>
  <c r="AE362"/>
  <c r="AD362"/>
  <c r="AC362"/>
  <c r="AB362"/>
  <c r="AA362"/>
  <c r="Z362"/>
  <c r="Y362"/>
  <c r="AR361"/>
  <c r="AQ361"/>
  <c r="AP361"/>
  <c r="AO361"/>
  <c r="AN361"/>
  <c r="AM361"/>
  <c r="AL361"/>
  <c r="AK361"/>
  <c r="AJ361"/>
  <c r="AI361"/>
  <c r="AH361"/>
  <c r="AG361"/>
  <c r="AF361"/>
  <c r="AE361"/>
  <c r="AD361"/>
  <c r="AC361"/>
  <c r="AB361"/>
  <c r="AA361"/>
  <c r="Z361"/>
  <c r="Y361"/>
  <c r="AR360"/>
  <c r="AQ360"/>
  <c r="AP360"/>
  <c r="AO360"/>
  <c r="AN360"/>
  <c r="AM360"/>
  <c r="AL360"/>
  <c r="AK360"/>
  <c r="AJ360"/>
  <c r="AI360"/>
  <c r="AH360"/>
  <c r="AG360"/>
  <c r="AF360"/>
  <c r="AE360"/>
  <c r="AD360"/>
  <c r="AC360"/>
  <c r="AB360"/>
  <c r="AA360"/>
  <c r="Z360"/>
  <c r="Y360"/>
  <c r="AR359"/>
  <c r="AQ359"/>
  <c r="AP359"/>
  <c r="AO359"/>
  <c r="AN359"/>
  <c r="AM359"/>
  <c r="AL359"/>
  <c r="AK359"/>
  <c r="AJ359"/>
  <c r="AI359"/>
  <c r="AH359"/>
  <c r="AG359"/>
  <c r="AF359"/>
  <c r="AE359"/>
  <c r="AD359"/>
  <c r="AC359"/>
  <c r="AB359"/>
  <c r="AA359"/>
  <c r="Z359"/>
  <c r="Y359"/>
  <c r="AR358"/>
  <c r="AQ358"/>
  <c r="AP358"/>
  <c r="AO358"/>
  <c r="AN358"/>
  <c r="AM358"/>
  <c r="AL358"/>
  <c r="AK358"/>
  <c r="AJ358"/>
  <c r="AI358"/>
  <c r="AH358"/>
  <c r="AG358"/>
  <c r="AF358"/>
  <c r="AE358"/>
  <c r="AD358"/>
  <c r="AC358"/>
  <c r="AB358"/>
  <c r="AA358"/>
  <c r="Z358"/>
  <c r="Y358"/>
  <c r="AR357"/>
  <c r="AQ357"/>
  <c r="AP357"/>
  <c r="AO357"/>
  <c r="AN357"/>
  <c r="AM357"/>
  <c r="AL357"/>
  <c r="AK357"/>
  <c r="AJ357"/>
  <c r="AI357"/>
  <c r="AH357"/>
  <c r="AG357"/>
  <c r="AF357"/>
  <c r="AE357"/>
  <c r="AD357"/>
  <c r="AC357"/>
  <c r="AB357"/>
  <c r="AA357"/>
  <c r="Z357"/>
  <c r="Y357"/>
  <c r="AR356"/>
  <c r="AQ356"/>
  <c r="AP356"/>
  <c r="AO356"/>
  <c r="AN356"/>
  <c r="AM356"/>
  <c r="AL356"/>
  <c r="AK356"/>
  <c r="AJ356"/>
  <c r="AI356"/>
  <c r="AH356"/>
  <c r="AG356"/>
  <c r="AF356"/>
  <c r="AE356"/>
  <c r="AD356"/>
  <c r="AC356"/>
  <c r="AB356"/>
  <c r="AA356"/>
  <c r="Z356"/>
  <c r="Y356"/>
  <c r="AR355"/>
  <c r="AQ355"/>
  <c r="AP355"/>
  <c r="AO355"/>
  <c r="AN355"/>
  <c r="AM355"/>
  <c r="AL355"/>
  <c r="AK355"/>
  <c r="AJ355"/>
  <c r="AI355"/>
  <c r="AH355"/>
  <c r="AG355"/>
  <c r="AF355"/>
  <c r="AE355"/>
  <c r="AD355"/>
  <c r="AC355"/>
  <c r="AB355"/>
  <c r="AA355"/>
  <c r="Z355"/>
  <c r="Y355"/>
  <c r="AR354"/>
  <c r="AQ354"/>
  <c r="AP354"/>
  <c r="AO354"/>
  <c r="AN354"/>
  <c r="AM354"/>
  <c r="AL354"/>
  <c r="AK354"/>
  <c r="AJ354"/>
  <c r="AI354"/>
  <c r="AH354"/>
  <c r="AG354"/>
  <c r="AF354"/>
  <c r="AE354"/>
  <c r="AD354"/>
  <c r="AC354"/>
  <c r="AB354"/>
  <c r="AA354"/>
  <c r="Z354"/>
  <c r="Y354"/>
  <c r="AR353"/>
  <c r="AQ353"/>
  <c r="AP353"/>
  <c r="AO353"/>
  <c r="AN353"/>
  <c r="AM353"/>
  <c r="AL353"/>
  <c r="AK353"/>
  <c r="AJ353"/>
  <c r="AI353"/>
  <c r="AH353"/>
  <c r="AG353"/>
  <c r="AF353"/>
  <c r="AE353"/>
  <c r="AD353"/>
  <c r="AC353"/>
  <c r="AB353"/>
  <c r="AA353"/>
  <c r="Z353"/>
  <c r="Y353"/>
  <c r="AR352"/>
  <c r="AQ352"/>
  <c r="AP352"/>
  <c r="AO352"/>
  <c r="AN352"/>
  <c r="AM352"/>
  <c r="AL352"/>
  <c r="AK352"/>
  <c r="AJ352"/>
  <c r="AI352"/>
  <c r="AH352"/>
  <c r="AG352"/>
  <c r="AF352"/>
  <c r="AE352"/>
  <c r="AD352"/>
  <c r="AC352"/>
  <c r="AB352"/>
  <c r="AA352"/>
  <c r="Z352"/>
  <c r="Y352"/>
  <c r="AR351"/>
  <c r="AQ351"/>
  <c r="AP351"/>
  <c r="AO351"/>
  <c r="AN351"/>
  <c r="AM351"/>
  <c r="AL351"/>
  <c r="AK351"/>
  <c r="AJ351"/>
  <c r="AI351"/>
  <c r="AH351"/>
  <c r="AG351"/>
  <c r="AF351"/>
  <c r="AE351"/>
  <c r="AD351"/>
  <c r="AC351"/>
  <c r="AB351"/>
  <c r="AA351"/>
  <c r="Z351"/>
  <c r="Y351"/>
  <c r="AR350"/>
  <c r="AQ350"/>
  <c r="AP350"/>
  <c r="AO350"/>
  <c r="AN350"/>
  <c r="AM350"/>
  <c r="AL350"/>
  <c r="AK350"/>
  <c r="AJ350"/>
  <c r="AI350"/>
  <c r="AH350"/>
  <c r="AG350"/>
  <c r="AF350"/>
  <c r="AE350"/>
  <c r="AD350"/>
  <c r="AC350"/>
  <c r="AB350"/>
  <c r="AA350"/>
  <c r="Z350"/>
  <c r="Y350"/>
  <c r="AR349"/>
  <c r="AQ349"/>
  <c r="AP349"/>
  <c r="AO349"/>
  <c r="AN349"/>
  <c r="AM349"/>
  <c r="AL349"/>
  <c r="AK349"/>
  <c r="AJ349"/>
  <c r="AI349"/>
  <c r="AH349"/>
  <c r="AG349"/>
  <c r="AF349"/>
  <c r="AE349"/>
  <c r="AD349"/>
  <c r="AC349"/>
  <c r="AB349"/>
  <c r="AA349"/>
  <c r="Z349"/>
  <c r="Y349"/>
  <c r="AR348"/>
  <c r="AQ348"/>
  <c r="AP348"/>
  <c r="AO348"/>
  <c r="AN348"/>
  <c r="AM348"/>
  <c r="AL348"/>
  <c r="AK348"/>
  <c r="AJ348"/>
  <c r="AI348"/>
  <c r="AH348"/>
  <c r="AG348"/>
  <c r="AF348"/>
  <c r="AE348"/>
  <c r="AD348"/>
  <c r="AC348"/>
  <c r="AB348"/>
  <c r="AA348"/>
  <c r="Z348"/>
  <c r="Y348"/>
  <c r="AR347"/>
  <c r="AQ347"/>
  <c r="AP347"/>
  <c r="AO347"/>
  <c r="AN347"/>
  <c r="AM347"/>
  <c r="AL347"/>
  <c r="AK347"/>
  <c r="AJ347"/>
  <c r="AI347"/>
  <c r="AH347"/>
  <c r="AG347"/>
  <c r="AF347"/>
  <c r="AE347"/>
  <c r="AD347"/>
  <c r="AC347"/>
  <c r="AB347"/>
  <c r="AA347"/>
  <c r="Z347"/>
  <c r="Y347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AR345"/>
  <c r="AQ345"/>
  <c r="AP345"/>
  <c r="AO345"/>
  <c r="AN345"/>
  <c r="AM345"/>
  <c r="AL345"/>
  <c r="AK345"/>
  <c r="AJ345"/>
  <c r="AI345"/>
  <c r="AH345"/>
  <c r="AG345"/>
  <c r="AF345"/>
  <c r="AE345"/>
  <c r="AD345"/>
  <c r="AC345"/>
  <c r="AB345"/>
  <c r="AA345"/>
  <c r="Z345"/>
  <c r="Y345"/>
  <c r="AR344"/>
  <c r="AQ344"/>
  <c r="AP344"/>
  <c r="AO344"/>
  <c r="AN344"/>
  <c r="AM344"/>
  <c r="AL344"/>
  <c r="AK344"/>
  <c r="AJ344"/>
  <c r="AI344"/>
  <c r="AH344"/>
  <c r="AG344"/>
  <c r="AF344"/>
  <c r="AE344"/>
  <c r="AD344"/>
  <c r="AC344"/>
  <c r="AB344"/>
  <c r="AA344"/>
  <c r="Z344"/>
  <c r="Y344"/>
  <c r="AR343"/>
  <c r="AQ343"/>
  <c r="AP343"/>
  <c r="AO343"/>
  <c r="AN343"/>
  <c r="AM343"/>
  <c r="AL343"/>
  <c r="AK343"/>
  <c r="AJ343"/>
  <c r="AI343"/>
  <c r="AH343"/>
  <c r="AG343"/>
  <c r="AF343"/>
  <c r="AE343"/>
  <c r="AD343"/>
  <c r="AC343"/>
  <c r="AB343"/>
  <c r="AA343"/>
  <c r="Z343"/>
  <c r="Y343"/>
  <c r="AR342"/>
  <c r="AQ342"/>
  <c r="AP342"/>
  <c r="AO342"/>
  <c r="AN342"/>
  <c r="AM342"/>
  <c r="AL342"/>
  <c r="AK342"/>
  <c r="AJ342"/>
  <c r="AI342"/>
  <c r="AH342"/>
  <c r="AG342"/>
  <c r="AF342"/>
  <c r="AE342"/>
  <c r="AD342"/>
  <c r="AC342"/>
  <c r="AB342"/>
  <c r="AA342"/>
  <c r="Z342"/>
  <c r="Y342"/>
  <c r="AR341"/>
  <c r="AQ341"/>
  <c r="AP341"/>
  <c r="AO341"/>
  <c r="AN341"/>
  <c r="AM341"/>
  <c r="AL341"/>
  <c r="AK341"/>
  <c r="AJ341"/>
  <c r="AI341"/>
  <c r="AH341"/>
  <c r="AG341"/>
  <c r="AF341"/>
  <c r="AE341"/>
  <c r="AD341"/>
  <c r="AC341"/>
  <c r="AB341"/>
  <c r="AA341"/>
  <c r="Z341"/>
  <c r="Y341"/>
  <c r="AR340"/>
  <c r="AQ340"/>
  <c r="AP340"/>
  <c r="AO340"/>
  <c r="AN340"/>
  <c r="AM340"/>
  <c r="AL340"/>
  <c r="AK340"/>
  <c r="AJ340"/>
  <c r="AI340"/>
  <c r="AH340"/>
  <c r="AG340"/>
  <c r="AF340"/>
  <c r="AE340"/>
  <c r="AD340"/>
  <c r="AC340"/>
  <c r="AB340"/>
  <c r="AA340"/>
  <c r="Z340"/>
  <c r="Y340"/>
  <c r="AR339"/>
  <c r="AQ339"/>
  <c r="AP339"/>
  <c r="AO339"/>
  <c r="AN339"/>
  <c r="AM339"/>
  <c r="AL339"/>
  <c r="AK339"/>
  <c r="AJ339"/>
  <c r="AI339"/>
  <c r="AH339"/>
  <c r="AG339"/>
  <c r="AF339"/>
  <c r="AE339"/>
  <c r="AD339"/>
  <c r="AC339"/>
  <c r="AB339"/>
  <c r="AA339"/>
  <c r="Z339"/>
  <c r="Y339"/>
  <c r="AR338"/>
  <c r="AQ338"/>
  <c r="AP338"/>
  <c r="AO338"/>
  <c r="AN338"/>
  <c r="AM338"/>
  <c r="AL338"/>
  <c r="AK338"/>
  <c r="AJ338"/>
  <c r="AI338"/>
  <c r="AH338"/>
  <c r="AG338"/>
  <c r="AF338"/>
  <c r="AE338"/>
  <c r="AD338"/>
  <c r="AC338"/>
  <c r="AB338"/>
  <c r="AA338"/>
  <c r="Z338"/>
  <c r="Y338"/>
  <c r="AR337"/>
  <c r="AQ337"/>
  <c r="AP337"/>
  <c r="AO337"/>
  <c r="AN337"/>
  <c r="AM337"/>
  <c r="AL337"/>
  <c r="AK337"/>
  <c r="AJ337"/>
  <c r="AI337"/>
  <c r="AH337"/>
  <c r="AG337"/>
  <c r="AF337"/>
  <c r="AE337"/>
  <c r="AD337"/>
  <c r="AC337"/>
  <c r="AB337"/>
  <c r="AA337"/>
  <c r="Z337"/>
  <c r="Y337"/>
  <c r="AR336"/>
  <c r="AQ336"/>
  <c r="AP336"/>
  <c r="AO336"/>
  <c r="AN336"/>
  <c r="AM336"/>
  <c r="AL336"/>
  <c r="AK336"/>
  <c r="AJ336"/>
  <c r="AI336"/>
  <c r="AH336"/>
  <c r="AG336"/>
  <c r="AF336"/>
  <c r="AE336"/>
  <c r="AD336"/>
  <c r="AC336"/>
  <c r="AB336"/>
  <c r="AA336"/>
  <c r="Z336"/>
  <c r="Y336"/>
  <c r="AR335"/>
  <c r="AQ335"/>
  <c r="AP335"/>
  <c r="AO335"/>
  <c r="AN335"/>
  <c r="AM335"/>
  <c r="AL335"/>
  <c r="AK335"/>
  <c r="AJ335"/>
  <c r="AI335"/>
  <c r="AH335"/>
  <c r="AG335"/>
  <c r="AF335"/>
  <c r="AE335"/>
  <c r="AD335"/>
  <c r="AC335"/>
  <c r="AB335"/>
  <c r="AA335"/>
  <c r="Z335"/>
  <c r="Y335"/>
  <c r="AR334"/>
  <c r="AQ334"/>
  <c r="AP334"/>
  <c r="AO334"/>
  <c r="AN334"/>
  <c r="AM334"/>
  <c r="AL334"/>
  <c r="AK334"/>
  <c r="AJ334"/>
  <c r="AI334"/>
  <c r="AH334"/>
  <c r="AG334"/>
  <c r="AF334"/>
  <c r="AE334"/>
  <c r="AD334"/>
  <c r="AC334"/>
  <c r="AB334"/>
  <c r="AA334"/>
  <c r="Z334"/>
  <c r="Y334"/>
  <c r="AR333"/>
  <c r="AQ333"/>
  <c r="AP333"/>
  <c r="AO333"/>
  <c r="AN333"/>
  <c r="AM333"/>
  <c r="AL333"/>
  <c r="AK333"/>
  <c r="AJ333"/>
  <c r="AI333"/>
  <c r="AH333"/>
  <c r="AG333"/>
  <c r="AF333"/>
  <c r="AE333"/>
  <c r="AD333"/>
  <c r="AC333"/>
  <c r="AB333"/>
  <c r="AA333"/>
  <c r="Z333"/>
  <c r="Y333"/>
  <c r="AR332"/>
  <c r="AQ332"/>
  <c r="AP332"/>
  <c r="AO332"/>
  <c r="AN332"/>
  <c r="AM332"/>
  <c r="AL332"/>
  <c r="AK332"/>
  <c r="AJ332"/>
  <c r="AI332"/>
  <c r="AH332"/>
  <c r="AG332"/>
  <c r="AF332"/>
  <c r="AE332"/>
  <c r="AD332"/>
  <c r="AC332"/>
  <c r="AB332"/>
  <c r="AA332"/>
  <c r="Z332"/>
  <c r="Y332"/>
  <c r="AR331"/>
  <c r="AQ331"/>
  <c r="AP331"/>
  <c r="AO331"/>
  <c r="AN331"/>
  <c r="AM331"/>
  <c r="AL331"/>
  <c r="AK331"/>
  <c r="AJ331"/>
  <c r="AI331"/>
  <c r="AH331"/>
  <c r="AG331"/>
  <c r="AF331"/>
  <c r="AE331"/>
  <c r="AD331"/>
  <c r="AC331"/>
  <c r="AB331"/>
  <c r="AA331"/>
  <c r="Z331"/>
  <c r="Y331"/>
  <c r="AR330"/>
  <c r="AQ330"/>
  <c r="AP330"/>
  <c r="AO330"/>
  <c r="AN330"/>
  <c r="AM330"/>
  <c r="AL330"/>
  <c r="AK330"/>
  <c r="AJ330"/>
  <c r="AI330"/>
  <c r="AH330"/>
  <c r="AG330"/>
  <c r="AF330"/>
  <c r="AE330"/>
  <c r="AD330"/>
  <c r="AC330"/>
  <c r="AB330"/>
  <c r="AA330"/>
  <c r="Z330"/>
  <c r="Y330"/>
  <c r="AR329"/>
  <c r="AQ329"/>
  <c r="AP329"/>
  <c r="AO329"/>
  <c r="AN329"/>
  <c r="AM329"/>
  <c r="AL329"/>
  <c r="AK329"/>
  <c r="AJ329"/>
  <c r="AI329"/>
  <c r="AH329"/>
  <c r="AG329"/>
  <c r="AF329"/>
  <c r="AE329"/>
  <c r="AD329"/>
  <c r="AC329"/>
  <c r="AB329"/>
  <c r="AA329"/>
  <c r="Z329"/>
  <c r="Y329"/>
  <c r="AR328"/>
  <c r="AQ328"/>
  <c r="AP328"/>
  <c r="AO328"/>
  <c r="AN328"/>
  <c r="AM328"/>
  <c r="AL328"/>
  <c r="AK328"/>
  <c r="AJ328"/>
  <c r="AI328"/>
  <c r="AH328"/>
  <c r="AG328"/>
  <c r="AF328"/>
  <c r="AE328"/>
  <c r="AD328"/>
  <c r="AC328"/>
  <c r="AB328"/>
  <c r="AA328"/>
  <c r="Z328"/>
  <c r="Y328"/>
  <c r="AR327"/>
  <c r="AQ327"/>
  <c r="AP327"/>
  <c r="AO327"/>
  <c r="AN327"/>
  <c r="AM327"/>
  <c r="AL327"/>
  <c r="AK327"/>
  <c r="AJ327"/>
  <c r="AI327"/>
  <c r="AH327"/>
  <c r="AG327"/>
  <c r="AF327"/>
  <c r="AE327"/>
  <c r="AD327"/>
  <c r="AC327"/>
  <c r="AB327"/>
  <c r="AA327"/>
  <c r="Z327"/>
  <c r="Y327"/>
  <c r="AR326"/>
  <c r="AQ326"/>
  <c r="AP326"/>
  <c r="AO326"/>
  <c r="AN326"/>
  <c r="AM326"/>
  <c r="AL326"/>
  <c r="AK326"/>
  <c r="AJ326"/>
  <c r="AI326"/>
  <c r="AH326"/>
  <c r="AG326"/>
  <c r="AF326"/>
  <c r="AE326"/>
  <c r="AD326"/>
  <c r="AC326"/>
  <c r="AB326"/>
  <c r="AA326"/>
  <c r="Z326"/>
  <c r="Y326"/>
  <c r="AR325"/>
  <c r="AQ325"/>
  <c r="AP325"/>
  <c r="AO325"/>
  <c r="AN325"/>
  <c r="AM325"/>
  <c r="AL325"/>
  <c r="AK325"/>
  <c r="AJ325"/>
  <c r="AI325"/>
  <c r="AH325"/>
  <c r="AG325"/>
  <c r="AF325"/>
  <c r="AE325"/>
  <c r="AD325"/>
  <c r="AC325"/>
  <c r="AB325"/>
  <c r="AA325"/>
  <c r="Z325"/>
  <c r="Y325"/>
  <c r="AR324"/>
  <c r="AQ324"/>
  <c r="AP324"/>
  <c r="AO324"/>
  <c r="AN324"/>
  <c r="AM324"/>
  <c r="AL324"/>
  <c r="AK324"/>
  <c r="AJ324"/>
  <c r="AI324"/>
  <c r="AH324"/>
  <c r="AG324"/>
  <c r="AF324"/>
  <c r="AE324"/>
  <c r="AD324"/>
  <c r="AC324"/>
  <c r="AB324"/>
  <c r="AA324"/>
  <c r="Z324"/>
  <c r="Y324"/>
  <c r="AR323"/>
  <c r="AQ323"/>
  <c r="AP323"/>
  <c r="AO323"/>
  <c r="AN323"/>
  <c r="AM323"/>
  <c r="AL323"/>
  <c r="AK323"/>
  <c r="AJ323"/>
  <c r="AI323"/>
  <c r="AH323"/>
  <c r="AG323"/>
  <c r="AF323"/>
  <c r="AE323"/>
  <c r="AD323"/>
  <c r="AC323"/>
  <c r="AB323"/>
  <c r="AA323"/>
  <c r="Z323"/>
  <c r="Y323"/>
  <c r="AR322"/>
  <c r="AQ322"/>
  <c r="AP322"/>
  <c r="AO322"/>
  <c r="AN322"/>
  <c r="AM322"/>
  <c r="AL322"/>
  <c r="AK322"/>
  <c r="AJ322"/>
  <c r="AI322"/>
  <c r="AH322"/>
  <c r="AG322"/>
  <c r="AF322"/>
  <c r="AE322"/>
  <c r="AD322"/>
  <c r="AC322"/>
  <c r="AB322"/>
  <c r="AA322"/>
  <c r="Z322"/>
  <c r="Y322"/>
  <c r="AR321"/>
  <c r="AQ321"/>
  <c r="AP321"/>
  <c r="AO321"/>
  <c r="AN321"/>
  <c r="AM321"/>
  <c r="AL321"/>
  <c r="AK321"/>
  <c r="AJ321"/>
  <c r="AI321"/>
  <c r="AH321"/>
  <c r="AG321"/>
  <c r="AF321"/>
  <c r="AE321"/>
  <c r="AD321"/>
  <c r="AC321"/>
  <c r="AB321"/>
  <c r="AA321"/>
  <c r="Z321"/>
  <c r="Y321"/>
  <c r="AR320"/>
  <c r="AQ320"/>
  <c r="AP320"/>
  <c r="AO320"/>
  <c r="AN320"/>
  <c r="AM320"/>
  <c r="AL320"/>
  <c r="AK320"/>
  <c r="AJ320"/>
  <c r="AI320"/>
  <c r="AH320"/>
  <c r="AG320"/>
  <c r="AF320"/>
  <c r="AE320"/>
  <c r="AD320"/>
  <c r="AC320"/>
  <c r="AB320"/>
  <c r="AA320"/>
  <c r="Z320"/>
  <c r="Y320"/>
  <c r="AR319"/>
  <c r="AQ319"/>
  <c r="AP319"/>
  <c r="AO319"/>
  <c r="AN319"/>
  <c r="AM319"/>
  <c r="AL319"/>
  <c r="AK319"/>
  <c r="AJ319"/>
  <c r="AI319"/>
  <c r="AH319"/>
  <c r="AG319"/>
  <c r="AF319"/>
  <c r="AE319"/>
  <c r="AD319"/>
  <c r="AC319"/>
  <c r="AB319"/>
  <c r="AA319"/>
  <c r="Z319"/>
  <c r="Y319"/>
  <c r="AR318"/>
  <c r="AQ318"/>
  <c r="AP318"/>
  <c r="AO318"/>
  <c r="AN318"/>
  <c r="AM318"/>
  <c r="AL318"/>
  <c r="AK318"/>
  <c r="AJ318"/>
  <c r="AI318"/>
  <c r="AH318"/>
  <c r="AG318"/>
  <c r="AF318"/>
  <c r="AE318"/>
  <c r="AD318"/>
  <c r="AC318"/>
  <c r="AB318"/>
  <c r="AA318"/>
  <c r="Z318"/>
  <c r="Y318"/>
  <c r="AR317"/>
  <c r="AQ317"/>
  <c r="AP317"/>
  <c r="AO317"/>
  <c r="AN317"/>
  <c r="AM317"/>
  <c r="AL317"/>
  <c r="AK317"/>
  <c r="AJ317"/>
  <c r="AI317"/>
  <c r="AH317"/>
  <c r="AG317"/>
  <c r="AF317"/>
  <c r="AE317"/>
  <c r="AD317"/>
  <c r="AC317"/>
  <c r="AB317"/>
  <c r="AA317"/>
  <c r="Z317"/>
  <c r="Y317"/>
  <c r="AR316"/>
  <c r="AQ316"/>
  <c r="AP316"/>
  <c r="AO316"/>
  <c r="AN316"/>
  <c r="AM316"/>
  <c r="AL316"/>
  <c r="AK316"/>
  <c r="AJ316"/>
  <c r="AI316"/>
  <c r="AH316"/>
  <c r="AG316"/>
  <c r="AF316"/>
  <c r="AE316"/>
  <c r="AD316"/>
  <c r="AC316"/>
  <c r="AB316"/>
  <c r="AA316"/>
  <c r="Z316"/>
  <c r="Y316"/>
  <c r="AR315"/>
  <c r="AQ315"/>
  <c r="AP315"/>
  <c r="AO315"/>
  <c r="AN315"/>
  <c r="AM315"/>
  <c r="AL315"/>
  <c r="AK315"/>
  <c r="AJ315"/>
  <c r="AI315"/>
  <c r="AH315"/>
  <c r="AG315"/>
  <c r="AF315"/>
  <c r="AE315"/>
  <c r="AD315"/>
  <c r="AC315"/>
  <c r="AB315"/>
  <c r="AA315"/>
  <c r="Z315"/>
  <c r="Y315"/>
  <c r="AR314"/>
  <c r="AQ314"/>
  <c r="AP314"/>
  <c r="AO314"/>
  <c r="AN314"/>
  <c r="AM314"/>
  <c r="AL314"/>
  <c r="AK314"/>
  <c r="AJ314"/>
  <c r="AI314"/>
  <c r="AH314"/>
  <c r="AG314"/>
  <c r="AF314"/>
  <c r="AE314"/>
  <c r="AD314"/>
  <c r="AC314"/>
  <c r="AB314"/>
  <c r="AA314"/>
  <c r="Z314"/>
  <c r="Y314"/>
  <c r="AR313"/>
  <c r="AQ313"/>
  <c r="AP313"/>
  <c r="AO313"/>
  <c r="AN313"/>
  <c r="AM313"/>
  <c r="AL313"/>
  <c r="AK313"/>
  <c r="AJ313"/>
  <c r="AI313"/>
  <c r="AH313"/>
  <c r="AG313"/>
  <c r="AF313"/>
  <c r="AE313"/>
  <c r="AD313"/>
  <c r="AC313"/>
  <c r="AB313"/>
  <c r="AA313"/>
  <c r="Z313"/>
  <c r="Y313"/>
  <c r="AR312"/>
  <c r="AQ312"/>
  <c r="AP312"/>
  <c r="AO312"/>
  <c r="AN312"/>
  <c r="AM312"/>
  <c r="AL312"/>
  <c r="AK312"/>
  <c r="AJ312"/>
  <c r="AI312"/>
  <c r="AH312"/>
  <c r="AG312"/>
  <c r="AF312"/>
  <c r="AE312"/>
  <c r="AD312"/>
  <c r="AC312"/>
  <c r="AB312"/>
  <c r="AA312"/>
  <c r="Z312"/>
  <c r="Y312"/>
  <c r="AR311"/>
  <c r="AQ311"/>
  <c r="AP311"/>
  <c r="AO311"/>
  <c r="AN311"/>
  <c r="AM311"/>
  <c r="AL311"/>
  <c r="AK311"/>
  <c r="AJ311"/>
  <c r="AI311"/>
  <c r="AH311"/>
  <c r="AG311"/>
  <c r="AF311"/>
  <c r="AE311"/>
  <c r="AD311"/>
  <c r="AC311"/>
  <c r="AB311"/>
  <c r="AA311"/>
  <c r="Z311"/>
  <c r="Y311"/>
  <c r="AR310"/>
  <c r="AQ310"/>
  <c r="AP310"/>
  <c r="AO310"/>
  <c r="AN310"/>
  <c r="AM310"/>
  <c r="AL310"/>
  <c r="AK310"/>
  <c r="AJ310"/>
  <c r="AI310"/>
  <c r="AH310"/>
  <c r="AG310"/>
  <c r="AF310"/>
  <c r="AE310"/>
  <c r="AD310"/>
  <c r="AC310"/>
  <c r="AB310"/>
  <c r="AA310"/>
  <c r="Z310"/>
  <c r="Y310"/>
  <c r="AR309"/>
  <c r="AQ309"/>
  <c r="AP309"/>
  <c r="AO309"/>
  <c r="AN309"/>
  <c r="AM309"/>
  <c r="AL309"/>
  <c r="AK309"/>
  <c r="AJ309"/>
  <c r="AI309"/>
  <c r="AH309"/>
  <c r="AG309"/>
  <c r="AF309"/>
  <c r="AE309"/>
  <c r="AD309"/>
  <c r="AC309"/>
  <c r="AB309"/>
  <c r="AA309"/>
  <c r="Z309"/>
  <c r="Y309"/>
  <c r="AR308"/>
  <c r="AQ308"/>
  <c r="AP308"/>
  <c r="AO308"/>
  <c r="AN308"/>
  <c r="AM308"/>
  <c r="AL308"/>
  <c r="AK308"/>
  <c r="AJ308"/>
  <c r="AI308"/>
  <c r="AH308"/>
  <c r="AG308"/>
  <c r="AF308"/>
  <c r="AE308"/>
  <c r="AD308"/>
  <c r="AC308"/>
  <c r="AB308"/>
  <c r="AA308"/>
  <c r="Z308"/>
  <c r="Y308"/>
  <c r="AR307"/>
  <c r="AQ307"/>
  <c r="AP307"/>
  <c r="AO307"/>
  <c r="AN307"/>
  <c r="AM307"/>
  <c r="AL307"/>
  <c r="AK307"/>
  <c r="AJ307"/>
  <c r="AI307"/>
  <c r="AH307"/>
  <c r="AG307"/>
  <c r="AF307"/>
  <c r="AE307"/>
  <c r="AD307"/>
  <c r="AC307"/>
  <c r="AB307"/>
  <c r="AA307"/>
  <c r="Z307"/>
  <c r="Y307"/>
  <c r="AR306"/>
  <c r="AQ306"/>
  <c r="AP306"/>
  <c r="AO306"/>
  <c r="AN306"/>
  <c r="AM306"/>
  <c r="AL306"/>
  <c r="AK306"/>
  <c r="AJ306"/>
  <c r="AI306"/>
  <c r="AH306"/>
  <c r="AG306"/>
  <c r="AF306"/>
  <c r="AE306"/>
  <c r="AD306"/>
  <c r="AC306"/>
  <c r="AB306"/>
  <c r="AA306"/>
  <c r="Z306"/>
  <c r="Y306"/>
  <c r="AR305"/>
  <c r="AQ305"/>
  <c r="AP305"/>
  <c r="AO305"/>
  <c r="AN305"/>
  <c r="AM305"/>
  <c r="AL305"/>
  <c r="AK305"/>
  <c r="AJ305"/>
  <c r="AI305"/>
  <c r="AH305"/>
  <c r="AG305"/>
  <c r="AF305"/>
  <c r="AE305"/>
  <c r="AD305"/>
  <c r="AC305"/>
  <c r="AB305"/>
  <c r="AA305"/>
  <c r="Z305"/>
  <c r="Y305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AR302"/>
  <c r="AQ302"/>
  <c r="AP302"/>
  <c r="AO302"/>
  <c r="AN302"/>
  <c r="AM302"/>
  <c r="AL302"/>
  <c r="AK302"/>
  <c r="AJ302"/>
  <c r="AI302"/>
  <c r="AH302"/>
  <c r="AG302"/>
  <c r="AF302"/>
  <c r="AE302"/>
  <c r="AD302"/>
  <c r="AC302"/>
  <c r="AB302"/>
  <c r="AA302"/>
  <c r="Z302"/>
  <c r="Y302"/>
  <c r="AR301"/>
  <c r="AQ301"/>
  <c r="AP301"/>
  <c r="AO301"/>
  <c r="AN301"/>
  <c r="AM301"/>
  <c r="AL301"/>
  <c r="AK301"/>
  <c r="AJ301"/>
  <c r="AI301"/>
  <c r="AH301"/>
  <c r="AG301"/>
  <c r="AF301"/>
  <c r="AE301"/>
  <c r="AD301"/>
  <c r="AC301"/>
  <c r="AB301"/>
  <c r="AA301"/>
  <c r="Z301"/>
  <c r="Y301"/>
  <c r="AR300"/>
  <c r="AQ300"/>
  <c r="AP300"/>
  <c r="AO300"/>
  <c r="AN300"/>
  <c r="AM300"/>
  <c r="AL300"/>
  <c r="AK300"/>
  <c r="AJ300"/>
  <c r="AI300"/>
  <c r="AH300"/>
  <c r="AG300"/>
  <c r="AF300"/>
  <c r="AE300"/>
  <c r="AD300"/>
  <c r="AC300"/>
  <c r="AB300"/>
  <c r="AA300"/>
  <c r="Z300"/>
  <c r="Y300"/>
  <c r="AR299"/>
  <c r="AQ299"/>
  <c r="AP299"/>
  <c r="AO299"/>
  <c r="AN299"/>
  <c r="AM299"/>
  <c r="AL299"/>
  <c r="AK299"/>
  <c r="AJ299"/>
  <c r="AI299"/>
  <c r="AH299"/>
  <c r="AG299"/>
  <c r="AF299"/>
  <c r="AE299"/>
  <c r="AD299"/>
  <c r="AC299"/>
  <c r="AB299"/>
  <c r="AA299"/>
  <c r="Z299"/>
  <c r="Y299"/>
  <c r="AR298"/>
  <c r="AQ298"/>
  <c r="AP298"/>
  <c r="AO298"/>
  <c r="AN298"/>
  <c r="AM298"/>
  <c r="AL298"/>
  <c r="AK298"/>
  <c r="AJ298"/>
  <c r="AI298"/>
  <c r="AH298"/>
  <c r="AG298"/>
  <c r="AF298"/>
  <c r="AE298"/>
  <c r="AD298"/>
  <c r="AC298"/>
  <c r="AB298"/>
  <c r="AA298"/>
  <c r="Z298"/>
  <c r="Y298"/>
  <c r="AR297"/>
  <c r="AQ297"/>
  <c r="AP297"/>
  <c r="AO297"/>
  <c r="AN297"/>
  <c r="AM297"/>
  <c r="AL297"/>
  <c r="AK297"/>
  <c r="AJ297"/>
  <c r="AI297"/>
  <c r="AH297"/>
  <c r="AG297"/>
  <c r="AF297"/>
  <c r="AE297"/>
  <c r="AD297"/>
  <c r="AC297"/>
  <c r="AB297"/>
  <c r="AA297"/>
  <c r="Z297"/>
  <c r="Y297"/>
  <c r="AR296"/>
  <c r="AQ296"/>
  <c r="AP296"/>
  <c r="AO296"/>
  <c r="AN296"/>
  <c r="AM296"/>
  <c r="AL296"/>
  <c r="AK296"/>
  <c r="AJ296"/>
  <c r="AI296"/>
  <c r="AH296"/>
  <c r="AG296"/>
  <c r="AF296"/>
  <c r="AE296"/>
  <c r="AD296"/>
  <c r="AC296"/>
  <c r="AB296"/>
  <c r="AA296"/>
  <c r="Z296"/>
  <c r="Y296"/>
  <c r="AR295"/>
  <c r="AQ295"/>
  <c r="AP295"/>
  <c r="AO295"/>
  <c r="AN295"/>
  <c r="AM295"/>
  <c r="AL295"/>
  <c r="AK295"/>
  <c r="AJ295"/>
  <c r="AI295"/>
  <c r="AH295"/>
  <c r="AG295"/>
  <c r="AF295"/>
  <c r="AE295"/>
  <c r="AD295"/>
  <c r="AC295"/>
  <c r="AB295"/>
  <c r="AA295"/>
  <c r="Z295"/>
  <c r="Y295"/>
  <c r="AR294"/>
  <c r="AQ294"/>
  <c r="AP294"/>
  <c r="AO294"/>
  <c r="AN294"/>
  <c r="AM294"/>
  <c r="AL294"/>
  <c r="AK294"/>
  <c r="AJ294"/>
  <c r="AI294"/>
  <c r="AH294"/>
  <c r="AG294"/>
  <c r="AF294"/>
  <c r="AE294"/>
  <c r="AD294"/>
  <c r="AC294"/>
  <c r="AB294"/>
  <c r="AA294"/>
  <c r="Z294"/>
  <c r="Y294"/>
  <c r="AR293"/>
  <c r="AQ293"/>
  <c r="AP293"/>
  <c r="AO293"/>
  <c r="AN293"/>
  <c r="AM293"/>
  <c r="AL293"/>
  <c r="AK293"/>
  <c r="AJ293"/>
  <c r="AI293"/>
  <c r="AH293"/>
  <c r="AG293"/>
  <c r="AF293"/>
  <c r="AE293"/>
  <c r="AD293"/>
  <c r="AC293"/>
  <c r="AB293"/>
  <c r="AA293"/>
  <c r="Z293"/>
  <c r="Y293"/>
  <c r="AR292"/>
  <c r="AQ292"/>
  <c r="AP292"/>
  <c r="AO292"/>
  <c r="AN292"/>
  <c r="AM292"/>
  <c r="AL292"/>
  <c r="AK292"/>
  <c r="AJ292"/>
  <c r="AI292"/>
  <c r="AH292"/>
  <c r="AG292"/>
  <c r="AF292"/>
  <c r="AE292"/>
  <c r="AD292"/>
  <c r="AC292"/>
  <c r="AB292"/>
  <c r="AA292"/>
  <c r="Z292"/>
  <c r="Y292"/>
  <c r="AR291"/>
  <c r="AQ291"/>
  <c r="AP291"/>
  <c r="AO291"/>
  <c r="AN291"/>
  <c r="AM291"/>
  <c r="AL291"/>
  <c r="AK291"/>
  <c r="AJ291"/>
  <c r="AI291"/>
  <c r="AH291"/>
  <c r="AG291"/>
  <c r="AF291"/>
  <c r="AE291"/>
  <c r="AD291"/>
  <c r="AC291"/>
  <c r="AB291"/>
  <c r="AA291"/>
  <c r="Z291"/>
  <c r="Y291"/>
  <c r="AR290"/>
  <c r="AQ290"/>
  <c r="AP290"/>
  <c r="AO290"/>
  <c r="AN290"/>
  <c r="AM290"/>
  <c r="AL290"/>
  <c r="AK290"/>
  <c r="AJ290"/>
  <c r="AI290"/>
  <c r="AH290"/>
  <c r="AG290"/>
  <c r="AF290"/>
  <c r="AE290"/>
  <c r="AD290"/>
  <c r="AC290"/>
  <c r="AB290"/>
  <c r="AA290"/>
  <c r="Z290"/>
  <c r="Y290"/>
  <c r="AR289"/>
  <c r="AQ289"/>
  <c r="AP289"/>
  <c r="AO289"/>
  <c r="AN289"/>
  <c r="AM289"/>
  <c r="AL289"/>
  <c r="AK289"/>
  <c r="AJ289"/>
  <c r="AI289"/>
  <c r="AH289"/>
  <c r="AG289"/>
  <c r="AF289"/>
  <c r="AE289"/>
  <c r="AD289"/>
  <c r="AC289"/>
  <c r="AB289"/>
  <c r="AA289"/>
  <c r="Z289"/>
  <c r="Y289"/>
  <c r="AR288"/>
  <c r="AQ288"/>
  <c r="AP288"/>
  <c r="AO288"/>
  <c r="AN288"/>
  <c r="AM288"/>
  <c r="AL288"/>
  <c r="AK288"/>
  <c r="AJ288"/>
  <c r="AI288"/>
  <c r="AH288"/>
  <c r="AG288"/>
  <c r="AF288"/>
  <c r="AE288"/>
  <c r="AD288"/>
  <c r="AC288"/>
  <c r="AB288"/>
  <c r="AA288"/>
  <c r="Z288"/>
  <c r="Y288"/>
  <c r="AR287"/>
  <c r="AQ287"/>
  <c r="AP287"/>
  <c r="AO287"/>
  <c r="AN287"/>
  <c r="AM287"/>
  <c r="AL287"/>
  <c r="AK287"/>
  <c r="AJ287"/>
  <c r="AI287"/>
  <c r="AH287"/>
  <c r="AG287"/>
  <c r="AF287"/>
  <c r="AE287"/>
  <c r="AD287"/>
  <c r="AC287"/>
  <c r="AB287"/>
  <c r="AA287"/>
  <c r="Z287"/>
  <c r="Y287"/>
  <c r="AR286"/>
  <c r="AQ286"/>
  <c r="AP286"/>
  <c r="AO286"/>
  <c r="AN286"/>
  <c r="AM286"/>
  <c r="AL286"/>
  <c r="AK286"/>
  <c r="AJ286"/>
  <c r="AI286"/>
  <c r="AH286"/>
  <c r="AG286"/>
  <c r="AF286"/>
  <c r="AE286"/>
  <c r="AD286"/>
  <c r="AC286"/>
  <c r="AB286"/>
  <c r="AA286"/>
  <c r="Z286"/>
  <c r="Y286"/>
  <c r="AR285"/>
  <c r="AQ285"/>
  <c r="AP285"/>
  <c r="AO285"/>
  <c r="AN285"/>
  <c r="AM285"/>
  <c r="AL285"/>
  <c r="AK285"/>
  <c r="AJ285"/>
  <c r="AI285"/>
  <c r="AH285"/>
  <c r="AG285"/>
  <c r="AF285"/>
  <c r="AE285"/>
  <c r="AD285"/>
  <c r="AC285"/>
  <c r="AB285"/>
  <c r="AA285"/>
  <c r="Z285"/>
  <c r="Y285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AA283"/>
  <c r="Z283"/>
  <c r="Y283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AR281"/>
  <c r="AQ281"/>
  <c r="AP281"/>
  <c r="AO281"/>
  <c r="AN281"/>
  <c r="AM281"/>
  <c r="AL281"/>
  <c r="AK281"/>
  <c r="AJ281"/>
  <c r="AI281"/>
  <c r="AH281"/>
  <c r="AG281"/>
  <c r="AF281"/>
  <c r="AE281"/>
  <c r="AD281"/>
  <c r="AC281"/>
  <c r="AB281"/>
  <c r="AA281"/>
  <c r="Z281"/>
  <c r="Y281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AR279"/>
  <c r="AQ279"/>
  <c r="AP279"/>
  <c r="AO279"/>
  <c r="AN279"/>
  <c r="AM279"/>
  <c r="AL279"/>
  <c r="AK279"/>
  <c r="AJ279"/>
  <c r="AI279"/>
  <c r="AH279"/>
  <c r="AG279"/>
  <c r="AF279"/>
  <c r="AE279"/>
  <c r="AD279"/>
  <c r="AC279"/>
  <c r="AB279"/>
  <c r="AA279"/>
  <c r="Z279"/>
  <c r="Y279"/>
  <c r="AR278"/>
  <c r="AQ278"/>
  <c r="AP278"/>
  <c r="AO278"/>
  <c r="AN278"/>
  <c r="AM278"/>
  <c r="AL278"/>
  <c r="AK278"/>
  <c r="AJ278"/>
  <c r="AI278"/>
  <c r="AH278"/>
  <c r="AG278"/>
  <c r="AF278"/>
  <c r="AE278"/>
  <c r="AD278"/>
  <c r="AC278"/>
  <c r="AB278"/>
  <c r="AA278"/>
  <c r="Z278"/>
  <c r="Y278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AR276"/>
  <c r="AQ276"/>
  <c r="AP276"/>
  <c r="AO276"/>
  <c r="AN276"/>
  <c r="AM276"/>
  <c r="AL276"/>
  <c r="AK276"/>
  <c r="AJ276"/>
  <c r="AI276"/>
  <c r="AH276"/>
  <c r="AG276"/>
  <c r="AF276"/>
  <c r="AE276"/>
  <c r="AD276"/>
  <c r="AC276"/>
  <c r="AB276"/>
  <c r="AA276"/>
  <c r="Z276"/>
  <c r="Y276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AR274"/>
  <c r="AQ274"/>
  <c r="AP274"/>
  <c r="AO274"/>
  <c r="AN274"/>
  <c r="AM274"/>
  <c r="AL274"/>
  <c r="AK274"/>
  <c r="AJ274"/>
  <c r="AI274"/>
  <c r="AH274"/>
  <c r="AG274"/>
  <c r="AF274"/>
  <c r="AE274"/>
  <c r="AD274"/>
  <c r="AC274"/>
  <c r="AB274"/>
  <c r="AA274"/>
  <c r="Z274"/>
  <c r="Y274"/>
  <c r="AR273"/>
  <c r="AQ273"/>
  <c r="AP273"/>
  <c r="AO273"/>
  <c r="AN273"/>
  <c r="AM273"/>
  <c r="AL273"/>
  <c r="AK273"/>
  <c r="AJ273"/>
  <c r="AI273"/>
  <c r="AH273"/>
  <c r="AG273"/>
  <c r="AF273"/>
  <c r="AE273"/>
  <c r="AD273"/>
  <c r="AC273"/>
  <c r="AB273"/>
  <c r="AA273"/>
  <c r="Z273"/>
  <c r="Y273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AR271"/>
  <c r="AQ271"/>
  <c r="AP271"/>
  <c r="AO271"/>
  <c r="AN271"/>
  <c r="AM271"/>
  <c r="AL271"/>
  <c r="AK271"/>
  <c r="AJ271"/>
  <c r="AI271"/>
  <c r="AH271"/>
  <c r="AG271"/>
  <c r="AF271"/>
  <c r="AE271"/>
  <c r="AD271"/>
  <c r="AC271"/>
  <c r="AB271"/>
  <c r="AA271"/>
  <c r="Z271"/>
  <c r="Y271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AR269"/>
  <c r="AQ269"/>
  <c r="AP269"/>
  <c r="AO269"/>
  <c r="AN269"/>
  <c r="AM269"/>
  <c r="AL269"/>
  <c r="AK269"/>
  <c r="AJ269"/>
  <c r="AI269"/>
  <c r="AH269"/>
  <c r="AG269"/>
  <c r="AF269"/>
  <c r="AE269"/>
  <c r="AD269"/>
  <c r="AC269"/>
  <c r="AB269"/>
  <c r="AA269"/>
  <c r="Z269"/>
  <c r="Y269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AR265"/>
  <c r="AQ265"/>
  <c r="AP265"/>
  <c r="AO265"/>
  <c r="AN265"/>
  <c r="AM265"/>
  <c r="AL265"/>
  <c r="AK265"/>
  <c r="AJ265"/>
  <c r="AI265"/>
  <c r="AH265"/>
  <c r="AG265"/>
  <c r="AF265"/>
  <c r="AE265"/>
  <c r="AD265"/>
  <c r="AC265"/>
  <c r="AB265"/>
  <c r="AA265"/>
  <c r="Z265"/>
  <c r="Y265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AR260"/>
  <c r="AQ260"/>
  <c r="AP260"/>
  <c r="AO260"/>
  <c r="AN260"/>
  <c r="AM260"/>
  <c r="AL260"/>
  <c r="AK260"/>
  <c r="AJ260"/>
  <c r="AI260"/>
  <c r="AH260"/>
  <c r="AG260"/>
  <c r="AF260"/>
  <c r="AE260"/>
  <c r="AD260"/>
  <c r="AC260"/>
  <c r="AB260"/>
  <c r="AA260"/>
  <c r="Z260"/>
  <c r="Y260"/>
  <c r="AR259"/>
  <c r="AQ259"/>
  <c r="AP259"/>
  <c r="AO259"/>
  <c r="AN259"/>
  <c r="AM259"/>
  <c r="AL259"/>
  <c r="AK259"/>
  <c r="AJ259"/>
  <c r="AI259"/>
  <c r="AH259"/>
  <c r="AG259"/>
  <c r="AF259"/>
  <c r="AE259"/>
  <c r="AD259"/>
  <c r="AC259"/>
  <c r="AB259"/>
  <c r="AA259"/>
  <c r="Z259"/>
  <c r="Y259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AR254"/>
  <c r="AQ254"/>
  <c r="AP254"/>
  <c r="AO254"/>
  <c r="AN254"/>
  <c r="AM254"/>
  <c r="AL254"/>
  <c r="AK254"/>
  <c r="AJ254"/>
  <c r="AI254"/>
  <c r="AH254"/>
  <c r="AG254"/>
  <c r="AF254"/>
  <c r="AE254"/>
  <c r="AD254"/>
  <c r="AC254"/>
  <c r="AB254"/>
  <c r="AA254"/>
  <c r="Z254"/>
  <c r="Y254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AR247"/>
  <c r="AQ247"/>
  <c r="AP247"/>
  <c r="AO247"/>
  <c r="AN247"/>
  <c r="AM247"/>
  <c r="AL247"/>
  <c r="AK247"/>
  <c r="AJ247"/>
  <c r="AI247"/>
  <c r="AH247"/>
  <c r="AG247"/>
  <c r="AF247"/>
  <c r="AE247"/>
  <c r="AD247"/>
  <c r="AC247"/>
  <c r="AB247"/>
  <c r="AA247"/>
  <c r="Z247"/>
  <c r="Y247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AR242"/>
  <c r="AQ242"/>
  <c r="AP242"/>
  <c r="AO242"/>
  <c r="AN242"/>
  <c r="AM242"/>
  <c r="AL242"/>
  <c r="AK242"/>
  <c r="AJ242"/>
  <c r="AI242"/>
  <c r="AH242"/>
  <c r="AG242"/>
  <c r="AF242"/>
  <c r="AE242"/>
  <c r="AD242"/>
  <c r="AC242"/>
  <c r="AB242"/>
  <c r="AA242"/>
  <c r="Z242"/>
  <c r="Y242"/>
  <c r="AR241"/>
  <c r="AQ241"/>
  <c r="AP241"/>
  <c r="AO241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AR236"/>
  <c r="AQ236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AR229"/>
  <c r="AQ229"/>
  <c r="AP229"/>
  <c r="AO229"/>
  <c r="AN229"/>
  <c r="AM229"/>
  <c r="AL229"/>
  <c r="AK229"/>
  <c r="AJ229"/>
  <c r="AI229"/>
  <c r="AH229"/>
  <c r="AG229"/>
  <c r="AF229"/>
  <c r="AE229"/>
  <c r="AD229"/>
  <c r="AC229"/>
  <c r="AB229"/>
  <c r="AA229"/>
  <c r="Z229"/>
  <c r="Y229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AR224"/>
  <c r="AQ224"/>
  <c r="AP224"/>
  <c r="AO224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AR220"/>
  <c r="AQ220"/>
  <c r="AP220"/>
  <c r="AO220"/>
  <c r="AN220"/>
  <c r="AM220"/>
  <c r="AL220"/>
  <c r="AK220"/>
  <c r="AJ220"/>
  <c r="AI220"/>
  <c r="AH220"/>
  <c r="AG220"/>
  <c r="AF220"/>
  <c r="AE220"/>
  <c r="AD220"/>
  <c r="AC220"/>
  <c r="AB220"/>
  <c r="AA220"/>
  <c r="Z220"/>
  <c r="Y220"/>
  <c r="AR219"/>
  <c r="AQ219"/>
  <c r="AP219"/>
  <c r="AO219"/>
  <c r="AN219"/>
  <c r="AM219"/>
  <c r="AL219"/>
  <c r="AK219"/>
  <c r="AJ219"/>
  <c r="AI219"/>
  <c r="AH219"/>
  <c r="AG219"/>
  <c r="AF219"/>
  <c r="AE219"/>
  <c r="AD219"/>
  <c r="AC219"/>
  <c r="AB219"/>
  <c r="AA219"/>
  <c r="Z219"/>
  <c r="Y219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AR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AR216"/>
  <c r="AQ216"/>
  <c r="AP216"/>
  <c r="AO216"/>
  <c r="AN216"/>
  <c r="AM216"/>
  <c r="AL216"/>
  <c r="AK216"/>
  <c r="AJ216"/>
  <c r="AI216"/>
  <c r="AH216"/>
  <c r="AG216"/>
  <c r="AF216"/>
  <c r="AE216"/>
  <c r="AD216"/>
  <c r="AC216"/>
  <c r="AB216"/>
  <c r="AA216"/>
  <c r="Z216"/>
  <c r="Y216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AR213"/>
  <c r="AQ213"/>
  <c r="AP213"/>
  <c r="AO213"/>
  <c r="AN213"/>
  <c r="AM213"/>
  <c r="AL213"/>
  <c r="AK213"/>
  <c r="AJ213"/>
  <c r="AI213"/>
  <c r="AH213"/>
  <c r="AG213"/>
  <c r="AF213"/>
  <c r="AE213"/>
  <c r="AD213"/>
  <c r="AC213"/>
  <c r="AB213"/>
  <c r="AA213"/>
  <c r="Z213"/>
  <c r="Y213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582"/>
  <c r="W582"/>
  <c r="V582"/>
  <c r="U582"/>
  <c r="T582"/>
  <c r="S582"/>
  <c r="X581"/>
  <c r="W581"/>
  <c r="V581"/>
  <c r="U581"/>
  <c r="T581"/>
  <c r="S581"/>
  <c r="X580"/>
  <c r="W580"/>
  <c r="V580"/>
  <c r="U580"/>
  <c r="T580"/>
  <c r="S580"/>
  <c r="X579"/>
  <c r="W579"/>
  <c r="V579"/>
  <c r="U579"/>
  <c r="T579"/>
  <c r="S579"/>
  <c r="X578"/>
  <c r="W578"/>
  <c r="V578"/>
  <c r="U578"/>
  <c r="T578"/>
  <c r="S578"/>
  <c r="X577"/>
  <c r="W577"/>
  <c r="V577"/>
  <c r="U577"/>
  <c r="T577"/>
  <c r="S577"/>
  <c r="X576"/>
  <c r="W576"/>
  <c r="V576"/>
  <c r="U576"/>
  <c r="T576"/>
  <c r="S576"/>
  <c r="X575"/>
  <c r="W575"/>
  <c r="V575"/>
  <c r="U575"/>
  <c r="T575"/>
  <c r="S575"/>
  <c r="X574"/>
  <c r="W574"/>
  <c r="V574"/>
  <c r="U574"/>
  <c r="T574"/>
  <c r="S574"/>
  <c r="X573"/>
  <c r="W573"/>
  <c r="V573"/>
  <c r="U573"/>
  <c r="T573"/>
  <c r="S573"/>
  <c r="X572"/>
  <c r="W572"/>
  <c r="V572"/>
  <c r="U572"/>
  <c r="T572"/>
  <c r="S572"/>
  <c r="X571"/>
  <c r="W571"/>
  <c r="V571"/>
  <c r="U571"/>
  <c r="T571"/>
  <c r="S571"/>
  <c r="X570"/>
  <c r="W570"/>
  <c r="V570"/>
  <c r="U570"/>
  <c r="T570"/>
  <c r="S570"/>
  <c r="X569"/>
  <c r="W569"/>
  <c r="V569"/>
  <c r="U569"/>
  <c r="T569"/>
  <c r="S569"/>
  <c r="X568"/>
  <c r="W568"/>
  <c r="V568"/>
  <c r="U568"/>
  <c r="T568"/>
  <c r="S568"/>
  <c r="X567"/>
  <c r="W567"/>
  <c r="V567"/>
  <c r="U567"/>
  <c r="T567"/>
  <c r="S567"/>
  <c r="X566"/>
  <c r="W566"/>
  <c r="V566"/>
  <c r="U566"/>
  <c r="T566"/>
  <c r="S566"/>
  <c r="X565"/>
  <c r="W565"/>
  <c r="V565"/>
  <c r="U565"/>
  <c r="T565"/>
  <c r="S565"/>
  <c r="X564"/>
  <c r="W564"/>
  <c r="V564"/>
  <c r="U564"/>
  <c r="T564"/>
  <c r="S564"/>
  <c r="X563"/>
  <c r="W563"/>
  <c r="V563"/>
  <c r="U563"/>
  <c r="T563"/>
  <c r="S563"/>
  <c r="X562"/>
  <c r="W562"/>
  <c r="V562"/>
  <c r="U562"/>
  <c r="T562"/>
  <c r="S562"/>
  <c r="X561"/>
  <c r="W561"/>
  <c r="V561"/>
  <c r="U561"/>
  <c r="T561"/>
  <c r="S561"/>
  <c r="X560"/>
  <c r="W560"/>
  <c r="V560"/>
  <c r="U560"/>
  <c r="T560"/>
  <c r="S560"/>
  <c r="X559"/>
  <c r="W559"/>
  <c r="V559"/>
  <c r="U559"/>
  <c r="T559"/>
  <c r="S559"/>
  <c r="X558"/>
  <c r="W558"/>
  <c r="V558"/>
  <c r="U558"/>
  <c r="T558"/>
  <c r="S558"/>
  <c r="X557"/>
  <c r="W557"/>
  <c r="V557"/>
  <c r="U557"/>
  <c r="T557"/>
  <c r="S557"/>
  <c r="X556"/>
  <c r="W556"/>
  <c r="V556"/>
  <c r="U556"/>
  <c r="T556"/>
  <c r="S556"/>
  <c r="X555"/>
  <c r="W555"/>
  <c r="V555"/>
  <c r="U555"/>
  <c r="T555"/>
  <c r="S555"/>
  <c r="X554"/>
  <c r="W554"/>
  <c r="V554"/>
  <c r="U554"/>
  <c r="T554"/>
  <c r="S554"/>
  <c r="X553"/>
  <c r="W553"/>
  <c r="V553"/>
  <c r="U553"/>
  <c r="T553"/>
  <c r="S553"/>
  <c r="X552"/>
  <c r="W552"/>
  <c r="V552"/>
  <c r="U552"/>
  <c r="T552"/>
  <c r="S552"/>
  <c r="X551"/>
  <c r="W551"/>
  <c r="V551"/>
  <c r="U551"/>
  <c r="T551"/>
  <c r="S551"/>
  <c r="X550"/>
  <c r="W550"/>
  <c r="V550"/>
  <c r="U550"/>
  <c r="T550"/>
  <c r="S550"/>
  <c r="X549"/>
  <c r="W549"/>
  <c r="V549"/>
  <c r="U549"/>
  <c r="T549"/>
  <c r="S549"/>
  <c r="X548"/>
  <c r="W548"/>
  <c r="V548"/>
  <c r="U548"/>
  <c r="T548"/>
  <c r="S548"/>
  <c r="X547"/>
  <c r="W547"/>
  <c r="V547"/>
  <c r="U547"/>
  <c r="T547"/>
  <c r="S547"/>
  <c r="X546"/>
  <c r="W546"/>
  <c r="V546"/>
  <c r="U546"/>
  <c r="T546"/>
  <c r="S546"/>
  <c r="X545"/>
  <c r="W545"/>
  <c r="V545"/>
  <c r="U545"/>
  <c r="T545"/>
  <c r="S545"/>
  <c r="X544"/>
  <c r="W544"/>
  <c r="V544"/>
  <c r="U544"/>
  <c r="T544"/>
  <c r="S544"/>
  <c r="X543"/>
  <c r="W543"/>
  <c r="V543"/>
  <c r="U543"/>
  <c r="T543"/>
  <c r="S543"/>
  <c r="X542"/>
  <c r="W542"/>
  <c r="V542"/>
  <c r="U542"/>
  <c r="T542"/>
  <c r="S542"/>
  <c r="X541"/>
  <c r="W541"/>
  <c r="V541"/>
  <c r="U541"/>
  <c r="T541"/>
  <c r="S541"/>
  <c r="X540"/>
  <c r="W540"/>
  <c r="V540"/>
  <c r="U540"/>
  <c r="T540"/>
  <c r="S540"/>
  <c r="X539"/>
  <c r="W539"/>
  <c r="V539"/>
  <c r="U539"/>
  <c r="T539"/>
  <c r="S539"/>
  <c r="X538"/>
  <c r="W538"/>
  <c r="V538"/>
  <c r="U538"/>
  <c r="T538"/>
  <c r="S538"/>
  <c r="X537"/>
  <c r="W537"/>
  <c r="V537"/>
  <c r="U537"/>
  <c r="T537"/>
  <c r="S537"/>
  <c r="X536"/>
  <c r="W536"/>
  <c r="V536"/>
  <c r="U536"/>
  <c r="T536"/>
  <c r="S536"/>
  <c r="X535"/>
  <c r="W535"/>
  <c r="V535"/>
  <c r="U535"/>
  <c r="T535"/>
  <c r="S535"/>
  <c r="X534"/>
  <c r="W534"/>
  <c r="V534"/>
  <c r="U534"/>
  <c r="T534"/>
  <c r="S534"/>
  <c r="X533"/>
  <c r="W533"/>
  <c r="V533"/>
  <c r="U533"/>
  <c r="T533"/>
  <c r="S533"/>
  <c r="X532"/>
  <c r="W532"/>
  <c r="V532"/>
  <c r="U532"/>
  <c r="T532"/>
  <c r="S532"/>
  <c r="X531"/>
  <c r="W531"/>
  <c r="V531"/>
  <c r="U531"/>
  <c r="T531"/>
  <c r="S531"/>
  <c r="X530"/>
  <c r="W530"/>
  <c r="V530"/>
  <c r="U530"/>
  <c r="T530"/>
  <c r="S530"/>
  <c r="X529"/>
  <c r="W529"/>
  <c r="V529"/>
  <c r="U529"/>
  <c r="T529"/>
  <c r="S529"/>
  <c r="X528"/>
  <c r="W528"/>
  <c r="V528"/>
  <c r="U528"/>
  <c r="T528"/>
  <c r="S528"/>
  <c r="X527"/>
  <c r="W527"/>
  <c r="V527"/>
  <c r="U527"/>
  <c r="T527"/>
  <c r="S527"/>
  <c r="X526"/>
  <c r="W526"/>
  <c r="V526"/>
  <c r="U526"/>
  <c r="T526"/>
  <c r="S526"/>
  <c r="X525"/>
  <c r="W525"/>
  <c r="V525"/>
  <c r="U525"/>
  <c r="T525"/>
  <c r="S525"/>
  <c r="X524"/>
  <c r="W524"/>
  <c r="V524"/>
  <c r="U524"/>
  <c r="T524"/>
  <c r="S524"/>
  <c r="X523"/>
  <c r="W523"/>
  <c r="V523"/>
  <c r="U523"/>
  <c r="T523"/>
  <c r="S523"/>
  <c r="X522"/>
  <c r="W522"/>
  <c r="V522"/>
  <c r="U522"/>
  <c r="T522"/>
  <c r="S522"/>
  <c r="X521"/>
  <c r="W521"/>
  <c r="V521"/>
  <c r="U521"/>
  <c r="T521"/>
  <c r="S521"/>
  <c r="X520"/>
  <c r="W520"/>
  <c r="V520"/>
  <c r="U520"/>
  <c r="T520"/>
  <c r="S520"/>
  <c r="X519"/>
  <c r="W519"/>
  <c r="V519"/>
  <c r="U519"/>
  <c r="T519"/>
  <c r="S519"/>
  <c r="X518"/>
  <c r="W518"/>
  <c r="V518"/>
  <c r="U518"/>
  <c r="T518"/>
  <c r="S518"/>
  <c r="X517"/>
  <c r="W517"/>
  <c r="V517"/>
  <c r="U517"/>
  <c r="T517"/>
  <c r="S517"/>
  <c r="X516"/>
  <c r="W516"/>
  <c r="V516"/>
  <c r="U516"/>
  <c r="T516"/>
  <c r="S516"/>
  <c r="X515"/>
  <c r="W515"/>
  <c r="V515"/>
  <c r="U515"/>
  <c r="T515"/>
  <c r="S515"/>
  <c r="X514"/>
  <c r="W514"/>
  <c r="V514"/>
  <c r="U514"/>
  <c r="T514"/>
  <c r="S514"/>
  <c r="X513"/>
  <c r="W513"/>
  <c r="V513"/>
  <c r="U513"/>
  <c r="T513"/>
  <c r="S513"/>
  <c r="X512"/>
  <c r="W512"/>
  <c r="V512"/>
  <c r="U512"/>
  <c r="T512"/>
  <c r="S512"/>
  <c r="X511"/>
  <c r="W511"/>
  <c r="V511"/>
  <c r="U511"/>
  <c r="T511"/>
  <c r="S511"/>
  <c r="X510"/>
  <c r="W510"/>
  <c r="V510"/>
  <c r="U510"/>
  <c r="T510"/>
  <c r="S510"/>
  <c r="X509"/>
  <c r="W509"/>
  <c r="V509"/>
  <c r="U509"/>
  <c r="T509"/>
  <c r="S509"/>
  <c r="X508"/>
  <c r="W508"/>
  <c r="V508"/>
  <c r="U508"/>
  <c r="T508"/>
  <c r="S508"/>
  <c r="X507"/>
  <c r="W507"/>
  <c r="V507"/>
  <c r="U507"/>
  <c r="T507"/>
  <c r="S507"/>
  <c r="X506"/>
  <c r="W506"/>
  <c r="V506"/>
  <c r="U506"/>
  <c r="T506"/>
  <c r="S506"/>
  <c r="X505"/>
  <c r="W505"/>
  <c r="V505"/>
  <c r="U505"/>
  <c r="T505"/>
  <c r="S505"/>
  <c r="X504"/>
  <c r="W504"/>
  <c r="V504"/>
  <c r="U504"/>
  <c r="T504"/>
  <c r="S504"/>
  <c r="X503"/>
  <c r="W503"/>
  <c r="V503"/>
  <c r="U503"/>
  <c r="T503"/>
  <c r="S503"/>
  <c r="X502"/>
  <c r="W502"/>
  <c r="V502"/>
  <c r="U502"/>
  <c r="T502"/>
  <c r="S502"/>
  <c r="X501"/>
  <c r="W501"/>
  <c r="V501"/>
  <c r="U501"/>
  <c r="T501"/>
  <c r="S501"/>
  <c r="X500"/>
  <c r="W500"/>
  <c r="V500"/>
  <c r="U500"/>
  <c r="T500"/>
  <c r="S500"/>
  <c r="X499"/>
  <c r="W499"/>
  <c r="V499"/>
  <c r="U499"/>
  <c r="T499"/>
  <c r="S499"/>
  <c r="X498"/>
  <c r="W498"/>
  <c r="V498"/>
  <c r="U498"/>
  <c r="T498"/>
  <c r="S498"/>
  <c r="X497"/>
  <c r="W497"/>
  <c r="V497"/>
  <c r="U497"/>
  <c r="T497"/>
  <c r="S497"/>
  <c r="X496"/>
  <c r="W496"/>
  <c r="V496"/>
  <c r="U496"/>
  <c r="T496"/>
  <c r="S496"/>
  <c r="X495"/>
  <c r="W495"/>
  <c r="V495"/>
  <c r="U495"/>
  <c r="T495"/>
  <c r="S495"/>
  <c r="X494"/>
  <c r="W494"/>
  <c r="V494"/>
  <c r="U494"/>
  <c r="T494"/>
  <c r="S494"/>
  <c r="X493"/>
  <c r="W493"/>
  <c r="V493"/>
  <c r="U493"/>
  <c r="T493"/>
  <c r="S493"/>
  <c r="X492"/>
  <c r="W492"/>
  <c r="V492"/>
  <c r="U492"/>
  <c r="T492"/>
  <c r="S492"/>
  <c r="X491"/>
  <c r="W491"/>
  <c r="V491"/>
  <c r="U491"/>
  <c r="T491"/>
  <c r="S491"/>
  <c r="X490"/>
  <c r="W490"/>
  <c r="V490"/>
  <c r="U490"/>
  <c r="T490"/>
  <c r="S490"/>
  <c r="X489"/>
  <c r="W489"/>
  <c r="V489"/>
  <c r="U489"/>
  <c r="T489"/>
  <c r="S489"/>
  <c r="X488"/>
  <c r="W488"/>
  <c r="V488"/>
  <c r="U488"/>
  <c r="T488"/>
  <c r="S488"/>
  <c r="X487"/>
  <c r="W487"/>
  <c r="V487"/>
  <c r="U487"/>
  <c r="T487"/>
  <c r="S487"/>
  <c r="X486"/>
  <c r="W486"/>
  <c r="V486"/>
  <c r="U486"/>
  <c r="T486"/>
  <c r="S486"/>
  <c r="X485"/>
  <c r="W485"/>
  <c r="V485"/>
  <c r="U485"/>
  <c r="T485"/>
  <c r="S485"/>
  <c r="X484"/>
  <c r="W484"/>
  <c r="V484"/>
  <c r="U484"/>
  <c r="T484"/>
  <c r="S484"/>
  <c r="X483"/>
  <c r="W483"/>
  <c r="V483"/>
  <c r="U483"/>
  <c r="T483"/>
  <c r="S483"/>
  <c r="X482"/>
  <c r="W482"/>
  <c r="V482"/>
  <c r="U482"/>
  <c r="T482"/>
  <c r="S482"/>
  <c r="X481"/>
  <c r="W481"/>
  <c r="V481"/>
  <c r="U481"/>
  <c r="T481"/>
  <c r="S481"/>
  <c r="X480"/>
  <c r="W480"/>
  <c r="V480"/>
  <c r="U480"/>
  <c r="T480"/>
  <c r="S480"/>
  <c r="X479"/>
  <c r="W479"/>
  <c r="V479"/>
  <c r="U479"/>
  <c r="T479"/>
  <c r="S479"/>
  <c r="X478"/>
  <c r="W478"/>
  <c r="V478"/>
  <c r="U478"/>
  <c r="T478"/>
  <c r="S478"/>
  <c r="X477"/>
  <c r="W477"/>
  <c r="V477"/>
  <c r="U477"/>
  <c r="T477"/>
  <c r="S477"/>
  <c r="X476"/>
  <c r="W476"/>
  <c r="V476"/>
  <c r="U476"/>
  <c r="T476"/>
  <c r="S476"/>
  <c r="X475"/>
  <c r="W475"/>
  <c r="V475"/>
  <c r="U475"/>
  <c r="T475"/>
  <c r="S475"/>
  <c r="X474"/>
  <c r="W474"/>
  <c r="V474"/>
  <c r="U474"/>
  <c r="T474"/>
  <c r="S474"/>
  <c r="X473"/>
  <c r="W473"/>
  <c r="V473"/>
  <c r="U473"/>
  <c r="T473"/>
  <c r="S473"/>
  <c r="X472"/>
  <c r="W472"/>
  <c r="V472"/>
  <c r="U472"/>
  <c r="T472"/>
  <c r="S472"/>
  <c r="X471"/>
  <c r="W471"/>
  <c r="V471"/>
  <c r="U471"/>
  <c r="T471"/>
  <c r="S471"/>
  <c r="X470"/>
  <c r="W470"/>
  <c r="V470"/>
  <c r="U470"/>
  <c r="T470"/>
  <c r="S470"/>
  <c r="X469"/>
  <c r="W469"/>
  <c r="V469"/>
  <c r="U469"/>
  <c r="T469"/>
  <c r="S469"/>
  <c r="X468"/>
  <c r="W468"/>
  <c r="V468"/>
  <c r="U468"/>
  <c r="T468"/>
  <c r="S468"/>
  <c r="X467"/>
  <c r="W467"/>
  <c r="V467"/>
  <c r="U467"/>
  <c r="T467"/>
  <c r="S467"/>
  <c r="X466"/>
  <c r="W466"/>
  <c r="V466"/>
  <c r="U466"/>
  <c r="T466"/>
  <c r="S466"/>
  <c r="X465"/>
  <c r="W465"/>
  <c r="V465"/>
  <c r="U465"/>
  <c r="T465"/>
  <c r="S465"/>
  <c r="X464"/>
  <c r="W464"/>
  <c r="V464"/>
  <c r="U464"/>
  <c r="T464"/>
  <c r="S464"/>
  <c r="X463"/>
  <c r="W463"/>
  <c r="V463"/>
  <c r="U463"/>
  <c r="T463"/>
  <c r="S463"/>
  <c r="X462"/>
  <c r="W462"/>
  <c r="V462"/>
  <c r="U462"/>
  <c r="T462"/>
  <c r="S462"/>
  <c r="X461"/>
  <c r="W461"/>
  <c r="V461"/>
  <c r="U461"/>
  <c r="T461"/>
  <c r="S461"/>
  <c r="X460"/>
  <c r="W460"/>
  <c r="V460"/>
  <c r="U460"/>
  <c r="T460"/>
  <c r="S460"/>
  <c r="X459"/>
  <c r="W459"/>
  <c r="V459"/>
  <c r="U459"/>
  <c r="T459"/>
  <c r="S459"/>
  <c r="X458"/>
  <c r="W458"/>
  <c r="V458"/>
  <c r="U458"/>
  <c r="T458"/>
  <c r="S458"/>
  <c r="X457"/>
  <c r="W457"/>
  <c r="V457"/>
  <c r="U457"/>
  <c r="T457"/>
  <c r="S457"/>
  <c r="X456"/>
  <c r="W456"/>
  <c r="V456"/>
  <c r="U456"/>
  <c r="T456"/>
  <c r="S456"/>
  <c r="X455"/>
  <c r="W455"/>
  <c r="V455"/>
  <c r="U455"/>
  <c r="T455"/>
  <c r="S455"/>
  <c r="X454"/>
  <c r="W454"/>
  <c r="V454"/>
  <c r="U454"/>
  <c r="T454"/>
  <c r="S454"/>
  <c r="X453"/>
  <c r="W453"/>
  <c r="V453"/>
  <c r="U453"/>
  <c r="T453"/>
  <c r="S453"/>
  <c r="X452"/>
  <c r="W452"/>
  <c r="V452"/>
  <c r="U452"/>
  <c r="T452"/>
  <c r="S452"/>
  <c r="X451"/>
  <c r="W451"/>
  <c r="V451"/>
  <c r="U451"/>
  <c r="T451"/>
  <c r="S451"/>
  <c r="X450"/>
  <c r="W450"/>
  <c r="V450"/>
  <c r="U450"/>
  <c r="T450"/>
  <c r="S450"/>
  <c r="X449"/>
  <c r="W449"/>
  <c r="V449"/>
  <c r="U449"/>
  <c r="T449"/>
  <c r="S449"/>
  <c r="X448"/>
  <c r="W448"/>
  <c r="V448"/>
  <c r="U448"/>
  <c r="T448"/>
  <c r="S448"/>
  <c r="X447"/>
  <c r="W447"/>
  <c r="V447"/>
  <c r="U447"/>
  <c r="T447"/>
  <c r="S447"/>
  <c r="X446"/>
  <c r="W446"/>
  <c r="V446"/>
  <c r="U446"/>
  <c r="T446"/>
  <c r="S446"/>
  <c r="X445"/>
  <c r="W445"/>
  <c r="V445"/>
  <c r="U445"/>
  <c r="T445"/>
  <c r="S445"/>
  <c r="X444"/>
  <c r="W444"/>
  <c r="V444"/>
  <c r="U444"/>
  <c r="T444"/>
  <c r="S444"/>
  <c r="X443"/>
  <c r="W443"/>
  <c r="V443"/>
  <c r="U443"/>
  <c r="T443"/>
  <c r="S443"/>
  <c r="X442"/>
  <c r="W442"/>
  <c r="V442"/>
  <c r="U442"/>
  <c r="T442"/>
  <c r="S442"/>
  <c r="X441"/>
  <c r="W441"/>
  <c r="V441"/>
  <c r="U441"/>
  <c r="T441"/>
  <c r="S441"/>
  <c r="X440"/>
  <c r="W440"/>
  <c r="V440"/>
  <c r="U440"/>
  <c r="T440"/>
  <c r="S440"/>
  <c r="X439"/>
  <c r="W439"/>
  <c r="V439"/>
  <c r="U439"/>
  <c r="T439"/>
  <c r="S439"/>
  <c r="X438"/>
  <c r="W438"/>
  <c r="V438"/>
  <c r="U438"/>
  <c r="T438"/>
  <c r="S438"/>
  <c r="X437"/>
  <c r="W437"/>
  <c r="V437"/>
  <c r="U437"/>
  <c r="T437"/>
  <c r="S437"/>
  <c r="X436"/>
  <c r="W436"/>
  <c r="V436"/>
  <c r="U436"/>
  <c r="T436"/>
  <c r="S436"/>
  <c r="X435"/>
  <c r="W435"/>
  <c r="V435"/>
  <c r="U435"/>
  <c r="T435"/>
  <c r="S435"/>
  <c r="X434"/>
  <c r="W434"/>
  <c r="V434"/>
  <c r="U434"/>
  <c r="T434"/>
  <c r="S434"/>
  <c r="X433"/>
  <c r="W433"/>
  <c r="V433"/>
  <c r="U433"/>
  <c r="T433"/>
  <c r="S433"/>
  <c r="X432"/>
  <c r="W432"/>
  <c r="V432"/>
  <c r="U432"/>
  <c r="T432"/>
  <c r="S432"/>
  <c r="X431"/>
  <c r="W431"/>
  <c r="V431"/>
  <c r="U431"/>
  <c r="T431"/>
  <c r="S431"/>
  <c r="X430"/>
  <c r="W430"/>
  <c r="V430"/>
  <c r="U430"/>
  <c r="T430"/>
  <c r="S430"/>
  <c r="X429"/>
  <c r="W429"/>
  <c r="V429"/>
  <c r="U429"/>
  <c r="T429"/>
  <c r="S429"/>
  <c r="X428"/>
  <c r="W428"/>
  <c r="V428"/>
  <c r="U428"/>
  <c r="T428"/>
  <c r="S428"/>
  <c r="X427"/>
  <c r="W427"/>
  <c r="V427"/>
  <c r="U427"/>
  <c r="T427"/>
  <c r="S427"/>
  <c r="X426"/>
  <c r="W426"/>
  <c r="V426"/>
  <c r="U426"/>
  <c r="T426"/>
  <c r="S426"/>
  <c r="X425"/>
  <c r="W425"/>
  <c r="V425"/>
  <c r="U425"/>
  <c r="T425"/>
  <c r="S425"/>
  <c r="X424"/>
  <c r="W424"/>
  <c r="V424"/>
  <c r="U424"/>
  <c r="T424"/>
  <c r="S424"/>
  <c r="X423"/>
  <c r="W423"/>
  <c r="V423"/>
  <c r="U423"/>
  <c r="T423"/>
  <c r="S423"/>
  <c r="X422"/>
  <c r="W422"/>
  <c r="V422"/>
  <c r="U422"/>
  <c r="T422"/>
  <c r="S422"/>
  <c r="X421"/>
  <c r="W421"/>
  <c r="V421"/>
  <c r="U421"/>
  <c r="T421"/>
  <c r="S421"/>
  <c r="X420"/>
  <c r="W420"/>
  <c r="V420"/>
  <c r="U420"/>
  <c r="T420"/>
  <c r="S420"/>
  <c r="X419"/>
  <c r="W419"/>
  <c r="V419"/>
  <c r="U419"/>
  <c r="T419"/>
  <c r="S419"/>
  <c r="X418"/>
  <c r="W418"/>
  <c r="V418"/>
  <c r="U418"/>
  <c r="T418"/>
  <c r="S418"/>
  <c r="X417"/>
  <c r="W417"/>
  <c r="V417"/>
  <c r="U417"/>
  <c r="T417"/>
  <c r="S417"/>
  <c r="X416"/>
  <c r="W416"/>
  <c r="V416"/>
  <c r="U416"/>
  <c r="T416"/>
  <c r="S416"/>
  <c r="X415"/>
  <c r="W415"/>
  <c r="V415"/>
  <c r="U415"/>
  <c r="T415"/>
  <c r="S415"/>
  <c r="X414"/>
  <c r="W414"/>
  <c r="V414"/>
  <c r="U414"/>
  <c r="T414"/>
  <c r="S414"/>
  <c r="X413"/>
  <c r="W413"/>
  <c r="V413"/>
  <c r="U413"/>
  <c r="T413"/>
  <c r="S413"/>
  <c r="X412"/>
  <c r="W412"/>
  <c r="V412"/>
  <c r="U412"/>
  <c r="T412"/>
  <c r="S412"/>
  <c r="X411"/>
  <c r="W411"/>
  <c r="V411"/>
  <c r="U411"/>
  <c r="T411"/>
  <c r="S411"/>
  <c r="X410"/>
  <c r="W410"/>
  <c r="V410"/>
  <c r="U410"/>
  <c r="T410"/>
  <c r="S410"/>
  <c r="X409"/>
  <c r="W409"/>
  <c r="V409"/>
  <c r="U409"/>
  <c r="T409"/>
  <c r="S409"/>
  <c r="X408"/>
  <c r="W408"/>
  <c r="V408"/>
  <c r="U408"/>
  <c r="T408"/>
  <c r="S408"/>
  <c r="X407"/>
  <c r="W407"/>
  <c r="V407"/>
  <c r="U407"/>
  <c r="T407"/>
  <c r="S407"/>
  <c r="X406"/>
  <c r="W406"/>
  <c r="V406"/>
  <c r="U406"/>
  <c r="T406"/>
  <c r="S406"/>
  <c r="X405"/>
  <c r="W405"/>
  <c r="V405"/>
  <c r="U405"/>
  <c r="T405"/>
  <c r="S405"/>
  <c r="X404"/>
  <c r="W404"/>
  <c r="V404"/>
  <c r="U404"/>
  <c r="T404"/>
  <c r="S404"/>
  <c r="X403"/>
  <c r="W403"/>
  <c r="V403"/>
  <c r="U403"/>
  <c r="T403"/>
  <c r="S403"/>
  <c r="X402"/>
  <c r="W402"/>
  <c r="V402"/>
  <c r="U402"/>
  <c r="T402"/>
  <c r="S402"/>
  <c r="X401"/>
  <c r="W401"/>
  <c r="V401"/>
  <c r="U401"/>
  <c r="T401"/>
  <c r="S401"/>
  <c r="X400"/>
  <c r="W400"/>
  <c r="V400"/>
  <c r="U400"/>
  <c r="T400"/>
  <c r="S400"/>
  <c r="X399"/>
  <c r="W399"/>
  <c r="V399"/>
  <c r="U399"/>
  <c r="T399"/>
  <c r="S399"/>
  <c r="X398"/>
  <c r="W398"/>
  <c r="V398"/>
  <c r="U398"/>
  <c r="T398"/>
  <c r="S398"/>
  <c r="X397"/>
  <c r="W397"/>
  <c r="V397"/>
  <c r="U397"/>
  <c r="T397"/>
  <c r="S397"/>
  <c r="X396"/>
  <c r="W396"/>
  <c r="V396"/>
  <c r="U396"/>
  <c r="T396"/>
  <c r="S396"/>
  <c r="X395"/>
  <c r="W395"/>
  <c r="V395"/>
  <c r="U395"/>
  <c r="T395"/>
  <c r="S395"/>
  <c r="X394"/>
  <c r="W394"/>
  <c r="V394"/>
  <c r="U394"/>
  <c r="T394"/>
  <c r="S394"/>
  <c r="X393"/>
  <c r="W393"/>
  <c r="V393"/>
  <c r="U393"/>
  <c r="T393"/>
  <c r="S393"/>
  <c r="X392"/>
  <c r="W392"/>
  <c r="V392"/>
  <c r="U392"/>
  <c r="T392"/>
  <c r="S392"/>
  <c r="X391"/>
  <c r="W391"/>
  <c r="V391"/>
  <c r="U391"/>
  <c r="T391"/>
  <c r="S391"/>
  <c r="X390"/>
  <c r="W390"/>
  <c r="V390"/>
  <c r="U390"/>
  <c r="T390"/>
  <c r="S390"/>
  <c r="X389"/>
  <c r="W389"/>
  <c r="V389"/>
  <c r="U389"/>
  <c r="T389"/>
  <c r="S389"/>
  <c r="X388"/>
  <c r="W388"/>
  <c r="V388"/>
  <c r="U388"/>
  <c r="T388"/>
  <c r="S388"/>
  <c r="X387"/>
  <c r="W387"/>
  <c r="V387"/>
  <c r="U387"/>
  <c r="T387"/>
  <c r="S387"/>
  <c r="X386"/>
  <c r="W386"/>
  <c r="V386"/>
  <c r="U386"/>
  <c r="T386"/>
  <c r="S386"/>
  <c r="X385"/>
  <c r="W385"/>
  <c r="V385"/>
  <c r="U385"/>
  <c r="T385"/>
  <c r="S385"/>
  <c r="X384"/>
  <c r="W384"/>
  <c r="V384"/>
  <c r="U384"/>
  <c r="T384"/>
  <c r="S384"/>
  <c r="X383"/>
  <c r="W383"/>
  <c r="V383"/>
  <c r="U383"/>
  <c r="T383"/>
  <c r="S383"/>
  <c r="X382"/>
  <c r="W382"/>
  <c r="V382"/>
  <c r="U382"/>
  <c r="T382"/>
  <c r="S382"/>
  <c r="X381"/>
  <c r="W381"/>
  <c r="V381"/>
  <c r="U381"/>
  <c r="T381"/>
  <c r="S381"/>
  <c r="X380"/>
  <c r="W380"/>
  <c r="V380"/>
  <c r="U380"/>
  <c r="T380"/>
  <c r="S380"/>
  <c r="X379"/>
  <c r="W379"/>
  <c r="V379"/>
  <c r="U379"/>
  <c r="T379"/>
  <c r="S379"/>
  <c r="X378"/>
  <c r="W378"/>
  <c r="V378"/>
  <c r="U378"/>
  <c r="T378"/>
  <c r="S378"/>
  <c r="X377"/>
  <c r="W377"/>
  <c r="V377"/>
  <c r="U377"/>
  <c r="T377"/>
  <c r="S377"/>
  <c r="X376"/>
  <c r="W376"/>
  <c r="V376"/>
  <c r="U376"/>
  <c r="T376"/>
  <c r="S376"/>
  <c r="X375"/>
  <c r="W375"/>
  <c r="V375"/>
  <c r="U375"/>
  <c r="T375"/>
  <c r="S375"/>
  <c r="X374"/>
  <c r="W374"/>
  <c r="V374"/>
  <c r="U374"/>
  <c r="T374"/>
  <c r="S374"/>
  <c r="X373"/>
  <c r="W373"/>
  <c r="V373"/>
  <c r="U373"/>
  <c r="T373"/>
  <c r="S373"/>
  <c r="X372"/>
  <c r="W372"/>
  <c r="V372"/>
  <c r="U372"/>
  <c r="T372"/>
  <c r="S372"/>
  <c r="X371"/>
  <c r="W371"/>
  <c r="V371"/>
  <c r="U371"/>
  <c r="T371"/>
  <c r="S371"/>
  <c r="X370"/>
  <c r="W370"/>
  <c r="V370"/>
  <c r="U370"/>
  <c r="T370"/>
  <c r="S370"/>
  <c r="X369"/>
  <c r="W369"/>
  <c r="V369"/>
  <c r="U369"/>
  <c r="T369"/>
  <c r="S369"/>
  <c r="X368"/>
  <c r="W368"/>
  <c r="V368"/>
  <c r="U368"/>
  <c r="T368"/>
  <c r="S368"/>
  <c r="X367"/>
  <c r="W367"/>
  <c r="V367"/>
  <c r="U367"/>
  <c r="T367"/>
  <c r="S367"/>
  <c r="X366"/>
  <c r="W366"/>
  <c r="V366"/>
  <c r="U366"/>
  <c r="T366"/>
  <c r="S366"/>
  <c r="X365"/>
  <c r="W365"/>
  <c r="V365"/>
  <c r="U365"/>
  <c r="T365"/>
  <c r="S365"/>
  <c r="X364"/>
  <c r="W364"/>
  <c r="V364"/>
  <c r="U364"/>
  <c r="T364"/>
  <c r="S364"/>
  <c r="X363"/>
  <c r="W363"/>
  <c r="V363"/>
  <c r="U363"/>
  <c r="T363"/>
  <c r="S363"/>
  <c r="X362"/>
  <c r="W362"/>
  <c r="V362"/>
  <c r="U362"/>
  <c r="T362"/>
  <c r="S362"/>
  <c r="X361"/>
  <c r="W361"/>
  <c r="V361"/>
  <c r="U361"/>
  <c r="T361"/>
  <c r="S361"/>
  <c r="X360"/>
  <c r="W360"/>
  <c r="V360"/>
  <c r="U360"/>
  <c r="T360"/>
  <c r="S360"/>
  <c r="X359"/>
  <c r="W359"/>
  <c r="V359"/>
  <c r="U359"/>
  <c r="T359"/>
  <c r="S359"/>
  <c r="X358"/>
  <c r="W358"/>
  <c r="V358"/>
  <c r="U358"/>
  <c r="T358"/>
  <c r="S358"/>
  <c r="X357"/>
  <c r="W357"/>
  <c r="V357"/>
  <c r="U357"/>
  <c r="T357"/>
  <c r="S357"/>
  <c r="X356"/>
  <c r="W356"/>
  <c r="V356"/>
  <c r="U356"/>
  <c r="T356"/>
  <c r="S356"/>
  <c r="X355"/>
  <c r="W355"/>
  <c r="V355"/>
  <c r="U355"/>
  <c r="T355"/>
  <c r="S355"/>
  <c r="X354"/>
  <c r="W354"/>
  <c r="V354"/>
  <c r="U354"/>
  <c r="T354"/>
  <c r="S354"/>
  <c r="X353"/>
  <c r="W353"/>
  <c r="V353"/>
  <c r="U353"/>
  <c r="T353"/>
  <c r="S353"/>
  <c r="X352"/>
  <c r="W352"/>
  <c r="V352"/>
  <c r="U352"/>
  <c r="T352"/>
  <c r="S352"/>
  <c r="X351"/>
  <c r="W351"/>
  <c r="V351"/>
  <c r="U351"/>
  <c r="T351"/>
  <c r="S351"/>
  <c r="X350"/>
  <c r="W350"/>
  <c r="V350"/>
  <c r="U350"/>
  <c r="T350"/>
  <c r="S350"/>
  <c r="X349"/>
  <c r="W349"/>
  <c r="V349"/>
  <c r="U349"/>
  <c r="T349"/>
  <c r="S349"/>
  <c r="X348"/>
  <c r="W348"/>
  <c r="V348"/>
  <c r="U348"/>
  <c r="T348"/>
  <c r="S348"/>
  <c r="X347"/>
  <c r="W347"/>
  <c r="V347"/>
  <c r="U347"/>
  <c r="T347"/>
  <c r="S347"/>
  <c r="X346"/>
  <c r="W346"/>
  <c r="V346"/>
  <c r="U346"/>
  <c r="T346"/>
  <c r="S346"/>
  <c r="X345"/>
  <c r="W345"/>
  <c r="V345"/>
  <c r="U345"/>
  <c r="T345"/>
  <c r="S345"/>
  <c r="X344"/>
  <c r="W344"/>
  <c r="V344"/>
  <c r="U344"/>
  <c r="T344"/>
  <c r="S344"/>
  <c r="X343"/>
  <c r="W343"/>
  <c r="V343"/>
  <c r="U343"/>
  <c r="T343"/>
  <c r="S343"/>
  <c r="X342"/>
  <c r="W342"/>
  <c r="V342"/>
  <c r="U342"/>
  <c r="T342"/>
  <c r="S342"/>
  <c r="X341"/>
  <c r="W341"/>
  <c r="V341"/>
  <c r="U341"/>
  <c r="T341"/>
  <c r="S341"/>
  <c r="X340"/>
  <c r="W340"/>
  <c r="V340"/>
  <c r="U340"/>
  <c r="T340"/>
  <c r="S340"/>
  <c r="X339"/>
  <c r="W339"/>
  <c r="V339"/>
  <c r="U339"/>
  <c r="T339"/>
  <c r="S339"/>
  <c r="X338"/>
  <c r="W338"/>
  <c r="V338"/>
  <c r="U338"/>
  <c r="T338"/>
  <c r="S338"/>
  <c r="X337"/>
  <c r="W337"/>
  <c r="V337"/>
  <c r="U337"/>
  <c r="T337"/>
  <c r="S337"/>
  <c r="X336"/>
  <c r="W336"/>
  <c r="V336"/>
  <c r="U336"/>
  <c r="T336"/>
  <c r="S336"/>
  <c r="X335"/>
  <c r="W335"/>
  <c r="V335"/>
  <c r="U335"/>
  <c r="T335"/>
  <c r="S335"/>
  <c r="X334"/>
  <c r="W334"/>
  <c r="V334"/>
  <c r="U334"/>
  <c r="T334"/>
  <c r="S334"/>
  <c r="X333"/>
  <c r="W333"/>
  <c r="V333"/>
  <c r="U333"/>
  <c r="T333"/>
  <c r="S333"/>
  <c r="X332"/>
  <c r="W332"/>
  <c r="V332"/>
  <c r="U332"/>
  <c r="T332"/>
  <c r="S332"/>
  <c r="X331"/>
  <c r="W331"/>
  <c r="V331"/>
  <c r="U331"/>
  <c r="T331"/>
  <c r="S331"/>
  <c r="X330"/>
  <c r="W330"/>
  <c r="V330"/>
  <c r="U330"/>
  <c r="T330"/>
  <c r="S330"/>
  <c r="X329"/>
  <c r="W329"/>
  <c r="V329"/>
  <c r="U329"/>
  <c r="T329"/>
  <c r="S329"/>
  <c r="X328"/>
  <c r="W328"/>
  <c r="V328"/>
  <c r="U328"/>
  <c r="T328"/>
  <c r="S328"/>
  <c r="X327"/>
  <c r="W327"/>
  <c r="V327"/>
  <c r="U327"/>
  <c r="T327"/>
  <c r="S327"/>
  <c r="X326"/>
  <c r="W326"/>
  <c r="V326"/>
  <c r="U326"/>
  <c r="T326"/>
  <c r="S326"/>
  <c r="X325"/>
  <c r="W325"/>
  <c r="V325"/>
  <c r="U325"/>
  <c r="T325"/>
  <c r="S325"/>
  <c r="X324"/>
  <c r="W324"/>
  <c r="V324"/>
  <c r="U324"/>
  <c r="T324"/>
  <c r="S324"/>
  <c r="X323"/>
  <c r="W323"/>
  <c r="V323"/>
  <c r="U323"/>
  <c r="T323"/>
  <c r="S323"/>
  <c r="X322"/>
  <c r="W322"/>
  <c r="V322"/>
  <c r="U322"/>
  <c r="T322"/>
  <c r="S322"/>
  <c r="X321"/>
  <c r="W321"/>
  <c r="V321"/>
  <c r="U321"/>
  <c r="T321"/>
  <c r="S321"/>
  <c r="X320"/>
  <c r="W320"/>
  <c r="V320"/>
  <c r="U320"/>
  <c r="T320"/>
  <c r="S320"/>
  <c r="X319"/>
  <c r="W319"/>
  <c r="V319"/>
  <c r="U319"/>
  <c r="T319"/>
  <c r="S319"/>
  <c r="X318"/>
  <c r="W318"/>
  <c r="V318"/>
  <c r="U318"/>
  <c r="T318"/>
  <c r="S318"/>
  <c r="X317"/>
  <c r="W317"/>
  <c r="V317"/>
  <c r="U317"/>
  <c r="T317"/>
  <c r="S317"/>
  <c r="X316"/>
  <c r="W316"/>
  <c r="V316"/>
  <c r="U316"/>
  <c r="T316"/>
  <c r="S316"/>
  <c r="X315"/>
  <c r="W315"/>
  <c r="V315"/>
  <c r="U315"/>
  <c r="T315"/>
  <c r="S315"/>
  <c r="X314"/>
  <c r="W314"/>
  <c r="V314"/>
  <c r="U314"/>
  <c r="T314"/>
  <c r="S314"/>
  <c r="X313"/>
  <c r="W313"/>
  <c r="V313"/>
  <c r="U313"/>
  <c r="T313"/>
  <c r="S313"/>
  <c r="X312"/>
  <c r="W312"/>
  <c r="V312"/>
  <c r="U312"/>
  <c r="T312"/>
  <c r="S312"/>
  <c r="X311"/>
  <c r="W311"/>
  <c r="V311"/>
  <c r="U311"/>
  <c r="T311"/>
  <c r="S311"/>
  <c r="X310"/>
  <c r="W310"/>
  <c r="V310"/>
  <c r="U310"/>
  <c r="T310"/>
  <c r="S310"/>
  <c r="X309"/>
  <c r="W309"/>
  <c r="V309"/>
  <c r="U309"/>
  <c r="T309"/>
  <c r="S309"/>
  <c r="X308"/>
  <c r="W308"/>
  <c r="V308"/>
  <c r="U308"/>
  <c r="T308"/>
  <c r="S308"/>
  <c r="X307"/>
  <c r="W307"/>
  <c r="V307"/>
  <c r="U307"/>
  <c r="T307"/>
  <c r="S307"/>
  <c r="X306"/>
  <c r="W306"/>
  <c r="V306"/>
  <c r="U306"/>
  <c r="T306"/>
  <c r="S306"/>
  <c r="X305"/>
  <c r="W305"/>
  <c r="V305"/>
  <c r="U305"/>
  <c r="T305"/>
  <c r="S305"/>
  <c r="X304"/>
  <c r="W304"/>
  <c r="V304"/>
  <c r="U304"/>
  <c r="T304"/>
  <c r="S304"/>
  <c r="X303"/>
  <c r="W303"/>
  <c r="V303"/>
  <c r="U303"/>
  <c r="T303"/>
  <c r="S303"/>
  <c r="X302"/>
  <c r="W302"/>
  <c r="V302"/>
  <c r="U302"/>
  <c r="T302"/>
  <c r="S302"/>
  <c r="X301"/>
  <c r="W301"/>
  <c r="V301"/>
  <c r="U301"/>
  <c r="T301"/>
  <c r="S301"/>
  <c r="X300"/>
  <c r="W300"/>
  <c r="V300"/>
  <c r="U300"/>
  <c r="T300"/>
  <c r="S300"/>
  <c r="X299"/>
  <c r="W299"/>
  <c r="V299"/>
  <c r="U299"/>
  <c r="T299"/>
  <c r="S299"/>
  <c r="X298"/>
  <c r="W298"/>
  <c r="V298"/>
  <c r="U298"/>
  <c r="T298"/>
  <c r="S298"/>
  <c r="X297"/>
  <c r="W297"/>
  <c r="V297"/>
  <c r="U297"/>
  <c r="T297"/>
  <c r="S297"/>
  <c r="X296"/>
  <c r="W296"/>
  <c r="V296"/>
  <c r="U296"/>
  <c r="T296"/>
  <c r="S296"/>
  <c r="X295"/>
  <c r="W295"/>
  <c r="V295"/>
  <c r="U295"/>
  <c r="T295"/>
  <c r="S295"/>
  <c r="X294"/>
  <c r="W294"/>
  <c r="V294"/>
  <c r="U294"/>
  <c r="T294"/>
  <c r="S294"/>
  <c r="X293"/>
  <c r="W293"/>
  <c r="V293"/>
  <c r="U293"/>
  <c r="T293"/>
  <c r="S293"/>
  <c r="X292"/>
  <c r="W292"/>
  <c r="V292"/>
  <c r="U292"/>
  <c r="T292"/>
  <c r="S292"/>
  <c r="X291"/>
  <c r="W291"/>
  <c r="V291"/>
  <c r="U291"/>
  <c r="T291"/>
  <c r="S291"/>
  <c r="X290"/>
  <c r="W290"/>
  <c r="V290"/>
  <c r="U290"/>
  <c r="T290"/>
  <c r="S290"/>
  <c r="X289"/>
  <c r="W289"/>
  <c r="V289"/>
  <c r="U289"/>
  <c r="T289"/>
  <c r="S289"/>
  <c r="X288"/>
  <c r="W288"/>
  <c r="V288"/>
  <c r="U288"/>
  <c r="T288"/>
  <c r="S288"/>
  <c r="X287"/>
  <c r="W287"/>
  <c r="V287"/>
  <c r="U287"/>
  <c r="T287"/>
  <c r="S287"/>
  <c r="X286"/>
  <c r="W286"/>
  <c r="V286"/>
  <c r="U286"/>
  <c r="T286"/>
  <c r="S286"/>
  <c r="X285"/>
  <c r="W285"/>
  <c r="V285"/>
  <c r="U285"/>
  <c r="T285"/>
  <c r="S285"/>
  <c r="X284"/>
  <c r="W284"/>
  <c r="V284"/>
  <c r="U284"/>
  <c r="T284"/>
  <c r="S284"/>
  <c r="X283"/>
  <c r="W283"/>
  <c r="V283"/>
  <c r="U283"/>
  <c r="T283"/>
  <c r="S283"/>
  <c r="X282"/>
  <c r="W282"/>
  <c r="V282"/>
  <c r="U282"/>
  <c r="T282"/>
  <c r="S282"/>
  <c r="X281"/>
  <c r="W281"/>
  <c r="V281"/>
  <c r="U281"/>
  <c r="T281"/>
  <c r="S281"/>
  <c r="X280"/>
  <c r="W280"/>
  <c r="V280"/>
  <c r="U280"/>
  <c r="T280"/>
  <c r="S280"/>
  <c r="X279"/>
  <c r="W279"/>
  <c r="V279"/>
  <c r="U279"/>
  <c r="T279"/>
  <c r="S279"/>
  <c r="X278"/>
  <c r="W278"/>
  <c r="V278"/>
  <c r="U278"/>
  <c r="T278"/>
  <c r="S278"/>
  <c r="X277"/>
  <c r="W277"/>
  <c r="V277"/>
  <c r="U277"/>
  <c r="T277"/>
  <c r="S277"/>
  <c r="X276"/>
  <c r="W276"/>
  <c r="V276"/>
  <c r="U276"/>
  <c r="T276"/>
  <c r="S276"/>
  <c r="X275"/>
  <c r="W275"/>
  <c r="V275"/>
  <c r="U275"/>
  <c r="T275"/>
  <c r="S275"/>
  <c r="X274"/>
  <c r="W274"/>
  <c r="V274"/>
  <c r="U274"/>
  <c r="T274"/>
  <c r="S274"/>
  <c r="X273"/>
  <c r="W273"/>
  <c r="V273"/>
  <c r="U273"/>
  <c r="T273"/>
  <c r="S273"/>
  <c r="X272"/>
  <c r="W272"/>
  <c r="V272"/>
  <c r="U272"/>
  <c r="T272"/>
  <c r="S272"/>
  <c r="X271"/>
  <c r="W271"/>
  <c r="V271"/>
  <c r="U271"/>
  <c r="T271"/>
  <c r="S271"/>
  <c r="X270"/>
  <c r="W270"/>
  <c r="V270"/>
  <c r="U270"/>
  <c r="T270"/>
  <c r="S270"/>
  <c r="X269"/>
  <c r="W269"/>
  <c r="V269"/>
  <c r="U269"/>
  <c r="T269"/>
  <c r="S269"/>
  <c r="X268"/>
  <c r="W268"/>
  <c r="V268"/>
  <c r="U268"/>
  <c r="T268"/>
  <c r="S268"/>
  <c r="X267"/>
  <c r="W267"/>
  <c r="V267"/>
  <c r="U267"/>
  <c r="T267"/>
  <c r="S267"/>
  <c r="X266"/>
  <c r="W266"/>
  <c r="V266"/>
  <c r="U266"/>
  <c r="T266"/>
  <c r="S266"/>
  <c r="X265"/>
  <c r="W265"/>
  <c r="V265"/>
  <c r="U265"/>
  <c r="T265"/>
  <c r="S265"/>
  <c r="X264"/>
  <c r="W264"/>
  <c r="V264"/>
  <c r="U264"/>
  <c r="T264"/>
  <c r="S264"/>
  <c r="X263"/>
  <c r="W263"/>
  <c r="V263"/>
  <c r="U263"/>
  <c r="T263"/>
  <c r="S263"/>
  <c r="X262"/>
  <c r="W262"/>
  <c r="V262"/>
  <c r="U262"/>
  <c r="T262"/>
  <c r="S262"/>
  <c r="X261"/>
  <c r="W261"/>
  <c r="V261"/>
  <c r="U261"/>
  <c r="T261"/>
  <c r="S261"/>
  <c r="X260"/>
  <c r="W260"/>
  <c r="V260"/>
  <c r="U260"/>
  <c r="T260"/>
  <c r="S260"/>
  <c r="X259"/>
  <c r="W259"/>
  <c r="V259"/>
  <c r="U259"/>
  <c r="T259"/>
  <c r="S259"/>
  <c r="X258"/>
  <c r="W258"/>
  <c r="V258"/>
  <c r="U258"/>
  <c r="T258"/>
  <c r="S258"/>
  <c r="X257"/>
  <c r="W257"/>
  <c r="V257"/>
  <c r="U257"/>
  <c r="T257"/>
  <c r="S257"/>
  <c r="X256"/>
  <c r="W256"/>
  <c r="V256"/>
  <c r="U256"/>
  <c r="T256"/>
  <c r="S256"/>
  <c r="X255"/>
  <c r="W255"/>
  <c r="V255"/>
  <c r="U255"/>
  <c r="T255"/>
  <c r="S255"/>
  <c r="X254"/>
  <c r="W254"/>
  <c r="V254"/>
  <c r="U254"/>
  <c r="T254"/>
  <c r="S254"/>
  <c r="X253"/>
  <c r="W253"/>
  <c r="V253"/>
  <c r="U253"/>
  <c r="T253"/>
  <c r="S253"/>
  <c r="X252"/>
  <c r="W252"/>
  <c r="V252"/>
  <c r="U252"/>
  <c r="T252"/>
  <c r="S252"/>
  <c r="X251"/>
  <c r="W251"/>
  <c r="V251"/>
  <c r="U251"/>
  <c r="T251"/>
  <c r="S251"/>
  <c r="X250"/>
  <c r="W250"/>
  <c r="V250"/>
  <c r="U250"/>
  <c r="T250"/>
  <c r="S250"/>
  <c r="X249"/>
  <c r="W249"/>
  <c r="V249"/>
  <c r="U249"/>
  <c r="T249"/>
  <c r="S249"/>
  <c r="X248"/>
  <c r="W248"/>
  <c r="V248"/>
  <c r="U248"/>
  <c r="T248"/>
  <c r="S248"/>
  <c r="X247"/>
  <c r="W247"/>
  <c r="V247"/>
  <c r="U247"/>
  <c r="T247"/>
  <c r="S247"/>
  <c r="X246"/>
  <c r="W246"/>
  <c r="V246"/>
  <c r="U246"/>
  <c r="T246"/>
  <c r="S246"/>
  <c r="X245"/>
  <c r="W245"/>
  <c r="V245"/>
  <c r="U245"/>
  <c r="T245"/>
  <c r="S245"/>
  <c r="X244"/>
  <c r="W244"/>
  <c r="V244"/>
  <c r="U244"/>
  <c r="T244"/>
  <c r="S244"/>
  <c r="X243"/>
  <c r="W243"/>
  <c r="V243"/>
  <c r="U243"/>
  <c r="T243"/>
  <c r="S243"/>
  <c r="X242"/>
  <c r="W242"/>
  <c r="V242"/>
  <c r="U242"/>
  <c r="T242"/>
  <c r="S242"/>
  <c r="X241"/>
  <c r="W241"/>
  <c r="V241"/>
  <c r="U241"/>
  <c r="T241"/>
  <c r="S241"/>
  <c r="X240"/>
  <c r="W240"/>
  <c r="V240"/>
  <c r="U240"/>
  <c r="T240"/>
  <c r="S240"/>
  <c r="X239"/>
  <c r="W239"/>
  <c r="V239"/>
  <c r="U239"/>
  <c r="T239"/>
  <c r="S239"/>
  <c r="X238"/>
  <c r="W238"/>
  <c r="V238"/>
  <c r="U238"/>
  <c r="T238"/>
  <c r="S238"/>
  <c r="X237"/>
  <c r="W237"/>
  <c r="V237"/>
  <c r="U237"/>
  <c r="T237"/>
  <c r="S237"/>
  <c r="X236"/>
  <c r="W236"/>
  <c r="V236"/>
  <c r="U236"/>
  <c r="T236"/>
  <c r="S236"/>
  <c r="X235"/>
  <c r="W235"/>
  <c r="V235"/>
  <c r="U235"/>
  <c r="T235"/>
  <c r="S235"/>
  <c r="X234"/>
  <c r="W234"/>
  <c r="V234"/>
  <c r="U234"/>
  <c r="T234"/>
  <c r="S234"/>
  <c r="X233"/>
  <c r="W233"/>
  <c r="V233"/>
  <c r="U233"/>
  <c r="T233"/>
  <c r="S233"/>
  <c r="X232"/>
  <c r="W232"/>
  <c r="V232"/>
  <c r="U232"/>
  <c r="T232"/>
  <c r="S232"/>
  <c r="X231"/>
  <c r="W231"/>
  <c r="V231"/>
  <c r="U231"/>
  <c r="T231"/>
  <c r="S231"/>
  <c r="X230"/>
  <c r="W230"/>
  <c r="V230"/>
  <c r="U230"/>
  <c r="T230"/>
  <c r="S230"/>
  <c r="X229"/>
  <c r="W229"/>
  <c r="V229"/>
  <c r="U229"/>
  <c r="T229"/>
  <c r="S229"/>
  <c r="X228"/>
  <c r="W228"/>
  <c r="V228"/>
  <c r="U228"/>
  <c r="T228"/>
  <c r="S228"/>
  <c r="X227"/>
  <c r="W227"/>
  <c r="V227"/>
  <c r="U227"/>
  <c r="T227"/>
  <c r="S227"/>
  <c r="X226"/>
  <c r="W226"/>
  <c r="V226"/>
  <c r="U226"/>
  <c r="T226"/>
  <c r="S226"/>
  <c r="X225"/>
  <c r="W225"/>
  <c r="V225"/>
  <c r="U225"/>
  <c r="T225"/>
  <c r="S225"/>
  <c r="X224"/>
  <c r="W224"/>
  <c r="V224"/>
  <c r="U224"/>
  <c r="T224"/>
  <c r="S224"/>
  <c r="X223"/>
  <c r="W223"/>
  <c r="V223"/>
  <c r="U223"/>
  <c r="T223"/>
  <c r="S223"/>
  <c r="X222"/>
  <c r="W222"/>
  <c r="V222"/>
  <c r="U222"/>
  <c r="T222"/>
  <c r="S222"/>
  <c r="X221"/>
  <c r="W221"/>
  <c r="V221"/>
  <c r="U221"/>
  <c r="T221"/>
  <c r="S221"/>
  <c r="X220"/>
  <c r="W220"/>
  <c r="V220"/>
  <c r="U220"/>
  <c r="T220"/>
  <c r="S220"/>
  <c r="X219"/>
  <c r="W219"/>
  <c r="V219"/>
  <c r="U219"/>
  <c r="T219"/>
  <c r="S219"/>
  <c r="X218"/>
  <c r="W218"/>
  <c r="V218"/>
  <c r="U218"/>
  <c r="T218"/>
  <c r="S218"/>
  <c r="X217"/>
  <c r="W217"/>
  <c r="V217"/>
  <c r="U217"/>
  <c r="T217"/>
  <c r="S217"/>
  <c r="X216"/>
  <c r="W216"/>
  <c r="V216"/>
  <c r="U216"/>
  <c r="T216"/>
  <c r="S216"/>
  <c r="X215"/>
  <c r="W215"/>
  <c r="V215"/>
  <c r="U215"/>
  <c r="T215"/>
  <c r="S215"/>
  <c r="X214"/>
  <c r="W214"/>
  <c r="V214"/>
  <c r="U214"/>
  <c r="T214"/>
  <c r="S214"/>
  <c r="X213"/>
  <c r="W213"/>
  <c r="V213"/>
  <c r="U213"/>
  <c r="T213"/>
  <c r="S213"/>
  <c r="X212"/>
  <c r="W212"/>
  <c r="V212"/>
  <c r="U212"/>
  <c r="T212"/>
  <c r="S212"/>
  <c r="X211"/>
  <c r="W211"/>
  <c r="V211"/>
  <c r="U211"/>
  <c r="T211"/>
  <c r="S211"/>
  <c r="X210"/>
  <c r="W210"/>
  <c r="V210"/>
  <c r="U210"/>
  <c r="T210"/>
  <c r="S210"/>
  <c r="X209"/>
  <c r="W209"/>
  <c r="V209"/>
  <c r="U209"/>
  <c r="T209"/>
  <c r="S209"/>
  <c r="X208"/>
  <c r="W208"/>
  <c r="V208"/>
  <c r="U208"/>
  <c r="T208"/>
  <c r="S208"/>
  <c r="X207"/>
  <c r="W207"/>
  <c r="V207"/>
  <c r="U207"/>
  <c r="T207"/>
  <c r="S207"/>
  <c r="X206"/>
  <c r="W206"/>
  <c r="V206"/>
  <c r="U206"/>
  <c r="T206"/>
  <c r="S206"/>
  <c r="X205"/>
  <c r="W205"/>
  <c r="V205"/>
  <c r="U205"/>
  <c r="T205"/>
  <c r="S205"/>
  <c r="X204"/>
  <c r="W204"/>
  <c r="V204"/>
  <c r="U204"/>
  <c r="T204"/>
  <c r="S204"/>
  <c r="X203"/>
  <c r="W203"/>
  <c r="V203"/>
  <c r="U203"/>
  <c r="T203"/>
  <c r="S203"/>
  <c r="X202"/>
  <c r="W202"/>
  <c r="V202"/>
  <c r="U202"/>
  <c r="T202"/>
  <c r="S202"/>
  <c r="X201"/>
  <c r="W201"/>
  <c r="V201"/>
  <c r="U201"/>
  <c r="T201"/>
  <c r="S201"/>
  <c r="X200"/>
  <c r="W200"/>
  <c r="V200"/>
  <c r="U200"/>
  <c r="T200"/>
  <c r="S200"/>
  <c r="X199"/>
  <c r="W199"/>
  <c r="V199"/>
  <c r="U199"/>
  <c r="T199"/>
  <c r="S199"/>
  <c r="X198"/>
  <c r="W198"/>
  <c r="V198"/>
  <c r="U198"/>
  <c r="T198"/>
  <c r="S198"/>
  <c r="X197"/>
  <c r="W197"/>
  <c r="V197"/>
  <c r="U197"/>
  <c r="T197"/>
  <c r="S197"/>
  <c r="X196"/>
  <c r="W196"/>
  <c r="V196"/>
  <c r="U196"/>
  <c r="T196"/>
  <c r="S196"/>
  <c r="X195"/>
  <c r="W195"/>
  <c r="V195"/>
  <c r="U195"/>
  <c r="T195"/>
  <c r="S195"/>
  <c r="X194"/>
  <c r="W194"/>
  <c r="V194"/>
  <c r="U194"/>
  <c r="T194"/>
  <c r="S194"/>
  <c r="X193"/>
  <c r="W193"/>
  <c r="V193"/>
  <c r="U193"/>
  <c r="T193"/>
  <c r="S193"/>
  <c r="X192"/>
  <c r="W192"/>
  <c r="V192"/>
  <c r="U192"/>
  <c r="T192"/>
  <c r="S192"/>
  <c r="X191"/>
  <c r="W191"/>
  <c r="V191"/>
  <c r="U191"/>
  <c r="T191"/>
  <c r="S191"/>
  <c r="X190"/>
  <c r="W190"/>
  <c r="V190"/>
  <c r="U190"/>
  <c r="T190"/>
  <c r="S190"/>
  <c r="X189"/>
  <c r="W189"/>
  <c r="V189"/>
  <c r="U189"/>
  <c r="T189"/>
  <c r="S189"/>
  <c r="X188"/>
  <c r="W188"/>
  <c r="V188"/>
  <c r="U188"/>
  <c r="T188"/>
  <c r="S188"/>
  <c r="X187"/>
  <c r="W187"/>
  <c r="V187"/>
  <c r="U187"/>
  <c r="T187"/>
  <c r="S187"/>
  <c r="X186"/>
  <c r="W186"/>
  <c r="V186"/>
  <c r="U186"/>
  <c r="T186"/>
  <c r="S186"/>
  <c r="X185"/>
  <c r="W185"/>
  <c r="V185"/>
  <c r="U185"/>
  <c r="T185"/>
  <c r="S185"/>
  <c r="X184"/>
  <c r="W184"/>
  <c r="V184"/>
  <c r="U184"/>
  <c r="T184"/>
  <c r="S184"/>
  <c r="X183"/>
  <c r="W183"/>
  <c r="V183"/>
  <c r="U183"/>
  <c r="T183"/>
  <c r="S183"/>
  <c r="X182"/>
  <c r="W182"/>
  <c r="V182"/>
  <c r="U182"/>
  <c r="T182"/>
  <c r="S182"/>
  <c r="X181"/>
  <c r="W181"/>
  <c r="V181"/>
  <c r="U181"/>
  <c r="T181"/>
  <c r="S181"/>
  <c r="X180"/>
  <c r="W180"/>
  <c r="V180"/>
  <c r="U180"/>
  <c r="T180"/>
  <c r="S180"/>
  <c r="X179"/>
  <c r="W179"/>
  <c r="V179"/>
  <c r="U179"/>
  <c r="T179"/>
  <c r="S179"/>
  <c r="X178"/>
  <c r="W178"/>
  <c r="V178"/>
  <c r="U178"/>
  <c r="T178"/>
  <c r="S178"/>
  <c r="X177"/>
  <c r="W177"/>
  <c r="V177"/>
  <c r="U177"/>
  <c r="T177"/>
  <c r="S177"/>
  <c r="X176"/>
  <c r="W176"/>
  <c r="V176"/>
  <c r="U176"/>
  <c r="T176"/>
  <c r="S176"/>
  <c r="X175"/>
  <c r="W175"/>
  <c r="V175"/>
  <c r="U175"/>
  <c r="T175"/>
  <c r="S175"/>
  <c r="X174"/>
  <c r="W174"/>
  <c r="V174"/>
  <c r="U174"/>
  <c r="T174"/>
  <c r="S174"/>
  <c r="X173"/>
  <c r="W173"/>
  <c r="V173"/>
  <c r="U173"/>
  <c r="T173"/>
  <c r="S173"/>
  <c r="X172"/>
  <c r="W172"/>
  <c r="V172"/>
  <c r="U172"/>
  <c r="T172"/>
  <c r="S172"/>
  <c r="X171"/>
  <c r="W171"/>
  <c r="V171"/>
  <c r="U171"/>
  <c r="T171"/>
  <c r="S171"/>
  <c r="X170"/>
  <c r="W170"/>
  <c r="V170"/>
  <c r="U170"/>
  <c r="T170"/>
  <c r="S170"/>
  <c r="X169"/>
  <c r="W169"/>
  <c r="V169"/>
  <c r="U169"/>
  <c r="T169"/>
  <c r="S169"/>
  <c r="X168"/>
  <c r="W168"/>
  <c r="V168"/>
  <c r="U168"/>
  <c r="T168"/>
  <c r="S168"/>
  <c r="X167"/>
  <c r="W167"/>
  <c r="V167"/>
  <c r="U167"/>
  <c r="T167"/>
  <c r="S167"/>
  <c r="X166"/>
  <c r="W166"/>
  <c r="V166"/>
  <c r="U166"/>
  <c r="T166"/>
  <c r="S166"/>
  <c r="X165"/>
  <c r="W165"/>
  <c r="V165"/>
  <c r="U165"/>
  <c r="T165"/>
  <c r="S165"/>
  <c r="X164"/>
  <c r="W164"/>
  <c r="V164"/>
  <c r="U164"/>
  <c r="T164"/>
  <c r="S164"/>
  <c r="X163"/>
  <c r="W163"/>
  <c r="V163"/>
  <c r="U163"/>
  <c r="T163"/>
  <c r="S163"/>
  <c r="X162"/>
  <c r="W162"/>
  <c r="V162"/>
  <c r="U162"/>
  <c r="T162"/>
  <c r="S162"/>
  <c r="X161"/>
  <c r="W161"/>
  <c r="V161"/>
  <c r="U161"/>
  <c r="T161"/>
  <c r="S161"/>
  <c r="X160"/>
  <c r="W160"/>
  <c r="V160"/>
  <c r="U160"/>
  <c r="T160"/>
  <c r="S160"/>
  <c r="X159"/>
  <c r="W159"/>
  <c r="V159"/>
  <c r="U159"/>
  <c r="T159"/>
  <c r="S159"/>
  <c r="X158"/>
  <c r="W158"/>
  <c r="V158"/>
  <c r="U158"/>
  <c r="T158"/>
  <c r="S158"/>
  <c r="X157"/>
  <c r="W157"/>
  <c r="V157"/>
  <c r="U157"/>
  <c r="T157"/>
  <c r="S157"/>
  <c r="X156"/>
  <c r="W156"/>
  <c r="V156"/>
  <c r="U156"/>
  <c r="T156"/>
  <c r="S156"/>
  <c r="X155"/>
  <c r="W155"/>
  <c r="V155"/>
  <c r="U155"/>
  <c r="T155"/>
  <c r="S155"/>
  <c r="X154"/>
  <c r="W154"/>
  <c r="V154"/>
  <c r="U154"/>
  <c r="T154"/>
  <c r="S154"/>
  <c r="X153"/>
  <c r="W153"/>
  <c r="V153"/>
  <c r="U153"/>
  <c r="T153"/>
  <c r="S153"/>
  <c r="X152"/>
  <c r="W152"/>
  <c r="V152"/>
  <c r="U152"/>
  <c r="T152"/>
  <c r="S152"/>
  <c r="X151"/>
  <c r="W151"/>
  <c r="V151"/>
  <c r="U151"/>
  <c r="T151"/>
  <c r="S151"/>
  <c r="X150"/>
  <c r="W150"/>
  <c r="V150"/>
  <c r="U150"/>
  <c r="T150"/>
  <c r="S150"/>
  <c r="X149"/>
  <c r="W149"/>
  <c r="V149"/>
  <c r="U149"/>
  <c r="T149"/>
  <c r="S149"/>
  <c r="X148"/>
  <c r="W148"/>
  <c r="V148"/>
  <c r="U148"/>
  <c r="T148"/>
  <c r="S148"/>
  <c r="X147"/>
  <c r="W147"/>
  <c r="V147"/>
  <c r="U147"/>
  <c r="T147"/>
  <c r="S147"/>
  <c r="X146"/>
  <c r="W146"/>
  <c r="V146"/>
  <c r="U146"/>
  <c r="T146"/>
  <c r="S146"/>
  <c r="X145"/>
  <c r="W145"/>
  <c r="V145"/>
  <c r="U145"/>
  <c r="T145"/>
  <c r="S145"/>
  <c r="X144"/>
  <c r="W144"/>
  <c r="V144"/>
  <c r="U144"/>
  <c r="T144"/>
  <c r="S144"/>
  <c r="X143"/>
  <c r="W143"/>
  <c r="V143"/>
  <c r="U143"/>
  <c r="T143"/>
  <c r="S143"/>
  <c r="X142"/>
  <c r="W142"/>
  <c r="V142"/>
  <c r="U142"/>
  <c r="T142"/>
  <c r="S142"/>
  <c r="X141"/>
  <c r="W141"/>
  <c r="V141"/>
  <c r="U141"/>
  <c r="T141"/>
  <c r="S141"/>
  <c r="X140"/>
  <c r="W140"/>
  <c r="V140"/>
  <c r="U140"/>
  <c r="T140"/>
  <c r="S140"/>
  <c r="X139"/>
  <c r="W139"/>
  <c r="V139"/>
  <c r="U139"/>
  <c r="T139"/>
  <c r="S139"/>
  <c r="X138"/>
  <c r="W138"/>
  <c r="V138"/>
  <c r="U138"/>
  <c r="T138"/>
  <c r="S138"/>
  <c r="X137"/>
  <c r="W137"/>
  <c r="V137"/>
  <c r="U137"/>
  <c r="T137"/>
  <c r="S137"/>
  <c r="X136"/>
  <c r="W136"/>
  <c r="V136"/>
  <c r="U136"/>
  <c r="T136"/>
  <c r="S136"/>
  <c r="X135"/>
  <c r="W135"/>
  <c r="V135"/>
  <c r="U135"/>
  <c r="T135"/>
  <c r="S135"/>
  <c r="X134"/>
  <c r="W134"/>
  <c r="V134"/>
  <c r="U134"/>
  <c r="T134"/>
  <c r="S134"/>
  <c r="X133"/>
  <c r="W133"/>
  <c r="V133"/>
  <c r="U133"/>
  <c r="T133"/>
  <c r="S133"/>
  <c r="X132"/>
  <c r="W132"/>
  <c r="V132"/>
  <c r="U132"/>
  <c r="T132"/>
  <c r="S132"/>
  <c r="X131"/>
  <c r="W131"/>
  <c r="V131"/>
  <c r="U131"/>
  <c r="T131"/>
  <c r="S131"/>
  <c r="X130"/>
  <c r="W130"/>
  <c r="V130"/>
  <c r="U130"/>
  <c r="T130"/>
  <c r="S130"/>
  <c r="X129"/>
  <c r="W129"/>
  <c r="V129"/>
  <c r="U129"/>
  <c r="T129"/>
  <c r="S129"/>
  <c r="X128"/>
  <c r="W128"/>
  <c r="V128"/>
  <c r="U128"/>
  <c r="T128"/>
  <c r="S128"/>
  <c r="X127"/>
  <c r="W127"/>
  <c r="V127"/>
  <c r="U127"/>
  <c r="T127"/>
  <c r="S127"/>
  <c r="X126"/>
  <c r="W126"/>
  <c r="V126"/>
  <c r="U126"/>
  <c r="T126"/>
  <c r="S126"/>
  <c r="X125"/>
  <c r="W125"/>
  <c r="V125"/>
  <c r="U125"/>
  <c r="T125"/>
  <c r="S125"/>
  <c r="X124"/>
  <c r="W124"/>
  <c r="V124"/>
  <c r="U124"/>
  <c r="T124"/>
  <c r="S124"/>
  <c r="X123"/>
  <c r="W123"/>
  <c r="V123"/>
  <c r="U123"/>
  <c r="T123"/>
  <c r="S123"/>
  <c r="X122"/>
  <c r="W122"/>
  <c r="V122"/>
  <c r="U122"/>
  <c r="T122"/>
  <c r="S122"/>
  <c r="X121"/>
  <c r="W121"/>
  <c r="V121"/>
  <c r="U121"/>
  <c r="T121"/>
  <c r="S121"/>
  <c r="X120"/>
  <c r="W120"/>
  <c r="V120"/>
  <c r="U120"/>
  <c r="T120"/>
  <c r="S120"/>
  <c r="X119"/>
  <c r="W119"/>
  <c r="V119"/>
  <c r="U119"/>
  <c r="T119"/>
  <c r="S119"/>
  <c r="X118"/>
  <c r="W118"/>
  <c r="V118"/>
  <c r="U118"/>
  <c r="T118"/>
  <c r="S118"/>
  <c r="X117"/>
  <c r="W117"/>
  <c r="V117"/>
  <c r="U117"/>
  <c r="T117"/>
  <c r="S117"/>
  <c r="X116"/>
  <c r="W116"/>
  <c r="V116"/>
  <c r="U116"/>
  <c r="T116"/>
  <c r="S116"/>
  <c r="X115"/>
  <c r="W115"/>
  <c r="V115"/>
  <c r="U115"/>
  <c r="T115"/>
  <c r="S115"/>
  <c r="X114"/>
  <c r="W114"/>
  <c r="V114"/>
  <c r="U114"/>
  <c r="T114"/>
  <c r="S114"/>
  <c r="X113"/>
  <c r="W113"/>
  <c r="V113"/>
  <c r="U113"/>
  <c r="T113"/>
  <c r="S113"/>
  <c r="X112"/>
  <c r="W112"/>
  <c r="V112"/>
  <c r="U112"/>
  <c r="T112"/>
  <c r="S112"/>
  <c r="X111"/>
  <c r="W111"/>
  <c r="V111"/>
  <c r="U111"/>
  <c r="T111"/>
  <c r="S111"/>
  <c r="X110"/>
  <c r="W110"/>
  <c r="V110"/>
  <c r="U110"/>
  <c r="T110"/>
  <c r="S110"/>
  <c r="X109"/>
  <c r="W109"/>
  <c r="V109"/>
  <c r="U109"/>
  <c r="T109"/>
  <c r="S109"/>
  <c r="X108"/>
  <c r="W108"/>
  <c r="V108"/>
  <c r="U108"/>
  <c r="T108"/>
  <c r="S108"/>
  <c r="X107"/>
  <c r="W107"/>
  <c r="V107"/>
  <c r="U107"/>
  <c r="T107"/>
  <c r="S107"/>
  <c r="X106"/>
  <c r="W106"/>
  <c r="V106"/>
  <c r="U106"/>
  <c r="T106"/>
  <c r="S106"/>
  <c r="X105"/>
  <c r="W105"/>
  <c r="V105"/>
  <c r="U105"/>
  <c r="T105"/>
  <c r="S105"/>
  <c r="X104"/>
  <c r="W104"/>
  <c r="V104"/>
  <c r="U104"/>
  <c r="T104"/>
  <c r="S104"/>
  <c r="X103"/>
  <c r="W103"/>
  <c r="V103"/>
  <c r="U103"/>
  <c r="T103"/>
  <c r="S103"/>
  <c r="X102"/>
  <c r="W102"/>
  <c r="V102"/>
  <c r="U102"/>
  <c r="T102"/>
  <c r="S102"/>
  <c r="X101"/>
  <c r="W101"/>
  <c r="V101"/>
  <c r="U101"/>
  <c r="T101"/>
  <c r="S101"/>
  <c r="X100"/>
  <c r="W100"/>
  <c r="V100"/>
  <c r="U100"/>
  <c r="T100"/>
  <c r="S100"/>
  <c r="X99"/>
  <c r="W99"/>
  <c r="V99"/>
  <c r="U99"/>
  <c r="T99"/>
  <c r="S99"/>
  <c r="X98"/>
  <c r="W98"/>
  <c r="V98"/>
  <c r="U98"/>
  <c r="T98"/>
  <c r="S98"/>
  <c r="X97"/>
  <c r="W97"/>
  <c r="V97"/>
  <c r="U97"/>
  <c r="T97"/>
  <c r="S97"/>
  <c r="X96"/>
  <c r="W96"/>
  <c r="V96"/>
  <c r="U96"/>
  <c r="T96"/>
  <c r="S96"/>
  <c r="X95"/>
  <c r="W95"/>
  <c r="V95"/>
  <c r="U95"/>
  <c r="T95"/>
  <c r="S95"/>
  <c r="X94"/>
  <c r="W94"/>
  <c r="V94"/>
  <c r="U94"/>
  <c r="T94"/>
  <c r="S94"/>
  <c r="X93"/>
  <c r="W93"/>
  <c r="V93"/>
  <c r="U93"/>
  <c r="T93"/>
  <c r="S93"/>
  <c r="X92"/>
  <c r="W92"/>
  <c r="V92"/>
  <c r="U92"/>
  <c r="T92"/>
  <c r="S92"/>
  <c r="X91"/>
  <c r="W91"/>
  <c r="V91"/>
  <c r="U91"/>
  <c r="T91"/>
  <c r="S91"/>
  <c r="X90"/>
  <c r="W90"/>
  <c r="V90"/>
  <c r="U90"/>
  <c r="T90"/>
  <c r="S90"/>
  <c r="X89"/>
  <c r="W89"/>
  <c r="V89"/>
  <c r="U89"/>
  <c r="T89"/>
  <c r="S89"/>
  <c r="X88"/>
  <c r="W88"/>
  <c r="V88"/>
  <c r="U88"/>
  <c r="T88"/>
  <c r="S88"/>
  <c r="X87"/>
  <c r="W87"/>
  <c r="V87"/>
  <c r="U87"/>
  <c r="T87"/>
  <c r="S87"/>
  <c r="X86"/>
  <c r="W86"/>
  <c r="V86"/>
  <c r="U86"/>
  <c r="T86"/>
  <c r="S86"/>
  <c r="X85"/>
  <c r="W85"/>
  <c r="V85"/>
  <c r="U85"/>
  <c r="T85"/>
  <c r="S85"/>
  <c r="X84"/>
  <c r="W84"/>
  <c r="V84"/>
  <c r="U84"/>
  <c r="T84"/>
  <c r="S84"/>
  <c r="X83"/>
  <c r="W83"/>
  <c r="V83"/>
  <c r="U83"/>
  <c r="T83"/>
  <c r="S83"/>
  <c r="X82"/>
  <c r="W82"/>
  <c r="V82"/>
  <c r="U82"/>
  <c r="T82"/>
  <c r="S82"/>
  <c r="X81"/>
  <c r="W81"/>
  <c r="V81"/>
  <c r="U81"/>
  <c r="T81"/>
  <c r="S81"/>
  <c r="X80"/>
  <c r="W80"/>
  <c r="V80"/>
  <c r="U80"/>
  <c r="T80"/>
  <c r="S80"/>
  <c r="X79"/>
  <c r="W79"/>
  <c r="V79"/>
  <c r="U79"/>
  <c r="T79"/>
  <c r="S79"/>
  <c r="X78"/>
  <c r="W78"/>
  <c r="V78"/>
  <c r="U78"/>
  <c r="T78"/>
  <c r="S78"/>
  <c r="X77"/>
  <c r="W77"/>
  <c r="V77"/>
  <c r="U77"/>
  <c r="T77"/>
  <c r="S77"/>
  <c r="X76"/>
  <c r="W76"/>
  <c r="V76"/>
  <c r="U76"/>
  <c r="T76"/>
  <c r="S76"/>
  <c r="X75"/>
  <c r="W75"/>
  <c r="V75"/>
  <c r="U75"/>
  <c r="T75"/>
  <c r="S75"/>
  <c r="X74"/>
  <c r="W74"/>
  <c r="V74"/>
  <c r="U74"/>
  <c r="T74"/>
  <c r="S74"/>
  <c r="X73"/>
  <c r="W73"/>
  <c r="V73"/>
  <c r="U73"/>
  <c r="T73"/>
  <c r="S73"/>
  <c r="X72"/>
  <c r="W72"/>
  <c r="V72"/>
  <c r="U72"/>
  <c r="T72"/>
  <c r="S72"/>
  <c r="X71"/>
  <c r="W71"/>
  <c r="V71"/>
  <c r="U71"/>
  <c r="T71"/>
  <c r="S71"/>
  <c r="X70"/>
  <c r="W70"/>
  <c r="V70"/>
  <c r="U70"/>
  <c r="T70"/>
  <c r="S70"/>
  <c r="X69"/>
  <c r="W69"/>
  <c r="V69"/>
  <c r="U69"/>
  <c r="T69"/>
  <c r="S69"/>
  <c r="X68"/>
  <c r="W68"/>
  <c r="V68"/>
  <c r="U68"/>
  <c r="T68"/>
  <c r="S68"/>
  <c r="X67"/>
  <c r="W67"/>
  <c r="V67"/>
  <c r="U67"/>
  <c r="T67"/>
  <c r="S67"/>
  <c r="X66"/>
  <c r="W66"/>
  <c r="V66"/>
  <c r="U66"/>
  <c r="T66"/>
  <c r="S66"/>
  <c r="X65"/>
  <c r="W65"/>
  <c r="V65"/>
  <c r="U65"/>
  <c r="T65"/>
  <c r="S65"/>
  <c r="X64"/>
  <c r="W64"/>
  <c r="V64"/>
  <c r="U64"/>
  <c r="T64"/>
  <c r="S64"/>
  <c r="X63"/>
  <c r="W63"/>
  <c r="V63"/>
  <c r="U63"/>
  <c r="T63"/>
  <c r="S63"/>
  <c r="X62"/>
  <c r="W62"/>
  <c r="V62"/>
  <c r="U62"/>
  <c r="T62"/>
  <c r="S62"/>
  <c r="X61"/>
  <c r="W61"/>
  <c r="V61"/>
  <c r="U61"/>
  <c r="T61"/>
  <c r="S61"/>
  <c r="X60"/>
  <c r="W60"/>
  <c r="V60"/>
  <c r="U60"/>
  <c r="T60"/>
  <c r="S60"/>
  <c r="X59"/>
  <c r="W59"/>
  <c r="V59"/>
  <c r="U59"/>
  <c r="T59"/>
  <c r="S59"/>
  <c r="X58"/>
  <c r="W58"/>
  <c r="V58"/>
  <c r="U58"/>
  <c r="T58"/>
  <c r="S58"/>
  <c r="X57"/>
  <c r="W57"/>
  <c r="V57"/>
  <c r="U57"/>
  <c r="T57"/>
  <c r="S57"/>
  <c r="X56"/>
  <c r="W56"/>
  <c r="V56"/>
  <c r="U56"/>
  <c r="T56"/>
  <c r="S56"/>
  <c r="X55"/>
  <c r="W55"/>
  <c r="V55"/>
  <c r="U55"/>
  <c r="T55"/>
  <c r="S55"/>
  <c r="X54"/>
  <c r="W54"/>
  <c r="V54"/>
  <c r="U54"/>
  <c r="T54"/>
  <c r="S54"/>
  <c r="X53"/>
  <c r="W53"/>
  <c r="V53"/>
  <c r="U53"/>
  <c r="T53"/>
  <c r="S53"/>
  <c r="X52"/>
  <c r="W52"/>
  <c r="V52"/>
  <c r="U52"/>
  <c r="T52"/>
  <c r="S52"/>
  <c r="X51"/>
  <c r="W51"/>
  <c r="V51"/>
  <c r="U51"/>
  <c r="T51"/>
  <c r="S51"/>
  <c r="X50"/>
  <c r="W50"/>
  <c r="V50"/>
  <c r="U50"/>
  <c r="T50"/>
  <c r="S50"/>
  <c r="X49"/>
  <c r="W49"/>
  <c r="V49"/>
  <c r="U49"/>
  <c r="T49"/>
  <c r="S49"/>
  <c r="X48"/>
  <c r="W48"/>
  <c r="V48"/>
  <c r="U48"/>
  <c r="T48"/>
  <c r="S48"/>
  <c r="X47"/>
  <c r="W47"/>
  <c r="V47"/>
  <c r="U47"/>
  <c r="T47"/>
  <c r="S47"/>
  <c r="X46"/>
  <c r="W46"/>
  <c r="V46"/>
  <c r="U46"/>
  <c r="T46"/>
  <c r="S46"/>
  <c r="X45"/>
  <c r="W45"/>
  <c r="V45"/>
  <c r="U45"/>
  <c r="T45"/>
  <c r="S45"/>
  <c r="X44"/>
  <c r="W44"/>
  <c r="V44"/>
  <c r="U44"/>
  <c r="T44"/>
  <c r="S44"/>
  <c r="X43"/>
  <c r="W43"/>
  <c r="V43"/>
  <c r="U43"/>
  <c r="T43"/>
  <c r="S43"/>
  <c r="X42"/>
  <c r="W42"/>
  <c r="V42"/>
  <c r="U42"/>
  <c r="T42"/>
  <c r="S42"/>
  <c r="X41"/>
  <c r="W41"/>
  <c r="V41"/>
  <c r="U41"/>
  <c r="T41"/>
  <c r="S41"/>
  <c r="X40"/>
  <c r="W40"/>
  <c r="V40"/>
  <c r="U40"/>
  <c r="T40"/>
  <c r="S40"/>
  <c r="X39"/>
  <c r="W39"/>
  <c r="V39"/>
  <c r="U39"/>
  <c r="T39"/>
  <c r="S39"/>
  <c r="X38"/>
  <c r="W38"/>
  <c r="V38"/>
  <c r="U38"/>
  <c r="T38"/>
  <c r="S38"/>
  <c r="X37"/>
  <c r="W37"/>
  <c r="V37"/>
  <c r="U37"/>
  <c r="T37"/>
  <c r="S37"/>
  <c r="X36"/>
  <c r="W36"/>
  <c r="V36"/>
  <c r="U36"/>
  <c r="T36"/>
  <c r="S36"/>
  <c r="X35"/>
  <c r="W35"/>
  <c r="V35"/>
  <c r="U35"/>
  <c r="T35"/>
  <c r="S35"/>
  <c r="X34"/>
  <c r="W34"/>
  <c r="V34"/>
  <c r="U34"/>
  <c r="T34"/>
  <c r="S34"/>
  <c r="X33"/>
  <c r="W33"/>
  <c r="V33"/>
  <c r="U33"/>
  <c r="T33"/>
  <c r="S33"/>
  <c r="X32"/>
  <c r="W32"/>
  <c r="V32"/>
  <c r="U32"/>
  <c r="T32"/>
  <c r="S32"/>
  <c r="X31"/>
  <c r="W31"/>
  <c r="V31"/>
  <c r="U31"/>
  <c r="T31"/>
  <c r="S31"/>
  <c r="X30"/>
  <c r="W30"/>
  <c r="V30"/>
  <c r="U30"/>
  <c r="T30"/>
  <c r="S30"/>
  <c r="X29"/>
  <c r="W29"/>
  <c r="V29"/>
  <c r="U29"/>
  <c r="T29"/>
  <c r="S29"/>
  <c r="X28"/>
  <c r="W28"/>
  <c r="V28"/>
  <c r="U28"/>
  <c r="T28"/>
  <c r="S28"/>
  <c r="X27"/>
  <c r="W27"/>
  <c r="V27"/>
  <c r="U27"/>
  <c r="T27"/>
  <c r="S27"/>
  <c r="X26"/>
  <c r="W26"/>
  <c r="V26"/>
  <c r="U26"/>
  <c r="T26"/>
  <c r="S26"/>
  <c r="X25"/>
  <c r="W25"/>
  <c r="V25"/>
  <c r="U25"/>
  <c r="T25"/>
  <c r="S25"/>
  <c r="X24"/>
  <c r="W24"/>
  <c r="V24"/>
  <c r="U24"/>
  <c r="T24"/>
  <c r="S24"/>
  <c r="X23"/>
  <c r="W23"/>
  <c r="V23"/>
  <c r="U23"/>
  <c r="T23"/>
  <c r="S23"/>
  <c r="X22"/>
  <c r="W22"/>
  <c r="V22"/>
  <c r="U22"/>
  <c r="T22"/>
  <c r="S22"/>
  <c r="X21"/>
  <c r="W21"/>
  <c r="V21"/>
  <c r="U21"/>
  <c r="T21"/>
  <c r="S21"/>
  <c r="X20"/>
  <c r="W20"/>
  <c r="V20"/>
  <c r="U20"/>
  <c r="T20"/>
  <c r="S20"/>
  <c r="X19"/>
  <c r="W19"/>
  <c r="V19"/>
  <c r="U19"/>
  <c r="T19"/>
  <c r="S19"/>
  <c r="X18"/>
  <c r="W18"/>
  <c r="V18"/>
  <c r="U18"/>
  <c r="T18"/>
  <c r="S18"/>
  <c r="X17"/>
  <c r="W17"/>
  <c r="V17"/>
  <c r="U17"/>
  <c r="T17"/>
  <c r="S17"/>
  <c r="X16"/>
  <c r="W16"/>
  <c r="V16"/>
  <c r="U16"/>
  <c r="T16"/>
  <c r="S16"/>
  <c r="X15"/>
  <c r="W15"/>
  <c r="V15"/>
  <c r="U15"/>
  <c r="T15"/>
  <c r="S15"/>
  <c r="X14"/>
  <c r="W14"/>
  <c r="V14"/>
  <c r="U14"/>
  <c r="T14"/>
  <c r="S14"/>
  <c r="X13"/>
  <c r="W13"/>
  <c r="V13"/>
  <c r="U13"/>
  <c r="T13"/>
  <c r="S13"/>
  <c r="X12"/>
  <c r="W12"/>
  <c r="V12"/>
  <c r="U12"/>
  <c r="T12"/>
  <c r="S12"/>
  <c r="X11"/>
  <c r="W11"/>
  <c r="V11"/>
  <c r="U11"/>
  <c r="T11"/>
  <c r="S11"/>
  <c r="X10"/>
  <c r="W10"/>
  <c r="V10"/>
  <c r="U10"/>
  <c r="T10"/>
  <c r="S10"/>
  <c r="X9"/>
  <c r="W9"/>
  <c r="V9"/>
  <c r="U9"/>
  <c r="T9"/>
  <c r="S9"/>
  <c r="X8"/>
  <c r="W8"/>
  <c r="V8"/>
  <c r="U8"/>
  <c r="T8"/>
  <c r="S8"/>
  <c r="X7"/>
  <c r="W7"/>
  <c r="V7"/>
  <c r="U7"/>
  <c r="T7"/>
  <c r="S7"/>
  <c r="X6"/>
  <c r="W6"/>
  <c r="V6"/>
  <c r="U6"/>
  <c r="T6"/>
  <c r="S6"/>
  <c r="X5"/>
  <c r="W5"/>
  <c r="V5"/>
  <c r="U5"/>
  <c r="T5"/>
  <c r="S5"/>
  <c r="X4"/>
  <c r="W4"/>
  <c r="V4"/>
  <c r="U4"/>
  <c r="T4"/>
  <c r="S4"/>
  <c r="R384"/>
  <c r="Q384"/>
  <c r="P384"/>
  <c r="O384"/>
  <c r="N384"/>
  <c r="M384"/>
  <c r="L384"/>
  <c r="K384"/>
  <c r="J384"/>
  <c r="I384"/>
  <c r="H384"/>
  <c r="G384"/>
  <c r="F384"/>
  <c r="E384"/>
  <c r="D384"/>
  <c r="R303"/>
  <c r="Q303"/>
  <c r="P303"/>
  <c r="O303"/>
  <c r="N303"/>
  <c r="M303"/>
  <c r="L303"/>
  <c r="K303"/>
  <c r="J303"/>
  <c r="I303"/>
  <c r="H303"/>
  <c r="G303"/>
  <c r="F303"/>
  <c r="E303"/>
  <c r="D303"/>
  <c r="R278"/>
  <c r="Q278"/>
  <c r="P278"/>
  <c r="O278"/>
  <c r="N278"/>
  <c r="M278"/>
  <c r="L278"/>
  <c r="K278"/>
  <c r="J278"/>
  <c r="I278"/>
  <c r="H278"/>
  <c r="G278"/>
  <c r="F278"/>
  <c r="E278"/>
  <c r="D278"/>
  <c r="R251"/>
  <c r="Q251"/>
  <c r="P251"/>
  <c r="O251"/>
  <c r="N251"/>
  <c r="M251"/>
  <c r="L251"/>
  <c r="K251"/>
  <c r="J251"/>
  <c r="I251"/>
  <c r="H251"/>
  <c r="G251"/>
  <c r="F251"/>
  <c r="E251"/>
  <c r="D251"/>
  <c r="R250"/>
  <c r="Q250"/>
  <c r="P250"/>
  <c r="O250"/>
  <c r="N250"/>
  <c r="M250"/>
  <c r="L250"/>
  <c r="K250"/>
  <c r="J250"/>
  <c r="I250"/>
  <c r="H250"/>
  <c r="G250"/>
  <c r="F250"/>
  <c r="E250"/>
  <c r="D250"/>
  <c r="R249"/>
  <c r="Q249"/>
  <c r="P249"/>
  <c r="O249"/>
  <c r="N249"/>
  <c r="M249"/>
  <c r="L249"/>
  <c r="K249"/>
  <c r="J249"/>
  <c r="I249"/>
  <c r="H249"/>
  <c r="G249"/>
  <c r="F249"/>
  <c r="E249"/>
  <c r="D249"/>
  <c r="R248"/>
  <c r="Q248"/>
  <c r="P248"/>
  <c r="O248"/>
  <c r="N248"/>
  <c r="M248"/>
  <c r="L248"/>
  <c r="K248"/>
  <c r="J248"/>
  <c r="I248"/>
  <c r="H248"/>
  <c r="G248"/>
  <c r="F248"/>
  <c r="E248"/>
  <c r="D248"/>
  <c r="R247"/>
  <c r="Q247"/>
  <c r="P247"/>
  <c r="O247"/>
  <c r="N247"/>
  <c r="M247"/>
  <c r="L247"/>
  <c r="K247"/>
  <c r="J247"/>
  <c r="I247"/>
  <c r="H247"/>
  <c r="G247"/>
  <c r="F247"/>
  <c r="E247"/>
  <c r="D247"/>
  <c r="R246"/>
  <c r="Q246"/>
  <c r="P246"/>
  <c r="O246"/>
  <c r="N246"/>
  <c r="M246"/>
  <c r="L246"/>
  <c r="K246"/>
  <c r="J246"/>
  <c r="I246"/>
  <c r="H246"/>
  <c r="G246"/>
  <c r="F246"/>
  <c r="E246"/>
  <c r="D246"/>
  <c r="R245"/>
  <c r="Q245"/>
  <c r="P245"/>
  <c r="O245"/>
  <c r="N245"/>
  <c r="M245"/>
  <c r="L245"/>
  <c r="K245"/>
  <c r="J245"/>
  <c r="I245"/>
  <c r="H245"/>
  <c r="G245"/>
  <c r="F245"/>
  <c r="E245"/>
  <c r="D245"/>
  <c r="R244"/>
  <c r="Q244"/>
  <c r="P244"/>
  <c r="O244"/>
  <c r="N244"/>
  <c r="M244"/>
  <c r="L244"/>
  <c r="K244"/>
  <c r="J244"/>
  <c r="I244"/>
  <c r="H244"/>
  <c r="G244"/>
  <c r="F244"/>
  <c r="E244"/>
  <c r="D244"/>
  <c r="R242"/>
  <c r="Q242"/>
  <c r="P242"/>
  <c r="O242"/>
  <c r="N242"/>
  <c r="M242"/>
  <c r="L242"/>
  <c r="K242"/>
  <c r="J242"/>
  <c r="I242"/>
  <c r="H242"/>
  <c r="G242"/>
  <c r="F242"/>
  <c r="E242"/>
  <c r="D242"/>
  <c r="R190"/>
  <c r="Q190"/>
  <c r="P190"/>
  <c r="O190"/>
  <c r="N190"/>
  <c r="M190"/>
  <c r="L190"/>
  <c r="K190"/>
  <c r="J190"/>
  <c r="I190"/>
  <c r="H190"/>
  <c r="G190"/>
  <c r="F190"/>
  <c r="E190"/>
  <c r="D190"/>
  <c r="R179"/>
  <c r="Q179"/>
  <c r="P179"/>
  <c r="O179"/>
  <c r="N179"/>
  <c r="M179"/>
  <c r="L179"/>
  <c r="K179"/>
  <c r="J179"/>
  <c r="I179"/>
  <c r="H179"/>
  <c r="G179"/>
  <c r="F179"/>
  <c r="E179"/>
  <c r="D179"/>
  <c r="R166"/>
  <c r="Q166"/>
  <c r="P166"/>
  <c r="O166"/>
  <c r="N166"/>
  <c r="M166"/>
  <c r="L166"/>
  <c r="K166"/>
  <c r="J166"/>
  <c r="I166"/>
  <c r="H166"/>
  <c r="G166"/>
  <c r="F166"/>
  <c r="E166"/>
  <c r="D166"/>
  <c r="Q133"/>
  <c r="P132"/>
  <c r="N130"/>
  <c r="M129"/>
  <c r="L128"/>
  <c r="J126"/>
  <c r="I125"/>
  <c r="P124"/>
  <c r="H124"/>
  <c r="N122"/>
  <c r="F122"/>
  <c r="M121"/>
  <c r="E121"/>
  <c r="L120"/>
  <c r="D120"/>
  <c r="R118"/>
  <c r="F118"/>
  <c r="J117"/>
  <c r="F117"/>
  <c r="Q116"/>
  <c r="M116"/>
  <c r="I116"/>
  <c r="E116"/>
  <c r="P115"/>
  <c r="L115"/>
  <c r="H115"/>
  <c r="D115"/>
  <c r="R113"/>
  <c r="N113"/>
  <c r="J113"/>
  <c r="F113"/>
  <c r="Q112"/>
  <c r="M112"/>
  <c r="I112"/>
  <c r="E112"/>
  <c r="P111"/>
  <c r="L111"/>
  <c r="H111"/>
  <c r="D111"/>
  <c r="R109"/>
  <c r="N109"/>
  <c r="J109"/>
  <c r="F109"/>
  <c r="Q108"/>
  <c r="M108"/>
  <c r="I108"/>
  <c r="E108"/>
  <c r="P107"/>
  <c r="L107"/>
  <c r="H107"/>
  <c r="D107"/>
  <c r="R105"/>
  <c r="N105"/>
  <c r="J105"/>
  <c r="F105"/>
  <c r="Q104"/>
  <c r="M104"/>
  <c r="I104"/>
  <c r="E104"/>
  <c r="P103"/>
  <c r="L103"/>
  <c r="H103"/>
  <c r="D103"/>
  <c r="R101"/>
  <c r="N101"/>
  <c r="J101"/>
  <c r="F101"/>
  <c r="Q100"/>
  <c r="M100"/>
  <c r="I100"/>
  <c r="E100"/>
  <c r="P99"/>
  <c r="L99"/>
  <c r="H99"/>
  <c r="D99"/>
  <c r="R97"/>
  <c r="N97"/>
  <c r="J97"/>
  <c r="F97"/>
  <c r="Q96"/>
  <c r="M96"/>
  <c r="I96"/>
  <c r="E96"/>
  <c r="P95"/>
  <c r="L95"/>
  <c r="H95"/>
  <c r="D95"/>
  <c r="R93"/>
  <c r="N93"/>
  <c r="J93"/>
  <c r="F93"/>
  <c r="Q92"/>
  <c r="M92"/>
  <c r="I92"/>
  <c r="E92"/>
  <c r="P91"/>
  <c r="L91"/>
  <c r="H91"/>
  <c r="D91"/>
  <c r="R89"/>
  <c r="N89"/>
  <c r="J89"/>
  <c r="F89"/>
  <c r="Q88"/>
  <c r="M88"/>
  <c r="I88"/>
  <c r="E88"/>
  <c r="P87"/>
  <c r="L87"/>
  <c r="H87"/>
  <c r="D87"/>
  <c r="R85"/>
  <c r="N85"/>
  <c r="J85"/>
  <c r="F85"/>
  <c r="Q84"/>
  <c r="M84"/>
  <c r="I84"/>
  <c r="E84"/>
  <c r="P83"/>
  <c r="L83"/>
  <c r="H83"/>
  <c r="D83"/>
  <c r="R81"/>
  <c r="N81"/>
  <c r="J81"/>
  <c r="F81"/>
  <c r="Q80"/>
  <c r="M80"/>
  <c r="I80"/>
  <c r="E80"/>
  <c r="P79"/>
  <c r="L79"/>
  <c r="H79"/>
  <c r="D79"/>
  <c r="R77"/>
  <c r="N77"/>
  <c r="J77"/>
  <c r="F77"/>
  <c r="Q76"/>
  <c r="M76"/>
  <c r="I76"/>
  <c r="E76"/>
  <c r="P75"/>
  <c r="L75"/>
  <c r="H75"/>
  <c r="D75"/>
  <c r="R73"/>
  <c r="N73"/>
  <c r="J73"/>
  <c r="F73"/>
  <c r="Q72"/>
  <c r="M72"/>
  <c r="I72"/>
  <c r="E72"/>
  <c r="P71"/>
  <c r="L71"/>
  <c r="H71"/>
  <c r="D71"/>
  <c r="R69"/>
  <c r="N69"/>
  <c r="J69"/>
  <c r="F69"/>
  <c r="Q68"/>
  <c r="M68"/>
  <c r="I68"/>
  <c r="E68"/>
  <c r="P67"/>
  <c r="L67"/>
  <c r="H67"/>
  <c r="D67"/>
  <c r="R65"/>
  <c r="N65"/>
  <c r="J65"/>
  <c r="F65"/>
  <c r="Q64"/>
  <c r="M64"/>
  <c r="I64"/>
  <c r="E64"/>
  <c r="P63"/>
  <c r="L63"/>
  <c r="H63"/>
  <c r="D63"/>
  <c r="R61"/>
  <c r="N61"/>
  <c r="J61"/>
  <c r="F61"/>
  <c r="Q60"/>
  <c r="M60"/>
  <c r="I60"/>
  <c r="E60"/>
  <c r="P59"/>
  <c r="L59"/>
  <c r="H59"/>
  <c r="D59"/>
  <c r="R57"/>
  <c r="N57"/>
  <c r="J57"/>
  <c r="F57"/>
  <c r="Q56"/>
  <c r="M56"/>
  <c r="I56"/>
  <c r="E56"/>
  <c r="P55"/>
  <c r="L55"/>
  <c r="H55"/>
  <c r="D55"/>
  <c r="R53"/>
  <c r="N53"/>
  <c r="J53"/>
  <c r="F53"/>
  <c r="Q52"/>
  <c r="M52"/>
  <c r="I52"/>
  <c r="E52"/>
  <c r="R51"/>
  <c r="Q51"/>
  <c r="P51"/>
  <c r="O51"/>
  <c r="N51"/>
  <c r="M51"/>
  <c r="L51"/>
  <c r="K51"/>
  <c r="J51"/>
  <c r="I51"/>
  <c r="H51"/>
  <c r="G51"/>
  <c r="F51"/>
  <c r="E51"/>
  <c r="D51"/>
  <c r="R49"/>
  <c r="N49"/>
  <c r="J49"/>
  <c r="F49"/>
  <c r="Q48"/>
  <c r="M48"/>
  <c r="I48"/>
  <c r="E48"/>
  <c r="P47"/>
  <c r="L47"/>
  <c r="H47"/>
  <c r="D47"/>
  <c r="R45"/>
  <c r="N45"/>
  <c r="J45"/>
  <c r="F45"/>
  <c r="Q44"/>
  <c r="M44"/>
  <c r="I44"/>
  <c r="E44"/>
  <c r="P43"/>
  <c r="L43"/>
  <c r="H43"/>
  <c r="D43"/>
  <c r="R41"/>
  <c r="N41"/>
  <c r="J41"/>
  <c r="F41"/>
  <c r="Q40"/>
  <c r="M40"/>
  <c r="I40"/>
  <c r="E40"/>
  <c r="P39"/>
  <c r="L39"/>
  <c r="H39"/>
  <c r="D39"/>
  <c r="R37"/>
  <c r="N37"/>
  <c r="J37"/>
  <c r="F37"/>
  <c r="Q36"/>
  <c r="M36"/>
  <c r="I36"/>
  <c r="E36"/>
  <c r="P35"/>
  <c r="L35"/>
  <c r="H35"/>
  <c r="D35"/>
  <c r="R33"/>
  <c r="N33"/>
  <c r="J33"/>
  <c r="F33"/>
  <c r="Q32"/>
  <c r="M32"/>
  <c r="I32"/>
  <c r="E32"/>
  <c r="P31"/>
  <c r="L31"/>
  <c r="H31"/>
  <c r="D31"/>
  <c r="R29"/>
  <c r="N29"/>
  <c r="J29"/>
  <c r="F29"/>
  <c r="Q28"/>
  <c r="M28"/>
  <c r="I28"/>
  <c r="E28"/>
  <c r="P27"/>
  <c r="L27"/>
  <c r="H27"/>
  <c r="D27"/>
  <c r="R25"/>
  <c r="N25"/>
  <c r="J25"/>
  <c r="F25"/>
  <c r="Q24"/>
  <c r="M24"/>
  <c r="I24"/>
  <c r="E24"/>
  <c r="P23"/>
  <c r="L23"/>
  <c r="H23"/>
  <c r="D23"/>
  <c r="R21"/>
  <c r="N21"/>
  <c r="J21"/>
  <c r="F21"/>
  <c r="Q20"/>
  <c r="M20"/>
  <c r="I20"/>
  <c r="E20"/>
  <c r="P19"/>
  <c r="L19"/>
  <c r="H19"/>
  <c r="D19"/>
  <c r="R17"/>
  <c r="N17"/>
  <c r="J17"/>
  <c r="F17"/>
  <c r="Q16"/>
  <c r="M16"/>
  <c r="I16"/>
  <c r="E16"/>
  <c r="P15"/>
  <c r="L15"/>
  <c r="H15"/>
  <c r="D15"/>
  <c r="O14"/>
  <c r="R13"/>
  <c r="N13"/>
  <c r="J13"/>
  <c r="F13"/>
  <c r="Q12"/>
  <c r="M12"/>
  <c r="I12"/>
  <c r="E12"/>
  <c r="P11"/>
  <c r="L11"/>
  <c r="H11"/>
  <c r="D11"/>
  <c r="R9"/>
  <c r="N9"/>
  <c r="J9"/>
  <c r="F9"/>
  <c r="Q8"/>
  <c r="M8"/>
  <c r="I8"/>
  <c r="E8"/>
  <c r="R7"/>
  <c r="P7"/>
  <c r="N7"/>
  <c r="L7"/>
  <c r="J7"/>
  <c r="H7"/>
  <c r="F7"/>
  <c r="D7"/>
  <c r="R5"/>
  <c r="P5"/>
  <c r="N5"/>
  <c r="L5"/>
  <c r="J5"/>
  <c r="H5"/>
  <c r="F5"/>
  <c r="D5"/>
  <c r="R4"/>
  <c r="Q4"/>
  <c r="N4"/>
  <c r="M4"/>
  <c r="J4"/>
  <c r="I4"/>
  <c r="F4"/>
  <c r="E4"/>
  <c r="AT1"/>
  <c r="AU1" s="1"/>
  <c r="AV1" s="1"/>
  <c r="AW1" s="1"/>
  <c r="AX1" s="1"/>
  <c r="AY1" s="1"/>
  <c r="AZ1" s="1"/>
  <c r="Z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T1"/>
  <c r="U1" s="1"/>
  <c r="V1" s="1"/>
  <c r="W1" s="1"/>
  <c r="X1" s="1"/>
  <c r="R1"/>
  <c r="R130" s="1"/>
  <c r="Q1"/>
  <c r="Q119" s="1"/>
  <c r="P1"/>
  <c r="O1"/>
  <c r="O127" s="1"/>
  <c r="N1"/>
  <c r="N126" s="1"/>
  <c r="M1"/>
  <c r="M133" s="1"/>
  <c r="L1"/>
  <c r="K1"/>
  <c r="K117" s="1"/>
  <c r="J1"/>
  <c r="J124" s="1"/>
  <c r="I1"/>
  <c r="I129" s="1"/>
  <c r="H1"/>
  <c r="G1"/>
  <c r="G121" s="1"/>
  <c r="F1"/>
  <c r="F134" s="1"/>
  <c r="E1"/>
  <c r="E123" s="1"/>
  <c r="D1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D581" l="1"/>
  <c r="D577"/>
  <c r="D573"/>
  <c r="D569"/>
  <c r="D565"/>
  <c r="D561"/>
  <c r="D557"/>
  <c r="D580"/>
  <c r="D582"/>
  <c r="D578"/>
  <c r="D574"/>
  <c r="D570"/>
  <c r="D566"/>
  <c r="D562"/>
  <c r="D558"/>
  <c r="D554"/>
  <c r="D550"/>
  <c r="D546"/>
  <c r="D542"/>
  <c r="D538"/>
  <c r="D534"/>
  <c r="D530"/>
  <c r="D526"/>
  <c r="D522"/>
  <c r="D518"/>
  <c r="D575"/>
  <c r="D567"/>
  <c r="D559"/>
  <c r="D551"/>
  <c r="D545"/>
  <c r="D540"/>
  <c r="D535"/>
  <c r="D529"/>
  <c r="D524"/>
  <c r="D519"/>
  <c r="D511"/>
  <c r="D507"/>
  <c r="D503"/>
  <c r="D499"/>
  <c r="D495"/>
  <c r="D572"/>
  <c r="D564"/>
  <c r="D556"/>
  <c r="D555"/>
  <c r="D549"/>
  <c r="D544"/>
  <c r="D539"/>
  <c r="D533"/>
  <c r="D528"/>
  <c r="D523"/>
  <c r="D517"/>
  <c r="D514"/>
  <c r="D510"/>
  <c r="D506"/>
  <c r="D502"/>
  <c r="D498"/>
  <c r="D494"/>
  <c r="D490"/>
  <c r="D579"/>
  <c r="D576"/>
  <c r="D568"/>
  <c r="D560"/>
  <c r="D552"/>
  <c r="D547"/>
  <c r="D541"/>
  <c r="D536"/>
  <c r="D531"/>
  <c r="D525"/>
  <c r="D520"/>
  <c r="D515"/>
  <c r="D512"/>
  <c r="D508"/>
  <c r="D504"/>
  <c r="D500"/>
  <c r="D496"/>
  <c r="D492"/>
  <c r="D537"/>
  <c r="D527"/>
  <c r="D509"/>
  <c r="D493"/>
  <c r="D488"/>
  <c r="D484"/>
  <c r="D480"/>
  <c r="D476"/>
  <c r="D472"/>
  <c r="D571"/>
  <c r="D553"/>
  <c r="D543"/>
  <c r="D516"/>
  <c r="D505"/>
  <c r="D487"/>
  <c r="D483"/>
  <c r="D563"/>
  <c r="D532"/>
  <c r="D501"/>
  <c r="D486"/>
  <c r="D482"/>
  <c r="D478"/>
  <c r="D474"/>
  <c r="D470"/>
  <c r="D466"/>
  <c r="D462"/>
  <c r="D458"/>
  <c r="D454"/>
  <c r="D450"/>
  <c r="D446"/>
  <c r="D442"/>
  <c r="D548"/>
  <c r="D521"/>
  <c r="D513"/>
  <c r="D497"/>
  <c r="D491"/>
  <c r="D489"/>
  <c r="D485"/>
  <c r="D481"/>
  <c r="D477"/>
  <c r="D473"/>
  <c r="D469"/>
  <c r="D465"/>
  <c r="D461"/>
  <c r="D457"/>
  <c r="D453"/>
  <c r="D449"/>
  <c r="D445"/>
  <c r="D441"/>
  <c r="D479"/>
  <c r="D468"/>
  <c r="D460"/>
  <c r="D452"/>
  <c r="D444"/>
  <c r="D435"/>
  <c r="D431"/>
  <c r="D427"/>
  <c r="D423"/>
  <c r="D419"/>
  <c r="D415"/>
  <c r="D411"/>
  <c r="D407"/>
  <c r="D403"/>
  <c r="D399"/>
  <c r="D395"/>
  <c r="D391"/>
  <c r="D475"/>
  <c r="D467"/>
  <c r="D459"/>
  <c r="D451"/>
  <c r="D443"/>
  <c r="D438"/>
  <c r="D434"/>
  <c r="D430"/>
  <c r="D426"/>
  <c r="D422"/>
  <c r="D418"/>
  <c r="D414"/>
  <c r="D410"/>
  <c r="D406"/>
  <c r="D402"/>
  <c r="D398"/>
  <c r="D394"/>
  <c r="D390"/>
  <c r="D471"/>
  <c r="D464"/>
  <c r="D463"/>
  <c r="D455"/>
  <c r="D447"/>
  <c r="D439"/>
  <c r="D436"/>
  <c r="D432"/>
  <c r="D428"/>
  <c r="D424"/>
  <c r="D420"/>
  <c r="D416"/>
  <c r="D412"/>
  <c r="D408"/>
  <c r="D404"/>
  <c r="D400"/>
  <c r="D396"/>
  <c r="D392"/>
  <c r="D440"/>
  <c r="D437"/>
  <c r="D421"/>
  <c r="D405"/>
  <c r="D389"/>
  <c r="D385"/>
  <c r="D381"/>
  <c r="D377"/>
  <c r="D373"/>
  <c r="D369"/>
  <c r="D365"/>
  <c r="D361"/>
  <c r="D357"/>
  <c r="D353"/>
  <c r="D349"/>
  <c r="D345"/>
  <c r="D341"/>
  <c r="D337"/>
  <c r="D333"/>
  <c r="D329"/>
  <c r="D325"/>
  <c r="D321"/>
  <c r="D317"/>
  <c r="D313"/>
  <c r="D309"/>
  <c r="D305"/>
  <c r="D301"/>
  <c r="D297"/>
  <c r="D293"/>
  <c r="D289"/>
  <c r="D285"/>
  <c r="D281"/>
  <c r="D277"/>
  <c r="D273"/>
  <c r="D269"/>
  <c r="D265"/>
  <c r="D433"/>
  <c r="D417"/>
  <c r="D401"/>
  <c r="D388"/>
  <c r="D380"/>
  <c r="D376"/>
  <c r="D372"/>
  <c r="D368"/>
  <c r="D364"/>
  <c r="D360"/>
  <c r="D356"/>
  <c r="D352"/>
  <c r="D348"/>
  <c r="D344"/>
  <c r="D340"/>
  <c r="D336"/>
  <c r="D332"/>
  <c r="D328"/>
  <c r="D324"/>
  <c r="D320"/>
  <c r="D316"/>
  <c r="D312"/>
  <c r="D308"/>
  <c r="D304"/>
  <c r="D300"/>
  <c r="D296"/>
  <c r="D292"/>
  <c r="D288"/>
  <c r="D284"/>
  <c r="D280"/>
  <c r="D276"/>
  <c r="D272"/>
  <c r="D268"/>
  <c r="D456"/>
  <c r="D429"/>
  <c r="D413"/>
  <c r="D397"/>
  <c r="D387"/>
  <c r="D383"/>
  <c r="D379"/>
  <c r="D375"/>
  <c r="D371"/>
  <c r="D367"/>
  <c r="D363"/>
  <c r="D359"/>
  <c r="D355"/>
  <c r="D351"/>
  <c r="D347"/>
  <c r="D343"/>
  <c r="D339"/>
  <c r="D335"/>
  <c r="D331"/>
  <c r="D327"/>
  <c r="D323"/>
  <c r="D319"/>
  <c r="D315"/>
  <c r="D311"/>
  <c r="D307"/>
  <c r="D299"/>
  <c r="D295"/>
  <c r="D291"/>
  <c r="D287"/>
  <c r="D283"/>
  <c r="D279"/>
  <c r="D275"/>
  <c r="D271"/>
  <c r="D267"/>
  <c r="D448"/>
  <c r="D425"/>
  <c r="D409"/>
  <c r="D393"/>
  <c r="D386"/>
  <c r="D382"/>
  <c r="D378"/>
  <c r="D374"/>
  <c r="D370"/>
  <c r="D366"/>
  <c r="D362"/>
  <c r="D358"/>
  <c r="D354"/>
  <c r="D350"/>
  <c r="D346"/>
  <c r="D342"/>
  <c r="D338"/>
  <c r="D334"/>
  <c r="D330"/>
  <c r="D326"/>
  <c r="D322"/>
  <c r="D318"/>
  <c r="D314"/>
  <c r="D310"/>
  <c r="D306"/>
  <c r="D302"/>
  <c r="D298"/>
  <c r="D294"/>
  <c r="D290"/>
  <c r="D286"/>
  <c r="D282"/>
  <c r="D274"/>
  <c r="D270"/>
  <c r="D262"/>
  <c r="D258"/>
  <c r="D254"/>
  <c r="D238"/>
  <c r="D234"/>
  <c r="D230"/>
  <c r="D226"/>
  <c r="D222"/>
  <c r="D218"/>
  <c r="D214"/>
  <c r="D210"/>
  <c r="D206"/>
  <c r="D202"/>
  <c r="D198"/>
  <c r="D194"/>
  <c r="D186"/>
  <c r="D182"/>
  <c r="D178"/>
  <c r="D174"/>
  <c r="D170"/>
  <c r="D162"/>
  <c r="D158"/>
  <c r="D154"/>
  <c r="D150"/>
  <c r="D146"/>
  <c r="D142"/>
  <c r="D138"/>
  <c r="D134"/>
  <c r="D130"/>
  <c r="D126"/>
  <c r="D266"/>
  <c r="D261"/>
  <c r="D257"/>
  <c r="D253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264"/>
  <c r="D260"/>
  <c r="D256"/>
  <c r="D252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263"/>
  <c r="D259"/>
  <c r="D255"/>
  <c r="D243"/>
  <c r="D239"/>
  <c r="D235"/>
  <c r="D231"/>
  <c r="D227"/>
  <c r="D223"/>
  <c r="D219"/>
  <c r="D215"/>
  <c r="D211"/>
  <c r="D207"/>
  <c r="D203"/>
  <c r="D199"/>
  <c r="D195"/>
  <c r="D191"/>
  <c r="D187"/>
  <c r="D183"/>
  <c r="D175"/>
  <c r="D171"/>
  <c r="D167"/>
  <c r="D163"/>
  <c r="D159"/>
  <c r="D155"/>
  <c r="D151"/>
  <c r="D147"/>
  <c r="D143"/>
  <c r="D139"/>
  <c r="D135"/>
  <c r="D131"/>
  <c r="D127"/>
  <c r="D123"/>
  <c r="D119"/>
  <c r="H581"/>
  <c r="H577"/>
  <c r="H573"/>
  <c r="H569"/>
  <c r="H565"/>
  <c r="H561"/>
  <c r="H557"/>
  <c r="H580"/>
  <c r="H582"/>
  <c r="H578"/>
  <c r="H574"/>
  <c r="H570"/>
  <c r="H566"/>
  <c r="H562"/>
  <c r="H558"/>
  <c r="H554"/>
  <c r="H550"/>
  <c r="H546"/>
  <c r="H542"/>
  <c r="H538"/>
  <c r="H534"/>
  <c r="H530"/>
  <c r="H526"/>
  <c r="H522"/>
  <c r="H518"/>
  <c r="H579"/>
  <c r="H571"/>
  <c r="H563"/>
  <c r="H555"/>
  <c r="H549"/>
  <c r="H544"/>
  <c r="H539"/>
  <c r="H533"/>
  <c r="H528"/>
  <c r="H523"/>
  <c r="H517"/>
  <c r="H511"/>
  <c r="H507"/>
  <c r="H503"/>
  <c r="H499"/>
  <c r="H495"/>
  <c r="H576"/>
  <c r="H568"/>
  <c r="H560"/>
  <c r="H553"/>
  <c r="H548"/>
  <c r="H543"/>
  <c r="H537"/>
  <c r="H532"/>
  <c r="H527"/>
  <c r="H521"/>
  <c r="H516"/>
  <c r="H514"/>
  <c r="H510"/>
  <c r="H506"/>
  <c r="H502"/>
  <c r="H498"/>
  <c r="H494"/>
  <c r="H490"/>
  <c r="H575"/>
  <c r="H572"/>
  <c r="H564"/>
  <c r="H556"/>
  <c r="H551"/>
  <c r="H545"/>
  <c r="H540"/>
  <c r="H535"/>
  <c r="H529"/>
  <c r="H524"/>
  <c r="H519"/>
  <c r="H512"/>
  <c r="H508"/>
  <c r="H504"/>
  <c r="H500"/>
  <c r="H496"/>
  <c r="H492"/>
  <c r="H541"/>
  <c r="H531"/>
  <c r="H513"/>
  <c r="H497"/>
  <c r="H488"/>
  <c r="H484"/>
  <c r="H480"/>
  <c r="H476"/>
  <c r="H472"/>
  <c r="H547"/>
  <c r="H520"/>
  <c r="H509"/>
  <c r="H493"/>
  <c r="H487"/>
  <c r="H483"/>
  <c r="H567"/>
  <c r="H536"/>
  <c r="H505"/>
  <c r="H491"/>
  <c r="H486"/>
  <c r="H482"/>
  <c r="H478"/>
  <c r="H474"/>
  <c r="H470"/>
  <c r="H466"/>
  <c r="H462"/>
  <c r="H458"/>
  <c r="H454"/>
  <c r="H450"/>
  <c r="H446"/>
  <c r="H442"/>
  <c r="H559"/>
  <c r="H552"/>
  <c r="H525"/>
  <c r="H515"/>
  <c r="H501"/>
  <c r="H489"/>
  <c r="H485"/>
  <c r="H481"/>
  <c r="H477"/>
  <c r="H473"/>
  <c r="H469"/>
  <c r="H465"/>
  <c r="H461"/>
  <c r="H457"/>
  <c r="H453"/>
  <c r="H449"/>
  <c r="H445"/>
  <c r="H441"/>
  <c r="H464"/>
  <c r="H456"/>
  <c r="H448"/>
  <c r="H440"/>
  <c r="H435"/>
  <c r="H431"/>
  <c r="H427"/>
  <c r="H423"/>
  <c r="H419"/>
  <c r="H415"/>
  <c r="H411"/>
  <c r="H407"/>
  <c r="H403"/>
  <c r="H399"/>
  <c r="H395"/>
  <c r="H391"/>
  <c r="H479"/>
  <c r="H463"/>
  <c r="H455"/>
  <c r="H447"/>
  <c r="H439"/>
  <c r="H438"/>
  <c r="H434"/>
  <c r="H430"/>
  <c r="H426"/>
  <c r="H422"/>
  <c r="H418"/>
  <c r="H414"/>
  <c r="H410"/>
  <c r="H406"/>
  <c r="H402"/>
  <c r="H398"/>
  <c r="H394"/>
  <c r="H390"/>
  <c r="H475"/>
  <c r="H468"/>
  <c r="H460"/>
  <c r="H471"/>
  <c r="H467"/>
  <c r="H459"/>
  <c r="H451"/>
  <c r="H443"/>
  <c r="H436"/>
  <c r="H432"/>
  <c r="H428"/>
  <c r="H424"/>
  <c r="H420"/>
  <c r="H416"/>
  <c r="H412"/>
  <c r="H408"/>
  <c r="H404"/>
  <c r="H400"/>
  <c r="H396"/>
  <c r="H392"/>
  <c r="H444"/>
  <c r="H425"/>
  <c r="H409"/>
  <c r="H393"/>
  <c r="H388"/>
  <c r="H385"/>
  <c r="H381"/>
  <c r="H377"/>
  <c r="H373"/>
  <c r="H369"/>
  <c r="H365"/>
  <c r="H361"/>
  <c r="H357"/>
  <c r="H353"/>
  <c r="H349"/>
  <c r="H345"/>
  <c r="H341"/>
  <c r="H337"/>
  <c r="H333"/>
  <c r="H329"/>
  <c r="H325"/>
  <c r="H321"/>
  <c r="H317"/>
  <c r="H313"/>
  <c r="H309"/>
  <c r="H305"/>
  <c r="H301"/>
  <c r="H297"/>
  <c r="H293"/>
  <c r="H289"/>
  <c r="H285"/>
  <c r="H281"/>
  <c r="H277"/>
  <c r="H273"/>
  <c r="H269"/>
  <c r="H265"/>
  <c r="H437"/>
  <c r="H421"/>
  <c r="H405"/>
  <c r="H389"/>
  <c r="H380"/>
  <c r="H376"/>
  <c r="H372"/>
  <c r="H368"/>
  <c r="H364"/>
  <c r="H360"/>
  <c r="H356"/>
  <c r="H352"/>
  <c r="H348"/>
  <c r="H344"/>
  <c r="H340"/>
  <c r="H336"/>
  <c r="H332"/>
  <c r="H328"/>
  <c r="H324"/>
  <c r="H320"/>
  <c r="H316"/>
  <c r="H312"/>
  <c r="H308"/>
  <c r="H304"/>
  <c r="H300"/>
  <c r="H296"/>
  <c r="H292"/>
  <c r="H288"/>
  <c r="H284"/>
  <c r="H280"/>
  <c r="H276"/>
  <c r="H272"/>
  <c r="H268"/>
  <c r="H433"/>
  <c r="H417"/>
  <c r="H401"/>
  <c r="H387"/>
  <c r="H383"/>
  <c r="H379"/>
  <c r="H375"/>
  <c r="H371"/>
  <c r="H367"/>
  <c r="H363"/>
  <c r="H359"/>
  <c r="H355"/>
  <c r="H351"/>
  <c r="H347"/>
  <c r="H343"/>
  <c r="H339"/>
  <c r="H335"/>
  <c r="H331"/>
  <c r="H327"/>
  <c r="H323"/>
  <c r="H319"/>
  <c r="H315"/>
  <c r="H311"/>
  <c r="H307"/>
  <c r="H299"/>
  <c r="H295"/>
  <c r="H291"/>
  <c r="H287"/>
  <c r="H283"/>
  <c r="H279"/>
  <c r="H275"/>
  <c r="H271"/>
  <c r="H267"/>
  <c r="H452"/>
  <c r="H429"/>
  <c r="H413"/>
  <c r="H397"/>
  <c r="H386"/>
  <c r="H382"/>
  <c r="H378"/>
  <c r="H374"/>
  <c r="H370"/>
  <c r="H366"/>
  <c r="H362"/>
  <c r="H358"/>
  <c r="H354"/>
  <c r="H350"/>
  <c r="H346"/>
  <c r="H342"/>
  <c r="H338"/>
  <c r="H334"/>
  <c r="H330"/>
  <c r="H326"/>
  <c r="H322"/>
  <c r="H318"/>
  <c r="H314"/>
  <c r="H310"/>
  <c r="H306"/>
  <c r="H302"/>
  <c r="H298"/>
  <c r="H294"/>
  <c r="H290"/>
  <c r="H286"/>
  <c r="H282"/>
  <c r="H274"/>
  <c r="H270"/>
  <c r="H262"/>
  <c r="H258"/>
  <c r="H254"/>
  <c r="H238"/>
  <c r="H234"/>
  <c r="H230"/>
  <c r="H226"/>
  <c r="H222"/>
  <c r="H218"/>
  <c r="H214"/>
  <c r="H210"/>
  <c r="H206"/>
  <c r="H202"/>
  <c r="H198"/>
  <c r="H194"/>
  <c r="H186"/>
  <c r="H182"/>
  <c r="H178"/>
  <c r="H174"/>
  <c r="H170"/>
  <c r="H162"/>
  <c r="H158"/>
  <c r="H154"/>
  <c r="H150"/>
  <c r="H146"/>
  <c r="H142"/>
  <c r="H138"/>
  <c r="H134"/>
  <c r="H130"/>
  <c r="H126"/>
  <c r="H264"/>
  <c r="H261"/>
  <c r="H257"/>
  <c r="H253"/>
  <c r="H241"/>
  <c r="H237"/>
  <c r="H233"/>
  <c r="H229"/>
  <c r="H225"/>
  <c r="H221"/>
  <c r="H217"/>
  <c r="H213"/>
  <c r="H209"/>
  <c r="H205"/>
  <c r="H201"/>
  <c r="H197"/>
  <c r="H193"/>
  <c r="H189"/>
  <c r="H185"/>
  <c r="H181"/>
  <c r="H177"/>
  <c r="H173"/>
  <c r="H169"/>
  <c r="H165"/>
  <c r="H161"/>
  <c r="H157"/>
  <c r="H153"/>
  <c r="H149"/>
  <c r="H145"/>
  <c r="H141"/>
  <c r="H137"/>
  <c r="H133"/>
  <c r="H129"/>
  <c r="H125"/>
  <c r="H121"/>
  <c r="H266"/>
  <c r="H260"/>
  <c r="H256"/>
  <c r="H252"/>
  <c r="H240"/>
  <c r="H236"/>
  <c r="H232"/>
  <c r="H228"/>
  <c r="H224"/>
  <c r="H220"/>
  <c r="H216"/>
  <c r="H212"/>
  <c r="H208"/>
  <c r="H204"/>
  <c r="H200"/>
  <c r="H196"/>
  <c r="H192"/>
  <c r="H188"/>
  <c r="H184"/>
  <c r="H180"/>
  <c r="H176"/>
  <c r="H172"/>
  <c r="H168"/>
  <c r="H164"/>
  <c r="H160"/>
  <c r="H156"/>
  <c r="H152"/>
  <c r="H148"/>
  <c r="H144"/>
  <c r="H140"/>
  <c r="H136"/>
  <c r="H263"/>
  <c r="H259"/>
  <c r="H255"/>
  <c r="H243"/>
  <c r="H239"/>
  <c r="H235"/>
  <c r="H231"/>
  <c r="H227"/>
  <c r="H223"/>
  <c r="H219"/>
  <c r="H215"/>
  <c r="H211"/>
  <c r="H207"/>
  <c r="H203"/>
  <c r="H199"/>
  <c r="H195"/>
  <c r="H191"/>
  <c r="H187"/>
  <c r="H183"/>
  <c r="H175"/>
  <c r="H171"/>
  <c r="H167"/>
  <c r="H163"/>
  <c r="H159"/>
  <c r="H155"/>
  <c r="H151"/>
  <c r="H147"/>
  <c r="H143"/>
  <c r="H139"/>
  <c r="H135"/>
  <c r="H131"/>
  <c r="H127"/>
  <c r="H123"/>
  <c r="H119"/>
  <c r="L581"/>
  <c r="L577"/>
  <c r="L573"/>
  <c r="L569"/>
  <c r="L565"/>
  <c r="L561"/>
  <c r="L557"/>
  <c r="L580"/>
  <c r="L582"/>
  <c r="L578"/>
  <c r="L574"/>
  <c r="L570"/>
  <c r="L566"/>
  <c r="L562"/>
  <c r="L558"/>
  <c r="L554"/>
  <c r="L550"/>
  <c r="L546"/>
  <c r="L542"/>
  <c r="L538"/>
  <c r="L534"/>
  <c r="L530"/>
  <c r="L526"/>
  <c r="L522"/>
  <c r="L518"/>
  <c r="L575"/>
  <c r="L567"/>
  <c r="L559"/>
  <c r="L553"/>
  <c r="L548"/>
  <c r="L543"/>
  <c r="L537"/>
  <c r="L532"/>
  <c r="L527"/>
  <c r="L521"/>
  <c r="L516"/>
  <c r="L511"/>
  <c r="L507"/>
  <c r="L503"/>
  <c r="L499"/>
  <c r="L495"/>
  <c r="L579"/>
  <c r="L572"/>
  <c r="L564"/>
  <c r="L556"/>
  <c r="L552"/>
  <c r="L547"/>
  <c r="L541"/>
  <c r="L536"/>
  <c r="L531"/>
  <c r="L525"/>
  <c r="L520"/>
  <c r="L515"/>
  <c r="L514"/>
  <c r="L510"/>
  <c r="L506"/>
  <c r="L502"/>
  <c r="L498"/>
  <c r="L494"/>
  <c r="L490"/>
  <c r="L571"/>
  <c r="L576"/>
  <c r="L568"/>
  <c r="L560"/>
  <c r="L549"/>
  <c r="L544"/>
  <c r="L539"/>
  <c r="L533"/>
  <c r="L528"/>
  <c r="L523"/>
  <c r="L517"/>
  <c r="L512"/>
  <c r="L508"/>
  <c r="L504"/>
  <c r="L500"/>
  <c r="L496"/>
  <c r="L492"/>
  <c r="L555"/>
  <c r="L545"/>
  <c r="L535"/>
  <c r="L501"/>
  <c r="L488"/>
  <c r="L484"/>
  <c r="L480"/>
  <c r="L476"/>
  <c r="L472"/>
  <c r="L551"/>
  <c r="L524"/>
  <c r="L513"/>
  <c r="L497"/>
  <c r="L491"/>
  <c r="L487"/>
  <c r="L483"/>
  <c r="L540"/>
  <c r="L509"/>
  <c r="L493"/>
  <c r="L489"/>
  <c r="L486"/>
  <c r="L482"/>
  <c r="L478"/>
  <c r="L474"/>
  <c r="L470"/>
  <c r="L466"/>
  <c r="L462"/>
  <c r="L458"/>
  <c r="L454"/>
  <c r="L450"/>
  <c r="L446"/>
  <c r="L442"/>
  <c r="L438"/>
  <c r="L563"/>
  <c r="L529"/>
  <c r="L519"/>
  <c r="L505"/>
  <c r="L485"/>
  <c r="L481"/>
  <c r="L477"/>
  <c r="L473"/>
  <c r="L469"/>
  <c r="L465"/>
  <c r="L461"/>
  <c r="L457"/>
  <c r="L453"/>
  <c r="L449"/>
  <c r="L445"/>
  <c r="L441"/>
  <c r="L471"/>
  <c r="L468"/>
  <c r="L460"/>
  <c r="L452"/>
  <c r="L444"/>
  <c r="L435"/>
  <c r="L431"/>
  <c r="L427"/>
  <c r="L423"/>
  <c r="L419"/>
  <c r="L415"/>
  <c r="L411"/>
  <c r="L407"/>
  <c r="L403"/>
  <c r="L399"/>
  <c r="L395"/>
  <c r="L391"/>
  <c r="L467"/>
  <c r="L459"/>
  <c r="L451"/>
  <c r="L443"/>
  <c r="L434"/>
  <c r="L430"/>
  <c r="L426"/>
  <c r="L422"/>
  <c r="L418"/>
  <c r="L414"/>
  <c r="L410"/>
  <c r="L406"/>
  <c r="L402"/>
  <c r="L398"/>
  <c r="L394"/>
  <c r="L390"/>
  <c r="L479"/>
  <c r="L464"/>
  <c r="L475"/>
  <c r="L463"/>
  <c r="L455"/>
  <c r="L447"/>
  <c r="L439"/>
  <c r="L436"/>
  <c r="L432"/>
  <c r="L428"/>
  <c r="L424"/>
  <c r="L420"/>
  <c r="L416"/>
  <c r="L412"/>
  <c r="L408"/>
  <c r="L404"/>
  <c r="L400"/>
  <c r="L396"/>
  <c r="L392"/>
  <c r="L448"/>
  <c r="L429"/>
  <c r="L413"/>
  <c r="L397"/>
  <c r="L385"/>
  <c r="L381"/>
  <c r="L377"/>
  <c r="L373"/>
  <c r="L369"/>
  <c r="L365"/>
  <c r="L361"/>
  <c r="L357"/>
  <c r="L353"/>
  <c r="L349"/>
  <c r="L345"/>
  <c r="L341"/>
  <c r="L337"/>
  <c r="L333"/>
  <c r="L329"/>
  <c r="L325"/>
  <c r="L321"/>
  <c r="L317"/>
  <c r="L313"/>
  <c r="L309"/>
  <c r="L305"/>
  <c r="L301"/>
  <c r="L297"/>
  <c r="L293"/>
  <c r="L289"/>
  <c r="L285"/>
  <c r="L281"/>
  <c r="L277"/>
  <c r="L273"/>
  <c r="L269"/>
  <c r="L265"/>
  <c r="L440"/>
  <c r="L425"/>
  <c r="L409"/>
  <c r="L393"/>
  <c r="L380"/>
  <c r="L376"/>
  <c r="L372"/>
  <c r="L368"/>
  <c r="L364"/>
  <c r="L360"/>
  <c r="L356"/>
  <c r="L352"/>
  <c r="L348"/>
  <c r="L344"/>
  <c r="L340"/>
  <c r="L336"/>
  <c r="L332"/>
  <c r="L328"/>
  <c r="L324"/>
  <c r="L320"/>
  <c r="L316"/>
  <c r="L312"/>
  <c r="L308"/>
  <c r="L304"/>
  <c r="L300"/>
  <c r="L296"/>
  <c r="L292"/>
  <c r="L288"/>
  <c r="L284"/>
  <c r="L280"/>
  <c r="L276"/>
  <c r="L272"/>
  <c r="L268"/>
  <c r="L437"/>
  <c r="L421"/>
  <c r="L405"/>
  <c r="L389"/>
  <c r="L387"/>
  <c r="L383"/>
  <c r="L379"/>
  <c r="L375"/>
  <c r="L371"/>
  <c r="L367"/>
  <c r="L363"/>
  <c r="L359"/>
  <c r="L355"/>
  <c r="L351"/>
  <c r="L347"/>
  <c r="L343"/>
  <c r="L339"/>
  <c r="L335"/>
  <c r="L331"/>
  <c r="L327"/>
  <c r="L323"/>
  <c r="L319"/>
  <c r="L315"/>
  <c r="L311"/>
  <c r="L307"/>
  <c r="L299"/>
  <c r="L295"/>
  <c r="L291"/>
  <c r="L287"/>
  <c r="L283"/>
  <c r="L279"/>
  <c r="L275"/>
  <c r="L271"/>
  <c r="L267"/>
  <c r="L456"/>
  <c r="L433"/>
  <c r="L417"/>
  <c r="L401"/>
  <c r="L388"/>
  <c r="L386"/>
  <c r="L382"/>
  <c r="L378"/>
  <c r="L374"/>
  <c r="L370"/>
  <c r="L366"/>
  <c r="L362"/>
  <c r="L358"/>
  <c r="L354"/>
  <c r="L350"/>
  <c r="L346"/>
  <c r="L342"/>
  <c r="L338"/>
  <c r="L334"/>
  <c r="L330"/>
  <c r="L326"/>
  <c r="L322"/>
  <c r="L318"/>
  <c r="L314"/>
  <c r="L310"/>
  <c r="L306"/>
  <c r="L302"/>
  <c r="L298"/>
  <c r="L294"/>
  <c r="L290"/>
  <c r="L286"/>
  <c r="L282"/>
  <c r="L274"/>
  <c r="L270"/>
  <c r="L264"/>
  <c r="L262"/>
  <c r="L258"/>
  <c r="L254"/>
  <c r="L238"/>
  <c r="L234"/>
  <c r="L230"/>
  <c r="L226"/>
  <c r="L222"/>
  <c r="L218"/>
  <c r="L214"/>
  <c r="L210"/>
  <c r="L206"/>
  <c r="L202"/>
  <c r="L198"/>
  <c r="L194"/>
  <c r="L186"/>
  <c r="L182"/>
  <c r="L178"/>
  <c r="L174"/>
  <c r="L170"/>
  <c r="L162"/>
  <c r="L158"/>
  <c r="L154"/>
  <c r="L150"/>
  <c r="L146"/>
  <c r="L142"/>
  <c r="L138"/>
  <c r="L134"/>
  <c r="L130"/>
  <c r="L126"/>
  <c r="L261"/>
  <c r="L257"/>
  <c r="L253"/>
  <c r="L241"/>
  <c r="L237"/>
  <c r="L233"/>
  <c r="L229"/>
  <c r="L225"/>
  <c r="L221"/>
  <c r="L217"/>
  <c r="L213"/>
  <c r="L209"/>
  <c r="L205"/>
  <c r="L201"/>
  <c r="L197"/>
  <c r="L193"/>
  <c r="L189"/>
  <c r="L185"/>
  <c r="L181"/>
  <c r="L177"/>
  <c r="L173"/>
  <c r="L169"/>
  <c r="L165"/>
  <c r="L161"/>
  <c r="L157"/>
  <c r="L153"/>
  <c r="L149"/>
  <c r="L145"/>
  <c r="L141"/>
  <c r="L137"/>
  <c r="L133"/>
  <c r="L129"/>
  <c r="L125"/>
  <c r="L121"/>
  <c r="L117"/>
  <c r="L260"/>
  <c r="L256"/>
  <c r="L252"/>
  <c r="L240"/>
  <c r="L236"/>
  <c r="L232"/>
  <c r="L228"/>
  <c r="L224"/>
  <c r="L220"/>
  <c r="L216"/>
  <c r="L212"/>
  <c r="L208"/>
  <c r="L204"/>
  <c r="L200"/>
  <c r="L196"/>
  <c r="L192"/>
  <c r="L188"/>
  <c r="L184"/>
  <c r="L180"/>
  <c r="L176"/>
  <c r="L172"/>
  <c r="L168"/>
  <c r="L164"/>
  <c r="L160"/>
  <c r="L156"/>
  <c r="L152"/>
  <c r="L148"/>
  <c r="L144"/>
  <c r="L140"/>
  <c r="L136"/>
  <c r="L266"/>
  <c r="L263"/>
  <c r="L259"/>
  <c r="L255"/>
  <c r="L243"/>
  <c r="L239"/>
  <c r="L235"/>
  <c r="L231"/>
  <c r="L227"/>
  <c r="L223"/>
  <c r="L219"/>
  <c r="L215"/>
  <c r="L211"/>
  <c r="L207"/>
  <c r="L203"/>
  <c r="L199"/>
  <c r="L195"/>
  <c r="L191"/>
  <c r="L187"/>
  <c r="L183"/>
  <c r="L175"/>
  <c r="L171"/>
  <c r="L167"/>
  <c r="L163"/>
  <c r="L159"/>
  <c r="L155"/>
  <c r="L151"/>
  <c r="L147"/>
  <c r="L143"/>
  <c r="L139"/>
  <c r="L135"/>
  <c r="L131"/>
  <c r="L127"/>
  <c r="L123"/>
  <c r="L119"/>
  <c r="P581"/>
  <c r="P577"/>
  <c r="P573"/>
  <c r="P569"/>
  <c r="P565"/>
  <c r="P561"/>
  <c r="P557"/>
  <c r="P580"/>
  <c r="P582"/>
  <c r="P578"/>
  <c r="P574"/>
  <c r="P570"/>
  <c r="P566"/>
  <c r="P562"/>
  <c r="P558"/>
  <c r="P554"/>
  <c r="P550"/>
  <c r="P546"/>
  <c r="P542"/>
  <c r="P538"/>
  <c r="P534"/>
  <c r="P530"/>
  <c r="P526"/>
  <c r="P522"/>
  <c r="P518"/>
  <c r="P514"/>
  <c r="P571"/>
  <c r="P563"/>
  <c r="P555"/>
  <c r="P552"/>
  <c r="P547"/>
  <c r="P541"/>
  <c r="P536"/>
  <c r="P531"/>
  <c r="P525"/>
  <c r="P520"/>
  <c r="P515"/>
  <c r="P511"/>
  <c r="P507"/>
  <c r="P503"/>
  <c r="P499"/>
  <c r="P495"/>
  <c r="P576"/>
  <c r="P568"/>
  <c r="P560"/>
  <c r="P551"/>
  <c r="P545"/>
  <c r="P540"/>
  <c r="P535"/>
  <c r="P529"/>
  <c r="P524"/>
  <c r="P519"/>
  <c r="P510"/>
  <c r="P506"/>
  <c r="P502"/>
  <c r="P498"/>
  <c r="P494"/>
  <c r="P490"/>
  <c r="P579"/>
  <c r="P575"/>
  <c r="P572"/>
  <c r="P564"/>
  <c r="P556"/>
  <c r="P553"/>
  <c r="P548"/>
  <c r="P543"/>
  <c r="P537"/>
  <c r="P532"/>
  <c r="P527"/>
  <c r="P521"/>
  <c r="P516"/>
  <c r="P512"/>
  <c r="P508"/>
  <c r="P504"/>
  <c r="P500"/>
  <c r="P496"/>
  <c r="P492"/>
  <c r="P559"/>
  <c r="P549"/>
  <c r="P539"/>
  <c r="P505"/>
  <c r="P491"/>
  <c r="P488"/>
  <c r="P484"/>
  <c r="P480"/>
  <c r="P476"/>
  <c r="P472"/>
  <c r="P528"/>
  <c r="P501"/>
  <c r="P489"/>
  <c r="P487"/>
  <c r="P483"/>
  <c r="P544"/>
  <c r="P517"/>
  <c r="P513"/>
  <c r="P497"/>
  <c r="P486"/>
  <c r="P482"/>
  <c r="P478"/>
  <c r="P474"/>
  <c r="P470"/>
  <c r="P466"/>
  <c r="P462"/>
  <c r="P458"/>
  <c r="P454"/>
  <c r="P450"/>
  <c r="P446"/>
  <c r="P442"/>
  <c r="P438"/>
  <c r="P567"/>
  <c r="P533"/>
  <c r="P523"/>
  <c r="P509"/>
  <c r="P493"/>
  <c r="P485"/>
  <c r="P481"/>
  <c r="P477"/>
  <c r="P473"/>
  <c r="P469"/>
  <c r="P465"/>
  <c r="P461"/>
  <c r="P457"/>
  <c r="P453"/>
  <c r="P449"/>
  <c r="P445"/>
  <c r="P441"/>
  <c r="P475"/>
  <c r="P464"/>
  <c r="P456"/>
  <c r="P448"/>
  <c r="P440"/>
  <c r="P435"/>
  <c r="P431"/>
  <c r="P427"/>
  <c r="P423"/>
  <c r="P419"/>
  <c r="P415"/>
  <c r="P411"/>
  <c r="P407"/>
  <c r="P403"/>
  <c r="P399"/>
  <c r="P395"/>
  <c r="P391"/>
  <c r="P471"/>
  <c r="P463"/>
  <c r="P455"/>
  <c r="P447"/>
  <c r="P439"/>
  <c r="P434"/>
  <c r="P430"/>
  <c r="P426"/>
  <c r="P422"/>
  <c r="P418"/>
  <c r="P414"/>
  <c r="P410"/>
  <c r="P406"/>
  <c r="P402"/>
  <c r="P398"/>
  <c r="P394"/>
  <c r="P390"/>
  <c r="P468"/>
  <c r="P460"/>
  <c r="P479"/>
  <c r="P467"/>
  <c r="P459"/>
  <c r="P451"/>
  <c r="P443"/>
  <c r="P436"/>
  <c r="P432"/>
  <c r="P428"/>
  <c r="P424"/>
  <c r="P420"/>
  <c r="P416"/>
  <c r="P412"/>
  <c r="P408"/>
  <c r="P404"/>
  <c r="P400"/>
  <c r="P396"/>
  <c r="P392"/>
  <c r="P452"/>
  <c r="P433"/>
  <c r="P417"/>
  <c r="P401"/>
  <c r="P385"/>
  <c r="P381"/>
  <c r="P377"/>
  <c r="P373"/>
  <c r="P369"/>
  <c r="P365"/>
  <c r="P361"/>
  <c r="P357"/>
  <c r="P353"/>
  <c r="P349"/>
  <c r="P345"/>
  <c r="P341"/>
  <c r="P337"/>
  <c r="P333"/>
  <c r="P329"/>
  <c r="P325"/>
  <c r="P321"/>
  <c r="P317"/>
  <c r="P313"/>
  <c r="P309"/>
  <c r="P305"/>
  <c r="P301"/>
  <c r="P297"/>
  <c r="P293"/>
  <c r="P289"/>
  <c r="P285"/>
  <c r="P281"/>
  <c r="P277"/>
  <c r="P273"/>
  <c r="P269"/>
  <c r="P265"/>
  <c r="P444"/>
  <c r="P429"/>
  <c r="P413"/>
  <c r="P397"/>
  <c r="P380"/>
  <c r="P376"/>
  <c r="P372"/>
  <c r="P368"/>
  <c r="P364"/>
  <c r="P360"/>
  <c r="P356"/>
  <c r="P352"/>
  <c r="P348"/>
  <c r="P344"/>
  <c r="P340"/>
  <c r="P336"/>
  <c r="P332"/>
  <c r="P328"/>
  <c r="P324"/>
  <c r="P320"/>
  <c r="P316"/>
  <c r="P312"/>
  <c r="P308"/>
  <c r="P304"/>
  <c r="P300"/>
  <c r="P296"/>
  <c r="P292"/>
  <c r="P288"/>
  <c r="P284"/>
  <c r="P280"/>
  <c r="P276"/>
  <c r="P272"/>
  <c r="P268"/>
  <c r="P425"/>
  <c r="P409"/>
  <c r="P393"/>
  <c r="P388"/>
  <c r="P387"/>
  <c r="P383"/>
  <c r="P379"/>
  <c r="P375"/>
  <c r="P371"/>
  <c r="P367"/>
  <c r="P363"/>
  <c r="P359"/>
  <c r="P355"/>
  <c r="P351"/>
  <c r="P347"/>
  <c r="P343"/>
  <c r="P339"/>
  <c r="P335"/>
  <c r="P331"/>
  <c r="P327"/>
  <c r="P323"/>
  <c r="P319"/>
  <c r="P315"/>
  <c r="P311"/>
  <c r="P307"/>
  <c r="P299"/>
  <c r="P295"/>
  <c r="P291"/>
  <c r="P287"/>
  <c r="P283"/>
  <c r="P279"/>
  <c r="P275"/>
  <c r="P271"/>
  <c r="P267"/>
  <c r="P437"/>
  <c r="P421"/>
  <c r="P405"/>
  <c r="P389"/>
  <c r="P386"/>
  <c r="P382"/>
  <c r="P378"/>
  <c r="P374"/>
  <c r="P370"/>
  <c r="P366"/>
  <c r="P362"/>
  <c r="P358"/>
  <c r="P354"/>
  <c r="P350"/>
  <c r="P346"/>
  <c r="P342"/>
  <c r="P338"/>
  <c r="P334"/>
  <c r="P330"/>
  <c r="P326"/>
  <c r="P322"/>
  <c r="P318"/>
  <c r="P314"/>
  <c r="P310"/>
  <c r="P306"/>
  <c r="P302"/>
  <c r="P298"/>
  <c r="P294"/>
  <c r="P290"/>
  <c r="P286"/>
  <c r="P282"/>
  <c r="P274"/>
  <c r="P270"/>
  <c r="P266"/>
  <c r="P262"/>
  <c r="P258"/>
  <c r="P254"/>
  <c r="P238"/>
  <c r="P234"/>
  <c r="P230"/>
  <c r="P226"/>
  <c r="P222"/>
  <c r="P218"/>
  <c r="P214"/>
  <c r="P210"/>
  <c r="P206"/>
  <c r="P202"/>
  <c r="P198"/>
  <c r="P194"/>
  <c r="P186"/>
  <c r="P182"/>
  <c r="P178"/>
  <c r="P174"/>
  <c r="P170"/>
  <c r="P162"/>
  <c r="P158"/>
  <c r="P154"/>
  <c r="P150"/>
  <c r="P146"/>
  <c r="P142"/>
  <c r="P138"/>
  <c r="P134"/>
  <c r="P130"/>
  <c r="P126"/>
  <c r="P261"/>
  <c r="P257"/>
  <c r="P253"/>
  <c r="P241"/>
  <c r="P237"/>
  <c r="P233"/>
  <c r="P229"/>
  <c r="P225"/>
  <c r="P221"/>
  <c r="P217"/>
  <c r="P213"/>
  <c r="P209"/>
  <c r="P205"/>
  <c r="P201"/>
  <c r="P197"/>
  <c r="P193"/>
  <c r="P189"/>
  <c r="P185"/>
  <c r="P181"/>
  <c r="P177"/>
  <c r="P173"/>
  <c r="P169"/>
  <c r="P165"/>
  <c r="P161"/>
  <c r="P157"/>
  <c r="P153"/>
  <c r="P149"/>
  <c r="P145"/>
  <c r="P141"/>
  <c r="P137"/>
  <c r="P133"/>
  <c r="P129"/>
  <c r="P125"/>
  <c r="P121"/>
  <c r="P117"/>
  <c r="P260"/>
  <c r="P256"/>
  <c r="P252"/>
  <c r="P240"/>
  <c r="P236"/>
  <c r="P232"/>
  <c r="P228"/>
  <c r="P224"/>
  <c r="P220"/>
  <c r="P216"/>
  <c r="P212"/>
  <c r="P208"/>
  <c r="P204"/>
  <c r="P200"/>
  <c r="P196"/>
  <c r="P192"/>
  <c r="P188"/>
  <c r="P184"/>
  <c r="P180"/>
  <c r="P176"/>
  <c r="P172"/>
  <c r="P168"/>
  <c r="P164"/>
  <c r="P160"/>
  <c r="P156"/>
  <c r="P152"/>
  <c r="P148"/>
  <c r="P144"/>
  <c r="P140"/>
  <c r="P136"/>
  <c r="P264"/>
  <c r="P263"/>
  <c r="P259"/>
  <c r="P255"/>
  <c r="P243"/>
  <c r="P239"/>
  <c r="P235"/>
  <c r="P231"/>
  <c r="P227"/>
  <c r="P223"/>
  <c r="P219"/>
  <c r="P215"/>
  <c r="P211"/>
  <c r="P207"/>
  <c r="P203"/>
  <c r="P199"/>
  <c r="P195"/>
  <c r="P191"/>
  <c r="P187"/>
  <c r="P183"/>
  <c r="P175"/>
  <c r="P171"/>
  <c r="P167"/>
  <c r="P163"/>
  <c r="P159"/>
  <c r="P155"/>
  <c r="P151"/>
  <c r="P147"/>
  <c r="P143"/>
  <c r="P139"/>
  <c r="P135"/>
  <c r="P131"/>
  <c r="P127"/>
  <c r="P123"/>
  <c r="P119"/>
  <c r="G5"/>
  <c r="K5"/>
  <c r="O5"/>
  <c r="D6"/>
  <c r="H6"/>
  <c r="L6"/>
  <c r="P6"/>
  <c r="E7"/>
  <c r="I7"/>
  <c r="M7"/>
  <c r="Q7"/>
  <c r="F8"/>
  <c r="J8"/>
  <c r="N8"/>
  <c r="R8"/>
  <c r="G9"/>
  <c r="K9"/>
  <c r="O9"/>
  <c r="D10"/>
  <c r="H10"/>
  <c r="L10"/>
  <c r="P10"/>
  <c r="E11"/>
  <c r="I11"/>
  <c r="M11"/>
  <c r="Q11"/>
  <c r="F12"/>
  <c r="J12"/>
  <c r="N12"/>
  <c r="R12"/>
  <c r="G13"/>
  <c r="K13"/>
  <c r="O13"/>
  <c r="D14"/>
  <c r="H14"/>
  <c r="L14"/>
  <c r="P14"/>
  <c r="E15"/>
  <c r="I15"/>
  <c r="M15"/>
  <c r="Q15"/>
  <c r="F16"/>
  <c r="J16"/>
  <c r="N16"/>
  <c r="R16"/>
  <c r="G17"/>
  <c r="K17"/>
  <c r="O17"/>
  <c r="D18"/>
  <c r="H18"/>
  <c r="L18"/>
  <c r="P18"/>
  <c r="E19"/>
  <c r="I19"/>
  <c r="M19"/>
  <c r="Q19"/>
  <c r="F20"/>
  <c r="J20"/>
  <c r="N20"/>
  <c r="R20"/>
  <c r="G21"/>
  <c r="K21"/>
  <c r="O21"/>
  <c r="D22"/>
  <c r="H22"/>
  <c r="L22"/>
  <c r="P22"/>
  <c r="E23"/>
  <c r="I23"/>
  <c r="M23"/>
  <c r="Q23"/>
  <c r="F24"/>
  <c r="J24"/>
  <c r="N24"/>
  <c r="R24"/>
  <c r="G25"/>
  <c r="K25"/>
  <c r="O25"/>
  <c r="D26"/>
  <c r="H26"/>
  <c r="L26"/>
  <c r="P26"/>
  <c r="E27"/>
  <c r="I27"/>
  <c r="M27"/>
  <c r="Q27"/>
  <c r="F28"/>
  <c r="J28"/>
  <c r="N28"/>
  <c r="R28"/>
  <c r="G29"/>
  <c r="K29"/>
  <c r="O29"/>
  <c r="D30"/>
  <c r="H30"/>
  <c r="L30"/>
  <c r="P30"/>
  <c r="E31"/>
  <c r="I31"/>
  <c r="M31"/>
  <c r="Q31"/>
  <c r="F32"/>
  <c r="J32"/>
  <c r="N32"/>
  <c r="R32"/>
  <c r="G33"/>
  <c r="K33"/>
  <c r="O33"/>
  <c r="D34"/>
  <c r="H34"/>
  <c r="L34"/>
  <c r="P34"/>
  <c r="E35"/>
  <c r="I35"/>
  <c r="M35"/>
  <c r="Q35"/>
  <c r="F36"/>
  <c r="J36"/>
  <c r="N36"/>
  <c r="R36"/>
  <c r="G37"/>
  <c r="K37"/>
  <c r="O37"/>
  <c r="D38"/>
  <c r="H38"/>
  <c r="L38"/>
  <c r="P38"/>
  <c r="E39"/>
  <c r="I39"/>
  <c r="M39"/>
  <c r="Q39"/>
  <c r="F40"/>
  <c r="J40"/>
  <c r="N40"/>
  <c r="R40"/>
  <c r="G41"/>
  <c r="K41"/>
  <c r="O41"/>
  <c r="D42"/>
  <c r="H42"/>
  <c r="L42"/>
  <c r="P42"/>
  <c r="E43"/>
  <c r="I43"/>
  <c r="M43"/>
  <c r="Q43"/>
  <c r="F44"/>
  <c r="J44"/>
  <c r="N44"/>
  <c r="R44"/>
  <c r="G45"/>
  <c r="K45"/>
  <c r="O45"/>
  <c r="D46"/>
  <c r="H46"/>
  <c r="L46"/>
  <c r="P46"/>
  <c r="E47"/>
  <c r="I47"/>
  <c r="M47"/>
  <c r="Q47"/>
  <c r="F48"/>
  <c r="J48"/>
  <c r="N48"/>
  <c r="R48"/>
  <c r="G49"/>
  <c r="K49"/>
  <c r="O49"/>
  <c r="D50"/>
  <c r="H50"/>
  <c r="L50"/>
  <c r="P50"/>
  <c r="F52"/>
  <c r="J52"/>
  <c r="N52"/>
  <c r="R52"/>
  <c r="G53"/>
  <c r="K53"/>
  <c r="O53"/>
  <c r="D54"/>
  <c r="H54"/>
  <c r="L54"/>
  <c r="P54"/>
  <c r="E55"/>
  <c r="I55"/>
  <c r="M55"/>
  <c r="Q55"/>
  <c r="F56"/>
  <c r="J56"/>
  <c r="N56"/>
  <c r="R56"/>
  <c r="G57"/>
  <c r="K57"/>
  <c r="O57"/>
  <c r="D58"/>
  <c r="H58"/>
  <c r="L58"/>
  <c r="P58"/>
  <c r="E59"/>
  <c r="I59"/>
  <c r="M59"/>
  <c r="Q59"/>
  <c r="F60"/>
  <c r="J60"/>
  <c r="N60"/>
  <c r="R60"/>
  <c r="G61"/>
  <c r="K61"/>
  <c r="O61"/>
  <c r="D62"/>
  <c r="H62"/>
  <c r="L62"/>
  <c r="P62"/>
  <c r="E63"/>
  <c r="I63"/>
  <c r="M63"/>
  <c r="Q63"/>
  <c r="F64"/>
  <c r="J64"/>
  <c r="N64"/>
  <c r="R64"/>
  <c r="G65"/>
  <c r="K65"/>
  <c r="O65"/>
  <c r="D66"/>
  <c r="H66"/>
  <c r="L66"/>
  <c r="P66"/>
  <c r="E67"/>
  <c r="I67"/>
  <c r="M67"/>
  <c r="Q67"/>
  <c r="F68"/>
  <c r="J68"/>
  <c r="N68"/>
  <c r="R68"/>
  <c r="G69"/>
  <c r="K69"/>
  <c r="O69"/>
  <c r="D70"/>
  <c r="H70"/>
  <c r="L70"/>
  <c r="P70"/>
  <c r="E71"/>
  <c r="I71"/>
  <c r="M71"/>
  <c r="Q71"/>
  <c r="F72"/>
  <c r="J72"/>
  <c r="N72"/>
  <c r="R72"/>
  <c r="G73"/>
  <c r="K73"/>
  <c r="O73"/>
  <c r="D74"/>
  <c r="H74"/>
  <c r="L74"/>
  <c r="P74"/>
  <c r="E75"/>
  <c r="I75"/>
  <c r="M75"/>
  <c r="Q75"/>
  <c r="F76"/>
  <c r="J76"/>
  <c r="N76"/>
  <c r="R76"/>
  <c r="G77"/>
  <c r="K77"/>
  <c r="O77"/>
  <c r="D78"/>
  <c r="H78"/>
  <c r="L78"/>
  <c r="P78"/>
  <c r="E79"/>
  <c r="I79"/>
  <c r="M79"/>
  <c r="Q79"/>
  <c r="F80"/>
  <c r="J80"/>
  <c r="N80"/>
  <c r="R80"/>
  <c r="G81"/>
  <c r="K81"/>
  <c r="O81"/>
  <c r="D82"/>
  <c r="H82"/>
  <c r="L82"/>
  <c r="P82"/>
  <c r="E83"/>
  <c r="I83"/>
  <c r="M83"/>
  <c r="Q83"/>
  <c r="F84"/>
  <c r="J84"/>
  <c r="N84"/>
  <c r="R84"/>
  <c r="G85"/>
  <c r="K85"/>
  <c r="O85"/>
  <c r="D86"/>
  <c r="H86"/>
  <c r="L86"/>
  <c r="P86"/>
  <c r="E87"/>
  <c r="I87"/>
  <c r="M87"/>
  <c r="Q87"/>
  <c r="F88"/>
  <c r="J88"/>
  <c r="N88"/>
  <c r="R88"/>
  <c r="G89"/>
  <c r="K89"/>
  <c r="O89"/>
  <c r="D90"/>
  <c r="H90"/>
  <c r="L90"/>
  <c r="P90"/>
  <c r="E91"/>
  <c r="I91"/>
  <c r="M91"/>
  <c r="Q91"/>
  <c r="F92"/>
  <c r="J92"/>
  <c r="N92"/>
  <c r="R92"/>
  <c r="G93"/>
  <c r="K93"/>
  <c r="O93"/>
  <c r="D94"/>
  <c r="H94"/>
  <c r="L94"/>
  <c r="P94"/>
  <c r="E95"/>
  <c r="I95"/>
  <c r="M95"/>
  <c r="Q95"/>
  <c r="F96"/>
  <c r="J96"/>
  <c r="N96"/>
  <c r="R96"/>
  <c r="G97"/>
  <c r="K97"/>
  <c r="O97"/>
  <c r="D98"/>
  <c r="H98"/>
  <c r="L98"/>
  <c r="P98"/>
  <c r="E99"/>
  <c r="I99"/>
  <c r="M99"/>
  <c r="Q99"/>
  <c r="F100"/>
  <c r="J100"/>
  <c r="N100"/>
  <c r="R100"/>
  <c r="G101"/>
  <c r="K101"/>
  <c r="O101"/>
  <c r="D102"/>
  <c r="H102"/>
  <c r="L102"/>
  <c r="P102"/>
  <c r="E103"/>
  <c r="I103"/>
  <c r="M103"/>
  <c r="Q103"/>
  <c r="F104"/>
  <c r="J104"/>
  <c r="N104"/>
  <c r="R104"/>
  <c r="G105"/>
  <c r="K105"/>
  <c r="O105"/>
  <c r="D106"/>
  <c r="H106"/>
  <c r="L106"/>
  <c r="P106"/>
  <c r="E107"/>
  <c r="I107"/>
  <c r="M107"/>
  <c r="Q107"/>
  <c r="F108"/>
  <c r="J108"/>
  <c r="N108"/>
  <c r="R108"/>
  <c r="G109"/>
  <c r="K109"/>
  <c r="O109"/>
  <c r="D110"/>
  <c r="H110"/>
  <c r="L110"/>
  <c r="P110"/>
  <c r="E111"/>
  <c r="I111"/>
  <c r="M111"/>
  <c r="Q111"/>
  <c r="F112"/>
  <c r="J112"/>
  <c r="N112"/>
  <c r="R112"/>
  <c r="G113"/>
  <c r="K113"/>
  <c r="O113"/>
  <c r="D114"/>
  <c r="H114"/>
  <c r="L114"/>
  <c r="P114"/>
  <c r="E115"/>
  <c r="I115"/>
  <c r="M115"/>
  <c r="Q115"/>
  <c r="F116"/>
  <c r="J116"/>
  <c r="N116"/>
  <c r="R116"/>
  <c r="G117"/>
  <c r="Q117"/>
  <c r="G118"/>
  <c r="L118"/>
  <c r="E119"/>
  <c r="M119"/>
  <c r="F120"/>
  <c r="N120"/>
  <c r="O121"/>
  <c r="H122"/>
  <c r="P122"/>
  <c r="I123"/>
  <c r="Q123"/>
  <c r="R124"/>
  <c r="M125"/>
  <c r="P128"/>
  <c r="Q129"/>
  <c r="D132"/>
  <c r="E133"/>
  <c r="G580"/>
  <c r="G576"/>
  <c r="G572"/>
  <c r="G568"/>
  <c r="G564"/>
  <c r="G560"/>
  <c r="G556"/>
  <c r="G579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78"/>
  <c r="G570"/>
  <c r="G562"/>
  <c r="G554"/>
  <c r="G548"/>
  <c r="G543"/>
  <c r="G538"/>
  <c r="G532"/>
  <c r="G527"/>
  <c r="G522"/>
  <c r="G516"/>
  <c r="G514"/>
  <c r="G510"/>
  <c r="G506"/>
  <c r="G502"/>
  <c r="G498"/>
  <c r="G494"/>
  <c r="G575"/>
  <c r="G567"/>
  <c r="G559"/>
  <c r="G552"/>
  <c r="G547"/>
  <c r="G542"/>
  <c r="G536"/>
  <c r="G531"/>
  <c r="G526"/>
  <c r="G520"/>
  <c r="G515"/>
  <c r="G513"/>
  <c r="G509"/>
  <c r="G505"/>
  <c r="G501"/>
  <c r="G497"/>
  <c r="G493"/>
  <c r="G574"/>
  <c r="G582"/>
  <c r="G571"/>
  <c r="G563"/>
  <c r="G555"/>
  <c r="G550"/>
  <c r="G544"/>
  <c r="G539"/>
  <c r="G534"/>
  <c r="G528"/>
  <c r="G523"/>
  <c r="G518"/>
  <c r="G511"/>
  <c r="G507"/>
  <c r="G503"/>
  <c r="G499"/>
  <c r="G495"/>
  <c r="G566"/>
  <c r="G551"/>
  <c r="G524"/>
  <c r="G512"/>
  <c r="G496"/>
  <c r="G487"/>
  <c r="G483"/>
  <c r="G479"/>
  <c r="G475"/>
  <c r="G471"/>
  <c r="G558"/>
  <c r="G540"/>
  <c r="G530"/>
  <c r="G508"/>
  <c r="G491"/>
  <c r="G486"/>
  <c r="G546"/>
  <c r="G519"/>
  <c r="G504"/>
  <c r="G490"/>
  <c r="G489"/>
  <c r="G485"/>
  <c r="G481"/>
  <c r="G477"/>
  <c r="G473"/>
  <c r="G469"/>
  <c r="G465"/>
  <c r="G461"/>
  <c r="G457"/>
  <c r="G453"/>
  <c r="G449"/>
  <c r="G445"/>
  <c r="G441"/>
  <c r="G535"/>
  <c r="G500"/>
  <c r="G492"/>
  <c r="G488"/>
  <c r="G484"/>
  <c r="G480"/>
  <c r="G476"/>
  <c r="G472"/>
  <c r="G468"/>
  <c r="G464"/>
  <c r="G460"/>
  <c r="G456"/>
  <c r="G452"/>
  <c r="G448"/>
  <c r="G444"/>
  <c r="G440"/>
  <c r="G482"/>
  <c r="G463"/>
  <c r="G455"/>
  <c r="G447"/>
  <c r="G439"/>
  <c r="G438"/>
  <c r="G434"/>
  <c r="G430"/>
  <c r="G426"/>
  <c r="G422"/>
  <c r="G418"/>
  <c r="G414"/>
  <c r="G410"/>
  <c r="G406"/>
  <c r="G402"/>
  <c r="G398"/>
  <c r="G394"/>
  <c r="G390"/>
  <c r="G478"/>
  <c r="G462"/>
  <c r="G454"/>
  <c r="G446"/>
  <c r="G437"/>
  <c r="G433"/>
  <c r="G429"/>
  <c r="G425"/>
  <c r="G421"/>
  <c r="G417"/>
  <c r="G413"/>
  <c r="G409"/>
  <c r="G405"/>
  <c r="G401"/>
  <c r="G397"/>
  <c r="G393"/>
  <c r="G389"/>
  <c r="G474"/>
  <c r="G467"/>
  <c r="G459"/>
  <c r="G470"/>
  <c r="G466"/>
  <c r="G458"/>
  <c r="G450"/>
  <c r="G442"/>
  <c r="G435"/>
  <c r="G431"/>
  <c r="G427"/>
  <c r="G423"/>
  <c r="G419"/>
  <c r="G415"/>
  <c r="G411"/>
  <c r="G407"/>
  <c r="G403"/>
  <c r="G399"/>
  <c r="G395"/>
  <c r="G391"/>
  <c r="G424"/>
  <c r="G408"/>
  <c r="G392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451"/>
  <c r="G436"/>
  <c r="G420"/>
  <c r="G404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299"/>
  <c r="G295"/>
  <c r="G291"/>
  <c r="G287"/>
  <c r="G283"/>
  <c r="G279"/>
  <c r="G275"/>
  <c r="G271"/>
  <c r="G267"/>
  <c r="G443"/>
  <c r="G432"/>
  <c r="G416"/>
  <c r="G40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4"/>
  <c r="G270"/>
  <c r="G266"/>
  <c r="G428"/>
  <c r="G412"/>
  <c r="G396"/>
  <c r="G388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1"/>
  <c r="G257"/>
  <c r="G253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269"/>
  <c r="G260"/>
  <c r="G256"/>
  <c r="G252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263"/>
  <c r="G259"/>
  <c r="G255"/>
  <c r="G243"/>
  <c r="G239"/>
  <c r="G235"/>
  <c r="G231"/>
  <c r="G227"/>
  <c r="G223"/>
  <c r="G219"/>
  <c r="G215"/>
  <c r="G211"/>
  <c r="G207"/>
  <c r="G203"/>
  <c r="G199"/>
  <c r="G195"/>
  <c r="G191"/>
  <c r="G187"/>
  <c r="G183"/>
  <c r="G175"/>
  <c r="G171"/>
  <c r="G167"/>
  <c r="G163"/>
  <c r="G159"/>
  <c r="G155"/>
  <c r="G151"/>
  <c r="G147"/>
  <c r="G143"/>
  <c r="G139"/>
  <c r="G135"/>
  <c r="G265"/>
  <c r="G262"/>
  <c r="G258"/>
  <c r="G254"/>
  <c r="G238"/>
  <c r="G234"/>
  <c r="G230"/>
  <c r="G226"/>
  <c r="G222"/>
  <c r="G218"/>
  <c r="G214"/>
  <c r="G210"/>
  <c r="G206"/>
  <c r="G202"/>
  <c r="G198"/>
  <c r="G194"/>
  <c r="G186"/>
  <c r="G182"/>
  <c r="G178"/>
  <c r="G174"/>
  <c r="G170"/>
  <c r="G162"/>
  <c r="G158"/>
  <c r="G154"/>
  <c r="G150"/>
  <c r="G146"/>
  <c r="G142"/>
  <c r="G138"/>
  <c r="G134"/>
  <c r="G130"/>
  <c r="G126"/>
  <c r="G122"/>
  <c r="K580"/>
  <c r="K576"/>
  <c r="K572"/>
  <c r="K568"/>
  <c r="K564"/>
  <c r="K560"/>
  <c r="K556"/>
  <c r="K579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82"/>
  <c r="K574"/>
  <c r="K566"/>
  <c r="K558"/>
  <c r="K552"/>
  <c r="K547"/>
  <c r="K542"/>
  <c r="K536"/>
  <c r="K531"/>
  <c r="K526"/>
  <c r="K520"/>
  <c r="K515"/>
  <c r="K514"/>
  <c r="K510"/>
  <c r="K506"/>
  <c r="K502"/>
  <c r="K498"/>
  <c r="K494"/>
  <c r="K578"/>
  <c r="K571"/>
  <c r="K563"/>
  <c r="K555"/>
  <c r="K551"/>
  <c r="K546"/>
  <c r="K540"/>
  <c r="K535"/>
  <c r="K530"/>
  <c r="K524"/>
  <c r="K519"/>
  <c r="K513"/>
  <c r="K509"/>
  <c r="K505"/>
  <c r="K501"/>
  <c r="K497"/>
  <c r="K493"/>
  <c r="K489"/>
  <c r="K575"/>
  <c r="K567"/>
  <c r="K559"/>
  <c r="K554"/>
  <c r="K548"/>
  <c r="K543"/>
  <c r="K538"/>
  <c r="K532"/>
  <c r="K527"/>
  <c r="K522"/>
  <c r="K516"/>
  <c r="K511"/>
  <c r="K507"/>
  <c r="K503"/>
  <c r="K499"/>
  <c r="K495"/>
  <c r="K570"/>
  <c r="K528"/>
  <c r="K518"/>
  <c r="K500"/>
  <c r="K491"/>
  <c r="K487"/>
  <c r="K483"/>
  <c r="K479"/>
  <c r="K475"/>
  <c r="K471"/>
  <c r="K562"/>
  <c r="K544"/>
  <c r="K534"/>
  <c r="K512"/>
  <c r="K496"/>
  <c r="K492"/>
  <c r="K490"/>
  <c r="K486"/>
  <c r="K550"/>
  <c r="K523"/>
  <c r="K508"/>
  <c r="K485"/>
  <c r="K481"/>
  <c r="K477"/>
  <c r="K473"/>
  <c r="K469"/>
  <c r="K465"/>
  <c r="K461"/>
  <c r="K457"/>
  <c r="K453"/>
  <c r="K449"/>
  <c r="K445"/>
  <c r="K441"/>
  <c r="K539"/>
  <c r="K504"/>
  <c r="K488"/>
  <c r="K484"/>
  <c r="K480"/>
  <c r="K476"/>
  <c r="K472"/>
  <c r="K468"/>
  <c r="K464"/>
  <c r="K460"/>
  <c r="K456"/>
  <c r="K452"/>
  <c r="K448"/>
  <c r="K444"/>
  <c r="K440"/>
  <c r="K470"/>
  <c r="K467"/>
  <c r="K459"/>
  <c r="K451"/>
  <c r="K443"/>
  <c r="K434"/>
  <c r="K430"/>
  <c r="K426"/>
  <c r="K422"/>
  <c r="K418"/>
  <c r="K414"/>
  <c r="K410"/>
  <c r="K406"/>
  <c r="K402"/>
  <c r="K398"/>
  <c r="K394"/>
  <c r="K390"/>
  <c r="K482"/>
  <c r="K466"/>
  <c r="K458"/>
  <c r="K450"/>
  <c r="K442"/>
  <c r="K437"/>
  <c r="K433"/>
  <c r="K429"/>
  <c r="K425"/>
  <c r="K421"/>
  <c r="K417"/>
  <c r="K413"/>
  <c r="K409"/>
  <c r="K405"/>
  <c r="K401"/>
  <c r="K397"/>
  <c r="K393"/>
  <c r="K389"/>
  <c r="K478"/>
  <c r="K463"/>
  <c r="K474"/>
  <c r="K462"/>
  <c r="K454"/>
  <c r="K446"/>
  <c r="K438"/>
  <c r="K435"/>
  <c r="K431"/>
  <c r="K427"/>
  <c r="K423"/>
  <c r="K419"/>
  <c r="K415"/>
  <c r="K411"/>
  <c r="K407"/>
  <c r="K403"/>
  <c r="K399"/>
  <c r="K395"/>
  <c r="K391"/>
  <c r="K428"/>
  <c r="K412"/>
  <c r="K396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455"/>
  <c r="K424"/>
  <c r="K408"/>
  <c r="K392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299"/>
  <c r="K295"/>
  <c r="K291"/>
  <c r="K287"/>
  <c r="K283"/>
  <c r="K279"/>
  <c r="K275"/>
  <c r="K271"/>
  <c r="K267"/>
  <c r="K447"/>
  <c r="K436"/>
  <c r="K420"/>
  <c r="K404"/>
  <c r="K388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4"/>
  <c r="K270"/>
  <c r="K266"/>
  <c r="K439"/>
  <c r="K432"/>
  <c r="K416"/>
  <c r="K400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1"/>
  <c r="K257"/>
  <c r="K253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265"/>
  <c r="K260"/>
  <c r="K256"/>
  <c r="K252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269"/>
  <c r="K263"/>
  <c r="K259"/>
  <c r="K255"/>
  <c r="K243"/>
  <c r="K239"/>
  <c r="K235"/>
  <c r="K231"/>
  <c r="K227"/>
  <c r="K223"/>
  <c r="K219"/>
  <c r="K215"/>
  <c r="K211"/>
  <c r="K207"/>
  <c r="K203"/>
  <c r="K199"/>
  <c r="K195"/>
  <c r="K191"/>
  <c r="K187"/>
  <c r="K183"/>
  <c r="K175"/>
  <c r="K171"/>
  <c r="K167"/>
  <c r="K163"/>
  <c r="K159"/>
  <c r="K155"/>
  <c r="K151"/>
  <c r="K147"/>
  <c r="K143"/>
  <c r="K139"/>
  <c r="K135"/>
  <c r="K262"/>
  <c r="K258"/>
  <c r="K254"/>
  <c r="K238"/>
  <c r="K234"/>
  <c r="K230"/>
  <c r="K226"/>
  <c r="K222"/>
  <c r="K218"/>
  <c r="K214"/>
  <c r="K210"/>
  <c r="K206"/>
  <c r="K202"/>
  <c r="K198"/>
  <c r="K194"/>
  <c r="K186"/>
  <c r="K182"/>
  <c r="K178"/>
  <c r="K174"/>
  <c r="K170"/>
  <c r="K162"/>
  <c r="K158"/>
  <c r="K154"/>
  <c r="K150"/>
  <c r="K146"/>
  <c r="K142"/>
  <c r="K138"/>
  <c r="K134"/>
  <c r="K130"/>
  <c r="K126"/>
  <c r="K122"/>
  <c r="O580"/>
  <c r="O576"/>
  <c r="O572"/>
  <c r="O568"/>
  <c r="O564"/>
  <c r="O560"/>
  <c r="O556"/>
  <c r="O579"/>
  <c r="O581"/>
  <c r="O577"/>
  <c r="O573"/>
  <c r="O569"/>
  <c r="O565"/>
  <c r="O561"/>
  <c r="O557"/>
  <c r="O553"/>
  <c r="O549"/>
  <c r="O545"/>
  <c r="O541"/>
  <c r="O537"/>
  <c r="O533"/>
  <c r="O529"/>
  <c r="O525"/>
  <c r="O521"/>
  <c r="O517"/>
  <c r="O570"/>
  <c r="O562"/>
  <c r="O551"/>
  <c r="O546"/>
  <c r="O540"/>
  <c r="O535"/>
  <c r="O530"/>
  <c r="O524"/>
  <c r="O519"/>
  <c r="O514"/>
  <c r="O510"/>
  <c r="O506"/>
  <c r="O502"/>
  <c r="O498"/>
  <c r="O494"/>
  <c r="O582"/>
  <c r="O575"/>
  <c r="O567"/>
  <c r="O559"/>
  <c r="O550"/>
  <c r="O544"/>
  <c r="O539"/>
  <c r="O534"/>
  <c r="O528"/>
  <c r="O523"/>
  <c r="O518"/>
  <c r="O513"/>
  <c r="O509"/>
  <c r="O505"/>
  <c r="O501"/>
  <c r="O497"/>
  <c r="O493"/>
  <c r="O489"/>
  <c r="O578"/>
  <c r="O574"/>
  <c r="O571"/>
  <c r="O563"/>
  <c r="O555"/>
  <c r="O552"/>
  <c r="O547"/>
  <c r="O542"/>
  <c r="O536"/>
  <c r="O531"/>
  <c r="O526"/>
  <c r="O520"/>
  <c r="O515"/>
  <c r="O511"/>
  <c r="O507"/>
  <c r="O503"/>
  <c r="O499"/>
  <c r="O495"/>
  <c r="O532"/>
  <c r="O522"/>
  <c r="O504"/>
  <c r="O490"/>
  <c r="O487"/>
  <c r="O483"/>
  <c r="O479"/>
  <c r="O475"/>
  <c r="O471"/>
  <c r="O566"/>
  <c r="O548"/>
  <c r="O538"/>
  <c r="O500"/>
  <c r="O486"/>
  <c r="O482"/>
  <c r="O558"/>
  <c r="O554"/>
  <c r="O527"/>
  <c r="O512"/>
  <c r="O496"/>
  <c r="O485"/>
  <c r="O481"/>
  <c r="O477"/>
  <c r="O473"/>
  <c r="O469"/>
  <c r="O465"/>
  <c r="O461"/>
  <c r="O457"/>
  <c r="O453"/>
  <c r="O449"/>
  <c r="O445"/>
  <c r="O441"/>
  <c r="O543"/>
  <c r="O516"/>
  <c r="O508"/>
  <c r="O492"/>
  <c r="O491"/>
  <c r="O488"/>
  <c r="O484"/>
  <c r="O480"/>
  <c r="O476"/>
  <c r="O472"/>
  <c r="O468"/>
  <c r="O464"/>
  <c r="O460"/>
  <c r="O456"/>
  <c r="O452"/>
  <c r="O448"/>
  <c r="O444"/>
  <c r="O440"/>
  <c r="O474"/>
  <c r="O463"/>
  <c r="O455"/>
  <c r="O447"/>
  <c r="O439"/>
  <c r="O434"/>
  <c r="O430"/>
  <c r="O426"/>
  <c r="O422"/>
  <c r="O418"/>
  <c r="O414"/>
  <c r="O410"/>
  <c r="O406"/>
  <c r="O402"/>
  <c r="O398"/>
  <c r="O394"/>
  <c r="O390"/>
  <c r="O470"/>
  <c r="O462"/>
  <c r="O454"/>
  <c r="O446"/>
  <c r="O438"/>
  <c r="O437"/>
  <c r="O433"/>
  <c r="O429"/>
  <c r="O425"/>
  <c r="O421"/>
  <c r="O417"/>
  <c r="O413"/>
  <c r="O409"/>
  <c r="O405"/>
  <c r="O401"/>
  <c r="O397"/>
  <c r="O393"/>
  <c r="O389"/>
  <c r="O467"/>
  <c r="O459"/>
  <c r="O478"/>
  <c r="O466"/>
  <c r="O458"/>
  <c r="O450"/>
  <c r="O442"/>
  <c r="O435"/>
  <c r="O431"/>
  <c r="O427"/>
  <c r="O423"/>
  <c r="O419"/>
  <c r="O415"/>
  <c r="O411"/>
  <c r="O407"/>
  <c r="O403"/>
  <c r="O399"/>
  <c r="O395"/>
  <c r="O391"/>
  <c r="O432"/>
  <c r="O416"/>
  <c r="O400"/>
  <c r="O380"/>
  <c r="O376"/>
  <c r="O372"/>
  <c r="O368"/>
  <c r="O364"/>
  <c r="O360"/>
  <c r="O356"/>
  <c r="O352"/>
  <c r="O348"/>
  <c r="O344"/>
  <c r="O340"/>
  <c r="O336"/>
  <c r="O332"/>
  <c r="O328"/>
  <c r="O324"/>
  <c r="O320"/>
  <c r="O316"/>
  <c r="O312"/>
  <c r="O308"/>
  <c r="O304"/>
  <c r="O300"/>
  <c r="O296"/>
  <c r="O292"/>
  <c r="O288"/>
  <c r="O284"/>
  <c r="O280"/>
  <c r="O276"/>
  <c r="O272"/>
  <c r="O268"/>
  <c r="O264"/>
  <c r="O428"/>
  <c r="O412"/>
  <c r="O396"/>
  <c r="O388"/>
  <c r="O387"/>
  <c r="O383"/>
  <c r="O379"/>
  <c r="O375"/>
  <c r="O371"/>
  <c r="O367"/>
  <c r="O363"/>
  <c r="O359"/>
  <c r="O355"/>
  <c r="O351"/>
  <c r="O347"/>
  <c r="O343"/>
  <c r="O339"/>
  <c r="O335"/>
  <c r="O331"/>
  <c r="O327"/>
  <c r="O323"/>
  <c r="O319"/>
  <c r="O315"/>
  <c r="O311"/>
  <c r="O307"/>
  <c r="O299"/>
  <c r="O295"/>
  <c r="O291"/>
  <c r="O287"/>
  <c r="O283"/>
  <c r="O279"/>
  <c r="O275"/>
  <c r="O271"/>
  <c r="O267"/>
  <c r="O451"/>
  <c r="O424"/>
  <c r="O408"/>
  <c r="O392"/>
  <c r="O386"/>
  <c r="O382"/>
  <c r="O378"/>
  <c r="O374"/>
  <c r="O370"/>
  <c r="O366"/>
  <c r="O362"/>
  <c r="O358"/>
  <c r="O354"/>
  <c r="O350"/>
  <c r="O346"/>
  <c r="O342"/>
  <c r="O338"/>
  <c r="O334"/>
  <c r="O330"/>
  <c r="O326"/>
  <c r="O322"/>
  <c r="O318"/>
  <c r="O314"/>
  <c r="O310"/>
  <c r="O306"/>
  <c r="O302"/>
  <c r="O298"/>
  <c r="O294"/>
  <c r="O290"/>
  <c r="O286"/>
  <c r="O282"/>
  <c r="O274"/>
  <c r="O270"/>
  <c r="O266"/>
  <c r="O443"/>
  <c r="O436"/>
  <c r="O420"/>
  <c r="O404"/>
  <c r="O385"/>
  <c r="O381"/>
  <c r="O377"/>
  <c r="O373"/>
  <c r="O369"/>
  <c r="O365"/>
  <c r="O361"/>
  <c r="O357"/>
  <c r="O353"/>
  <c r="O349"/>
  <c r="O345"/>
  <c r="O341"/>
  <c r="O337"/>
  <c r="O333"/>
  <c r="O329"/>
  <c r="O325"/>
  <c r="O321"/>
  <c r="O317"/>
  <c r="O313"/>
  <c r="O309"/>
  <c r="O305"/>
  <c r="O301"/>
  <c r="O297"/>
  <c r="O293"/>
  <c r="O289"/>
  <c r="O285"/>
  <c r="O281"/>
  <c r="O277"/>
  <c r="O273"/>
  <c r="O261"/>
  <c r="O257"/>
  <c r="O253"/>
  <c r="O241"/>
  <c r="O237"/>
  <c r="O233"/>
  <c r="O229"/>
  <c r="O225"/>
  <c r="O221"/>
  <c r="O217"/>
  <c r="O213"/>
  <c r="O209"/>
  <c r="O205"/>
  <c r="O201"/>
  <c r="O197"/>
  <c r="O193"/>
  <c r="O189"/>
  <c r="O185"/>
  <c r="O181"/>
  <c r="O177"/>
  <c r="O173"/>
  <c r="O169"/>
  <c r="O165"/>
  <c r="O161"/>
  <c r="O157"/>
  <c r="O153"/>
  <c r="O149"/>
  <c r="O145"/>
  <c r="O141"/>
  <c r="O137"/>
  <c r="O133"/>
  <c r="O129"/>
  <c r="O125"/>
  <c r="O260"/>
  <c r="O256"/>
  <c r="O252"/>
  <c r="O240"/>
  <c r="O236"/>
  <c r="O232"/>
  <c r="O228"/>
  <c r="O224"/>
  <c r="O220"/>
  <c r="O216"/>
  <c r="O212"/>
  <c r="O208"/>
  <c r="O204"/>
  <c r="O200"/>
  <c r="O196"/>
  <c r="O192"/>
  <c r="O188"/>
  <c r="O184"/>
  <c r="O180"/>
  <c r="O176"/>
  <c r="O172"/>
  <c r="O168"/>
  <c r="O164"/>
  <c r="O160"/>
  <c r="O156"/>
  <c r="O152"/>
  <c r="O148"/>
  <c r="O144"/>
  <c r="O140"/>
  <c r="O136"/>
  <c r="O132"/>
  <c r="O128"/>
  <c r="O124"/>
  <c r="O120"/>
  <c r="O263"/>
  <c r="O259"/>
  <c r="O255"/>
  <c r="O243"/>
  <c r="O239"/>
  <c r="O235"/>
  <c r="O231"/>
  <c r="O227"/>
  <c r="O223"/>
  <c r="O219"/>
  <c r="O215"/>
  <c r="O211"/>
  <c r="O207"/>
  <c r="O203"/>
  <c r="O199"/>
  <c r="O195"/>
  <c r="O191"/>
  <c r="O187"/>
  <c r="O183"/>
  <c r="O175"/>
  <c r="O171"/>
  <c r="O167"/>
  <c r="O163"/>
  <c r="O159"/>
  <c r="O155"/>
  <c r="O151"/>
  <c r="O147"/>
  <c r="O143"/>
  <c r="O139"/>
  <c r="O135"/>
  <c r="O269"/>
  <c r="O265"/>
  <c r="O262"/>
  <c r="O258"/>
  <c r="O254"/>
  <c r="O238"/>
  <c r="O234"/>
  <c r="O230"/>
  <c r="O226"/>
  <c r="O222"/>
  <c r="O218"/>
  <c r="O214"/>
  <c r="O210"/>
  <c r="O206"/>
  <c r="O202"/>
  <c r="O198"/>
  <c r="O194"/>
  <c r="O186"/>
  <c r="O182"/>
  <c r="O178"/>
  <c r="O174"/>
  <c r="O170"/>
  <c r="O162"/>
  <c r="O158"/>
  <c r="O154"/>
  <c r="O150"/>
  <c r="O146"/>
  <c r="O142"/>
  <c r="O138"/>
  <c r="O134"/>
  <c r="O130"/>
  <c r="O126"/>
  <c r="O122"/>
  <c r="O118"/>
  <c r="G6"/>
  <c r="K6"/>
  <c r="O6"/>
  <c r="G10"/>
  <c r="K10"/>
  <c r="O10"/>
  <c r="G14"/>
  <c r="K14"/>
  <c r="G18"/>
  <c r="O18"/>
  <c r="K22"/>
  <c r="K26"/>
  <c r="G30"/>
  <c r="O30"/>
  <c r="G38"/>
  <c r="O38"/>
  <c r="G42"/>
  <c r="K46"/>
  <c r="G54"/>
  <c r="O58"/>
  <c r="O62"/>
  <c r="G66"/>
  <c r="O66"/>
  <c r="G70"/>
  <c r="O74"/>
  <c r="K78"/>
  <c r="K82"/>
  <c r="K90"/>
  <c r="K94"/>
  <c r="O98"/>
  <c r="K102"/>
  <c r="O102"/>
  <c r="K106"/>
  <c r="G110"/>
  <c r="K110"/>
  <c r="O110"/>
  <c r="G114"/>
  <c r="K114"/>
  <c r="O114"/>
  <c r="O117"/>
  <c r="K118"/>
  <c r="K119"/>
  <c r="G123"/>
  <c r="O123"/>
  <c r="K127"/>
  <c r="O131"/>
  <c r="F579"/>
  <c r="F575"/>
  <c r="F571"/>
  <c r="F567"/>
  <c r="F563"/>
  <c r="F559"/>
  <c r="F582"/>
  <c r="F578"/>
  <c r="F580"/>
  <c r="F576"/>
  <c r="F572"/>
  <c r="F568"/>
  <c r="F564"/>
  <c r="F560"/>
  <c r="F556"/>
  <c r="F552"/>
  <c r="F548"/>
  <c r="F544"/>
  <c r="F540"/>
  <c r="F536"/>
  <c r="F532"/>
  <c r="F528"/>
  <c r="F524"/>
  <c r="F520"/>
  <c r="F516"/>
  <c r="F577"/>
  <c r="F569"/>
  <c r="F561"/>
  <c r="F553"/>
  <c r="F547"/>
  <c r="F542"/>
  <c r="F537"/>
  <c r="F531"/>
  <c r="F526"/>
  <c r="F521"/>
  <c r="F515"/>
  <c r="F513"/>
  <c r="F509"/>
  <c r="F505"/>
  <c r="F501"/>
  <c r="F497"/>
  <c r="F493"/>
  <c r="F574"/>
  <c r="F566"/>
  <c r="F558"/>
  <c r="F551"/>
  <c r="F546"/>
  <c r="F541"/>
  <c r="F535"/>
  <c r="F530"/>
  <c r="F525"/>
  <c r="F519"/>
  <c r="F512"/>
  <c r="F508"/>
  <c r="F504"/>
  <c r="F500"/>
  <c r="F496"/>
  <c r="F492"/>
  <c r="F573"/>
  <c r="F581"/>
  <c r="F570"/>
  <c r="F562"/>
  <c r="F554"/>
  <c r="F549"/>
  <c r="F543"/>
  <c r="F538"/>
  <c r="F533"/>
  <c r="F527"/>
  <c r="F522"/>
  <c r="F517"/>
  <c r="F514"/>
  <c r="F510"/>
  <c r="F506"/>
  <c r="F502"/>
  <c r="F498"/>
  <c r="F494"/>
  <c r="F534"/>
  <c r="F511"/>
  <c r="F495"/>
  <c r="F491"/>
  <c r="F486"/>
  <c r="F482"/>
  <c r="F478"/>
  <c r="F474"/>
  <c r="F470"/>
  <c r="F550"/>
  <c r="F523"/>
  <c r="F507"/>
  <c r="F490"/>
  <c r="F489"/>
  <c r="F485"/>
  <c r="F565"/>
  <c r="F539"/>
  <c r="F529"/>
  <c r="F503"/>
  <c r="F488"/>
  <c r="F484"/>
  <c r="F480"/>
  <c r="F476"/>
  <c r="F472"/>
  <c r="F468"/>
  <c r="F464"/>
  <c r="F460"/>
  <c r="F456"/>
  <c r="F452"/>
  <c r="F448"/>
  <c r="F444"/>
  <c r="F440"/>
  <c r="F557"/>
  <c r="F555"/>
  <c r="F545"/>
  <c r="F518"/>
  <c r="F499"/>
  <c r="F487"/>
  <c r="F483"/>
  <c r="F479"/>
  <c r="F475"/>
  <c r="F471"/>
  <c r="F467"/>
  <c r="F463"/>
  <c r="F459"/>
  <c r="F455"/>
  <c r="F451"/>
  <c r="F447"/>
  <c r="F443"/>
  <c r="F439"/>
  <c r="F481"/>
  <c r="F462"/>
  <c r="F454"/>
  <c r="F446"/>
  <c r="F437"/>
  <c r="F433"/>
  <c r="F429"/>
  <c r="F425"/>
  <c r="F421"/>
  <c r="F417"/>
  <c r="F413"/>
  <c r="F409"/>
  <c r="F405"/>
  <c r="F401"/>
  <c r="F397"/>
  <c r="F393"/>
  <c r="F389"/>
  <c r="F477"/>
  <c r="F469"/>
  <c r="F461"/>
  <c r="F453"/>
  <c r="F445"/>
  <c r="F436"/>
  <c r="F432"/>
  <c r="F428"/>
  <c r="F424"/>
  <c r="F420"/>
  <c r="F416"/>
  <c r="F412"/>
  <c r="F408"/>
  <c r="F404"/>
  <c r="F400"/>
  <c r="F396"/>
  <c r="F392"/>
  <c r="F388"/>
  <c r="F473"/>
  <c r="F466"/>
  <c r="F458"/>
  <c r="F465"/>
  <c r="F457"/>
  <c r="F449"/>
  <c r="F441"/>
  <c r="F438"/>
  <c r="F434"/>
  <c r="F430"/>
  <c r="F426"/>
  <c r="F422"/>
  <c r="F418"/>
  <c r="F414"/>
  <c r="F410"/>
  <c r="F406"/>
  <c r="F402"/>
  <c r="F398"/>
  <c r="F394"/>
  <c r="F390"/>
  <c r="F442"/>
  <c r="F423"/>
  <c r="F407"/>
  <c r="F391"/>
  <c r="F387"/>
  <c r="F383"/>
  <c r="F379"/>
  <c r="F375"/>
  <c r="F371"/>
  <c r="F367"/>
  <c r="F363"/>
  <c r="F359"/>
  <c r="F355"/>
  <c r="F351"/>
  <c r="F347"/>
  <c r="F343"/>
  <c r="F339"/>
  <c r="F335"/>
  <c r="F331"/>
  <c r="F327"/>
  <c r="F323"/>
  <c r="F319"/>
  <c r="F315"/>
  <c r="F311"/>
  <c r="F307"/>
  <c r="F299"/>
  <c r="F295"/>
  <c r="F291"/>
  <c r="F287"/>
  <c r="F283"/>
  <c r="F279"/>
  <c r="F275"/>
  <c r="F271"/>
  <c r="F267"/>
  <c r="F435"/>
  <c r="F419"/>
  <c r="F403"/>
  <c r="F386"/>
  <c r="F382"/>
  <c r="F378"/>
  <c r="F374"/>
  <c r="F370"/>
  <c r="F366"/>
  <c r="F362"/>
  <c r="F358"/>
  <c r="F354"/>
  <c r="F350"/>
  <c r="F346"/>
  <c r="F342"/>
  <c r="F338"/>
  <c r="F334"/>
  <c r="F330"/>
  <c r="F326"/>
  <c r="F322"/>
  <c r="F318"/>
  <c r="F314"/>
  <c r="F310"/>
  <c r="F306"/>
  <c r="F302"/>
  <c r="F298"/>
  <c r="F294"/>
  <c r="F290"/>
  <c r="F286"/>
  <c r="F282"/>
  <c r="F274"/>
  <c r="F270"/>
  <c r="F266"/>
  <c r="F431"/>
  <c r="F415"/>
  <c r="F39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450"/>
  <c r="F427"/>
  <c r="F411"/>
  <c r="F395"/>
  <c r="F380"/>
  <c r="F376"/>
  <c r="F372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300"/>
  <c r="F296"/>
  <c r="F292"/>
  <c r="F288"/>
  <c r="F284"/>
  <c r="F280"/>
  <c r="F276"/>
  <c r="F272"/>
  <c r="F264"/>
  <c r="F260"/>
  <c r="F256"/>
  <c r="F252"/>
  <c r="F240"/>
  <c r="F236"/>
  <c r="F232"/>
  <c r="F228"/>
  <c r="F224"/>
  <c r="F220"/>
  <c r="F216"/>
  <c r="F212"/>
  <c r="F208"/>
  <c r="F204"/>
  <c r="F200"/>
  <c r="F196"/>
  <c r="F192"/>
  <c r="F188"/>
  <c r="F184"/>
  <c r="F180"/>
  <c r="F176"/>
  <c r="F172"/>
  <c r="F168"/>
  <c r="F164"/>
  <c r="F160"/>
  <c r="F156"/>
  <c r="F152"/>
  <c r="F148"/>
  <c r="F144"/>
  <c r="F140"/>
  <c r="F136"/>
  <c r="F132"/>
  <c r="F128"/>
  <c r="F268"/>
  <c r="F263"/>
  <c r="F259"/>
  <c r="F255"/>
  <c r="F243"/>
  <c r="F239"/>
  <c r="F235"/>
  <c r="F231"/>
  <c r="F227"/>
  <c r="F223"/>
  <c r="F219"/>
  <c r="F215"/>
  <c r="F211"/>
  <c r="F207"/>
  <c r="F203"/>
  <c r="F199"/>
  <c r="F195"/>
  <c r="F191"/>
  <c r="F187"/>
  <c r="F183"/>
  <c r="F175"/>
  <c r="F171"/>
  <c r="F167"/>
  <c r="F163"/>
  <c r="F159"/>
  <c r="F155"/>
  <c r="F151"/>
  <c r="F147"/>
  <c r="F143"/>
  <c r="F139"/>
  <c r="F135"/>
  <c r="F131"/>
  <c r="F127"/>
  <c r="F123"/>
  <c r="F119"/>
  <c r="F265"/>
  <c r="F262"/>
  <c r="F258"/>
  <c r="F254"/>
  <c r="F238"/>
  <c r="F234"/>
  <c r="F230"/>
  <c r="F226"/>
  <c r="F222"/>
  <c r="F218"/>
  <c r="F214"/>
  <c r="F210"/>
  <c r="F206"/>
  <c r="F202"/>
  <c r="F198"/>
  <c r="F194"/>
  <c r="F186"/>
  <c r="F182"/>
  <c r="F178"/>
  <c r="F174"/>
  <c r="F170"/>
  <c r="F162"/>
  <c r="F158"/>
  <c r="F154"/>
  <c r="F150"/>
  <c r="F146"/>
  <c r="F142"/>
  <c r="F138"/>
  <c r="F261"/>
  <c r="F257"/>
  <c r="F253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J579"/>
  <c r="J575"/>
  <c r="J571"/>
  <c r="J567"/>
  <c r="J563"/>
  <c r="J559"/>
  <c r="J555"/>
  <c r="J582"/>
  <c r="J578"/>
  <c r="J580"/>
  <c r="J576"/>
  <c r="J572"/>
  <c r="J568"/>
  <c r="J564"/>
  <c r="J560"/>
  <c r="J556"/>
  <c r="J552"/>
  <c r="J548"/>
  <c r="J544"/>
  <c r="J540"/>
  <c r="J536"/>
  <c r="J532"/>
  <c r="J528"/>
  <c r="J524"/>
  <c r="J520"/>
  <c r="J516"/>
  <c r="J581"/>
  <c r="J573"/>
  <c r="J565"/>
  <c r="J557"/>
  <c r="J551"/>
  <c r="J546"/>
  <c r="J541"/>
  <c r="J535"/>
  <c r="J530"/>
  <c r="J525"/>
  <c r="J519"/>
  <c r="J513"/>
  <c r="J509"/>
  <c r="J505"/>
  <c r="J501"/>
  <c r="J497"/>
  <c r="J493"/>
  <c r="J577"/>
  <c r="J570"/>
  <c r="J562"/>
  <c r="J550"/>
  <c r="J545"/>
  <c r="J539"/>
  <c r="J534"/>
  <c r="J529"/>
  <c r="J523"/>
  <c r="J518"/>
  <c r="J512"/>
  <c r="J508"/>
  <c r="J504"/>
  <c r="J500"/>
  <c r="J496"/>
  <c r="J492"/>
  <c r="J574"/>
  <c r="J566"/>
  <c r="J558"/>
  <c r="J553"/>
  <c r="J547"/>
  <c r="J542"/>
  <c r="J537"/>
  <c r="J531"/>
  <c r="J526"/>
  <c r="J521"/>
  <c r="J515"/>
  <c r="J514"/>
  <c r="J510"/>
  <c r="J506"/>
  <c r="J502"/>
  <c r="J498"/>
  <c r="J494"/>
  <c r="J538"/>
  <c r="J499"/>
  <c r="J490"/>
  <c r="J486"/>
  <c r="J482"/>
  <c r="J478"/>
  <c r="J474"/>
  <c r="J470"/>
  <c r="J554"/>
  <c r="J527"/>
  <c r="J517"/>
  <c r="J511"/>
  <c r="J495"/>
  <c r="J489"/>
  <c r="J485"/>
  <c r="J569"/>
  <c r="J543"/>
  <c r="J533"/>
  <c r="J507"/>
  <c r="J488"/>
  <c r="J484"/>
  <c r="J480"/>
  <c r="J476"/>
  <c r="J472"/>
  <c r="J468"/>
  <c r="J464"/>
  <c r="J460"/>
  <c r="J456"/>
  <c r="J452"/>
  <c r="J448"/>
  <c r="J444"/>
  <c r="J440"/>
  <c r="J561"/>
  <c r="J549"/>
  <c r="J522"/>
  <c r="J503"/>
  <c r="J491"/>
  <c r="J487"/>
  <c r="J483"/>
  <c r="J479"/>
  <c r="J475"/>
  <c r="J471"/>
  <c r="J467"/>
  <c r="J463"/>
  <c r="J459"/>
  <c r="J455"/>
  <c r="J451"/>
  <c r="J447"/>
  <c r="J443"/>
  <c r="J439"/>
  <c r="J466"/>
  <c r="J458"/>
  <c r="J450"/>
  <c r="J442"/>
  <c r="J437"/>
  <c r="J433"/>
  <c r="J429"/>
  <c r="J425"/>
  <c r="J421"/>
  <c r="J417"/>
  <c r="J413"/>
  <c r="J409"/>
  <c r="J405"/>
  <c r="J401"/>
  <c r="J397"/>
  <c r="J393"/>
  <c r="J389"/>
  <c r="J481"/>
  <c r="J465"/>
  <c r="J457"/>
  <c r="J449"/>
  <c r="J441"/>
  <c r="J436"/>
  <c r="J432"/>
  <c r="J428"/>
  <c r="J424"/>
  <c r="J420"/>
  <c r="J416"/>
  <c r="J412"/>
  <c r="J408"/>
  <c r="J404"/>
  <c r="J400"/>
  <c r="J396"/>
  <c r="J392"/>
  <c r="J388"/>
  <c r="J477"/>
  <c r="J462"/>
  <c r="J473"/>
  <c r="J469"/>
  <c r="J461"/>
  <c r="J453"/>
  <c r="J445"/>
  <c r="J434"/>
  <c r="J430"/>
  <c r="J426"/>
  <c r="J422"/>
  <c r="J418"/>
  <c r="J414"/>
  <c r="J410"/>
  <c r="J406"/>
  <c r="J402"/>
  <c r="J398"/>
  <c r="J394"/>
  <c r="J390"/>
  <c r="J446"/>
  <c r="J427"/>
  <c r="J411"/>
  <c r="J395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299"/>
  <c r="J295"/>
  <c r="J291"/>
  <c r="J287"/>
  <c r="J283"/>
  <c r="J279"/>
  <c r="J275"/>
  <c r="J271"/>
  <c r="J267"/>
  <c r="J438"/>
  <c r="J423"/>
  <c r="J407"/>
  <c r="J391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8"/>
  <c r="J294"/>
  <c r="J290"/>
  <c r="J286"/>
  <c r="J282"/>
  <c r="J274"/>
  <c r="J270"/>
  <c r="J266"/>
  <c r="J435"/>
  <c r="J419"/>
  <c r="J403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85"/>
  <c r="J281"/>
  <c r="J277"/>
  <c r="J273"/>
  <c r="J269"/>
  <c r="J454"/>
  <c r="J431"/>
  <c r="J415"/>
  <c r="J399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288"/>
  <c r="J284"/>
  <c r="J280"/>
  <c r="J276"/>
  <c r="J272"/>
  <c r="J265"/>
  <c r="J260"/>
  <c r="J256"/>
  <c r="J252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263"/>
  <c r="J259"/>
  <c r="J255"/>
  <c r="J243"/>
  <c r="J239"/>
  <c r="J235"/>
  <c r="J231"/>
  <c r="J227"/>
  <c r="J223"/>
  <c r="J219"/>
  <c r="J215"/>
  <c r="J211"/>
  <c r="J207"/>
  <c r="J203"/>
  <c r="J199"/>
  <c r="J195"/>
  <c r="J191"/>
  <c r="J187"/>
  <c r="J183"/>
  <c r="J175"/>
  <c r="J171"/>
  <c r="J167"/>
  <c r="J163"/>
  <c r="J159"/>
  <c r="J155"/>
  <c r="J151"/>
  <c r="J147"/>
  <c r="J143"/>
  <c r="J139"/>
  <c r="J135"/>
  <c r="J131"/>
  <c r="J127"/>
  <c r="J123"/>
  <c r="J119"/>
  <c r="J268"/>
  <c r="J262"/>
  <c r="J258"/>
  <c r="J254"/>
  <c r="J238"/>
  <c r="J234"/>
  <c r="J230"/>
  <c r="J226"/>
  <c r="J222"/>
  <c r="J218"/>
  <c r="J214"/>
  <c r="J210"/>
  <c r="J206"/>
  <c r="J202"/>
  <c r="J198"/>
  <c r="J194"/>
  <c r="J186"/>
  <c r="J182"/>
  <c r="J178"/>
  <c r="J174"/>
  <c r="J170"/>
  <c r="J162"/>
  <c r="J158"/>
  <c r="J154"/>
  <c r="J150"/>
  <c r="J146"/>
  <c r="J142"/>
  <c r="J138"/>
  <c r="J264"/>
  <c r="J261"/>
  <c r="J257"/>
  <c r="J253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N579"/>
  <c r="N575"/>
  <c r="N571"/>
  <c r="N567"/>
  <c r="N563"/>
  <c r="N559"/>
  <c r="N555"/>
  <c r="N582"/>
  <c r="N578"/>
  <c r="N580"/>
  <c r="N576"/>
  <c r="N572"/>
  <c r="N568"/>
  <c r="N564"/>
  <c r="N560"/>
  <c r="N556"/>
  <c r="N552"/>
  <c r="N548"/>
  <c r="N544"/>
  <c r="N540"/>
  <c r="N536"/>
  <c r="N532"/>
  <c r="N528"/>
  <c r="N524"/>
  <c r="N520"/>
  <c r="N516"/>
  <c r="N569"/>
  <c r="N561"/>
  <c r="N550"/>
  <c r="N545"/>
  <c r="N539"/>
  <c r="N534"/>
  <c r="N529"/>
  <c r="N523"/>
  <c r="N518"/>
  <c r="N513"/>
  <c r="N509"/>
  <c r="N505"/>
  <c r="N501"/>
  <c r="N497"/>
  <c r="N493"/>
  <c r="N581"/>
  <c r="N574"/>
  <c r="N566"/>
  <c r="N558"/>
  <c r="N554"/>
  <c r="N549"/>
  <c r="N543"/>
  <c r="N538"/>
  <c r="N533"/>
  <c r="N527"/>
  <c r="N522"/>
  <c r="N517"/>
  <c r="N512"/>
  <c r="N508"/>
  <c r="N504"/>
  <c r="N500"/>
  <c r="N496"/>
  <c r="N492"/>
  <c r="N577"/>
  <c r="N573"/>
  <c r="N570"/>
  <c r="N562"/>
  <c r="N551"/>
  <c r="N546"/>
  <c r="N541"/>
  <c r="N535"/>
  <c r="N530"/>
  <c r="N525"/>
  <c r="N519"/>
  <c r="N514"/>
  <c r="N510"/>
  <c r="N506"/>
  <c r="N502"/>
  <c r="N498"/>
  <c r="N494"/>
  <c r="N557"/>
  <c r="N542"/>
  <c r="N515"/>
  <c r="N503"/>
  <c r="N489"/>
  <c r="N486"/>
  <c r="N482"/>
  <c r="N478"/>
  <c r="N474"/>
  <c r="N470"/>
  <c r="N531"/>
  <c r="N521"/>
  <c r="N499"/>
  <c r="N485"/>
  <c r="N547"/>
  <c r="N537"/>
  <c r="N511"/>
  <c r="N495"/>
  <c r="N491"/>
  <c r="N488"/>
  <c r="N484"/>
  <c r="N480"/>
  <c r="N476"/>
  <c r="N472"/>
  <c r="N468"/>
  <c r="N464"/>
  <c r="N460"/>
  <c r="N456"/>
  <c r="N452"/>
  <c r="N448"/>
  <c r="N444"/>
  <c r="N440"/>
  <c r="N565"/>
  <c r="N553"/>
  <c r="N526"/>
  <c r="N507"/>
  <c r="N490"/>
  <c r="N487"/>
  <c r="N483"/>
  <c r="N479"/>
  <c r="N475"/>
  <c r="N471"/>
  <c r="N467"/>
  <c r="N463"/>
  <c r="N459"/>
  <c r="N455"/>
  <c r="N451"/>
  <c r="N447"/>
  <c r="N443"/>
  <c r="N439"/>
  <c r="N473"/>
  <c r="N462"/>
  <c r="N454"/>
  <c r="N446"/>
  <c r="N438"/>
  <c r="N437"/>
  <c r="N433"/>
  <c r="N429"/>
  <c r="N425"/>
  <c r="N421"/>
  <c r="N417"/>
  <c r="N413"/>
  <c r="N409"/>
  <c r="N405"/>
  <c r="N401"/>
  <c r="N397"/>
  <c r="N393"/>
  <c r="N389"/>
  <c r="N469"/>
  <c r="N461"/>
  <c r="N453"/>
  <c r="N445"/>
  <c r="N436"/>
  <c r="N432"/>
  <c r="N428"/>
  <c r="N424"/>
  <c r="N420"/>
  <c r="N416"/>
  <c r="N412"/>
  <c r="N408"/>
  <c r="N404"/>
  <c r="N400"/>
  <c r="N396"/>
  <c r="N392"/>
  <c r="N388"/>
  <c r="N481"/>
  <c r="N466"/>
  <c r="N458"/>
  <c r="N477"/>
  <c r="N465"/>
  <c r="N457"/>
  <c r="N449"/>
  <c r="N441"/>
  <c r="N434"/>
  <c r="N430"/>
  <c r="N426"/>
  <c r="N422"/>
  <c r="N418"/>
  <c r="N414"/>
  <c r="N410"/>
  <c r="N406"/>
  <c r="N402"/>
  <c r="N398"/>
  <c r="N394"/>
  <c r="N390"/>
  <c r="N450"/>
  <c r="N431"/>
  <c r="N415"/>
  <c r="N399"/>
  <c r="N387"/>
  <c r="N383"/>
  <c r="N379"/>
  <c r="N375"/>
  <c r="N371"/>
  <c r="N367"/>
  <c r="N363"/>
  <c r="N359"/>
  <c r="N355"/>
  <c r="N351"/>
  <c r="N347"/>
  <c r="N343"/>
  <c r="N339"/>
  <c r="N335"/>
  <c r="N331"/>
  <c r="N327"/>
  <c r="N323"/>
  <c r="N319"/>
  <c r="N315"/>
  <c r="N311"/>
  <c r="N307"/>
  <c r="N299"/>
  <c r="N295"/>
  <c r="N291"/>
  <c r="N287"/>
  <c r="N283"/>
  <c r="N279"/>
  <c r="N275"/>
  <c r="N271"/>
  <c r="N267"/>
  <c r="N442"/>
  <c r="N427"/>
  <c r="N411"/>
  <c r="N395"/>
  <c r="N386"/>
  <c r="N382"/>
  <c r="N378"/>
  <c r="N374"/>
  <c r="N370"/>
  <c r="N366"/>
  <c r="N362"/>
  <c r="N358"/>
  <c r="N354"/>
  <c r="N350"/>
  <c r="N346"/>
  <c r="N342"/>
  <c r="N338"/>
  <c r="N334"/>
  <c r="N330"/>
  <c r="N326"/>
  <c r="N322"/>
  <c r="N318"/>
  <c r="N314"/>
  <c r="N310"/>
  <c r="N306"/>
  <c r="N302"/>
  <c r="N298"/>
  <c r="N294"/>
  <c r="N290"/>
  <c r="N286"/>
  <c r="N282"/>
  <c r="N274"/>
  <c r="N270"/>
  <c r="N266"/>
  <c r="N423"/>
  <c r="N407"/>
  <c r="N391"/>
  <c r="N385"/>
  <c r="N381"/>
  <c r="N377"/>
  <c r="N373"/>
  <c r="N369"/>
  <c r="N365"/>
  <c r="N361"/>
  <c r="N357"/>
  <c r="N353"/>
  <c r="N349"/>
  <c r="N345"/>
  <c r="N341"/>
  <c r="N337"/>
  <c r="N333"/>
  <c r="N329"/>
  <c r="N325"/>
  <c r="N321"/>
  <c r="N317"/>
  <c r="N313"/>
  <c r="N309"/>
  <c r="N305"/>
  <c r="N301"/>
  <c r="N297"/>
  <c r="N293"/>
  <c r="N289"/>
  <c r="N285"/>
  <c r="N281"/>
  <c r="N277"/>
  <c r="N273"/>
  <c r="N269"/>
  <c r="N435"/>
  <c r="N419"/>
  <c r="N403"/>
  <c r="N380"/>
  <c r="N376"/>
  <c r="N372"/>
  <c r="N368"/>
  <c r="N364"/>
  <c r="N360"/>
  <c r="N356"/>
  <c r="N352"/>
  <c r="N348"/>
  <c r="N344"/>
  <c r="N340"/>
  <c r="N336"/>
  <c r="N332"/>
  <c r="N328"/>
  <c r="N324"/>
  <c r="N320"/>
  <c r="N316"/>
  <c r="N312"/>
  <c r="N308"/>
  <c r="N304"/>
  <c r="N300"/>
  <c r="N296"/>
  <c r="N292"/>
  <c r="N288"/>
  <c r="N284"/>
  <c r="N280"/>
  <c r="N276"/>
  <c r="N272"/>
  <c r="N260"/>
  <c r="N256"/>
  <c r="N252"/>
  <c r="N240"/>
  <c r="N236"/>
  <c r="N232"/>
  <c r="N228"/>
  <c r="N224"/>
  <c r="N220"/>
  <c r="N216"/>
  <c r="N212"/>
  <c r="N208"/>
  <c r="N204"/>
  <c r="N200"/>
  <c r="N196"/>
  <c r="N192"/>
  <c r="N188"/>
  <c r="N184"/>
  <c r="N180"/>
  <c r="N176"/>
  <c r="N172"/>
  <c r="N168"/>
  <c r="N164"/>
  <c r="N160"/>
  <c r="N156"/>
  <c r="N152"/>
  <c r="N148"/>
  <c r="N144"/>
  <c r="N140"/>
  <c r="N136"/>
  <c r="N132"/>
  <c r="N128"/>
  <c r="N263"/>
  <c r="N259"/>
  <c r="N255"/>
  <c r="N243"/>
  <c r="N239"/>
  <c r="N235"/>
  <c r="N231"/>
  <c r="N227"/>
  <c r="N223"/>
  <c r="N219"/>
  <c r="N215"/>
  <c r="N211"/>
  <c r="N207"/>
  <c r="N203"/>
  <c r="N199"/>
  <c r="N195"/>
  <c r="N191"/>
  <c r="N187"/>
  <c r="N183"/>
  <c r="N175"/>
  <c r="N171"/>
  <c r="N167"/>
  <c r="N163"/>
  <c r="N159"/>
  <c r="N155"/>
  <c r="N151"/>
  <c r="N147"/>
  <c r="N143"/>
  <c r="N139"/>
  <c r="N135"/>
  <c r="N131"/>
  <c r="N127"/>
  <c r="N123"/>
  <c r="N119"/>
  <c r="N265"/>
  <c r="N264"/>
  <c r="N262"/>
  <c r="N258"/>
  <c r="N254"/>
  <c r="N238"/>
  <c r="N234"/>
  <c r="N230"/>
  <c r="N226"/>
  <c r="N222"/>
  <c r="N218"/>
  <c r="N214"/>
  <c r="N210"/>
  <c r="N206"/>
  <c r="N202"/>
  <c r="N198"/>
  <c r="N194"/>
  <c r="N186"/>
  <c r="N182"/>
  <c r="N178"/>
  <c r="N174"/>
  <c r="N170"/>
  <c r="N162"/>
  <c r="N158"/>
  <c r="N154"/>
  <c r="N150"/>
  <c r="N146"/>
  <c r="N142"/>
  <c r="N138"/>
  <c r="N134"/>
  <c r="N268"/>
  <c r="N261"/>
  <c r="N257"/>
  <c r="N253"/>
  <c r="N241"/>
  <c r="N237"/>
  <c r="N233"/>
  <c r="N229"/>
  <c r="N225"/>
  <c r="N221"/>
  <c r="N217"/>
  <c r="N213"/>
  <c r="N209"/>
  <c r="N205"/>
  <c r="N201"/>
  <c r="N197"/>
  <c r="N193"/>
  <c r="N189"/>
  <c r="N185"/>
  <c r="N181"/>
  <c r="N177"/>
  <c r="N173"/>
  <c r="N169"/>
  <c r="N165"/>
  <c r="N161"/>
  <c r="N157"/>
  <c r="N153"/>
  <c r="N149"/>
  <c r="N145"/>
  <c r="N141"/>
  <c r="N137"/>
  <c r="N133"/>
  <c r="N129"/>
  <c r="N125"/>
  <c r="N121"/>
  <c r="R579"/>
  <c r="R575"/>
  <c r="R571"/>
  <c r="R567"/>
  <c r="R563"/>
  <c r="R559"/>
  <c r="R555"/>
  <c r="R582"/>
  <c r="R578"/>
  <c r="R580"/>
  <c r="R576"/>
  <c r="R572"/>
  <c r="R568"/>
  <c r="R564"/>
  <c r="R560"/>
  <c r="R556"/>
  <c r="R552"/>
  <c r="R548"/>
  <c r="R544"/>
  <c r="R540"/>
  <c r="R536"/>
  <c r="R532"/>
  <c r="R528"/>
  <c r="R524"/>
  <c r="R520"/>
  <c r="R516"/>
  <c r="R573"/>
  <c r="R565"/>
  <c r="R557"/>
  <c r="R554"/>
  <c r="R549"/>
  <c r="R543"/>
  <c r="R538"/>
  <c r="R533"/>
  <c r="R527"/>
  <c r="R522"/>
  <c r="R517"/>
  <c r="R513"/>
  <c r="R509"/>
  <c r="R505"/>
  <c r="R501"/>
  <c r="R497"/>
  <c r="R493"/>
  <c r="R570"/>
  <c r="R562"/>
  <c r="R553"/>
  <c r="R547"/>
  <c r="R542"/>
  <c r="R537"/>
  <c r="R531"/>
  <c r="R526"/>
  <c r="R521"/>
  <c r="R515"/>
  <c r="R512"/>
  <c r="R508"/>
  <c r="R504"/>
  <c r="R500"/>
  <c r="R496"/>
  <c r="R492"/>
  <c r="R581"/>
  <c r="R577"/>
  <c r="R574"/>
  <c r="R566"/>
  <c r="R558"/>
  <c r="R550"/>
  <c r="R545"/>
  <c r="R539"/>
  <c r="R534"/>
  <c r="R529"/>
  <c r="R523"/>
  <c r="R518"/>
  <c r="R510"/>
  <c r="R506"/>
  <c r="R502"/>
  <c r="R498"/>
  <c r="R494"/>
  <c r="R561"/>
  <c r="R546"/>
  <c r="R519"/>
  <c r="R507"/>
  <c r="R486"/>
  <c r="R482"/>
  <c r="R478"/>
  <c r="R474"/>
  <c r="R470"/>
  <c r="R535"/>
  <c r="R525"/>
  <c r="R503"/>
  <c r="R491"/>
  <c r="R485"/>
  <c r="R551"/>
  <c r="R541"/>
  <c r="R514"/>
  <c r="R499"/>
  <c r="R490"/>
  <c r="R488"/>
  <c r="R484"/>
  <c r="R480"/>
  <c r="R476"/>
  <c r="R472"/>
  <c r="R468"/>
  <c r="R464"/>
  <c r="R460"/>
  <c r="R456"/>
  <c r="R452"/>
  <c r="R448"/>
  <c r="R444"/>
  <c r="R440"/>
  <c r="R569"/>
  <c r="R530"/>
  <c r="R511"/>
  <c r="R495"/>
  <c r="R489"/>
  <c r="R487"/>
  <c r="R483"/>
  <c r="R479"/>
  <c r="R475"/>
  <c r="R471"/>
  <c r="R467"/>
  <c r="R463"/>
  <c r="R459"/>
  <c r="R455"/>
  <c r="R451"/>
  <c r="R447"/>
  <c r="R443"/>
  <c r="R439"/>
  <c r="R477"/>
  <c r="R466"/>
  <c r="R458"/>
  <c r="R450"/>
  <c r="R442"/>
  <c r="R437"/>
  <c r="R433"/>
  <c r="R429"/>
  <c r="R425"/>
  <c r="R421"/>
  <c r="R417"/>
  <c r="R413"/>
  <c r="R409"/>
  <c r="R405"/>
  <c r="R401"/>
  <c r="R397"/>
  <c r="R393"/>
  <c r="R389"/>
  <c r="R473"/>
  <c r="R465"/>
  <c r="R457"/>
  <c r="R449"/>
  <c r="R441"/>
  <c r="R436"/>
  <c r="R432"/>
  <c r="R428"/>
  <c r="R424"/>
  <c r="R420"/>
  <c r="R416"/>
  <c r="R412"/>
  <c r="R408"/>
  <c r="R404"/>
  <c r="R400"/>
  <c r="R396"/>
  <c r="R392"/>
  <c r="R388"/>
  <c r="R469"/>
  <c r="R462"/>
  <c r="R481"/>
  <c r="R461"/>
  <c r="R453"/>
  <c r="R445"/>
  <c r="R434"/>
  <c r="R430"/>
  <c r="R426"/>
  <c r="R422"/>
  <c r="R418"/>
  <c r="R414"/>
  <c r="R410"/>
  <c r="R406"/>
  <c r="R402"/>
  <c r="R398"/>
  <c r="R394"/>
  <c r="R390"/>
  <c r="R454"/>
  <c r="R435"/>
  <c r="R419"/>
  <c r="R403"/>
  <c r="R387"/>
  <c r="R383"/>
  <c r="R379"/>
  <c r="R375"/>
  <c r="R371"/>
  <c r="R367"/>
  <c r="R363"/>
  <c r="R359"/>
  <c r="R355"/>
  <c r="R351"/>
  <c r="R347"/>
  <c r="R343"/>
  <c r="R339"/>
  <c r="R335"/>
  <c r="R331"/>
  <c r="R327"/>
  <c r="R323"/>
  <c r="R319"/>
  <c r="R315"/>
  <c r="R311"/>
  <c r="R307"/>
  <c r="R299"/>
  <c r="R295"/>
  <c r="R291"/>
  <c r="R287"/>
  <c r="R283"/>
  <c r="R279"/>
  <c r="R275"/>
  <c r="R271"/>
  <c r="R267"/>
  <c r="R446"/>
  <c r="R431"/>
  <c r="R415"/>
  <c r="R399"/>
  <c r="R386"/>
  <c r="R382"/>
  <c r="R378"/>
  <c r="R374"/>
  <c r="R370"/>
  <c r="R366"/>
  <c r="R362"/>
  <c r="R358"/>
  <c r="R354"/>
  <c r="R350"/>
  <c r="R346"/>
  <c r="R342"/>
  <c r="R338"/>
  <c r="R334"/>
  <c r="R330"/>
  <c r="R326"/>
  <c r="R322"/>
  <c r="R318"/>
  <c r="R314"/>
  <c r="R310"/>
  <c r="R306"/>
  <c r="R302"/>
  <c r="R298"/>
  <c r="R294"/>
  <c r="R290"/>
  <c r="R286"/>
  <c r="R282"/>
  <c r="R274"/>
  <c r="R270"/>
  <c r="R266"/>
  <c r="R438"/>
  <c r="R427"/>
  <c r="R411"/>
  <c r="R395"/>
  <c r="R385"/>
  <c r="R381"/>
  <c r="R377"/>
  <c r="R373"/>
  <c r="R369"/>
  <c r="R365"/>
  <c r="R361"/>
  <c r="R357"/>
  <c r="R353"/>
  <c r="R349"/>
  <c r="R345"/>
  <c r="R341"/>
  <c r="R337"/>
  <c r="R333"/>
  <c r="R329"/>
  <c r="R325"/>
  <c r="R321"/>
  <c r="R317"/>
  <c r="R313"/>
  <c r="R309"/>
  <c r="R305"/>
  <c r="R301"/>
  <c r="R297"/>
  <c r="R293"/>
  <c r="R289"/>
  <c r="R285"/>
  <c r="R281"/>
  <c r="R277"/>
  <c r="R273"/>
  <c r="R269"/>
  <c r="R423"/>
  <c r="R407"/>
  <c r="R391"/>
  <c r="R380"/>
  <c r="R376"/>
  <c r="R372"/>
  <c r="R368"/>
  <c r="R364"/>
  <c r="R360"/>
  <c r="R356"/>
  <c r="R352"/>
  <c r="R348"/>
  <c r="R344"/>
  <c r="R340"/>
  <c r="R336"/>
  <c r="R332"/>
  <c r="R328"/>
  <c r="R324"/>
  <c r="R320"/>
  <c r="R316"/>
  <c r="R312"/>
  <c r="R308"/>
  <c r="R304"/>
  <c r="R300"/>
  <c r="R296"/>
  <c r="R292"/>
  <c r="R288"/>
  <c r="R284"/>
  <c r="R280"/>
  <c r="R276"/>
  <c r="R272"/>
  <c r="R268"/>
  <c r="R265"/>
  <c r="R260"/>
  <c r="R256"/>
  <c r="R252"/>
  <c r="R240"/>
  <c r="R236"/>
  <c r="R232"/>
  <c r="R228"/>
  <c r="R224"/>
  <c r="R220"/>
  <c r="R216"/>
  <c r="R212"/>
  <c r="R208"/>
  <c r="R204"/>
  <c r="R200"/>
  <c r="R196"/>
  <c r="R192"/>
  <c r="R188"/>
  <c r="R184"/>
  <c r="R180"/>
  <c r="R176"/>
  <c r="R172"/>
  <c r="R168"/>
  <c r="R164"/>
  <c r="R160"/>
  <c r="R156"/>
  <c r="R152"/>
  <c r="R148"/>
  <c r="R144"/>
  <c r="R140"/>
  <c r="R136"/>
  <c r="R132"/>
  <c r="R128"/>
  <c r="R264"/>
  <c r="R263"/>
  <c r="R259"/>
  <c r="R255"/>
  <c r="R243"/>
  <c r="R239"/>
  <c r="R235"/>
  <c r="R231"/>
  <c r="R227"/>
  <c r="R223"/>
  <c r="R219"/>
  <c r="R215"/>
  <c r="R211"/>
  <c r="R207"/>
  <c r="R203"/>
  <c r="R199"/>
  <c r="R195"/>
  <c r="R191"/>
  <c r="R187"/>
  <c r="R183"/>
  <c r="R175"/>
  <c r="R171"/>
  <c r="R167"/>
  <c r="R163"/>
  <c r="R159"/>
  <c r="R155"/>
  <c r="R151"/>
  <c r="R147"/>
  <c r="R143"/>
  <c r="R139"/>
  <c r="R135"/>
  <c r="R131"/>
  <c r="R127"/>
  <c r="R123"/>
  <c r="R119"/>
  <c r="R262"/>
  <c r="R258"/>
  <c r="R254"/>
  <c r="R238"/>
  <c r="R234"/>
  <c r="R230"/>
  <c r="R226"/>
  <c r="R222"/>
  <c r="R218"/>
  <c r="R214"/>
  <c r="R210"/>
  <c r="R206"/>
  <c r="R202"/>
  <c r="R198"/>
  <c r="R194"/>
  <c r="R186"/>
  <c r="R182"/>
  <c r="R178"/>
  <c r="R174"/>
  <c r="R170"/>
  <c r="R162"/>
  <c r="R158"/>
  <c r="R154"/>
  <c r="R150"/>
  <c r="R146"/>
  <c r="R142"/>
  <c r="R138"/>
  <c r="R134"/>
  <c r="R261"/>
  <c r="R257"/>
  <c r="R253"/>
  <c r="R241"/>
  <c r="R237"/>
  <c r="R233"/>
  <c r="R229"/>
  <c r="R225"/>
  <c r="R221"/>
  <c r="R217"/>
  <c r="R213"/>
  <c r="R209"/>
  <c r="R205"/>
  <c r="R201"/>
  <c r="R197"/>
  <c r="R193"/>
  <c r="R189"/>
  <c r="R185"/>
  <c r="R181"/>
  <c r="R177"/>
  <c r="R173"/>
  <c r="R169"/>
  <c r="R165"/>
  <c r="R161"/>
  <c r="R157"/>
  <c r="R153"/>
  <c r="R149"/>
  <c r="R145"/>
  <c r="R141"/>
  <c r="R137"/>
  <c r="R133"/>
  <c r="R129"/>
  <c r="R125"/>
  <c r="R121"/>
  <c r="K18"/>
  <c r="G22"/>
  <c r="O22"/>
  <c r="G26"/>
  <c r="O26"/>
  <c r="K30"/>
  <c r="G34"/>
  <c r="K34"/>
  <c r="O34"/>
  <c r="K38"/>
  <c r="K42"/>
  <c r="O46"/>
  <c r="G50"/>
  <c r="O50"/>
  <c r="O54"/>
  <c r="K58"/>
  <c r="G62"/>
  <c r="K66"/>
  <c r="K70"/>
  <c r="O70"/>
  <c r="G74"/>
  <c r="G78"/>
  <c r="G82"/>
  <c r="G86"/>
  <c r="K86"/>
  <c r="O86"/>
  <c r="G90"/>
  <c r="O90"/>
  <c r="O94"/>
  <c r="K98"/>
  <c r="G106"/>
  <c r="O106"/>
  <c r="D4"/>
  <c r="H4"/>
  <c r="L4"/>
  <c r="P4"/>
  <c r="E5"/>
  <c r="I5"/>
  <c r="M5"/>
  <c r="Q5"/>
  <c r="F6"/>
  <c r="J6"/>
  <c r="N6"/>
  <c r="R6"/>
  <c r="G7"/>
  <c r="K7"/>
  <c r="O7"/>
  <c r="D8"/>
  <c r="H8"/>
  <c r="L8"/>
  <c r="P8"/>
  <c r="E9"/>
  <c r="I9"/>
  <c r="M9"/>
  <c r="Q9"/>
  <c r="F10"/>
  <c r="J10"/>
  <c r="N10"/>
  <c r="R10"/>
  <c r="G11"/>
  <c r="K11"/>
  <c r="O11"/>
  <c r="D12"/>
  <c r="H12"/>
  <c r="L12"/>
  <c r="P12"/>
  <c r="E13"/>
  <c r="I13"/>
  <c r="M13"/>
  <c r="Q13"/>
  <c r="F14"/>
  <c r="J14"/>
  <c r="N14"/>
  <c r="R14"/>
  <c r="G15"/>
  <c r="K15"/>
  <c r="O15"/>
  <c r="D16"/>
  <c r="H16"/>
  <c r="L16"/>
  <c r="P16"/>
  <c r="E17"/>
  <c r="I17"/>
  <c r="M17"/>
  <c r="Q17"/>
  <c r="F18"/>
  <c r="J18"/>
  <c r="N18"/>
  <c r="R18"/>
  <c r="G19"/>
  <c r="K19"/>
  <c r="O19"/>
  <c r="D20"/>
  <c r="H20"/>
  <c r="L20"/>
  <c r="P20"/>
  <c r="E21"/>
  <c r="I21"/>
  <c r="M21"/>
  <c r="Q21"/>
  <c r="F22"/>
  <c r="J22"/>
  <c r="N22"/>
  <c r="R22"/>
  <c r="G23"/>
  <c r="K23"/>
  <c r="O23"/>
  <c r="D24"/>
  <c r="H24"/>
  <c r="L24"/>
  <c r="P24"/>
  <c r="E25"/>
  <c r="I25"/>
  <c r="M25"/>
  <c r="Q25"/>
  <c r="F26"/>
  <c r="J26"/>
  <c r="N26"/>
  <c r="R26"/>
  <c r="G27"/>
  <c r="K27"/>
  <c r="O27"/>
  <c r="D28"/>
  <c r="H28"/>
  <c r="L28"/>
  <c r="P28"/>
  <c r="E29"/>
  <c r="I29"/>
  <c r="M29"/>
  <c r="Q29"/>
  <c r="F30"/>
  <c r="J30"/>
  <c r="N30"/>
  <c r="R30"/>
  <c r="G31"/>
  <c r="K31"/>
  <c r="O31"/>
  <c r="D32"/>
  <c r="H32"/>
  <c r="L32"/>
  <c r="P32"/>
  <c r="E33"/>
  <c r="I33"/>
  <c r="M33"/>
  <c r="Q33"/>
  <c r="F34"/>
  <c r="J34"/>
  <c r="N34"/>
  <c r="R34"/>
  <c r="G35"/>
  <c r="K35"/>
  <c r="O35"/>
  <c r="D36"/>
  <c r="H36"/>
  <c r="L36"/>
  <c r="P36"/>
  <c r="E37"/>
  <c r="I37"/>
  <c r="M37"/>
  <c r="Q37"/>
  <c r="F38"/>
  <c r="J38"/>
  <c r="N38"/>
  <c r="R38"/>
  <c r="G39"/>
  <c r="K39"/>
  <c r="O39"/>
  <c r="D40"/>
  <c r="H40"/>
  <c r="L40"/>
  <c r="P40"/>
  <c r="E41"/>
  <c r="I41"/>
  <c r="M41"/>
  <c r="Q41"/>
  <c r="F42"/>
  <c r="J42"/>
  <c r="N42"/>
  <c r="R42"/>
  <c r="G43"/>
  <c r="K43"/>
  <c r="O43"/>
  <c r="D44"/>
  <c r="H44"/>
  <c r="L44"/>
  <c r="P44"/>
  <c r="E45"/>
  <c r="I45"/>
  <c r="M45"/>
  <c r="Q45"/>
  <c r="F46"/>
  <c r="J46"/>
  <c r="N46"/>
  <c r="R46"/>
  <c r="G47"/>
  <c r="K47"/>
  <c r="O47"/>
  <c r="D48"/>
  <c r="H48"/>
  <c r="L48"/>
  <c r="P48"/>
  <c r="E49"/>
  <c r="I49"/>
  <c r="M49"/>
  <c r="Q49"/>
  <c r="F50"/>
  <c r="J50"/>
  <c r="N50"/>
  <c r="R50"/>
  <c r="D52"/>
  <c r="H52"/>
  <c r="L52"/>
  <c r="P52"/>
  <c r="E53"/>
  <c r="I53"/>
  <c r="M53"/>
  <c r="Q53"/>
  <c r="F54"/>
  <c r="J54"/>
  <c r="N54"/>
  <c r="R54"/>
  <c r="G55"/>
  <c r="K55"/>
  <c r="O55"/>
  <c r="D56"/>
  <c r="H56"/>
  <c r="L56"/>
  <c r="P56"/>
  <c r="E57"/>
  <c r="I57"/>
  <c r="M57"/>
  <c r="Q57"/>
  <c r="F58"/>
  <c r="J58"/>
  <c r="N58"/>
  <c r="R58"/>
  <c r="G59"/>
  <c r="K59"/>
  <c r="O59"/>
  <c r="D60"/>
  <c r="H60"/>
  <c r="L60"/>
  <c r="P60"/>
  <c r="E61"/>
  <c r="I61"/>
  <c r="M61"/>
  <c r="Q61"/>
  <c r="F62"/>
  <c r="J62"/>
  <c r="N62"/>
  <c r="R62"/>
  <c r="G63"/>
  <c r="K63"/>
  <c r="O63"/>
  <c r="D64"/>
  <c r="H64"/>
  <c r="L64"/>
  <c r="P64"/>
  <c r="E65"/>
  <c r="I65"/>
  <c r="M65"/>
  <c r="Q65"/>
  <c r="F66"/>
  <c r="J66"/>
  <c r="N66"/>
  <c r="R66"/>
  <c r="G67"/>
  <c r="K67"/>
  <c r="O67"/>
  <c r="D68"/>
  <c r="H68"/>
  <c r="L68"/>
  <c r="P68"/>
  <c r="E69"/>
  <c r="I69"/>
  <c r="M69"/>
  <c r="Q69"/>
  <c r="F70"/>
  <c r="J70"/>
  <c r="N70"/>
  <c r="R70"/>
  <c r="G71"/>
  <c r="K71"/>
  <c r="O71"/>
  <c r="D72"/>
  <c r="H72"/>
  <c r="L72"/>
  <c r="P72"/>
  <c r="E73"/>
  <c r="I73"/>
  <c r="M73"/>
  <c r="Q73"/>
  <c r="F74"/>
  <c r="J74"/>
  <c r="N74"/>
  <c r="R74"/>
  <c r="G75"/>
  <c r="K75"/>
  <c r="O75"/>
  <c r="D76"/>
  <c r="H76"/>
  <c r="L76"/>
  <c r="P76"/>
  <c r="E77"/>
  <c r="I77"/>
  <c r="M77"/>
  <c r="Q77"/>
  <c r="F78"/>
  <c r="J78"/>
  <c r="N78"/>
  <c r="R78"/>
  <c r="G79"/>
  <c r="K79"/>
  <c r="O79"/>
  <c r="D80"/>
  <c r="H80"/>
  <c r="L80"/>
  <c r="P80"/>
  <c r="E81"/>
  <c r="I81"/>
  <c r="M81"/>
  <c r="Q81"/>
  <c r="F82"/>
  <c r="J82"/>
  <c r="N82"/>
  <c r="R82"/>
  <c r="G83"/>
  <c r="K83"/>
  <c r="O83"/>
  <c r="D84"/>
  <c r="H84"/>
  <c r="L84"/>
  <c r="P84"/>
  <c r="E85"/>
  <c r="I85"/>
  <c r="M85"/>
  <c r="Q85"/>
  <c r="F86"/>
  <c r="J86"/>
  <c r="N86"/>
  <c r="R86"/>
  <c r="G87"/>
  <c r="K87"/>
  <c r="O87"/>
  <c r="D88"/>
  <c r="H88"/>
  <c r="L88"/>
  <c r="P88"/>
  <c r="E89"/>
  <c r="I89"/>
  <c r="M89"/>
  <c r="Q89"/>
  <c r="F90"/>
  <c r="J90"/>
  <c r="N90"/>
  <c r="R90"/>
  <c r="G91"/>
  <c r="K91"/>
  <c r="O91"/>
  <c r="D92"/>
  <c r="H92"/>
  <c r="L92"/>
  <c r="P92"/>
  <c r="E93"/>
  <c r="I93"/>
  <c r="M93"/>
  <c r="Q93"/>
  <c r="F94"/>
  <c r="J94"/>
  <c r="N94"/>
  <c r="R94"/>
  <c r="G95"/>
  <c r="K95"/>
  <c r="O95"/>
  <c r="D96"/>
  <c r="H96"/>
  <c r="L96"/>
  <c r="P96"/>
  <c r="E97"/>
  <c r="I97"/>
  <c r="M97"/>
  <c r="Q97"/>
  <c r="F98"/>
  <c r="J98"/>
  <c r="N98"/>
  <c r="R98"/>
  <c r="G99"/>
  <c r="K99"/>
  <c r="O99"/>
  <c r="D100"/>
  <c r="H100"/>
  <c r="L100"/>
  <c r="P100"/>
  <c r="E101"/>
  <c r="I101"/>
  <c r="M101"/>
  <c r="Q101"/>
  <c r="F102"/>
  <c r="J102"/>
  <c r="N102"/>
  <c r="R102"/>
  <c r="G103"/>
  <c r="K103"/>
  <c r="O103"/>
  <c r="D104"/>
  <c r="H104"/>
  <c r="L104"/>
  <c r="P104"/>
  <c r="E105"/>
  <c r="I105"/>
  <c r="M105"/>
  <c r="Q105"/>
  <c r="F106"/>
  <c r="J106"/>
  <c r="N106"/>
  <c r="R106"/>
  <c r="G107"/>
  <c r="K107"/>
  <c r="O107"/>
  <c r="D108"/>
  <c r="H108"/>
  <c r="L108"/>
  <c r="P108"/>
  <c r="E109"/>
  <c r="I109"/>
  <c r="M109"/>
  <c r="Q109"/>
  <c r="F110"/>
  <c r="J110"/>
  <c r="N110"/>
  <c r="R110"/>
  <c r="G111"/>
  <c r="K111"/>
  <c r="O111"/>
  <c r="D112"/>
  <c r="H112"/>
  <c r="L112"/>
  <c r="P112"/>
  <c r="E113"/>
  <c r="I113"/>
  <c r="M113"/>
  <c r="Q113"/>
  <c r="F114"/>
  <c r="J114"/>
  <c r="N114"/>
  <c r="R114"/>
  <c r="G115"/>
  <c r="K115"/>
  <c r="O115"/>
  <c r="D116"/>
  <c r="H116"/>
  <c r="L116"/>
  <c r="P116"/>
  <c r="E117"/>
  <c r="I117"/>
  <c r="N117"/>
  <c r="D118"/>
  <c r="J118"/>
  <c r="P118"/>
  <c r="I119"/>
  <c r="J120"/>
  <c r="R120"/>
  <c r="K121"/>
  <c r="D122"/>
  <c r="L122"/>
  <c r="M123"/>
  <c r="F124"/>
  <c r="N124"/>
  <c r="G125"/>
  <c r="F126"/>
  <c r="G127"/>
  <c r="H128"/>
  <c r="J130"/>
  <c r="K131"/>
  <c r="L132"/>
  <c r="E582"/>
  <c r="E578"/>
  <c r="E574"/>
  <c r="E570"/>
  <c r="E566"/>
  <c r="E562"/>
  <c r="E558"/>
  <c r="E581"/>
  <c r="E579"/>
  <c r="E575"/>
  <c r="E571"/>
  <c r="E567"/>
  <c r="E563"/>
  <c r="E559"/>
  <c r="E555"/>
  <c r="E551"/>
  <c r="E547"/>
  <c r="E543"/>
  <c r="E539"/>
  <c r="E535"/>
  <c r="E531"/>
  <c r="E527"/>
  <c r="E523"/>
  <c r="E519"/>
  <c r="E515"/>
  <c r="E576"/>
  <c r="E568"/>
  <c r="E560"/>
  <c r="E552"/>
  <c r="E546"/>
  <c r="E541"/>
  <c r="E536"/>
  <c r="E530"/>
  <c r="E525"/>
  <c r="E520"/>
  <c r="E512"/>
  <c r="E508"/>
  <c r="E504"/>
  <c r="E500"/>
  <c r="E496"/>
  <c r="E573"/>
  <c r="E565"/>
  <c r="E557"/>
  <c r="E550"/>
  <c r="E545"/>
  <c r="E540"/>
  <c r="E534"/>
  <c r="E529"/>
  <c r="E524"/>
  <c r="E518"/>
  <c r="E511"/>
  <c r="E507"/>
  <c r="E503"/>
  <c r="E499"/>
  <c r="E495"/>
  <c r="E491"/>
  <c r="E572"/>
  <c r="E580"/>
  <c r="E577"/>
  <c r="E569"/>
  <c r="E561"/>
  <c r="E553"/>
  <c r="E548"/>
  <c r="E542"/>
  <c r="E537"/>
  <c r="E532"/>
  <c r="E526"/>
  <c r="E521"/>
  <c r="E516"/>
  <c r="E513"/>
  <c r="E509"/>
  <c r="E505"/>
  <c r="E501"/>
  <c r="E497"/>
  <c r="E493"/>
  <c r="E564"/>
  <c r="E554"/>
  <c r="E544"/>
  <c r="E517"/>
  <c r="E510"/>
  <c r="E494"/>
  <c r="E490"/>
  <c r="E489"/>
  <c r="E485"/>
  <c r="E481"/>
  <c r="E477"/>
  <c r="E473"/>
  <c r="E556"/>
  <c r="E533"/>
  <c r="E506"/>
  <c r="E488"/>
  <c r="E484"/>
  <c r="E549"/>
  <c r="E522"/>
  <c r="E502"/>
  <c r="E492"/>
  <c r="E487"/>
  <c r="E483"/>
  <c r="E479"/>
  <c r="E475"/>
  <c r="E471"/>
  <c r="E467"/>
  <c r="E463"/>
  <c r="E459"/>
  <c r="E455"/>
  <c r="E451"/>
  <c r="E447"/>
  <c r="E443"/>
  <c r="E439"/>
  <c r="E538"/>
  <c r="E528"/>
  <c r="E514"/>
  <c r="E498"/>
  <c r="E486"/>
  <c r="E482"/>
  <c r="E478"/>
  <c r="E474"/>
  <c r="E470"/>
  <c r="E466"/>
  <c r="E462"/>
  <c r="E458"/>
  <c r="E454"/>
  <c r="E450"/>
  <c r="E446"/>
  <c r="E442"/>
  <c r="E480"/>
  <c r="E469"/>
  <c r="E461"/>
  <c r="E453"/>
  <c r="E445"/>
  <c r="E436"/>
  <c r="E432"/>
  <c r="E428"/>
  <c r="E424"/>
  <c r="E420"/>
  <c r="E416"/>
  <c r="E412"/>
  <c r="E408"/>
  <c r="E404"/>
  <c r="E400"/>
  <c r="E396"/>
  <c r="E392"/>
  <c r="E476"/>
  <c r="E468"/>
  <c r="E460"/>
  <c r="E452"/>
  <c r="E444"/>
  <c r="E435"/>
  <c r="E431"/>
  <c r="E427"/>
  <c r="E423"/>
  <c r="E419"/>
  <c r="E415"/>
  <c r="E411"/>
  <c r="E407"/>
  <c r="E403"/>
  <c r="E399"/>
  <c r="E395"/>
  <c r="E391"/>
  <c r="E472"/>
  <c r="E465"/>
  <c r="E464"/>
  <c r="E456"/>
  <c r="E448"/>
  <c r="E440"/>
  <c r="E437"/>
  <c r="E433"/>
  <c r="E429"/>
  <c r="E425"/>
  <c r="E421"/>
  <c r="E417"/>
  <c r="E413"/>
  <c r="E409"/>
  <c r="E405"/>
  <c r="E401"/>
  <c r="E397"/>
  <c r="E393"/>
  <c r="E389"/>
  <c r="E457"/>
  <c r="E438"/>
  <c r="E422"/>
  <c r="E406"/>
  <c r="E390"/>
  <c r="E386"/>
  <c r="E382"/>
  <c r="E378"/>
  <c r="E374"/>
  <c r="E370"/>
  <c r="E366"/>
  <c r="E362"/>
  <c r="E358"/>
  <c r="E354"/>
  <c r="E350"/>
  <c r="E346"/>
  <c r="E342"/>
  <c r="E338"/>
  <c r="E334"/>
  <c r="E330"/>
  <c r="E326"/>
  <c r="E322"/>
  <c r="E318"/>
  <c r="E314"/>
  <c r="E310"/>
  <c r="E306"/>
  <c r="E302"/>
  <c r="E298"/>
  <c r="E294"/>
  <c r="E290"/>
  <c r="E286"/>
  <c r="E282"/>
  <c r="E274"/>
  <c r="E270"/>
  <c r="E266"/>
  <c r="E449"/>
  <c r="E434"/>
  <c r="E418"/>
  <c r="E402"/>
  <c r="E385"/>
  <c r="E381"/>
  <c r="E377"/>
  <c r="E373"/>
  <c r="E369"/>
  <c r="E365"/>
  <c r="E361"/>
  <c r="E357"/>
  <c r="E353"/>
  <c r="E349"/>
  <c r="E345"/>
  <c r="E341"/>
  <c r="E337"/>
  <c r="E333"/>
  <c r="E329"/>
  <c r="E325"/>
  <c r="E321"/>
  <c r="E317"/>
  <c r="E313"/>
  <c r="E309"/>
  <c r="E305"/>
  <c r="E301"/>
  <c r="E297"/>
  <c r="E293"/>
  <c r="E289"/>
  <c r="E285"/>
  <c r="E281"/>
  <c r="E277"/>
  <c r="E273"/>
  <c r="E269"/>
  <c r="E265"/>
  <c r="E441"/>
  <c r="E430"/>
  <c r="E414"/>
  <c r="E398"/>
  <c r="E388"/>
  <c r="E380"/>
  <c r="E376"/>
  <c r="E372"/>
  <c r="E368"/>
  <c r="E364"/>
  <c r="E360"/>
  <c r="E356"/>
  <c r="E352"/>
  <c r="E348"/>
  <c r="E344"/>
  <c r="E340"/>
  <c r="E336"/>
  <c r="E332"/>
  <c r="E328"/>
  <c r="E324"/>
  <c r="E320"/>
  <c r="E316"/>
  <c r="E312"/>
  <c r="E308"/>
  <c r="E304"/>
  <c r="E300"/>
  <c r="E296"/>
  <c r="E292"/>
  <c r="E288"/>
  <c r="E284"/>
  <c r="E280"/>
  <c r="E276"/>
  <c r="E272"/>
  <c r="E268"/>
  <c r="E426"/>
  <c r="E410"/>
  <c r="E394"/>
  <c r="E387"/>
  <c r="E383"/>
  <c r="E379"/>
  <c r="E375"/>
  <c r="E371"/>
  <c r="E367"/>
  <c r="E363"/>
  <c r="E359"/>
  <c r="E355"/>
  <c r="E351"/>
  <c r="E347"/>
  <c r="E343"/>
  <c r="E339"/>
  <c r="E335"/>
  <c r="E331"/>
  <c r="E327"/>
  <c r="E323"/>
  <c r="E319"/>
  <c r="E315"/>
  <c r="E311"/>
  <c r="E307"/>
  <c r="E299"/>
  <c r="E295"/>
  <c r="E291"/>
  <c r="E287"/>
  <c r="E283"/>
  <c r="E279"/>
  <c r="E275"/>
  <c r="E271"/>
  <c r="E263"/>
  <c r="E259"/>
  <c r="E255"/>
  <c r="E243"/>
  <c r="E239"/>
  <c r="E235"/>
  <c r="E231"/>
  <c r="E227"/>
  <c r="E223"/>
  <c r="E219"/>
  <c r="E215"/>
  <c r="E211"/>
  <c r="E207"/>
  <c r="E203"/>
  <c r="E199"/>
  <c r="E195"/>
  <c r="E191"/>
  <c r="E187"/>
  <c r="E183"/>
  <c r="E175"/>
  <c r="E171"/>
  <c r="E167"/>
  <c r="E163"/>
  <c r="E159"/>
  <c r="E155"/>
  <c r="E151"/>
  <c r="E147"/>
  <c r="E143"/>
  <c r="E139"/>
  <c r="E135"/>
  <c r="E131"/>
  <c r="E127"/>
  <c r="E267"/>
  <c r="E262"/>
  <c r="E258"/>
  <c r="E254"/>
  <c r="E238"/>
  <c r="E234"/>
  <c r="E230"/>
  <c r="E226"/>
  <c r="E222"/>
  <c r="E218"/>
  <c r="E214"/>
  <c r="E210"/>
  <c r="E206"/>
  <c r="E202"/>
  <c r="E198"/>
  <c r="E194"/>
  <c r="E186"/>
  <c r="E182"/>
  <c r="E178"/>
  <c r="E174"/>
  <c r="E170"/>
  <c r="E162"/>
  <c r="E158"/>
  <c r="E154"/>
  <c r="E150"/>
  <c r="E146"/>
  <c r="E142"/>
  <c r="E138"/>
  <c r="E134"/>
  <c r="E130"/>
  <c r="E126"/>
  <c r="E122"/>
  <c r="E118"/>
  <c r="E261"/>
  <c r="E257"/>
  <c r="E253"/>
  <c r="E241"/>
  <c r="E237"/>
  <c r="E233"/>
  <c r="E229"/>
  <c r="E225"/>
  <c r="E221"/>
  <c r="E217"/>
  <c r="E213"/>
  <c r="E209"/>
  <c r="E205"/>
  <c r="E201"/>
  <c r="E197"/>
  <c r="E193"/>
  <c r="E189"/>
  <c r="E185"/>
  <c r="E181"/>
  <c r="E177"/>
  <c r="E173"/>
  <c r="E169"/>
  <c r="E165"/>
  <c r="E161"/>
  <c r="E157"/>
  <c r="E153"/>
  <c r="E149"/>
  <c r="E145"/>
  <c r="E141"/>
  <c r="E137"/>
  <c r="E264"/>
  <c r="E260"/>
  <c r="E256"/>
  <c r="E252"/>
  <c r="E240"/>
  <c r="E236"/>
  <c r="E232"/>
  <c r="E228"/>
  <c r="E224"/>
  <c r="E220"/>
  <c r="E216"/>
  <c r="E212"/>
  <c r="E208"/>
  <c r="E204"/>
  <c r="E200"/>
  <c r="E196"/>
  <c r="E192"/>
  <c r="E188"/>
  <c r="E184"/>
  <c r="E180"/>
  <c r="E176"/>
  <c r="E172"/>
  <c r="E168"/>
  <c r="E164"/>
  <c r="E160"/>
  <c r="E156"/>
  <c r="E152"/>
  <c r="E148"/>
  <c r="E144"/>
  <c r="E140"/>
  <c r="E136"/>
  <c r="E132"/>
  <c r="E128"/>
  <c r="E124"/>
  <c r="E120"/>
  <c r="I582"/>
  <c r="I578"/>
  <c r="I574"/>
  <c r="I570"/>
  <c r="I566"/>
  <c r="I562"/>
  <c r="I558"/>
  <c r="I581"/>
  <c r="I577"/>
  <c r="I579"/>
  <c r="I575"/>
  <c r="I571"/>
  <c r="I567"/>
  <c r="I563"/>
  <c r="I559"/>
  <c r="I555"/>
  <c r="I551"/>
  <c r="I547"/>
  <c r="I543"/>
  <c r="I539"/>
  <c r="I535"/>
  <c r="I531"/>
  <c r="I527"/>
  <c r="I523"/>
  <c r="I519"/>
  <c r="I515"/>
  <c r="I580"/>
  <c r="I572"/>
  <c r="I564"/>
  <c r="I556"/>
  <c r="I550"/>
  <c r="I545"/>
  <c r="I540"/>
  <c r="I534"/>
  <c r="I529"/>
  <c r="I524"/>
  <c r="I518"/>
  <c r="I512"/>
  <c r="I508"/>
  <c r="I504"/>
  <c r="I500"/>
  <c r="I496"/>
  <c r="I569"/>
  <c r="I561"/>
  <c r="I554"/>
  <c r="I549"/>
  <c r="I544"/>
  <c r="I538"/>
  <c r="I533"/>
  <c r="I528"/>
  <c r="I522"/>
  <c r="I517"/>
  <c r="I511"/>
  <c r="I507"/>
  <c r="I503"/>
  <c r="I499"/>
  <c r="I495"/>
  <c r="I491"/>
  <c r="I576"/>
  <c r="I573"/>
  <c r="I565"/>
  <c r="I557"/>
  <c r="I552"/>
  <c r="I546"/>
  <c r="I541"/>
  <c r="I536"/>
  <c r="I530"/>
  <c r="I525"/>
  <c r="I520"/>
  <c r="I513"/>
  <c r="I509"/>
  <c r="I505"/>
  <c r="I501"/>
  <c r="I497"/>
  <c r="I493"/>
  <c r="I568"/>
  <c r="I548"/>
  <c r="I521"/>
  <c r="I514"/>
  <c r="I498"/>
  <c r="I492"/>
  <c r="I489"/>
  <c r="I485"/>
  <c r="I481"/>
  <c r="I477"/>
  <c r="I473"/>
  <c r="I560"/>
  <c r="I537"/>
  <c r="I510"/>
  <c r="I494"/>
  <c r="I488"/>
  <c r="I484"/>
  <c r="I553"/>
  <c r="I526"/>
  <c r="I516"/>
  <c r="I506"/>
  <c r="I487"/>
  <c r="I483"/>
  <c r="I479"/>
  <c r="I475"/>
  <c r="I471"/>
  <c r="I467"/>
  <c r="I463"/>
  <c r="I459"/>
  <c r="I455"/>
  <c r="I451"/>
  <c r="I447"/>
  <c r="I443"/>
  <c r="I439"/>
  <c r="I542"/>
  <c r="I532"/>
  <c r="I502"/>
  <c r="I490"/>
  <c r="I486"/>
  <c r="I482"/>
  <c r="I478"/>
  <c r="I474"/>
  <c r="I470"/>
  <c r="I466"/>
  <c r="I462"/>
  <c r="I458"/>
  <c r="I454"/>
  <c r="I450"/>
  <c r="I446"/>
  <c r="I442"/>
  <c r="I438"/>
  <c r="I465"/>
  <c r="I457"/>
  <c r="I449"/>
  <c r="I441"/>
  <c r="I436"/>
  <c r="I432"/>
  <c r="I428"/>
  <c r="I424"/>
  <c r="I420"/>
  <c r="I416"/>
  <c r="I412"/>
  <c r="I408"/>
  <c r="I404"/>
  <c r="I400"/>
  <c r="I396"/>
  <c r="I392"/>
  <c r="I480"/>
  <c r="I464"/>
  <c r="I456"/>
  <c r="I448"/>
  <c r="I440"/>
  <c r="I435"/>
  <c r="I431"/>
  <c r="I427"/>
  <c r="I423"/>
  <c r="I419"/>
  <c r="I415"/>
  <c r="I411"/>
  <c r="I407"/>
  <c r="I403"/>
  <c r="I399"/>
  <c r="I395"/>
  <c r="I391"/>
  <c r="I476"/>
  <c r="I469"/>
  <c r="I461"/>
  <c r="I472"/>
  <c r="I468"/>
  <c r="I460"/>
  <c r="I452"/>
  <c r="I444"/>
  <c r="I437"/>
  <c r="I433"/>
  <c r="I429"/>
  <c r="I425"/>
  <c r="I421"/>
  <c r="I417"/>
  <c r="I413"/>
  <c r="I409"/>
  <c r="I405"/>
  <c r="I401"/>
  <c r="I397"/>
  <c r="I393"/>
  <c r="I389"/>
  <c r="I426"/>
  <c r="I410"/>
  <c r="I394"/>
  <c r="I386"/>
  <c r="I382"/>
  <c r="I378"/>
  <c r="I374"/>
  <c r="I370"/>
  <c r="I366"/>
  <c r="I362"/>
  <c r="I358"/>
  <c r="I354"/>
  <c r="I350"/>
  <c r="I346"/>
  <c r="I342"/>
  <c r="I338"/>
  <c r="I334"/>
  <c r="I330"/>
  <c r="I326"/>
  <c r="I322"/>
  <c r="I318"/>
  <c r="I314"/>
  <c r="I310"/>
  <c r="I306"/>
  <c r="I302"/>
  <c r="I298"/>
  <c r="I294"/>
  <c r="I290"/>
  <c r="I286"/>
  <c r="I282"/>
  <c r="I274"/>
  <c r="I270"/>
  <c r="I266"/>
  <c r="I453"/>
  <c r="I422"/>
  <c r="I406"/>
  <c r="I390"/>
  <c r="I388"/>
  <c r="I385"/>
  <c r="I381"/>
  <c r="I377"/>
  <c r="I373"/>
  <c r="I369"/>
  <c r="I365"/>
  <c r="I361"/>
  <c r="I357"/>
  <c r="I353"/>
  <c r="I349"/>
  <c r="I345"/>
  <c r="I341"/>
  <c r="I337"/>
  <c r="I333"/>
  <c r="I329"/>
  <c r="I325"/>
  <c r="I321"/>
  <c r="I317"/>
  <c r="I313"/>
  <c r="I309"/>
  <c r="I305"/>
  <c r="I301"/>
  <c r="I297"/>
  <c r="I293"/>
  <c r="I289"/>
  <c r="I285"/>
  <c r="I281"/>
  <c r="I277"/>
  <c r="I273"/>
  <c r="I269"/>
  <c r="I265"/>
  <c r="I445"/>
  <c r="I434"/>
  <c r="I418"/>
  <c r="I402"/>
  <c r="I380"/>
  <c r="I376"/>
  <c r="I372"/>
  <c r="I368"/>
  <c r="I364"/>
  <c r="I360"/>
  <c r="I356"/>
  <c r="I352"/>
  <c r="I348"/>
  <c r="I344"/>
  <c r="I340"/>
  <c r="I336"/>
  <c r="I332"/>
  <c r="I328"/>
  <c r="I324"/>
  <c r="I320"/>
  <c r="I316"/>
  <c r="I312"/>
  <c r="I308"/>
  <c r="I304"/>
  <c r="I300"/>
  <c r="I296"/>
  <c r="I292"/>
  <c r="I288"/>
  <c r="I284"/>
  <c r="I280"/>
  <c r="I276"/>
  <c r="I272"/>
  <c r="I268"/>
  <c r="I430"/>
  <c r="I414"/>
  <c r="I398"/>
  <c r="I387"/>
  <c r="I383"/>
  <c r="I379"/>
  <c r="I375"/>
  <c r="I371"/>
  <c r="I367"/>
  <c r="I363"/>
  <c r="I359"/>
  <c r="I355"/>
  <c r="I351"/>
  <c r="I347"/>
  <c r="I343"/>
  <c r="I339"/>
  <c r="I335"/>
  <c r="I331"/>
  <c r="I327"/>
  <c r="I323"/>
  <c r="I319"/>
  <c r="I315"/>
  <c r="I311"/>
  <c r="I307"/>
  <c r="I299"/>
  <c r="I295"/>
  <c r="I291"/>
  <c r="I287"/>
  <c r="I283"/>
  <c r="I279"/>
  <c r="I275"/>
  <c r="I271"/>
  <c r="I263"/>
  <c r="I259"/>
  <c r="I255"/>
  <c r="I243"/>
  <c r="I239"/>
  <c r="I235"/>
  <c r="I231"/>
  <c r="I227"/>
  <c r="I223"/>
  <c r="I219"/>
  <c r="I215"/>
  <c r="I211"/>
  <c r="I207"/>
  <c r="I203"/>
  <c r="I199"/>
  <c r="I195"/>
  <c r="I191"/>
  <c r="I187"/>
  <c r="I183"/>
  <c r="I175"/>
  <c r="I171"/>
  <c r="I167"/>
  <c r="I163"/>
  <c r="I159"/>
  <c r="I155"/>
  <c r="I151"/>
  <c r="I147"/>
  <c r="I143"/>
  <c r="I139"/>
  <c r="I135"/>
  <c r="I131"/>
  <c r="I127"/>
  <c r="I262"/>
  <c r="I258"/>
  <c r="I254"/>
  <c r="I238"/>
  <c r="I234"/>
  <c r="I230"/>
  <c r="I226"/>
  <c r="I222"/>
  <c r="I218"/>
  <c r="I214"/>
  <c r="I210"/>
  <c r="I206"/>
  <c r="I202"/>
  <c r="I198"/>
  <c r="I194"/>
  <c r="I186"/>
  <c r="I182"/>
  <c r="I178"/>
  <c r="I174"/>
  <c r="I170"/>
  <c r="I162"/>
  <c r="I158"/>
  <c r="I154"/>
  <c r="I150"/>
  <c r="I146"/>
  <c r="I142"/>
  <c r="I138"/>
  <c r="I134"/>
  <c r="I130"/>
  <c r="I126"/>
  <c r="I122"/>
  <c r="I118"/>
  <c r="I267"/>
  <c r="I264"/>
  <c r="I261"/>
  <c r="I257"/>
  <c r="I253"/>
  <c r="I241"/>
  <c r="I237"/>
  <c r="I233"/>
  <c r="I229"/>
  <c r="I225"/>
  <c r="I221"/>
  <c r="I217"/>
  <c r="I213"/>
  <c r="I209"/>
  <c r="I205"/>
  <c r="I201"/>
  <c r="I197"/>
  <c r="I193"/>
  <c r="I189"/>
  <c r="I185"/>
  <c r="I181"/>
  <c r="I177"/>
  <c r="I173"/>
  <c r="I169"/>
  <c r="I165"/>
  <c r="I161"/>
  <c r="I157"/>
  <c r="I153"/>
  <c r="I149"/>
  <c r="I145"/>
  <c r="I141"/>
  <c r="I137"/>
  <c r="I260"/>
  <c r="I256"/>
  <c r="I252"/>
  <c r="I240"/>
  <c r="I236"/>
  <c r="I232"/>
  <c r="I228"/>
  <c r="I224"/>
  <c r="I220"/>
  <c r="I216"/>
  <c r="I212"/>
  <c r="I208"/>
  <c r="I204"/>
  <c r="I200"/>
  <c r="I196"/>
  <c r="I192"/>
  <c r="I188"/>
  <c r="I184"/>
  <c r="I180"/>
  <c r="I176"/>
  <c r="I172"/>
  <c r="I168"/>
  <c r="I164"/>
  <c r="I160"/>
  <c r="I156"/>
  <c r="I152"/>
  <c r="I148"/>
  <c r="I144"/>
  <c r="I140"/>
  <c r="I136"/>
  <c r="I132"/>
  <c r="I128"/>
  <c r="I124"/>
  <c r="I120"/>
  <c r="M582"/>
  <c r="M578"/>
  <c r="M574"/>
  <c r="M570"/>
  <c r="M566"/>
  <c r="M562"/>
  <c r="M558"/>
  <c r="M581"/>
  <c r="M577"/>
  <c r="M579"/>
  <c r="M575"/>
  <c r="M571"/>
  <c r="M567"/>
  <c r="M563"/>
  <c r="M559"/>
  <c r="M555"/>
  <c r="M551"/>
  <c r="M547"/>
  <c r="M543"/>
  <c r="M539"/>
  <c r="M535"/>
  <c r="M531"/>
  <c r="M527"/>
  <c r="M523"/>
  <c r="M519"/>
  <c r="M515"/>
  <c r="M576"/>
  <c r="M568"/>
  <c r="M560"/>
  <c r="M554"/>
  <c r="M549"/>
  <c r="M544"/>
  <c r="M538"/>
  <c r="M533"/>
  <c r="M528"/>
  <c r="M522"/>
  <c r="M517"/>
  <c r="M512"/>
  <c r="M508"/>
  <c r="M504"/>
  <c r="M500"/>
  <c r="M496"/>
  <c r="M580"/>
  <c r="M573"/>
  <c r="M565"/>
  <c r="M557"/>
  <c r="M553"/>
  <c r="M548"/>
  <c r="M542"/>
  <c r="M537"/>
  <c r="M532"/>
  <c r="M526"/>
  <c r="M521"/>
  <c r="M516"/>
  <c r="M511"/>
  <c r="M507"/>
  <c r="M503"/>
  <c r="M499"/>
  <c r="M495"/>
  <c r="M491"/>
  <c r="M572"/>
  <c r="M569"/>
  <c r="M561"/>
  <c r="M550"/>
  <c r="M545"/>
  <c r="M540"/>
  <c r="M534"/>
  <c r="M529"/>
  <c r="M524"/>
  <c r="M518"/>
  <c r="M513"/>
  <c r="M509"/>
  <c r="M505"/>
  <c r="M501"/>
  <c r="M497"/>
  <c r="M493"/>
  <c r="M552"/>
  <c r="M525"/>
  <c r="M502"/>
  <c r="M485"/>
  <c r="M481"/>
  <c r="M477"/>
  <c r="M473"/>
  <c r="M564"/>
  <c r="M541"/>
  <c r="M514"/>
  <c r="M498"/>
  <c r="M488"/>
  <c r="M484"/>
  <c r="M556"/>
  <c r="M530"/>
  <c r="M520"/>
  <c r="M510"/>
  <c r="M494"/>
  <c r="M492"/>
  <c r="M490"/>
  <c r="M487"/>
  <c r="M483"/>
  <c r="M479"/>
  <c r="M475"/>
  <c r="M471"/>
  <c r="M467"/>
  <c r="M463"/>
  <c r="M459"/>
  <c r="M455"/>
  <c r="M451"/>
  <c r="M447"/>
  <c r="M443"/>
  <c r="M439"/>
  <c r="M546"/>
  <c r="M536"/>
  <c r="M506"/>
  <c r="M489"/>
  <c r="M486"/>
  <c r="M482"/>
  <c r="M478"/>
  <c r="M474"/>
  <c r="M470"/>
  <c r="M466"/>
  <c r="M462"/>
  <c r="M458"/>
  <c r="M454"/>
  <c r="M450"/>
  <c r="M446"/>
  <c r="M442"/>
  <c r="M438"/>
  <c r="M472"/>
  <c r="M469"/>
  <c r="M461"/>
  <c r="M453"/>
  <c r="M445"/>
  <c r="M436"/>
  <c r="M432"/>
  <c r="M428"/>
  <c r="M424"/>
  <c r="M420"/>
  <c r="M416"/>
  <c r="M412"/>
  <c r="M408"/>
  <c r="M404"/>
  <c r="M400"/>
  <c r="M396"/>
  <c r="M392"/>
  <c r="M468"/>
  <c r="M460"/>
  <c r="M452"/>
  <c r="M444"/>
  <c r="M435"/>
  <c r="M431"/>
  <c r="M427"/>
  <c r="M423"/>
  <c r="M419"/>
  <c r="M415"/>
  <c r="M411"/>
  <c r="M407"/>
  <c r="M403"/>
  <c r="M399"/>
  <c r="M395"/>
  <c r="M391"/>
  <c r="M480"/>
  <c r="M465"/>
  <c r="M476"/>
  <c r="M464"/>
  <c r="M456"/>
  <c r="M448"/>
  <c r="M440"/>
  <c r="M437"/>
  <c r="M433"/>
  <c r="M429"/>
  <c r="M425"/>
  <c r="M421"/>
  <c r="M417"/>
  <c r="M413"/>
  <c r="M409"/>
  <c r="M405"/>
  <c r="M401"/>
  <c r="M397"/>
  <c r="M393"/>
  <c r="M389"/>
  <c r="M430"/>
  <c r="M414"/>
  <c r="M398"/>
  <c r="M388"/>
  <c r="M386"/>
  <c r="M382"/>
  <c r="M378"/>
  <c r="M374"/>
  <c r="M370"/>
  <c r="M366"/>
  <c r="M362"/>
  <c r="M358"/>
  <c r="M354"/>
  <c r="M350"/>
  <c r="M346"/>
  <c r="M342"/>
  <c r="M338"/>
  <c r="M334"/>
  <c r="M330"/>
  <c r="M326"/>
  <c r="M322"/>
  <c r="M318"/>
  <c r="M314"/>
  <c r="M310"/>
  <c r="M306"/>
  <c r="M302"/>
  <c r="M298"/>
  <c r="M294"/>
  <c r="M290"/>
  <c r="M286"/>
  <c r="M282"/>
  <c r="M274"/>
  <c r="M270"/>
  <c r="M266"/>
  <c r="M457"/>
  <c r="M426"/>
  <c r="M410"/>
  <c r="M394"/>
  <c r="M385"/>
  <c r="M381"/>
  <c r="M377"/>
  <c r="M373"/>
  <c r="M369"/>
  <c r="M365"/>
  <c r="M361"/>
  <c r="M357"/>
  <c r="M353"/>
  <c r="M349"/>
  <c r="M345"/>
  <c r="M341"/>
  <c r="M337"/>
  <c r="M333"/>
  <c r="M329"/>
  <c r="M325"/>
  <c r="M321"/>
  <c r="M317"/>
  <c r="M313"/>
  <c r="M309"/>
  <c r="M305"/>
  <c r="M301"/>
  <c r="M297"/>
  <c r="M293"/>
  <c r="M289"/>
  <c r="M285"/>
  <c r="M281"/>
  <c r="M277"/>
  <c r="M273"/>
  <c r="M269"/>
  <c r="M265"/>
  <c r="M449"/>
  <c r="M422"/>
  <c r="M406"/>
  <c r="M390"/>
  <c r="M380"/>
  <c r="M376"/>
  <c r="M372"/>
  <c r="M368"/>
  <c r="M364"/>
  <c r="M360"/>
  <c r="M356"/>
  <c r="M352"/>
  <c r="M348"/>
  <c r="M344"/>
  <c r="M340"/>
  <c r="M336"/>
  <c r="M332"/>
  <c r="M328"/>
  <c r="M324"/>
  <c r="M320"/>
  <c r="M316"/>
  <c r="M312"/>
  <c r="M308"/>
  <c r="M304"/>
  <c r="M300"/>
  <c r="M296"/>
  <c r="M292"/>
  <c r="M288"/>
  <c r="M284"/>
  <c r="M280"/>
  <c r="M276"/>
  <c r="M272"/>
  <c r="M268"/>
  <c r="M441"/>
  <c r="M434"/>
  <c r="M418"/>
  <c r="M402"/>
  <c r="M387"/>
  <c r="M383"/>
  <c r="M379"/>
  <c r="M375"/>
  <c r="M371"/>
  <c r="M367"/>
  <c r="M363"/>
  <c r="M359"/>
  <c r="M355"/>
  <c r="M351"/>
  <c r="M347"/>
  <c r="M343"/>
  <c r="M339"/>
  <c r="M335"/>
  <c r="M331"/>
  <c r="M327"/>
  <c r="M323"/>
  <c r="M319"/>
  <c r="M315"/>
  <c r="M311"/>
  <c r="M307"/>
  <c r="M299"/>
  <c r="M295"/>
  <c r="M291"/>
  <c r="M287"/>
  <c r="M283"/>
  <c r="M279"/>
  <c r="M275"/>
  <c r="M271"/>
  <c r="M263"/>
  <c r="M259"/>
  <c r="M255"/>
  <c r="M243"/>
  <c r="M239"/>
  <c r="M235"/>
  <c r="M231"/>
  <c r="M227"/>
  <c r="M223"/>
  <c r="M219"/>
  <c r="M215"/>
  <c r="M211"/>
  <c r="M207"/>
  <c r="M203"/>
  <c r="M199"/>
  <c r="M195"/>
  <c r="M191"/>
  <c r="M187"/>
  <c r="M183"/>
  <c r="M175"/>
  <c r="M171"/>
  <c r="M167"/>
  <c r="M163"/>
  <c r="M159"/>
  <c r="M155"/>
  <c r="M151"/>
  <c r="M147"/>
  <c r="M143"/>
  <c r="M139"/>
  <c r="M135"/>
  <c r="M131"/>
  <c r="M127"/>
  <c r="M264"/>
  <c r="M262"/>
  <c r="M258"/>
  <c r="M254"/>
  <c r="M238"/>
  <c r="M234"/>
  <c r="M230"/>
  <c r="M226"/>
  <c r="M222"/>
  <c r="M218"/>
  <c r="M214"/>
  <c r="M210"/>
  <c r="M206"/>
  <c r="M202"/>
  <c r="M198"/>
  <c r="M194"/>
  <c r="M186"/>
  <c r="M182"/>
  <c r="M178"/>
  <c r="M174"/>
  <c r="M170"/>
  <c r="M162"/>
  <c r="M158"/>
  <c r="M154"/>
  <c r="M150"/>
  <c r="M146"/>
  <c r="M142"/>
  <c r="M138"/>
  <c r="M134"/>
  <c r="M130"/>
  <c r="M126"/>
  <c r="M122"/>
  <c r="M118"/>
  <c r="M261"/>
  <c r="M257"/>
  <c r="M253"/>
  <c r="M241"/>
  <c r="M237"/>
  <c r="M233"/>
  <c r="M229"/>
  <c r="M225"/>
  <c r="M221"/>
  <c r="M217"/>
  <c r="M213"/>
  <c r="M209"/>
  <c r="M205"/>
  <c r="M201"/>
  <c r="M197"/>
  <c r="M193"/>
  <c r="M189"/>
  <c r="M185"/>
  <c r="M181"/>
  <c r="M177"/>
  <c r="M173"/>
  <c r="M169"/>
  <c r="M165"/>
  <c r="M161"/>
  <c r="M157"/>
  <c r="M153"/>
  <c r="M149"/>
  <c r="M145"/>
  <c r="M141"/>
  <c r="M137"/>
  <c r="M267"/>
  <c r="M260"/>
  <c r="M256"/>
  <c r="M252"/>
  <c r="M240"/>
  <c r="M236"/>
  <c r="M232"/>
  <c r="M228"/>
  <c r="M224"/>
  <c r="M220"/>
  <c r="M216"/>
  <c r="M212"/>
  <c r="M208"/>
  <c r="M204"/>
  <c r="M200"/>
  <c r="M196"/>
  <c r="M192"/>
  <c r="M188"/>
  <c r="M184"/>
  <c r="M180"/>
  <c r="M176"/>
  <c r="M172"/>
  <c r="M168"/>
  <c r="M164"/>
  <c r="M160"/>
  <c r="M156"/>
  <c r="M152"/>
  <c r="M148"/>
  <c r="M144"/>
  <c r="M140"/>
  <c r="M136"/>
  <c r="M132"/>
  <c r="M128"/>
  <c r="M124"/>
  <c r="M120"/>
  <c r="Q582"/>
  <c r="Q578"/>
  <c r="Q574"/>
  <c r="Q570"/>
  <c r="Q566"/>
  <c r="Q562"/>
  <c r="Q558"/>
  <c r="Q581"/>
  <c r="Q577"/>
  <c r="Q579"/>
  <c r="Q575"/>
  <c r="Q571"/>
  <c r="Q567"/>
  <c r="Q563"/>
  <c r="Q559"/>
  <c r="Q555"/>
  <c r="Q551"/>
  <c r="Q547"/>
  <c r="Q543"/>
  <c r="Q539"/>
  <c r="Q535"/>
  <c r="Q531"/>
  <c r="Q527"/>
  <c r="Q523"/>
  <c r="Q519"/>
  <c r="Q515"/>
  <c r="Q572"/>
  <c r="Q564"/>
  <c r="Q556"/>
  <c r="Q553"/>
  <c r="Q548"/>
  <c r="Q542"/>
  <c r="Q537"/>
  <c r="Q532"/>
  <c r="Q526"/>
  <c r="Q521"/>
  <c r="Q516"/>
  <c r="Q512"/>
  <c r="Q508"/>
  <c r="Q504"/>
  <c r="Q500"/>
  <c r="Q496"/>
  <c r="Q492"/>
  <c r="Q569"/>
  <c r="Q561"/>
  <c r="Q552"/>
  <c r="Q546"/>
  <c r="Q541"/>
  <c r="Q536"/>
  <c r="Q530"/>
  <c r="Q525"/>
  <c r="Q520"/>
  <c r="Q514"/>
  <c r="Q511"/>
  <c r="Q507"/>
  <c r="Q503"/>
  <c r="Q499"/>
  <c r="Q495"/>
  <c r="Q491"/>
  <c r="Q580"/>
  <c r="Q576"/>
  <c r="Q573"/>
  <c r="Q565"/>
  <c r="Q557"/>
  <c r="Q554"/>
  <c r="Q549"/>
  <c r="Q544"/>
  <c r="Q538"/>
  <c r="Q533"/>
  <c r="Q528"/>
  <c r="Q522"/>
  <c r="Q517"/>
  <c r="Q513"/>
  <c r="Q509"/>
  <c r="Q505"/>
  <c r="Q501"/>
  <c r="Q497"/>
  <c r="Q493"/>
  <c r="Q529"/>
  <c r="Q506"/>
  <c r="Q485"/>
  <c r="Q481"/>
  <c r="Q477"/>
  <c r="Q473"/>
  <c r="Q469"/>
  <c r="Q568"/>
  <c r="Q545"/>
  <c r="Q518"/>
  <c r="Q502"/>
  <c r="Q490"/>
  <c r="Q488"/>
  <c r="Q484"/>
  <c r="Q560"/>
  <c r="Q534"/>
  <c r="Q524"/>
  <c r="Q498"/>
  <c r="Q489"/>
  <c r="Q487"/>
  <c r="Q483"/>
  <c r="Q479"/>
  <c r="Q475"/>
  <c r="Q471"/>
  <c r="Q467"/>
  <c r="Q463"/>
  <c r="Q459"/>
  <c r="Q455"/>
  <c r="Q451"/>
  <c r="Q447"/>
  <c r="Q443"/>
  <c r="Q439"/>
  <c r="Q550"/>
  <c r="Q540"/>
  <c r="Q510"/>
  <c r="Q494"/>
  <c r="Q486"/>
  <c r="Q482"/>
  <c r="Q478"/>
  <c r="Q474"/>
  <c r="Q470"/>
  <c r="Q466"/>
  <c r="Q462"/>
  <c r="Q458"/>
  <c r="Q454"/>
  <c r="Q450"/>
  <c r="Q446"/>
  <c r="Q442"/>
  <c r="Q438"/>
  <c r="Q476"/>
  <c r="Q465"/>
  <c r="Q457"/>
  <c r="Q449"/>
  <c r="Q441"/>
  <c r="Q436"/>
  <c r="Q432"/>
  <c r="Q428"/>
  <c r="Q424"/>
  <c r="Q420"/>
  <c r="Q416"/>
  <c r="Q412"/>
  <c r="Q408"/>
  <c r="Q404"/>
  <c r="Q400"/>
  <c r="Q396"/>
  <c r="Q392"/>
  <c r="Q472"/>
  <c r="Q464"/>
  <c r="Q456"/>
  <c r="Q448"/>
  <c r="Q440"/>
  <c r="Q435"/>
  <c r="Q431"/>
  <c r="Q427"/>
  <c r="Q423"/>
  <c r="Q419"/>
  <c r="Q415"/>
  <c r="Q411"/>
  <c r="Q407"/>
  <c r="Q403"/>
  <c r="Q399"/>
  <c r="Q395"/>
  <c r="Q391"/>
  <c r="Q461"/>
  <c r="Q480"/>
  <c r="Q468"/>
  <c r="Q460"/>
  <c r="Q452"/>
  <c r="Q444"/>
  <c r="Q437"/>
  <c r="Q433"/>
  <c r="Q429"/>
  <c r="Q425"/>
  <c r="Q421"/>
  <c r="Q417"/>
  <c r="Q413"/>
  <c r="Q409"/>
  <c r="Q405"/>
  <c r="Q401"/>
  <c r="Q397"/>
  <c r="Q393"/>
  <c r="Q389"/>
  <c r="Q434"/>
  <c r="Q418"/>
  <c r="Q402"/>
  <c r="Q386"/>
  <c r="Q382"/>
  <c r="Q378"/>
  <c r="Q374"/>
  <c r="Q370"/>
  <c r="Q366"/>
  <c r="Q362"/>
  <c r="Q358"/>
  <c r="Q354"/>
  <c r="Q350"/>
  <c r="Q346"/>
  <c r="Q342"/>
  <c r="Q338"/>
  <c r="Q334"/>
  <c r="Q330"/>
  <c r="Q326"/>
  <c r="Q322"/>
  <c r="Q318"/>
  <c r="Q314"/>
  <c r="Q310"/>
  <c r="Q306"/>
  <c r="Q302"/>
  <c r="Q298"/>
  <c r="Q294"/>
  <c r="Q290"/>
  <c r="Q286"/>
  <c r="Q282"/>
  <c r="Q274"/>
  <c r="Q270"/>
  <c r="Q266"/>
  <c r="Q430"/>
  <c r="Q414"/>
  <c r="Q398"/>
  <c r="Q385"/>
  <c r="Q381"/>
  <c r="Q377"/>
  <c r="Q373"/>
  <c r="Q369"/>
  <c r="Q365"/>
  <c r="Q361"/>
  <c r="Q357"/>
  <c r="Q353"/>
  <c r="Q349"/>
  <c r="Q345"/>
  <c r="Q341"/>
  <c r="Q337"/>
  <c r="Q333"/>
  <c r="Q329"/>
  <c r="Q325"/>
  <c r="Q321"/>
  <c r="Q317"/>
  <c r="Q313"/>
  <c r="Q309"/>
  <c r="Q305"/>
  <c r="Q301"/>
  <c r="Q297"/>
  <c r="Q293"/>
  <c r="Q289"/>
  <c r="Q285"/>
  <c r="Q281"/>
  <c r="Q277"/>
  <c r="Q273"/>
  <c r="Q269"/>
  <c r="Q265"/>
  <c r="Q453"/>
  <c r="Q426"/>
  <c r="Q410"/>
  <c r="Q394"/>
  <c r="Q380"/>
  <c r="Q376"/>
  <c r="Q372"/>
  <c r="Q368"/>
  <c r="Q364"/>
  <c r="Q360"/>
  <c r="Q356"/>
  <c r="Q352"/>
  <c r="Q348"/>
  <c r="Q344"/>
  <c r="Q340"/>
  <c r="Q336"/>
  <c r="Q332"/>
  <c r="Q328"/>
  <c r="Q324"/>
  <c r="Q320"/>
  <c r="Q316"/>
  <c r="Q312"/>
  <c r="Q308"/>
  <c r="Q304"/>
  <c r="Q300"/>
  <c r="Q296"/>
  <c r="Q292"/>
  <c r="Q288"/>
  <c r="Q284"/>
  <c r="Q280"/>
  <c r="Q276"/>
  <c r="Q272"/>
  <c r="Q268"/>
  <c r="Q445"/>
  <c r="Q422"/>
  <c r="Q406"/>
  <c r="Q390"/>
  <c r="Q388"/>
  <c r="Q387"/>
  <c r="Q383"/>
  <c r="Q379"/>
  <c r="Q375"/>
  <c r="Q371"/>
  <c r="Q367"/>
  <c r="Q363"/>
  <c r="Q359"/>
  <c r="Q355"/>
  <c r="Q351"/>
  <c r="Q347"/>
  <c r="Q343"/>
  <c r="Q339"/>
  <c r="Q335"/>
  <c r="Q331"/>
  <c r="Q327"/>
  <c r="Q323"/>
  <c r="Q319"/>
  <c r="Q315"/>
  <c r="Q311"/>
  <c r="Q307"/>
  <c r="Q299"/>
  <c r="Q295"/>
  <c r="Q291"/>
  <c r="Q287"/>
  <c r="Q283"/>
  <c r="Q279"/>
  <c r="Q275"/>
  <c r="Q271"/>
  <c r="Q267"/>
  <c r="Q264"/>
  <c r="Q263"/>
  <c r="Q259"/>
  <c r="Q255"/>
  <c r="Q243"/>
  <c r="Q239"/>
  <c r="Q235"/>
  <c r="Q231"/>
  <c r="Q227"/>
  <c r="Q223"/>
  <c r="Q219"/>
  <c r="Q215"/>
  <c r="Q211"/>
  <c r="Q207"/>
  <c r="Q203"/>
  <c r="Q199"/>
  <c r="Q195"/>
  <c r="Q191"/>
  <c r="Q187"/>
  <c r="Q183"/>
  <c r="Q175"/>
  <c r="Q171"/>
  <c r="Q167"/>
  <c r="Q163"/>
  <c r="Q159"/>
  <c r="Q155"/>
  <c r="Q151"/>
  <c r="Q147"/>
  <c r="Q143"/>
  <c r="Q139"/>
  <c r="Q135"/>
  <c r="Q131"/>
  <c r="Q127"/>
  <c r="Q262"/>
  <c r="Q258"/>
  <c r="Q254"/>
  <c r="Q238"/>
  <c r="Q234"/>
  <c r="Q230"/>
  <c r="Q226"/>
  <c r="Q222"/>
  <c r="Q218"/>
  <c r="Q214"/>
  <c r="Q210"/>
  <c r="Q206"/>
  <c r="Q202"/>
  <c r="Q198"/>
  <c r="Q194"/>
  <c r="Q186"/>
  <c r="Q182"/>
  <c r="Q178"/>
  <c r="Q174"/>
  <c r="Q170"/>
  <c r="Q162"/>
  <c r="Q158"/>
  <c r="Q154"/>
  <c r="Q150"/>
  <c r="Q146"/>
  <c r="Q142"/>
  <c r="Q138"/>
  <c r="Q134"/>
  <c r="Q130"/>
  <c r="Q126"/>
  <c r="Q122"/>
  <c r="Q118"/>
  <c r="Q261"/>
  <c r="Q257"/>
  <c r="Q253"/>
  <c r="Q241"/>
  <c r="Q237"/>
  <c r="Q233"/>
  <c r="Q229"/>
  <c r="Q225"/>
  <c r="Q221"/>
  <c r="Q217"/>
  <c r="Q213"/>
  <c r="Q209"/>
  <c r="Q205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260"/>
  <c r="Q256"/>
  <c r="Q252"/>
  <c r="Q240"/>
  <c r="Q236"/>
  <c r="Q232"/>
  <c r="Q228"/>
  <c r="Q224"/>
  <c r="Q220"/>
  <c r="Q216"/>
  <c r="Q212"/>
  <c r="Q208"/>
  <c r="Q204"/>
  <c r="Q200"/>
  <c r="Q196"/>
  <c r="Q192"/>
  <c r="Q188"/>
  <c r="Q184"/>
  <c r="Q180"/>
  <c r="Q176"/>
  <c r="Q172"/>
  <c r="Q168"/>
  <c r="Q164"/>
  <c r="Q160"/>
  <c r="Q156"/>
  <c r="Q152"/>
  <c r="Q148"/>
  <c r="Q144"/>
  <c r="Q140"/>
  <c r="Q136"/>
  <c r="Q132"/>
  <c r="Q128"/>
  <c r="Q124"/>
  <c r="Q120"/>
  <c r="O42"/>
  <c r="G46"/>
  <c r="K50"/>
  <c r="K54"/>
  <c r="G58"/>
  <c r="K62"/>
  <c r="K74"/>
  <c r="O78"/>
  <c r="O82"/>
  <c r="G94"/>
  <c r="G98"/>
  <c r="G102"/>
  <c r="G4"/>
  <c r="K4"/>
  <c r="O4"/>
  <c r="E6"/>
  <c r="I6"/>
  <c r="M6"/>
  <c r="Q6"/>
  <c r="G8"/>
  <c r="K8"/>
  <c r="O8"/>
  <c r="D9"/>
  <c r="H9"/>
  <c r="L9"/>
  <c r="P9"/>
  <c r="E10"/>
  <c r="I10"/>
  <c r="M10"/>
  <c r="Q10"/>
  <c r="F11"/>
  <c r="J11"/>
  <c r="N11"/>
  <c r="R11"/>
  <c r="G12"/>
  <c r="K12"/>
  <c r="O12"/>
  <c r="D13"/>
  <c r="H13"/>
  <c r="L13"/>
  <c r="P13"/>
  <c r="E14"/>
  <c r="I14"/>
  <c r="M14"/>
  <c r="Q14"/>
  <c r="F15"/>
  <c r="J15"/>
  <c r="N15"/>
  <c r="R15"/>
  <c r="G16"/>
  <c r="K16"/>
  <c r="O16"/>
  <c r="D17"/>
  <c r="H17"/>
  <c r="L17"/>
  <c r="P17"/>
  <c r="E18"/>
  <c r="I18"/>
  <c r="M18"/>
  <c r="Q18"/>
  <c r="F19"/>
  <c r="J19"/>
  <c r="N19"/>
  <c r="R19"/>
  <c r="G20"/>
  <c r="K20"/>
  <c r="O20"/>
  <c r="D21"/>
  <c r="H21"/>
  <c r="L21"/>
  <c r="P21"/>
  <c r="E22"/>
  <c r="I22"/>
  <c r="M22"/>
  <c r="Q22"/>
  <c r="F23"/>
  <c r="J23"/>
  <c r="N23"/>
  <c r="R23"/>
  <c r="G24"/>
  <c r="K24"/>
  <c r="O24"/>
  <c r="D25"/>
  <c r="H25"/>
  <c r="L25"/>
  <c r="P25"/>
  <c r="E26"/>
  <c r="I26"/>
  <c r="M26"/>
  <c r="Q26"/>
  <c r="F27"/>
  <c r="J27"/>
  <c r="N27"/>
  <c r="R27"/>
  <c r="G28"/>
  <c r="K28"/>
  <c r="O28"/>
  <c r="D29"/>
  <c r="H29"/>
  <c r="L29"/>
  <c r="P29"/>
  <c r="E30"/>
  <c r="I30"/>
  <c r="M30"/>
  <c r="Q30"/>
  <c r="F31"/>
  <c r="J31"/>
  <c r="N31"/>
  <c r="R31"/>
  <c r="G32"/>
  <c r="K32"/>
  <c r="O32"/>
  <c r="D33"/>
  <c r="H33"/>
  <c r="L33"/>
  <c r="P33"/>
  <c r="E34"/>
  <c r="I34"/>
  <c r="M34"/>
  <c r="Q34"/>
  <c r="F35"/>
  <c r="J35"/>
  <c r="N35"/>
  <c r="R35"/>
  <c r="G36"/>
  <c r="K36"/>
  <c r="O36"/>
  <c r="D37"/>
  <c r="H37"/>
  <c r="L37"/>
  <c r="P37"/>
  <c r="E38"/>
  <c r="I38"/>
  <c r="M38"/>
  <c r="Q38"/>
  <c r="F39"/>
  <c r="J39"/>
  <c r="N39"/>
  <c r="R39"/>
  <c r="G40"/>
  <c r="K40"/>
  <c r="O40"/>
  <c r="D41"/>
  <c r="H41"/>
  <c r="L41"/>
  <c r="P41"/>
  <c r="E42"/>
  <c r="I42"/>
  <c r="M42"/>
  <c r="Q42"/>
  <c r="F43"/>
  <c r="J43"/>
  <c r="N43"/>
  <c r="R43"/>
  <c r="G44"/>
  <c r="K44"/>
  <c r="O44"/>
  <c r="D45"/>
  <c r="H45"/>
  <c r="L45"/>
  <c r="P45"/>
  <c r="E46"/>
  <c r="I46"/>
  <c r="M46"/>
  <c r="Q46"/>
  <c r="F47"/>
  <c r="J47"/>
  <c r="N47"/>
  <c r="R47"/>
  <c r="G48"/>
  <c r="K48"/>
  <c r="O48"/>
  <c r="D49"/>
  <c r="H49"/>
  <c r="L49"/>
  <c r="P49"/>
  <c r="E50"/>
  <c r="I50"/>
  <c r="M50"/>
  <c r="Q50"/>
  <c r="G52"/>
  <c r="K52"/>
  <c r="O52"/>
  <c r="D53"/>
  <c r="H53"/>
  <c r="L53"/>
  <c r="P53"/>
  <c r="E54"/>
  <c r="I54"/>
  <c r="M54"/>
  <c r="Q54"/>
  <c r="F55"/>
  <c r="J55"/>
  <c r="N55"/>
  <c r="R55"/>
  <c r="G56"/>
  <c r="K56"/>
  <c r="O56"/>
  <c r="D57"/>
  <c r="H57"/>
  <c r="L57"/>
  <c r="P57"/>
  <c r="E58"/>
  <c r="I58"/>
  <c r="M58"/>
  <c r="Q58"/>
  <c r="F59"/>
  <c r="J59"/>
  <c r="N59"/>
  <c r="R59"/>
  <c r="G60"/>
  <c r="K60"/>
  <c r="O60"/>
  <c r="D61"/>
  <c r="H61"/>
  <c r="L61"/>
  <c r="P61"/>
  <c r="E62"/>
  <c r="I62"/>
  <c r="M62"/>
  <c r="Q62"/>
  <c r="F63"/>
  <c r="J63"/>
  <c r="N63"/>
  <c r="R63"/>
  <c r="G64"/>
  <c r="K64"/>
  <c r="O64"/>
  <c r="D65"/>
  <c r="H65"/>
  <c r="L65"/>
  <c r="P65"/>
  <c r="E66"/>
  <c r="I66"/>
  <c r="M66"/>
  <c r="Q66"/>
  <c r="F67"/>
  <c r="J67"/>
  <c r="N67"/>
  <c r="R67"/>
  <c r="G68"/>
  <c r="K68"/>
  <c r="O68"/>
  <c r="D69"/>
  <c r="H69"/>
  <c r="L69"/>
  <c r="P69"/>
  <c r="E70"/>
  <c r="I70"/>
  <c r="M70"/>
  <c r="Q70"/>
  <c r="F71"/>
  <c r="J71"/>
  <c r="N71"/>
  <c r="R71"/>
  <c r="G72"/>
  <c r="K72"/>
  <c r="O72"/>
  <c r="D73"/>
  <c r="H73"/>
  <c r="L73"/>
  <c r="P73"/>
  <c r="E74"/>
  <c r="I74"/>
  <c r="M74"/>
  <c r="Q74"/>
  <c r="F75"/>
  <c r="J75"/>
  <c r="N75"/>
  <c r="R75"/>
  <c r="G76"/>
  <c r="K76"/>
  <c r="O76"/>
  <c r="D77"/>
  <c r="H77"/>
  <c r="L77"/>
  <c r="P77"/>
  <c r="E78"/>
  <c r="I78"/>
  <c r="M78"/>
  <c r="Q78"/>
  <c r="F79"/>
  <c r="J79"/>
  <c r="N79"/>
  <c r="R79"/>
  <c r="G80"/>
  <c r="K80"/>
  <c r="O80"/>
  <c r="D81"/>
  <c r="H81"/>
  <c r="L81"/>
  <c r="P81"/>
  <c r="E82"/>
  <c r="I82"/>
  <c r="M82"/>
  <c r="Q82"/>
  <c r="F83"/>
  <c r="J83"/>
  <c r="N83"/>
  <c r="R83"/>
  <c r="G84"/>
  <c r="K84"/>
  <c r="O84"/>
  <c r="D85"/>
  <c r="H85"/>
  <c r="L85"/>
  <c r="P85"/>
  <c r="E86"/>
  <c r="I86"/>
  <c r="M86"/>
  <c r="Q86"/>
  <c r="F87"/>
  <c r="J87"/>
  <c r="N87"/>
  <c r="R87"/>
  <c r="G88"/>
  <c r="K88"/>
  <c r="O88"/>
  <c r="D89"/>
  <c r="H89"/>
  <c r="L89"/>
  <c r="P89"/>
  <c r="E90"/>
  <c r="I90"/>
  <c r="M90"/>
  <c r="Q90"/>
  <c r="F91"/>
  <c r="J91"/>
  <c r="N91"/>
  <c r="R91"/>
  <c r="G92"/>
  <c r="K92"/>
  <c r="O92"/>
  <c r="D93"/>
  <c r="H93"/>
  <c r="L93"/>
  <c r="P93"/>
  <c r="E94"/>
  <c r="I94"/>
  <c r="M94"/>
  <c r="Q94"/>
  <c r="F95"/>
  <c r="J95"/>
  <c r="N95"/>
  <c r="R95"/>
  <c r="G96"/>
  <c r="K96"/>
  <c r="O96"/>
  <c r="D97"/>
  <c r="H97"/>
  <c r="L97"/>
  <c r="P97"/>
  <c r="E98"/>
  <c r="I98"/>
  <c r="M98"/>
  <c r="Q98"/>
  <c r="F99"/>
  <c r="J99"/>
  <c r="N99"/>
  <c r="R99"/>
  <c r="G100"/>
  <c r="K100"/>
  <c r="O100"/>
  <c r="D101"/>
  <c r="H101"/>
  <c r="L101"/>
  <c r="P101"/>
  <c r="E102"/>
  <c r="I102"/>
  <c r="M102"/>
  <c r="Q102"/>
  <c r="F103"/>
  <c r="J103"/>
  <c r="N103"/>
  <c r="R103"/>
  <c r="G104"/>
  <c r="K104"/>
  <c r="O104"/>
  <c r="D105"/>
  <c r="H105"/>
  <c r="L105"/>
  <c r="P105"/>
  <c r="E106"/>
  <c r="I106"/>
  <c r="M106"/>
  <c r="Q106"/>
  <c r="F107"/>
  <c r="J107"/>
  <c r="N107"/>
  <c r="R107"/>
  <c r="G108"/>
  <c r="K108"/>
  <c r="O108"/>
  <c r="D109"/>
  <c r="H109"/>
  <c r="L109"/>
  <c r="P109"/>
  <c r="E110"/>
  <c r="I110"/>
  <c r="M110"/>
  <c r="Q110"/>
  <c r="F111"/>
  <c r="J111"/>
  <c r="N111"/>
  <c r="R111"/>
  <c r="G112"/>
  <c r="K112"/>
  <c r="O112"/>
  <c r="D113"/>
  <c r="H113"/>
  <c r="L113"/>
  <c r="P113"/>
  <c r="E114"/>
  <c r="I114"/>
  <c r="M114"/>
  <c r="Q114"/>
  <c r="F115"/>
  <c r="J115"/>
  <c r="N115"/>
  <c r="R115"/>
  <c r="G116"/>
  <c r="K116"/>
  <c r="O116"/>
  <c r="D117"/>
  <c r="H117"/>
  <c r="M117"/>
  <c r="R117"/>
  <c r="H118"/>
  <c r="N118"/>
  <c r="G119"/>
  <c r="O119"/>
  <c r="H120"/>
  <c r="P120"/>
  <c r="I121"/>
  <c r="Q121"/>
  <c r="J122"/>
  <c r="R122"/>
  <c r="K123"/>
  <c r="D124"/>
  <c r="L124"/>
  <c r="E125"/>
  <c r="Q125"/>
  <c r="R126"/>
  <c r="D128"/>
  <c r="E129"/>
  <c r="F130"/>
  <c r="G131"/>
  <c r="H132"/>
  <c r="I133"/>
  <c r="J134"/>
</calcChain>
</file>

<file path=xl/sharedStrings.xml><?xml version="1.0" encoding="utf-8"?>
<sst xmlns="http://schemas.openxmlformats.org/spreadsheetml/2006/main" count="7647" uniqueCount="4144">
  <si>
    <t>AADR</t>
  </si>
  <si>
    <t>AAXJ</t>
  </si>
  <si>
    <t>ACWI</t>
  </si>
  <si>
    <t>ACWX</t>
  </si>
  <si>
    <t>ADRA</t>
  </si>
  <si>
    <t>ADRD</t>
  </si>
  <si>
    <t>ADRE</t>
  </si>
  <si>
    <t>ADRU</t>
  </si>
  <si>
    <t>AFK</t>
  </si>
  <si>
    <t>AGG</t>
  </si>
  <si>
    <t>AGQ</t>
  </si>
  <si>
    <t>AGZ</t>
  </si>
  <si>
    <t>AIA</t>
  </si>
  <si>
    <t>AMJ</t>
  </si>
  <si>
    <t>AOA</t>
  </si>
  <si>
    <t>AOK</t>
  </si>
  <si>
    <t>AOM</t>
  </si>
  <si>
    <t>AOR</t>
  </si>
  <si>
    <t>AUSE</t>
  </si>
  <si>
    <t>AXJL</t>
  </si>
  <si>
    <t>BAB</t>
  </si>
  <si>
    <t>BAL</t>
  </si>
  <si>
    <t>BDD</t>
  </si>
  <si>
    <t>BIB</t>
  </si>
  <si>
    <t>BICK</t>
  </si>
  <si>
    <t>BIS</t>
  </si>
  <si>
    <t>BIV</t>
  </si>
  <si>
    <t>BJK</t>
  </si>
  <si>
    <t>BKF</t>
  </si>
  <si>
    <t>BLV</t>
  </si>
  <si>
    <t>BND</t>
  </si>
  <si>
    <t>BNO</t>
  </si>
  <si>
    <t>BRAQ</t>
  </si>
  <si>
    <t>BRAZ</t>
  </si>
  <si>
    <t>BRF</t>
  </si>
  <si>
    <t>BWX</t>
  </si>
  <si>
    <t>BWZ</t>
  </si>
  <si>
    <t>BZF</t>
  </si>
  <si>
    <t>BZQ</t>
  </si>
  <si>
    <t>CEW</t>
  </si>
  <si>
    <t>CGW</t>
  </si>
  <si>
    <t>CHII</t>
  </si>
  <si>
    <t>CHIM</t>
  </si>
  <si>
    <t>CHIQ</t>
  </si>
  <si>
    <t>CHIX</t>
  </si>
  <si>
    <t>CIU</t>
  </si>
  <si>
    <t>CLY</t>
  </si>
  <si>
    <t>CMD</t>
  </si>
  <si>
    <t>CMF</t>
  </si>
  <si>
    <t>CNDA</t>
  </si>
  <si>
    <t>CNY</t>
  </si>
  <si>
    <t>COPX</t>
  </si>
  <si>
    <t>CORN</t>
  </si>
  <si>
    <t>COW</t>
  </si>
  <si>
    <t>CPI</t>
  </si>
  <si>
    <t>CQQQ</t>
  </si>
  <si>
    <t>CSD</t>
  </si>
  <si>
    <t>CSM</t>
  </si>
  <si>
    <t>CUT</t>
  </si>
  <si>
    <t>CVY</t>
  </si>
  <si>
    <t>CWB</t>
  </si>
  <si>
    <t>CWI</t>
  </si>
  <si>
    <t>CZA</t>
  </si>
  <si>
    <t>DAG</t>
  </si>
  <si>
    <t>DBA</t>
  </si>
  <si>
    <t>DBB</t>
  </si>
  <si>
    <t>DBC</t>
  </si>
  <si>
    <t>DBE</t>
  </si>
  <si>
    <t>DBO</t>
  </si>
  <si>
    <t>DBP</t>
  </si>
  <si>
    <t>DBS</t>
  </si>
  <si>
    <t>DBV</t>
  </si>
  <si>
    <t>DDG</t>
  </si>
  <si>
    <t>DDM</t>
  </si>
  <si>
    <t>DEF</t>
  </si>
  <si>
    <t>DEM</t>
  </si>
  <si>
    <t>DES</t>
  </si>
  <si>
    <t>DEW</t>
  </si>
  <si>
    <t>DFE</t>
  </si>
  <si>
    <t>DFJ</t>
  </si>
  <si>
    <t>DGL</t>
  </si>
  <si>
    <t>DGP</t>
  </si>
  <si>
    <t>DGS</t>
  </si>
  <si>
    <t>DGT</t>
  </si>
  <si>
    <t>DGZ</t>
  </si>
  <si>
    <t>DHS</t>
  </si>
  <si>
    <t>DIA</t>
  </si>
  <si>
    <t>DIG</t>
  </si>
  <si>
    <t>DIM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</si>
  <si>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</si>
  <si>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</si>
  <si>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</si>
  <si>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</si>
  <si>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</si>
  <si>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</si>
  <si>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</si>
  <si>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</si>
  <si>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</si>
  <si>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</si>
  <si>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</si>
  <si>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</si>
  <si>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DRN</t>
  </si>
  <si>
    <t>DRR</t>
  </si>
  <si>
    <t>DRV</t>
  </si>
  <si>
    <t>DRW</t>
  </si>
  <si>
    <t>DSI</t>
  </si>
  <si>
    <t>DTD</t>
  </si>
  <si>
    <t>DTH</t>
  </si>
  <si>
    <t>DTN</t>
  </si>
  <si>
    <t>DTO</t>
  </si>
  <si>
    <t>ECH</t>
  </si>
  <si>
    <t>EDC</t>
  </si>
  <si>
    <t>EDV</t>
  </si>
  <si>
    <t>EDZ</t>
  </si>
  <si>
    <t>EEB</t>
  </si>
  <si>
    <t>EEM</t>
  </si>
  <si>
    <t>EES</t>
  </si>
  <si>
    <t>EET</t>
  </si>
  <si>
    <t>EEV</t>
  </si>
  <si>
    <t>EFA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</si>
  <si>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</si>
  <si>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</si>
  <si>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</si>
  <si>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</si>
  <si>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</si>
  <si>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</si>
  <si>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</si>
  <si>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</si>
  <si>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</si>
  <si>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EMB</t>
  </si>
  <si>
    <t>EMIF</t>
  </si>
  <si>
    <t>EMLC</t>
  </si>
  <si>
    <t>ENY</t>
  </si>
  <si>
    <t>EPI</t>
  </si>
  <si>
    <t>EPOL</t>
  </si>
  <si>
    <t>EPP</t>
  </si>
  <si>
    <t>EPS</t>
  </si>
  <si>
    <t>EPU</t>
  </si>
  <si>
    <t>EPV</t>
  </si>
  <si>
    <t>EQL</t>
  </si>
  <si>
    <t>ERX</t>
  </si>
  <si>
    <t>ERY</t>
  </si>
  <si>
    <t>FAB</t>
  </si>
  <si>
    <t>FAD</t>
  </si>
  <si>
    <t>FAN</t>
  </si>
  <si>
    <t>FAS</t>
  </si>
  <si>
    <t>FAZ</t>
  </si>
  <si>
    <t>FBT</t>
  </si>
  <si>
    <t>FCG</t>
  </si>
  <si>
    <t>FDD</t>
  </si>
  <si>
    <t>FDL</t>
  </si>
  <si>
    <t>FDM</t>
  </si>
  <si>
    <t>FDN</t>
  </si>
  <si>
    <t>FEU</t>
  </si>
  <si>
    <t>FEX</t>
  </si>
  <si>
    <t>FEZ</t>
  </si>
  <si>
    <t>FFR</t>
  </si>
  <si>
    <t>FGD</t>
  </si>
  <si>
    <t>FIW</t>
  </si>
  <si>
    <t>FLM</t>
  </si>
  <si>
    <t>FNI</t>
  </si>
  <si>
    <t>FNX</t>
  </si>
  <si>
    <t>GAF</t>
  </si>
  <si>
    <t>GASL</t>
  </si>
  <si>
    <t>GAZ</t>
  </si>
  <si>
    <t>GBF</t>
  </si>
  <si>
    <t>GCC</t>
  </si>
  <si>
    <t>GCE</t>
  </si>
  <si>
    <t>GDX</t>
  </si>
  <si>
    <t>GDXJ</t>
  </si>
  <si>
    <t>GEX</t>
  </si>
  <si>
    <t>GII</t>
  </si>
  <si>
    <t>GLD</t>
  </si>
  <si>
    <t>GLL</t>
  </si>
  <si>
    <t>GMF</t>
  </si>
  <si>
    <t>GML</t>
  </si>
  <si>
    <t>GMM</t>
  </si>
  <si>
    <t>GRES</t>
  </si>
  <si>
    <t>GRI</t>
  </si>
  <si>
    <t>GRID</t>
  </si>
  <si>
    <t>GRN</t>
  </si>
  <si>
    <t>GRU</t>
  </si>
  <si>
    <t>GSC</t>
  </si>
  <si>
    <t>GSG</t>
  </si>
  <si>
    <t>GSP</t>
  </si>
  <si>
    <t>GULF</t>
  </si>
  <si>
    <t>GUR</t>
  </si>
  <si>
    <t>GVI</t>
  </si>
  <si>
    <t>GWL</t>
  </si>
  <si>
    <t>GWX</t>
  </si>
  <si>
    <t>GXC</t>
  </si>
  <si>
    <t>GXF</t>
  </si>
  <si>
    <t>GXG</t>
  </si>
  <si>
    <t>HAO</t>
  </si>
  <si>
    <t>HAP</t>
  </si>
  <si>
    <t>HEDJ</t>
  </si>
  <si>
    <t>HGI</t>
  </si>
  <si>
    <t>HYG</t>
  </si>
  <si>
    <t>IAI</t>
  </si>
  <si>
    <t>IAK</t>
  </si>
  <si>
    <t>IAT</t>
  </si>
  <si>
    <t>IAU</t>
  </si>
  <si>
    <t>IBB</t>
  </si>
  <si>
    <t>IBND</t>
  </si>
  <si>
    <t>ICF</t>
  </si>
  <si>
    <t>ICLN</t>
  </si>
  <si>
    <t>IDHQ</t>
  </si>
  <si>
    <t>IDU</t>
  </si>
  <si>
    <t>IDV</t>
  </si>
  <si>
    <t>IDX</t>
  </si>
  <si>
    <t>IEF</t>
  </si>
  <si>
    <t>IEI</t>
  </si>
  <si>
    <t>IEO</t>
  </si>
  <si>
    <t>IEV</t>
  </si>
  <si>
    <t>IEZ</t>
  </si>
  <si>
    <t>IFEU</t>
  </si>
  <si>
    <t>IFGL</t>
  </si>
  <si>
    <t>IGE</t>
  </si>
  <si>
    <t>IGF</t>
  </si>
  <si>
    <t>IGM</t>
  </si>
  <si>
    <t>IGN</t>
  </si>
  <si>
    <t>IGOV</t>
  </si>
  <si>
    <t>IGV</t>
  </si>
  <si>
    <t>IHE</t>
  </si>
  <si>
    <t>IHF</t>
  </si>
  <si>
    <t>IHI</t>
  </si>
  <si>
    <t>IJH</t>
  </si>
  <si>
    <t>IJJ</t>
  </si>
  <si>
    <t>IJK</t>
  </si>
  <si>
    <t>IJR</t>
  </si>
  <si>
    <t>IJS</t>
  </si>
  <si>
    <t>IJT</t>
  </si>
  <si>
    <t>ILF</t>
  </si>
  <si>
    <t>ILTB</t>
  </si>
  <si>
    <t>INDL</t>
  </si>
  <si>
    <t>INDY</t>
  </si>
  <si>
    <t>INP</t>
  </si>
  <si>
    <t>IOO</t>
  </si>
  <si>
    <t>IPD</t>
  </si>
  <si>
    <t>IPE</t>
  </si>
  <si>
    <t>IPF</t>
  </si>
  <si>
    <t>IPK</t>
  </si>
  <si>
    <t>IPN</t>
  </si>
  <si>
    <t>IPS</t>
  </si>
  <si>
    <t>IPU</t>
  </si>
  <si>
    <t>IPW</t>
  </si>
  <si>
    <t>IRV</t>
  </si>
  <si>
    <t>IRY</t>
  </si>
  <si>
    <t>JJA</t>
  </si>
  <si>
    <t>JJC</t>
  </si>
  <si>
    <t>JJE</t>
  </si>
  <si>
    <t>JJG</t>
  </si>
  <si>
    <t>JJM</t>
  </si>
  <si>
    <t>JJN</t>
  </si>
  <si>
    <t>JJP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</si>
  <si>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</si>
  <si>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</si>
  <si>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</si>
  <si>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</si>
  <si>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</si>
  <si>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</si>
  <si>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</si>
  <si>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</si>
  <si>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</si>
  <si>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</si>
  <si>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</si>
  <si>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JO</t>
  </si>
  <si>
    <t>JXI</t>
  </si>
  <si>
    <t>KBE</t>
  </si>
  <si>
    <t>KCE</t>
  </si>
  <si>
    <t>KIE</t>
  </si>
  <si>
    <t>KOL</t>
  </si>
  <si>
    <t>KRE</t>
  </si>
  <si>
    <t>KROO</t>
  </si>
  <si>
    <t>KRU</t>
  </si>
  <si>
    <t>KWT</t>
  </si>
  <si>
    <t>KXI</t>
  </si>
  <si>
    <t>LBJ</t>
  </si>
  <si>
    <t>LIT</t>
  </si>
  <si>
    <t>LQD</t>
  </si>
  <si>
    <t>LTPZ</t>
  </si>
  <si>
    <t>LVL</t>
  </si>
  <si>
    <t>LWC</t>
  </si>
  <si>
    <t>MBB</t>
  </si>
  <si>
    <t>MBG</t>
  </si>
  <si>
    <t>MCRO</t>
  </si>
  <si>
    <t>MDY</t>
  </si>
  <si>
    <t>MDYG</t>
  </si>
  <si>
    <t>MDYV</t>
  </si>
  <si>
    <t>MGC</t>
  </si>
  <si>
    <t>MGK</t>
  </si>
  <si>
    <t>MGV</t>
  </si>
  <si>
    <t>MIDU</t>
  </si>
  <si>
    <t>MIDZ</t>
  </si>
  <si>
    <t>MLN</t>
  </si>
  <si>
    <t>MLPG</t>
  </si>
  <si>
    <t>MLPI</t>
  </si>
  <si>
    <t>MNA</t>
  </si>
  <si>
    <t>MOO</t>
  </si>
  <si>
    <t>MTK</t>
  </si>
  <si>
    <t>MUB</t>
  </si>
  <si>
    <t>MUNI</t>
  </si>
  <si>
    <t>MVV</t>
  </si>
  <si>
    <t>MXI</t>
  </si>
  <si>
    <t>MYY</t>
  </si>
  <si>
    <t>MZZ</t>
  </si>
  <si>
    <t>NFO</t>
  </si>
  <si>
    <t>NIB</t>
  </si>
  <si>
    <t>NLR</t>
  </si>
  <si>
    <t>NYF</t>
  </si>
  <si>
    <t>OEF</t>
  </si>
  <si>
    <t>OIL</t>
  </si>
  <si>
    <t>OLO</t>
  </si>
  <si>
    <t>ONEQ</t>
  </si>
  <si>
    <t>PAF</t>
  </si>
  <si>
    <t>PAGG</t>
  </si>
  <si>
    <t>PALL</t>
  </si>
  <si>
    <t>PBD</t>
  </si>
  <si>
    <t>PBE</t>
  </si>
  <si>
    <t>PBJ</t>
  </si>
  <si>
    <t>PBS</t>
  </si>
  <si>
    <t>PBW</t>
  </si>
  <si>
    <t>PCEF</t>
  </si>
  <si>
    <t>PCY</t>
  </si>
  <si>
    <t>PDN</t>
  </si>
  <si>
    <t>PDP</t>
  </si>
  <si>
    <t>PEJ</t>
  </si>
  <si>
    <t>PEZ</t>
  </si>
  <si>
    <t>PFF</t>
  </si>
  <si>
    <t>PFI</t>
  </si>
  <si>
    <t>PFM</t>
  </si>
  <si>
    <t>PGF</t>
  </si>
  <si>
    <t>PGJ</t>
  </si>
  <si>
    <t>PGM</t>
  </si>
  <si>
    <t>PHO</t>
  </si>
  <si>
    <t>PICB</t>
  </si>
  <si>
    <t>PID</t>
  </si>
  <si>
    <t>PIE</t>
  </si>
  <si>
    <t>PIN</t>
  </si>
  <si>
    <t>PIO</t>
  </si>
  <si>
    <t>PIZ</t>
  </si>
  <si>
    <t>PJP</t>
  </si>
  <si>
    <t>PKB</t>
  </si>
  <si>
    <t>PKW</t>
  </si>
  <si>
    <t>PLND</t>
  </si>
  <si>
    <t>PLW</t>
  </si>
  <si>
    <t>PMR</t>
  </si>
  <si>
    <t>PNQI</t>
  </si>
  <si>
    <t>PPA</t>
  </si>
  <si>
    <t>PPLT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</si>
  <si>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</si>
  <si>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</si>
  <si>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</si>
  <si>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</si>
  <si>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</si>
  <si>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</si>
  <si>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</si>
  <si>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</si>
  <si>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</si>
  <si>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</si>
  <si>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</si>
  <si>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</si>
  <si>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</si>
  <si>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</si>
  <si>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</si>
  <si>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PSL</t>
  </si>
  <si>
    <t>PSP</t>
  </si>
  <si>
    <t>PSQ</t>
  </si>
  <si>
    <t>PSR</t>
  </si>
  <si>
    <t>PST</t>
  </si>
  <si>
    <t>QABA</t>
  </si>
  <si>
    <t>QAI</t>
  </si>
  <si>
    <t>QCLN</t>
  </si>
  <si>
    <t>QID</t>
  </si>
  <si>
    <t>QLD</t>
  </si>
  <si>
    <t>QQEW</t>
  </si>
  <si>
    <t>QQQ</t>
  </si>
  <si>
    <t>QQQC</t>
  </si>
  <si>
    <t>QQXT</t>
  </si>
  <si>
    <t>QTEC</t>
  </si>
  <si>
    <t>RBL</t>
  </si>
  <si>
    <t>RCD</t>
  </si>
  <si>
    <t>REK</t>
  </si>
  <si>
    <t>REM</t>
  </si>
  <si>
    <t>RETL</t>
  </si>
  <si>
    <t>REW</t>
  </si>
  <si>
    <t>REZ</t>
  </si>
  <si>
    <t>RFG</t>
  </si>
  <si>
    <t>RFV</t>
  </si>
  <si>
    <t>RGI</t>
  </si>
  <si>
    <t>RHS</t>
  </si>
  <si>
    <t>RJA</t>
  </si>
  <si>
    <t>RJI</t>
  </si>
  <si>
    <t>RJZ</t>
  </si>
  <si>
    <t>ROM</t>
  </si>
  <si>
    <t>RPG</t>
  </si>
  <si>
    <t>RPV</t>
  </si>
  <si>
    <t>RSP</t>
  </si>
  <si>
    <t>RSX</t>
  </si>
  <si>
    <t>RTM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</si>
  <si>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</si>
  <si>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</si>
  <si>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</si>
  <si>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</si>
  <si>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</si>
  <si>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</si>
  <si>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</si>
  <si>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</si>
  <si>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</si>
  <si>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</si>
  <si>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</si>
  <si>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</si>
  <si>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</si>
  <si>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</si>
  <si>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</si>
  <si>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</si>
  <si>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</si>
  <si>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</si>
  <si>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</si>
  <si>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</si>
  <si>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SBB</t>
  </si>
  <si>
    <t>SCHA</t>
  </si>
  <si>
    <t>SCHB</t>
  </si>
  <si>
    <t>SCHC</t>
  </si>
  <si>
    <t>SCHE</t>
  </si>
  <si>
    <t>SCHF</t>
  </si>
  <si>
    <t>SCHG</t>
  </si>
  <si>
    <t>SCHV</t>
  </si>
  <si>
    <t>SCHX</t>
  </si>
  <si>
    <t>SCIN</t>
  </si>
  <si>
    <t>SCJ</t>
  </si>
  <si>
    <t>SCO</t>
  </si>
  <si>
    <t>SCZ</t>
  </si>
  <si>
    <t>SDD</t>
  </si>
  <si>
    <t>SDOW</t>
  </si>
  <si>
    <t>SDP</t>
  </si>
  <si>
    <t>SDS</t>
  </si>
  <si>
    <t>SDY</t>
  </si>
  <si>
    <t>SEA</t>
  </si>
  <si>
    <t>SEF</t>
  </si>
  <si>
    <t>SGG</t>
  </si>
  <si>
    <t>SGOL</t>
  </si>
  <si>
    <t>SH</t>
  </si>
  <si>
    <t>SIJ</t>
  </si>
  <si>
    <t>SIL</t>
  </si>
  <si>
    <t>SIVR</t>
  </si>
  <si>
    <t>SKF</t>
  </si>
  <si>
    <t>SLV</t>
  </si>
  <si>
    <t>SLX</t>
  </si>
  <si>
    <t>SLY</t>
  </si>
  <si>
    <t>SLYG</t>
  </si>
  <si>
    <t>SLYV</t>
  </si>
  <si>
    <t>SMDD</t>
  </si>
  <si>
    <t>SMMU</t>
  </si>
  <si>
    <t>SMN</t>
  </si>
  <si>
    <t>SOXL</t>
  </si>
  <si>
    <t>TAN</t>
  </si>
  <si>
    <t>TAO</t>
  </si>
  <si>
    <t>TBF</t>
  </si>
  <si>
    <t>TBT</t>
  </si>
  <si>
    <t>TECL</t>
  </si>
  <si>
    <t>TECS</t>
  </si>
  <si>
    <t>THD</t>
  </si>
  <si>
    <t>TIP</t>
  </si>
  <si>
    <t>TIPZ</t>
  </si>
  <si>
    <t>TLH</t>
  </si>
  <si>
    <t>TLO</t>
  </si>
  <si>
    <t>TLT</t>
  </si>
  <si>
    <t>TMF</t>
  </si>
  <si>
    <t>TMV</t>
  </si>
  <si>
    <t>TNA</t>
  </si>
  <si>
    <t>TOK</t>
  </si>
  <si>
    <t>TQQQ</t>
  </si>
  <si>
    <t>TUR</t>
  </si>
  <si>
    <t>TWM</t>
  </si>
  <si>
    <t>TYD</t>
  </si>
  <si>
    <t>TYO</t>
  </si>
  <si>
    <t>TZA</t>
  </si>
  <si>
    <t>UBR</t>
  </si>
  <si>
    <t>UBT</t>
  </si>
  <si>
    <t>UCC</t>
  </si>
  <si>
    <t>UCI</t>
  </si>
  <si>
    <t>UCO</t>
  </si>
  <si>
    <t>UDN</t>
  </si>
  <si>
    <t>UDOW</t>
  </si>
  <si>
    <t>UGA</t>
  </si>
  <si>
    <t>UGE</t>
  </si>
  <si>
    <t>UGL</t>
  </si>
  <si>
    <t>UHN</t>
  </si>
  <si>
    <t>ULE</t>
  </si>
  <si>
    <t>UMDD</t>
  </si>
  <si>
    <t>UNG</t>
  </si>
  <si>
    <t>UNL</t>
  </si>
  <si>
    <t>UPRO</t>
  </si>
  <si>
    <t>UPV</t>
  </si>
  <si>
    <t>UPW</t>
  </si>
  <si>
    <t>URE</t>
  </si>
  <si>
    <t>URTY</t>
  </si>
  <si>
    <t>USD</t>
  </si>
  <si>
    <t>USL</t>
  </si>
  <si>
    <t>USO</t>
  </si>
  <si>
    <t>UST</t>
  </si>
  <si>
    <t>UUP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</si>
  <si>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</si>
  <si>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</si>
  <si>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</si>
  <si>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</si>
  <si>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</si>
  <si>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</si>
  <si>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</si>
  <si>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</si>
  <si>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</si>
  <si>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</si>
  <si>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</si>
  <si>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VDC</t>
  </si>
  <si>
    <t>VDE</t>
  </si>
  <si>
    <t>VEA</t>
  </si>
  <si>
    <t>VEU</t>
  </si>
  <si>
    <t>VFH</t>
  </si>
  <si>
    <t>VGIT</t>
  </si>
  <si>
    <t>VGK</t>
  </si>
  <si>
    <t>VGLT</t>
  </si>
  <si>
    <t>VGT</t>
  </si>
  <si>
    <t>VHT</t>
  </si>
  <si>
    <t>VIG</t>
  </si>
  <si>
    <t>VIS</t>
  </si>
  <si>
    <t>VMBS</t>
  </si>
  <si>
    <t>VNM</t>
  </si>
  <si>
    <t>VNQ</t>
  </si>
  <si>
    <t>VO</t>
  </si>
  <si>
    <t>VOE</t>
  </si>
  <si>
    <t>VOT</t>
  </si>
  <si>
    <t>VOX</t>
  </si>
  <si>
    <t>VPL</t>
  </si>
  <si>
    <t>VPU</t>
  </si>
  <si>
    <t>VSS</t>
  </si>
  <si>
    <t>VT</t>
  </si>
  <si>
    <t>VTI</t>
  </si>
  <si>
    <t>VTV</t>
  </si>
  <si>
    <t>VUG</t>
  </si>
  <si>
    <t>VV</t>
  </si>
  <si>
    <t>VWO</t>
  </si>
  <si>
    <t>VXF</t>
  </si>
  <si>
    <t>VXX</t>
  </si>
  <si>
    <t>VXZ</t>
  </si>
  <si>
    <t>VYM</t>
  </si>
  <si>
    <t>WIP</t>
  </si>
  <si>
    <t>WMCR</t>
  </si>
  <si>
    <t>WMW</t>
  </si>
  <si>
    <t>WOOD</t>
  </si>
  <si>
    <t>WPS</t>
  </si>
  <si>
    <t>WREI</t>
  </si>
  <si>
    <t>XBI</t>
  </si>
  <si>
    <t>XES</t>
  </si>
  <si>
    <t>XHB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</si>
  <si>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</si>
  <si>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</si>
  <si>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</si>
  <si>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</si>
  <si>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</si>
  <si>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</si>
  <si>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</si>
  <si>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</si>
  <si>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</si>
  <si>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</si>
  <si>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</si>
  <si>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XOP</t>
  </si>
  <si>
    <t>XPH</t>
  </si>
  <si>
    <t>XPP</t>
  </si>
  <si>
    <t>XRT</t>
  </si>
  <si>
    <t>XSD</t>
  </si>
  <si>
    <t>YANG</t>
  </si>
  <si>
    <t>YAO</t>
  </si>
  <si>
    <t>YCL</t>
  </si>
  <si>
    <t>YCS</t>
  </si>
  <si>
    <t>YINN</t>
  </si>
  <si>
    <t>YXI</t>
  </si>
  <si>
    <t>ZROZ</t>
  </si>
  <si>
    <t>ZSL</t>
  </si>
  <si>
    <t>ret_1month</t>
  </si>
  <si>
    <t>ret_3month</t>
  </si>
  <si>
    <t>ret_6month</t>
  </si>
  <si>
    <t>ret_1year</t>
  </si>
  <si>
    <t>ret_2year</t>
  </si>
  <si>
    <t>ret_3year</t>
  </si>
  <si>
    <t>ticker</t>
  </si>
  <si>
    <t>issuer</t>
  </si>
  <si>
    <t>expense_ratio</t>
  </si>
  <si>
    <t>aum</t>
  </si>
  <si>
    <t>spread</t>
  </si>
  <si>
    <t>asset_class</t>
  </si>
  <si>
    <t>strategy</t>
  </si>
  <si>
    <t>region</t>
  </si>
  <si>
    <t>category</t>
  </si>
  <si>
    <t>focus</t>
  </si>
  <si>
    <t>niche</t>
  </si>
  <si>
    <t>inverse</t>
  </si>
  <si>
    <t>leveraged</t>
  </si>
  <si>
    <t>etn</t>
  </si>
  <si>
    <t>index_prov</t>
  </si>
  <si>
    <t>selection</t>
  </si>
  <si>
    <t>weight_schm</t>
  </si>
  <si>
    <t>act_p_sec</t>
  </si>
  <si>
    <t>ticker</t>
    <phoneticPr fontId="2" type="noConversion"/>
  </si>
  <si>
    <t>fund_name</t>
  </si>
  <si>
    <t>SPDR S&amp;P 500 ETF Trust</t>
  </si>
  <si>
    <t>SPY</t>
  </si>
  <si>
    <t>iShares Core S&amp;P 500 ETF</t>
  </si>
  <si>
    <t>IVV</t>
  </si>
  <si>
    <t>Vanguard Total Stock Market ETF</t>
  </si>
  <si>
    <t>iShares MSCI EAFE ETF</t>
  </si>
  <si>
    <t>Vanguard S&amp;P 500 ETF</t>
  </si>
  <si>
    <t>VOO</t>
  </si>
  <si>
    <t>Vanguard FTSE Emerging Markets ETF</t>
  </si>
  <si>
    <t>Vanguard FTSE Developed Markets ETF</t>
  </si>
  <si>
    <t>PowerShares QQQ Trust</t>
  </si>
  <si>
    <t>iShares Core U.S. Aggregate Bond ETF</t>
  </si>
  <si>
    <t>iShares Core S&amp;P Mid-Cap ETF</t>
  </si>
  <si>
    <t>iShares Russell 2000 ETF</t>
  </si>
  <si>
    <t>IWM</t>
  </si>
  <si>
    <t>iShares Core MSCI Emerging Markets ETF</t>
  </si>
  <si>
    <t>IEMG</t>
  </si>
  <si>
    <t>iShares iBoxx $ Investment Grade Corporate Bond ETF</t>
  </si>
  <si>
    <t>iShares Russell 1000 Growth ETF</t>
  </si>
  <si>
    <t>IWF</t>
  </si>
  <si>
    <t>iShares MSCI Emerging Markets ETF</t>
  </si>
  <si>
    <t>iShares Russell 1000 Value ETF</t>
  </si>
  <si>
    <t>IWD</t>
  </si>
  <si>
    <t>SPDR Gold Trust</t>
  </si>
  <si>
    <t>Vanguard Total Bond Market ETF</t>
  </si>
  <si>
    <t>Vanguard REIT ETF</t>
  </si>
  <si>
    <t>iShares Core MSCI EAFE ETF</t>
  </si>
  <si>
    <t>IEFA</t>
  </si>
  <si>
    <t>Vanguard Value ETF</t>
  </si>
  <si>
    <t>iShares Core S&amp;P Small Cap ETF</t>
  </si>
  <si>
    <t>Vanguard Growth ETF</t>
  </si>
  <si>
    <t>Vanguard Dividend Appreciation ETF</t>
  </si>
  <si>
    <t>Financial Select Sector SPDR Fund</t>
  </si>
  <si>
    <t>iShares TIPS Bond ETF</t>
  </si>
  <si>
    <t>Vanguard Short-Term Bond ETF</t>
  </si>
  <si>
    <t>BSV</t>
  </si>
  <si>
    <t>Vanguard Short-Term Corporate Bond ETF</t>
  </si>
  <si>
    <t>VCSH</t>
  </si>
  <si>
    <t>Vanguard FTSE All-World ex-US ETF</t>
  </si>
  <si>
    <t>Vanguard Mid-Cap ETF</t>
  </si>
  <si>
    <t>Vanguard Small-Cap ETF</t>
  </si>
  <si>
    <t>Vanguard High Dividend Yield ETF</t>
  </si>
  <si>
    <t>iShares S&amp;P 500 Growth ETF</t>
  </si>
  <si>
    <t>IVW</t>
  </si>
  <si>
    <t>iShares Russell 1000 ETF</t>
  </si>
  <si>
    <t>IWB</t>
  </si>
  <si>
    <t>iShares U.S. Preferred Stock ETF</t>
  </si>
  <si>
    <t>iShares iBoxx $ High Yield Corporate Bond ETF</t>
  </si>
  <si>
    <t>Health Care Select Sector SPDR Fund</t>
  </si>
  <si>
    <t>SPDR S&amp;P Midcap 400 ETF Trust</t>
  </si>
  <si>
    <t>SPDR Dow Jones Industrial Average ETF Trust</t>
  </si>
  <si>
    <t>Technology Select Sector SPDR Fund</t>
  </si>
  <si>
    <t>Vanguard FTSE Europe ETF</t>
  </si>
  <si>
    <t>Vanguard Intermediate-Term Corporate Bond ETF</t>
  </si>
  <si>
    <t>iShares Select Dividend ETF</t>
  </si>
  <si>
    <t>DVY</t>
  </si>
  <si>
    <t>iShares MSCI Japan ETF</t>
  </si>
  <si>
    <t>EWJ</t>
  </si>
  <si>
    <t>Energy Select Sector SPDR Fund</t>
  </si>
  <si>
    <t>SPDR S&amp;P Dividend ETF</t>
  </si>
  <si>
    <t>iShares Russell Midcap ETF</t>
  </si>
  <si>
    <t>IWR</t>
  </si>
  <si>
    <t>Vanguard Information Technology ETF</t>
  </si>
  <si>
    <t>Vanguard Intermediate-Term Bond ETF</t>
  </si>
  <si>
    <t>iShares Edge MSCI Min Vol USA ETF</t>
  </si>
  <si>
    <t>USMV</t>
  </si>
  <si>
    <t>iShares S&amp;P 500 Value ETF</t>
  </si>
  <si>
    <t>IVE</t>
  </si>
  <si>
    <t>iShares MSCI Eurozone ETF</t>
  </si>
  <si>
    <t>EZU</t>
  </si>
  <si>
    <t>Guggenheim S&amp;P 500 Equal Weight ETF</t>
  </si>
  <si>
    <t>SPDR Bloomberg Barclays High Yield Bond ETF</t>
  </si>
  <si>
    <t>iShares JP Morgan USD Emerging Markets Bond ETF</t>
  </si>
  <si>
    <t>iShares 1-3 Year Credit Bond ETF</t>
  </si>
  <si>
    <t>CSJ</t>
  </si>
  <si>
    <t>Schwab International Equity ETF</t>
  </si>
  <si>
    <t>Consumer Discretionary Select Sector SPDR Fund</t>
  </si>
  <si>
    <t>Vanguard Small-Cap Value ETF</t>
  </si>
  <si>
    <t>iShares 1-3 Year Treasury Bond ETF</t>
  </si>
  <si>
    <t>SHY</t>
  </si>
  <si>
    <t>iShares MBS ETF</t>
  </si>
  <si>
    <t>iShares Core S&amp;P Total U.S. Stock Market ETF</t>
  </si>
  <si>
    <t>ITOT</t>
  </si>
  <si>
    <t>Industrial Select Sector SPDR Fund</t>
  </si>
  <si>
    <t>Schwab U.S. Broad Market ETF</t>
  </si>
  <si>
    <t>Vanguard Large-Cap ETF</t>
  </si>
  <si>
    <t>Schwab U.S. Large-Cap ETF</t>
  </si>
  <si>
    <t>Alerian MLP ETF</t>
  </si>
  <si>
    <t>AMLP</t>
  </si>
  <si>
    <t>iShares 20+ Year Treasury Bond ETF</t>
  </si>
  <si>
    <t>iShares NASDAQ Biotechnology ETF</t>
  </si>
  <si>
    <t>iShares Russell Mid-Cap Value ETF</t>
  </si>
  <si>
    <t>IWS</t>
  </si>
  <si>
    <t>Consumer Staples Select Sector SPDR Fund</t>
  </si>
  <si>
    <t>iShares Gold Trust</t>
  </si>
  <si>
    <t>Vanguard Total International Stock ETF</t>
  </si>
  <si>
    <t>VXUS</t>
  </si>
  <si>
    <t>iShares MSCI EAFE Small-Cap ETF</t>
  </si>
  <si>
    <t>Vanguard Total World Stock ETF</t>
  </si>
  <si>
    <t>WisdomTree Europe Hedged Equity Fund</t>
  </si>
  <si>
    <t>iShares National Muni Bond ETF</t>
  </si>
  <si>
    <t>PowerShares Senior Loan Portfolio</t>
  </si>
  <si>
    <t>BKLN</t>
  </si>
  <si>
    <t>iShares Russell 2000 Value ETF</t>
  </si>
  <si>
    <t>IWN</t>
  </si>
  <si>
    <t>iShares Russell 2000 Growth ETF</t>
  </si>
  <si>
    <t>IWO</t>
  </si>
  <si>
    <t>iShares 3-7 Year Treasury Bond ETF</t>
  </si>
  <si>
    <t>Vanguard Total International Bond ETF</t>
  </si>
  <si>
    <t>BNDX</t>
  </si>
  <si>
    <t>WisdomTree Japan Hedged Equity Fund</t>
  </si>
  <si>
    <t>DXJ</t>
  </si>
  <si>
    <t>iShares 7-10 Year Treasury Bond ETF</t>
  </si>
  <si>
    <t>iShares Russell 3000 ETF</t>
  </si>
  <si>
    <t>IWV</t>
  </si>
  <si>
    <t>VanEck Vectors Gold Miners ETF</t>
  </si>
  <si>
    <t>Vanguard Mid-Cap Value ETF</t>
  </si>
  <si>
    <t>iShares MSCI ACWI ETF</t>
  </si>
  <si>
    <t>Utilities Select Sector SPDR Fund</t>
  </si>
  <si>
    <t>iShares Russell Mid-Cap Growth ETF</t>
  </si>
  <si>
    <t>IWP</t>
  </si>
  <si>
    <t>iShares Edge MSCI Min Vol EAFE ETF</t>
  </si>
  <si>
    <t>EFAV</t>
  </si>
  <si>
    <t>PIMCO Enhanced Short Maturity Active ETF</t>
  </si>
  <si>
    <t>MINT</t>
  </si>
  <si>
    <t>iShares Core MSCI Total International Stock ETF</t>
  </si>
  <si>
    <t>IXUS</t>
  </si>
  <si>
    <t>iShares Intermediate Credit Bond ETF</t>
  </si>
  <si>
    <t>Vanguard Health Care ETF</t>
  </si>
  <si>
    <t>Powershares S&amp;P 500 Low Volatility Portfolio</t>
  </si>
  <si>
    <t>SPLV</t>
  </si>
  <si>
    <t>iShares MSCI Brazil Capped ETF</t>
  </si>
  <si>
    <t>EWZ</t>
  </si>
  <si>
    <t>Deutsche X-trackers MSCI EAFE Hedged Equity ETF</t>
  </si>
  <si>
    <t>DBEF</t>
  </si>
  <si>
    <t>iShares S&amp;P Mid-Cap 400 Growth ETF</t>
  </si>
  <si>
    <t>Vanguard Small-Cap Growth ETF</t>
  </si>
  <si>
    <t>iShares Core High Dividend ETF</t>
  </si>
  <si>
    <t>HDV</t>
  </si>
  <si>
    <t>iShares Floating Rate Bond ETF</t>
  </si>
  <si>
    <t>FLOT</t>
  </si>
  <si>
    <t>Vanguard Financials ETF</t>
  </si>
  <si>
    <t>Schwab US Dividend Equity ETF</t>
  </si>
  <si>
    <t>SCHD</t>
  </si>
  <si>
    <t>iShares Short Treasury Bond ETF</t>
  </si>
  <si>
    <t>SHV</t>
  </si>
  <si>
    <t>iShares MSCI EAFE Value ETF</t>
  </si>
  <si>
    <t>iShares Silver Trust</t>
  </si>
  <si>
    <t>Schwab U.S. Small-Cap ETF</t>
  </si>
  <si>
    <t>iShares S&amp;P Mid-Cap 400 Value ETF</t>
  </si>
  <si>
    <t>PowerShares Preferred Portfolio</t>
  </si>
  <si>
    <t>PGX</t>
  </si>
  <si>
    <t>iShares MSCI India ETF</t>
  </si>
  <si>
    <t>INDA</t>
  </si>
  <si>
    <t>Vanguard Extended Market ETF</t>
  </si>
  <si>
    <t>iShares U.S. Treasury Bond ETF</t>
  </si>
  <si>
    <t>GOVT</t>
  </si>
  <si>
    <t>Vanguard Global ex-U.S. Real Estate ETF</t>
  </si>
  <si>
    <t>VNQI</t>
  </si>
  <si>
    <t>PowerShares FTSE RAFI US 1000 Portfolio</t>
  </si>
  <si>
    <t>Powershares Emerging Markets Sovereign Debt Portfolio</t>
  </si>
  <si>
    <t>iShares S&amp;P 100</t>
  </si>
  <si>
    <t>Vanguard Mid-Cap Growth ETF</t>
  </si>
  <si>
    <t>Vanguard FTSE Pacific ETF</t>
  </si>
  <si>
    <t>iShares MSCI Germany ETF</t>
  </si>
  <si>
    <t>EWG</t>
  </si>
  <si>
    <t>iShares International Select Dividend ETF</t>
  </si>
  <si>
    <t>First Trust Dow Jones Internet Index Fund</t>
  </si>
  <si>
    <t>FlexShares Morningstar Global Upstream Natural Resources Index Fund</t>
  </si>
  <si>
    <t>GUNR</t>
  </si>
  <si>
    <t>iShares S&amp;P Small-Cap 600 Value ETF</t>
  </si>
  <si>
    <t>iShares U.S. Real Estate ETF</t>
  </si>
  <si>
    <t>IYR</t>
  </si>
  <si>
    <t>Schwab U.S. Large-Cap Growth ETF</t>
  </si>
  <si>
    <t>SPDR Bloomberg Barclays Short Term High Yield Bond ETF</t>
  </si>
  <si>
    <t>SJNK</t>
  </si>
  <si>
    <t>SPDR Euro STOXX 50 ETF</t>
  </si>
  <si>
    <t>iShares S&amp;P Small-Cap 600 Growth ETF</t>
  </si>
  <si>
    <t>Vanguard Mortgage-Backed Securities ETF</t>
  </si>
  <si>
    <t>Schwab Emerging Markets Equity ETF</t>
  </si>
  <si>
    <t>iShares MSCI All Country Asia ex Japan ETF</t>
  </si>
  <si>
    <t>VanEck Vectors J.P. Morgan EM Local Currency Bond ETF</t>
  </si>
  <si>
    <t>Schwab US Aggregate Bond ETF</t>
  </si>
  <si>
    <t>SCHZ</t>
  </si>
  <si>
    <t>VanEck Vectors Junior Gold Miners ETF</t>
  </si>
  <si>
    <t>Vanguard FTSE All-World ex-US Small-Cap ETF</t>
  </si>
  <si>
    <t>iShares U.S. Aerospace &amp; Defense ETF</t>
  </si>
  <si>
    <t>ITA</t>
  </si>
  <si>
    <t>iShares Currency Hedged MSCI EAFE ETF</t>
  </si>
  <si>
    <t>HEFA</t>
  </si>
  <si>
    <t>iShares Edge MSCI Min Vol Emerging Markets ETF</t>
  </si>
  <si>
    <t>EEMV</t>
  </si>
  <si>
    <t>SPDR S&amp;P BIOTECH ETF</t>
  </si>
  <si>
    <t>SPDR Bloomberg Barclays Convertible Securities ETF</t>
  </si>
  <si>
    <t>iShares Edge MSCI USA Momentum Factor ETF</t>
  </si>
  <si>
    <t>MTUM</t>
  </si>
  <si>
    <t>First Trust Value Line Dividend Index Fund</t>
  </si>
  <si>
    <t>FVD</t>
  </si>
  <si>
    <t>Vanguard Short-Term Inflation-Protected Securities ETF</t>
  </si>
  <si>
    <t>VTIP</t>
  </si>
  <si>
    <t>Vanguard Energy ETF</t>
  </si>
  <si>
    <t>iShares MSCI South Korea Capped ETF</t>
  </si>
  <si>
    <t>EWY</t>
  </si>
  <si>
    <t>Vanguard Consumer Staples ETF</t>
  </si>
  <si>
    <t>iShares MSCI Taiwan Capped ETF</t>
  </si>
  <si>
    <t>EWT</t>
  </si>
  <si>
    <t>Schwab U.S. REIT ETF</t>
  </si>
  <si>
    <t>SCHH</t>
  </si>
  <si>
    <t>iShares Edge MSCI Min Vol Global ETF</t>
  </si>
  <si>
    <t>ACWV</t>
  </si>
  <si>
    <t>SPDR Dow Jones International Real Estate ETF</t>
  </si>
  <si>
    <t>iShares U.S. Technology ETF</t>
  </si>
  <si>
    <t>IYW</t>
  </si>
  <si>
    <t>Materials Select Sector SPDR Fund</t>
  </si>
  <si>
    <t>Schwab U.S. Mid-Cap ETF</t>
  </si>
  <si>
    <t>SCHM</t>
  </si>
  <si>
    <t>Schwab U.S. Large-Cap Value ETF</t>
  </si>
  <si>
    <t>iShares Edge MSCI USA Quality Factor ETF</t>
  </si>
  <si>
    <t>QUAL</t>
  </si>
  <si>
    <t>SPDR DoubleLine Total Return Tactical ETF</t>
  </si>
  <si>
    <t>TOTL</t>
  </si>
  <si>
    <t>SPDR Nuveen Barclays Short Term Municipal Bond ETF</t>
  </si>
  <si>
    <t>SHM</t>
  </si>
  <si>
    <t>J.P. Morgan Alerian MLP Index ETN</t>
  </si>
  <si>
    <t>iShares China Large-Cap ETF</t>
  </si>
  <si>
    <t>FXI</t>
  </si>
  <si>
    <t>Vanguard Industrials ETF</t>
  </si>
  <si>
    <t>iShares MSCI Canada ETF</t>
  </si>
  <si>
    <t>EWC</t>
  </si>
  <si>
    <t>iShares Cohen &amp; Steers REIT ETF</t>
  </si>
  <si>
    <t>iShares 0-5 Year High Yield Corporate Bond ETF</t>
  </si>
  <si>
    <t>SHYG</t>
  </si>
  <si>
    <t>iShares Europe ETF</t>
  </si>
  <si>
    <t>Vanguard Mega Cap Growth ETF</t>
  </si>
  <si>
    <t>iShares Core MSCI Europe ETF</t>
  </si>
  <si>
    <t>IEUR</t>
  </si>
  <si>
    <t>iShares MSCI EAFE Growth ETF</t>
  </si>
  <si>
    <t>SPDR S&amp;P Bank ETF</t>
  </si>
  <si>
    <t>iShares MSCI Pacific ex-Japan ETF</t>
  </si>
  <si>
    <t>SPDR Bloomberg Barclays Short Term Corporate Bond ETF</t>
  </si>
  <si>
    <t>SCPB</t>
  </si>
  <si>
    <t>SPDR S&amp;P Regional Banking ETF</t>
  </si>
  <si>
    <t>Schwab Fundamental US Large Co. Index ETF</t>
  </si>
  <si>
    <t>FNDX</t>
  </si>
  <si>
    <t>ProShares S&amp;P 500 Dividend Aristocrats ETF</t>
  </si>
  <si>
    <t>NOBL</t>
  </si>
  <si>
    <t>PowerShares S&amp;P 500 High Dividend Low Volatility Portfolio</t>
  </si>
  <si>
    <t>SPHD</t>
  </si>
  <si>
    <t>Schwab Fundamental International Large Co. Index ETF</t>
  </si>
  <si>
    <t>FNDF</t>
  </si>
  <si>
    <t>SPDR Dow Jones REIT ETF</t>
  </si>
  <si>
    <t>WisdomTree U.S. MidCap Dividend Fund</t>
  </si>
  <si>
    <t>iShares Short Maturity Bond ETF</t>
  </si>
  <si>
    <t>NEAR</t>
  </si>
  <si>
    <t>Vanguard Utilities ETF</t>
  </si>
  <si>
    <t>First Trust Preferred Securities &amp; Income ETF</t>
  </si>
  <si>
    <t>FPE</t>
  </si>
  <si>
    <t>SPDR Dow Jones Global Real Estate ETF</t>
  </si>
  <si>
    <t>iShares MSCI United Kingdom ETF</t>
  </si>
  <si>
    <t>EWU</t>
  </si>
  <si>
    <t>iShares MSCI ACWI ex U.S. ETF</t>
  </si>
  <si>
    <t>iShares Core S&amp;P U.S. Growth ETF</t>
  </si>
  <si>
    <t>IUSG</t>
  </si>
  <si>
    <t>iShares MSCI China ETF</t>
  </si>
  <si>
    <t>MCHI</t>
  </si>
  <si>
    <t>Schwab US TIPS ETF</t>
  </si>
  <si>
    <t>SCHP</t>
  </si>
  <si>
    <t>SPDR Nuveen Barclays Municipal Bond ETF</t>
  </si>
  <si>
    <t>TFI</t>
  </si>
  <si>
    <t>Real Estate Select Sector SPDR Fund</t>
  </si>
  <si>
    <t>XLRE</t>
  </si>
  <si>
    <t>SPDR S&amp;P Oil &amp; Gas Exploration &amp; Production ETF</t>
  </si>
  <si>
    <t>Goldman Sachs ActiveBeta U.S. Large Cap Equity ETF</t>
  </si>
  <si>
    <t>GSLC</t>
  </si>
  <si>
    <t>United States Oil Fund LP</t>
  </si>
  <si>
    <t>First Trust Dorsey Wright Focus 5 ETF</t>
  </si>
  <si>
    <t>FV</t>
  </si>
  <si>
    <t>Deutsche X-trackers MSCI Europe Hedged Equity ETF</t>
  </si>
  <si>
    <t>DBEU</t>
  </si>
  <si>
    <t>iShares Edge MSCI USA Value Factor ETF</t>
  </si>
  <si>
    <t>VLUE</t>
  </si>
  <si>
    <t>iShares Core S&amp;P U.S. Value ETF</t>
  </si>
  <si>
    <t>IUSV</t>
  </si>
  <si>
    <t>ALPS Sector Dividend Dogs ETF</t>
  </si>
  <si>
    <t>SDOG</t>
  </si>
  <si>
    <t>Vanguard Long-Term Bond ETF</t>
  </si>
  <si>
    <t>ETRACS Alerian MLP Infrastructure Index ETN</t>
  </si>
  <si>
    <t>Vanguard Consumer Discretionary ETF</t>
  </si>
  <si>
    <t>SPDR Bloomberg Barclays Intermediate Term Corporate Bond ETF</t>
  </si>
  <si>
    <t>ITR</t>
  </si>
  <si>
    <t>PIMCO Active Bond ETF</t>
  </si>
  <si>
    <t>BOND</t>
  </si>
  <si>
    <t>Vanguard Long-Term Corporate Bond ETF</t>
  </si>
  <si>
    <t>iShares U.S. Healthcare ETF</t>
  </si>
  <si>
    <t>IYH</t>
  </si>
  <si>
    <t>Guggenheim S&amp;P 500 Pure Growth ETF</t>
  </si>
  <si>
    <t>VanEck Vectors High-Yield Municipal Index ETF</t>
  </si>
  <si>
    <t>HYD</t>
  </si>
  <si>
    <t>FlexShares iBoxx 3 Year Target Duration TIPS Index Fund</t>
  </si>
  <si>
    <t>TDTT</t>
  </si>
  <si>
    <t>Schwab Fundamental US Small Co. Index ETF</t>
  </si>
  <si>
    <t>FNDA</t>
  </si>
  <si>
    <t>iShares Core Dividend Growth ETF</t>
  </si>
  <si>
    <t>DGRO</t>
  </si>
  <si>
    <t>First Trust NASDAQ-100 Technology Sector Index Fund</t>
  </si>
  <si>
    <t>VanEck Vectors Russia ETF</t>
  </si>
  <si>
    <t>ProShares UltraShort 20+ Year Treasury</t>
  </si>
  <si>
    <t>Schwab Short-Term US Treasury ETF</t>
  </si>
  <si>
    <t>SCHO</t>
  </si>
  <si>
    <t>WisdomTree Emerging Markets High Dividend Fund</t>
  </si>
  <si>
    <t>iShares Intermediate Government/Credit Bond ETF</t>
  </si>
  <si>
    <t>WisdomTree U.S. LargeCap Dividend Fund</t>
  </si>
  <si>
    <t>Vanguard Materials ETF</t>
  </si>
  <si>
    <t>WisdomTree U.S. SmallCap Dividend Fund</t>
  </si>
  <si>
    <t>iShares U.S. Financials ETF</t>
  </si>
  <si>
    <t>IYF</t>
  </si>
  <si>
    <t>PowerShares DB Commodity Index Tracking Fund</t>
  </si>
  <si>
    <t>ProShares UltraPro QQQ</t>
  </si>
  <si>
    <t>ProShares Ultra S&amp;P 500</t>
  </si>
  <si>
    <t>SSO</t>
  </si>
  <si>
    <t>iShares MSCI Hong Kong ETF</t>
  </si>
  <si>
    <t>EWH</t>
  </si>
  <si>
    <t>Vanguard Short-Term Government Bond ETF</t>
  </si>
  <si>
    <t>VGSH</t>
  </si>
  <si>
    <t>First Trust North American Energy Infrastructure Fund</t>
  </si>
  <si>
    <t>EMLP</t>
  </si>
  <si>
    <t>PowerShares Variable Rate Preferred Portfolio</t>
  </si>
  <si>
    <t>VRP</t>
  </si>
  <si>
    <t>SPDR Blackstone / GSO Senior Loan ETF</t>
  </si>
  <si>
    <t>SRLN</t>
  </si>
  <si>
    <t>WisdomTree India Earnings Fund</t>
  </si>
  <si>
    <t>iShares MSCI Australia ETF</t>
  </si>
  <si>
    <t>EWA</t>
  </si>
  <si>
    <t>ProShares Short S&amp;P500</t>
  </si>
  <si>
    <t>FlexShares Quality Dividend Index Fund</t>
  </si>
  <si>
    <t>QDF</t>
  </si>
  <si>
    <t>PIMCO 0-5 Year High Yield Corporate Bond Index ETF</t>
  </si>
  <si>
    <t>HYS</t>
  </si>
  <si>
    <t>iShares Currency Hedged MSCI Eurozone ETF</t>
  </si>
  <si>
    <t>HEZU</t>
  </si>
  <si>
    <t>SPDR Bloomberg Barclays 1-3 Month T-Bill ETF</t>
  </si>
  <si>
    <t>BIL</t>
  </si>
  <si>
    <t>iShares Global Infrastructure ETF</t>
  </si>
  <si>
    <t>Vanguard Mega Cap Value ETF</t>
  </si>
  <si>
    <t>VanEck Vectors AMT-Free Intermediate Municipal Index ETF</t>
  </si>
  <si>
    <t>ITM</t>
  </si>
  <si>
    <t>iShares Global 100 ETF</t>
  </si>
  <si>
    <t>PowerShares FTSE RAFI US 1500 Small-Mid Portfolio</t>
  </si>
  <si>
    <t>Vanguard S&amp;P 500 Growth ETF</t>
  </si>
  <si>
    <t>VOOG</t>
  </si>
  <si>
    <t>iShares MSCI Europe Financials ETF</t>
  </si>
  <si>
    <t>EUFN</t>
  </si>
  <si>
    <t>First Trust Morningstar Dividend Leaders Index Fund</t>
  </si>
  <si>
    <t>PowerShares Financial Preferred Portfolio</t>
  </si>
  <si>
    <t>Barclays ETN+FI Enhanced Global High Yield ETN</t>
  </si>
  <si>
    <t>FIGY</t>
  </si>
  <si>
    <t>WisdomTree International SmallCap Dividend Fund</t>
  </si>
  <si>
    <t>Vanguard Tax-Exempt Bond ETF</t>
  </si>
  <si>
    <t>VTEB</t>
  </si>
  <si>
    <t>WisdomTree US Quality Dividend Growth Fund</t>
  </si>
  <si>
    <t>DGRW</t>
  </si>
  <si>
    <t>SPDR Bloomberg Barclays International Treasury Bond ETF</t>
  </si>
  <si>
    <t>iShares Global Healthcare ETF</t>
  </si>
  <si>
    <t>IXJ</t>
  </si>
  <si>
    <t>PowerShares National AMT-Free Municipal Bond Portfolio</t>
  </si>
  <si>
    <t>PZA</t>
  </si>
  <si>
    <t>Schwab Fundamental Emerging Markets Large Co. Index ETF</t>
  </si>
  <si>
    <t>FNDE</t>
  </si>
  <si>
    <t>Schwab International Small-Cap Equity ETF</t>
  </si>
  <si>
    <t>iShares U.S. Credit Bond ETF</t>
  </si>
  <si>
    <t>CRED</t>
  </si>
  <si>
    <t>iShares MSCI Spain Capped ETF</t>
  </si>
  <si>
    <t>EWP</t>
  </si>
  <si>
    <t>Deutsche X-trackers MSCI Japan Hedged Equity ETF</t>
  </si>
  <si>
    <t>DBJP</t>
  </si>
  <si>
    <t>iShares Short-Term National Muni Bond ETF</t>
  </si>
  <si>
    <t>SUB</t>
  </si>
  <si>
    <t>Goldman Sachs ActiveBeta Emerging Markets Equity ETF</t>
  </si>
  <si>
    <t>GEM</t>
  </si>
  <si>
    <t>First Trust Large Cap Core AlphaDEX Fund</t>
  </si>
  <si>
    <t>iShares U.S. Home Construction ETF</t>
  </si>
  <si>
    <t>ITB</t>
  </si>
  <si>
    <t>VelocityShares Daily Inverse VIX Short-Term ETN</t>
  </si>
  <si>
    <t>XIV</t>
  </si>
  <si>
    <t>iShares Global Tech ETF</t>
  </si>
  <si>
    <t>IXN</t>
  </si>
  <si>
    <t>SPDR MSCI ACWI ex-US ETF</t>
  </si>
  <si>
    <t>First Trust Industrials/Producer Durables AlphaDEX Fund</t>
  </si>
  <si>
    <t>FXR</t>
  </si>
  <si>
    <t>Schwab Fundamental International Small Co. Index ETF</t>
  </si>
  <si>
    <t>FNDC</t>
  </si>
  <si>
    <t>PowerShares DWA Momentum Portfolio</t>
  </si>
  <si>
    <t>Guggenheim S&amp;P 500 Equal Weight Technology ETF</t>
  </si>
  <si>
    <t>iShares U.S. Medical Devices ETF</t>
  </si>
  <si>
    <t>Direxion Daily Financial Bull 3x Shares</t>
  </si>
  <si>
    <t>Credit Suisse FI Large Cap Growth Enhanced ETN</t>
  </si>
  <si>
    <t>FLGE</t>
  </si>
  <si>
    <t>ProShares UltraShort S&amp;P500</t>
  </si>
  <si>
    <t>First Trust Utilities AlphaDEX Fund</t>
  </si>
  <si>
    <t>FXU</t>
  </si>
  <si>
    <t>PowerShares Dynamic Large Cap Value Portfolio</t>
  </si>
  <si>
    <t>PWV</t>
  </si>
  <si>
    <t>Direxion Daily Gold Miners Index Bull 3x Shares</t>
  </si>
  <si>
    <t>NUGT</t>
  </si>
  <si>
    <t>Vanguard Telecommunication Services ETF</t>
  </si>
  <si>
    <t>Vanguard Intermediate-Term Government Bond ETF</t>
  </si>
  <si>
    <t>First Trust Senior Loan Fund</t>
  </si>
  <si>
    <t>FTSL</t>
  </si>
  <si>
    <t>iShares US Financial Services ETF</t>
  </si>
  <si>
    <t>IYG</t>
  </si>
  <si>
    <t>Vanguard Russell 1000 Growth ETF</t>
  </si>
  <si>
    <t>VONG</t>
  </si>
  <si>
    <t>WisdomTree Emerging Markets SmallCap Dividend Fund</t>
  </si>
  <si>
    <t>Fidelity NASDAQ Composite Tracking Stock</t>
  </si>
  <si>
    <t>ProShares Ultra QQQ</t>
  </si>
  <si>
    <t>iShares Exponential Technologies ETF</t>
  </si>
  <si>
    <t>XT</t>
  </si>
  <si>
    <t>PowerShares S&amp;P 500 Quality Portfolio</t>
  </si>
  <si>
    <t>SPHQ</t>
  </si>
  <si>
    <t>PowerShares Buyback Achievers Portfolio</t>
  </si>
  <si>
    <t>iShares MSCI Switzerland Capped ETF</t>
  </si>
  <si>
    <t>EWL</t>
  </si>
  <si>
    <t>iShares Mortgage Real Estate Capped ETF</t>
  </si>
  <si>
    <t>iShares 0-5 Year TIPS Bond ETF</t>
  </si>
  <si>
    <t>STIP</t>
  </si>
  <si>
    <t>VanEck Vectors Morningstar Wide Moat ETF</t>
  </si>
  <si>
    <t>MOAT</t>
  </si>
  <si>
    <t>ROBO Global Robotics and Automation Index ETF</t>
  </si>
  <si>
    <t>ROBO</t>
  </si>
  <si>
    <t>SPDR Bloomberg Barclays Investment Grade Floating Rate ETF</t>
  </si>
  <si>
    <t>FLRN</t>
  </si>
  <si>
    <t>SPDR S&amp;P International Dividend ETF</t>
  </si>
  <si>
    <t>DWX</t>
  </si>
  <si>
    <t>iShares Latin America 40 ETF</t>
  </si>
  <si>
    <t>ProShares Short VIX Short-Term Futures ETF</t>
  </si>
  <si>
    <t>SVXY</t>
  </si>
  <si>
    <t>iShares MSCI Mexico Capped ETF</t>
  </si>
  <si>
    <t>EWW</t>
  </si>
  <si>
    <t>Vanguard Mega Cap ETF</t>
  </si>
  <si>
    <t>WisdomTree U.S. High Dividend Fund</t>
  </si>
  <si>
    <t>First Trust Tactical High Yield ETF</t>
  </si>
  <si>
    <t>HYLS</t>
  </si>
  <si>
    <t>iShares Currency Hedged MSCI Japan ETF</t>
  </si>
  <si>
    <t>HEWJ</t>
  </si>
  <si>
    <t>SPDR S&amp;P Global Natural Resources ETF</t>
  </si>
  <si>
    <t>GNR</t>
  </si>
  <si>
    <t>VanEck Vectors Oil Services ETF</t>
  </si>
  <si>
    <t>OIH</t>
  </si>
  <si>
    <t>iShares PHLX Semiconductor ETF</t>
  </si>
  <si>
    <t>SOXX</t>
  </si>
  <si>
    <t>UBS AG FI Enhanced Large Cap Growth ETN</t>
  </si>
  <si>
    <t>FBGX</t>
  </si>
  <si>
    <t>iShares S&amp;P GSCI Commodity Indexed Trust</t>
  </si>
  <si>
    <t>iShares Core Total USD Bond Market ETF</t>
  </si>
  <si>
    <t>IUSB</t>
  </si>
  <si>
    <t>Powershares Fundamental High Yield Corporate Bond Portfolio</t>
  </si>
  <si>
    <t>PHB</t>
  </si>
  <si>
    <t>iShares North American Tech ETF</t>
  </si>
  <si>
    <t>iPath S&amp;P 500 VIX Short-Term Futures ETN</t>
  </si>
  <si>
    <t>PowerShares FTSE RAFI Developed Markets ex-US Portfolio</t>
  </si>
  <si>
    <t>PXF</t>
  </si>
  <si>
    <t>Guggenheim Ultra Short Duration ETF</t>
  </si>
  <si>
    <t>GSY</t>
  </si>
  <si>
    <t>Vanguard Russell 1000 Value ETF</t>
  </si>
  <si>
    <t>VONV</t>
  </si>
  <si>
    <t>iShares India 50 ETF</t>
  </si>
  <si>
    <t>First Trust Enhanced Short Maturity ETF</t>
  </si>
  <si>
    <t>FTSM</t>
  </si>
  <si>
    <t>First Trust NYSE Arca Biotechnology Index Fund</t>
  </si>
  <si>
    <t>iShares Core MSCI Pacific ETF</t>
  </si>
  <si>
    <t>IPAC</t>
  </si>
  <si>
    <t>PowerShares S&amp;P MidCap Low Volatility Portfolio</t>
  </si>
  <si>
    <t>XMLV</t>
  </si>
  <si>
    <t>iShares Dow Jones U.S. ETF</t>
  </si>
  <si>
    <t>IYY</t>
  </si>
  <si>
    <t>First Trust Financials AlphaDEX Fund</t>
  </si>
  <si>
    <t>FXO</t>
  </si>
  <si>
    <t>iShares Core 1-5 Year USD Bond ETF</t>
  </si>
  <si>
    <t>ISTB</t>
  </si>
  <si>
    <t>WisdomTree Europe SmallCap Dividend Fund</t>
  </si>
  <si>
    <t>FlexShares Morningstar US Market Factor Tilt Index Fund</t>
  </si>
  <si>
    <t>TILT</t>
  </si>
  <si>
    <t>ETFMG Prime Cyber Security ETF</t>
  </si>
  <si>
    <t>HACK</t>
  </si>
  <si>
    <t>Vanguard Russell 2000 ETF</t>
  </si>
  <si>
    <t>VTWO</t>
  </si>
  <si>
    <t>SPDR S&amp;P 600 Small Cap Growth ETF</t>
  </si>
  <si>
    <t>Guggenheim BulletShares 2018 High Yield Corporate Bond ETF</t>
  </si>
  <si>
    <t>BSJI</t>
  </si>
  <si>
    <t>KraneShares CSI China Internet ETF</t>
  </si>
  <si>
    <t>KWEB</t>
  </si>
  <si>
    <t>SPDR Bloomberg Barclays Aggregate Bond ETF</t>
  </si>
  <si>
    <t>BNDS</t>
  </si>
  <si>
    <t>ETFS Physical Swiss Gold Shares</t>
  </si>
  <si>
    <t>Schwab Intermediate-Term US Treasury ETF</t>
  </si>
  <si>
    <t>SCHR</t>
  </si>
  <si>
    <t>IQ Hedge Multi-Strategy Tracker ETF</t>
  </si>
  <si>
    <t>iShares Core Growth Allocation ETF</t>
  </si>
  <si>
    <t>iShares U.S. Energy ETF</t>
  </si>
  <si>
    <t>IYE</t>
  </si>
  <si>
    <t>iShares North American Tech-Software ETF</t>
  </si>
  <si>
    <t>Fidelity MSCI Information Technology Index ETF</t>
  </si>
  <si>
    <t>FTEC</t>
  </si>
  <si>
    <t>First Trust Large Cap Value AlphaDEX Fund</t>
  </si>
  <si>
    <t>FTA</t>
  </si>
  <si>
    <t>J.P. Morgan Diversified Return International Equity ETF</t>
  </si>
  <si>
    <t>JPIN</t>
  </si>
  <si>
    <t>Guggenheim BulletShares 2018 Corporate Bond ETF</t>
  </si>
  <si>
    <t>BSCI</t>
  </si>
  <si>
    <t>PIMCO 1-5 Year US TIPS Index ETF</t>
  </si>
  <si>
    <t>STPZ</t>
  </si>
  <si>
    <t>Vanguard Emerging Markets Government Bond ETF</t>
  </si>
  <si>
    <t>VWOB</t>
  </si>
  <si>
    <t>SPDR S&amp;P China ETF</t>
  </si>
  <si>
    <t>First Trust Health Care AlphaDEX Fund</t>
  </si>
  <si>
    <t>FXH</t>
  </si>
  <si>
    <t>Guggenheim BulletShares 2020 Corporate Bond ETF</t>
  </si>
  <si>
    <t>BSCK</t>
  </si>
  <si>
    <t>iShares Russell Top 200 Growth ETF</t>
  </si>
  <si>
    <t>IWY</t>
  </si>
  <si>
    <t>First Trust Nasdaq Bank ETF</t>
  </si>
  <si>
    <t>FTXO</t>
  </si>
  <si>
    <t>Guggenheim BulletShares 2019 Corporate Bond ETF</t>
  </si>
  <si>
    <t>BSCJ</t>
  </si>
  <si>
    <t>SPDR S&amp;P North American Natural Resources ETF</t>
  </si>
  <si>
    <t>NANR</t>
  </si>
  <si>
    <t>VanEck Vectors Fallen Angel High Yield Bond ETF</t>
  </si>
  <si>
    <t>ANGL</t>
  </si>
  <si>
    <t>SPDR S&amp;P World ex-US ETF</t>
  </si>
  <si>
    <t>Global X Superdividend ETF</t>
  </si>
  <si>
    <t>SDIV</t>
  </si>
  <si>
    <t>SPDR S&amp;P 400 Mid Cap Growth ETF</t>
  </si>
  <si>
    <t>SPDR S&amp;P Homebuilders ETF</t>
  </si>
  <si>
    <t>PowerShares Taxable Municipal Bond Portfolio</t>
  </si>
  <si>
    <t>PowerShares S&amp;P SmallCap Low Volatility Portfolio</t>
  </si>
  <si>
    <t>XSLV</t>
  </si>
  <si>
    <t>First Trust Cloud Computing ETF</t>
  </si>
  <si>
    <t>SKYY</t>
  </si>
  <si>
    <t>SPDR Bloomberg Barclays TIPS ETF</t>
  </si>
  <si>
    <t>iShares North American Natural Resources ETF</t>
  </si>
  <si>
    <t>Powershares FTSE RAFI Emerging Markets Portfolio</t>
  </si>
  <si>
    <t>PXH</t>
  </si>
  <si>
    <t>iShares U.S. Industrials ETF</t>
  </si>
  <si>
    <t>IYJ</t>
  </si>
  <si>
    <t>iShares U.S. Utilities ETF</t>
  </si>
  <si>
    <t>FlexShares International Quality Dividend Index Fund</t>
  </si>
  <si>
    <t>IQDF</t>
  </si>
  <si>
    <t>FlexShares Morningstar Developed Markets ex-US Factor Tilt</t>
  </si>
  <si>
    <t>TLTD</t>
  </si>
  <si>
    <t>Columbia Emerging Markets Consumer ETF</t>
  </si>
  <si>
    <t>ECON</t>
  </si>
  <si>
    <t>iShares Morningstar Large-Cap ETF</t>
  </si>
  <si>
    <t>UBS AG FI Enhanced Global High Yield ETN</t>
  </si>
  <si>
    <t>FIHD</t>
  </si>
  <si>
    <t>FlexShares STOXX Global Broad Infrastructure Index Fund</t>
  </si>
  <si>
    <t>NFRA</t>
  </si>
  <si>
    <t>Fidelity MSCI Financials Index ETF</t>
  </si>
  <si>
    <t>FNCL</t>
  </si>
  <si>
    <t>ProShares UltraPro S&amp;P500</t>
  </si>
  <si>
    <t>PowerShares High Yield Equity Dividend Achievers Portfolio</t>
  </si>
  <si>
    <t>PEY</t>
  </si>
  <si>
    <t>SPDR S&amp;P 500 Growth ETF</t>
  </si>
  <si>
    <t>SPYG</t>
  </si>
  <si>
    <t>SPDR S&amp;P 600 Small Cap Value ETF</t>
  </si>
  <si>
    <t>SPDR S&amp;P International Small Cap ETF</t>
  </si>
  <si>
    <t>iShares MSCI KLD 400 Social ETF</t>
  </si>
  <si>
    <t>PowerShares International Dividend Achievers Portfolio</t>
  </si>
  <si>
    <t>SPDR S&amp;P Insurance ETF</t>
  </si>
  <si>
    <t>WisdomTree U.S. Dividend ex-Financials Fund</t>
  </si>
  <si>
    <t>iShares MSCI Italy Capped ETF</t>
  </si>
  <si>
    <t>EWI</t>
  </si>
  <si>
    <t>SPDR S&amp;P Aerospace &amp; Defense ETF</t>
  </si>
  <si>
    <t>XAR</t>
  </si>
  <si>
    <t>iShares Global Energy ETF</t>
  </si>
  <si>
    <t>IXC</t>
  </si>
  <si>
    <t>First Trust US Equity Opportunities ETF</t>
  </si>
  <si>
    <t>FPX</t>
  </si>
  <si>
    <t>First Trust Multi-Asset Diversified Income Index Fund</t>
  </si>
  <si>
    <t>MDIV</t>
  </si>
  <si>
    <t>Guggenheim BulletShares 2019 High Yield Corporate Bond ETF</t>
  </si>
  <si>
    <t>BSJJ</t>
  </si>
  <si>
    <t>iShares Transportation Average ETF</t>
  </si>
  <si>
    <t>IYT</t>
  </si>
  <si>
    <t>Fidelity MSCI Health Care Index ETF</t>
  </si>
  <si>
    <t>FHLC</t>
  </si>
  <si>
    <t>WisdomTree U.S. MidCap Earnings Fund</t>
  </si>
  <si>
    <t>EZM</t>
  </si>
  <si>
    <t>Guggenheim S&amp;P 500 Pure Value ETF</t>
  </si>
  <si>
    <t>ProShares Ultra Financials</t>
  </si>
  <si>
    <t>PowerShares Water Resources Portfolio</t>
  </si>
  <si>
    <t>Goldman Sachs TreasuryAccess 0-1 Year ETF</t>
  </si>
  <si>
    <t>GBIL</t>
  </si>
  <si>
    <t>WisdomTree International Equity Fund</t>
  </si>
  <si>
    <t>DWM</t>
  </si>
  <si>
    <t>FlexShares iBoxx 5 Year Target Duration TIPS Index Fund</t>
  </si>
  <si>
    <t>TDTF</t>
  </si>
  <si>
    <t>iShares 10+ Year Credit Bond ETF</t>
  </si>
  <si>
    <t>iShares Micro-Cap ETF</t>
  </si>
  <si>
    <t>IWC</t>
  </si>
  <si>
    <t>VanEck Vectors Agribusiness ETF</t>
  </si>
  <si>
    <t>PIMCO Investment Grade Corporate Bond Index ETF</t>
  </si>
  <si>
    <t>CORP</t>
  </si>
  <si>
    <t>iShares Morningstar Large-Cap Growth ETF</t>
  </si>
  <si>
    <t>iShares California Muni Bond ETF</t>
  </si>
  <si>
    <t>PowerShares KBW Bank Portfolio</t>
  </si>
  <si>
    <t>KBWB</t>
  </si>
  <si>
    <t>First Trust Dorsey Wright International Focus 5 ETF</t>
  </si>
  <si>
    <t>IFV</t>
  </si>
  <si>
    <t>SPDR NYSE Technology ETF</t>
  </si>
  <si>
    <t>XNTK</t>
  </si>
  <si>
    <t>iShares Core Moderate Allocation ETF</t>
  </si>
  <si>
    <t>iShares Morningstar Mid-Cap ETF</t>
  </si>
  <si>
    <t>SPDR S&amp;P 600 Small Cap ETF</t>
  </si>
  <si>
    <t>Vanguard S&amp;P 500 Value ETF</t>
  </si>
  <si>
    <t>VOOV</t>
  </si>
  <si>
    <t>SPDR S&amp;P Metals &amp; Mining ETF</t>
  </si>
  <si>
    <t>iPath Bloomberg Commodity Index Total Return ETN</t>
  </si>
  <si>
    <t>Guggenheim BulletShares 2021 Corporate Bond ETF</t>
  </si>
  <si>
    <t>BSCL</t>
  </si>
  <si>
    <t>Oppenheimer Large Cap Revenue ETF</t>
  </si>
  <si>
    <t>First Trust Low Duration Opportunities ETF</t>
  </si>
  <si>
    <t>LMBS</t>
  </si>
  <si>
    <t>Direxion Daily Junior Gold Miners Index Bull 3X Shares</t>
  </si>
  <si>
    <t>JNUG</t>
  </si>
  <si>
    <t>PowerShares Aerospace &amp; Defense Portfolio</t>
  </si>
  <si>
    <t>Vanguard S&amp;P Mid-Cap 400 ETF</t>
  </si>
  <si>
    <t>IVOO</t>
  </si>
  <si>
    <t>iShares International Treasury Bond ETF</t>
  </si>
  <si>
    <t>SPDR S&amp;P 400 Mid Cap Value ETF</t>
  </si>
  <si>
    <t>Vanguard Russell 1000 ETF</t>
  </si>
  <si>
    <t>VONE</t>
  </si>
  <si>
    <t>Vident International Equity Fund</t>
  </si>
  <si>
    <t>VIDI</t>
  </si>
  <si>
    <t>ProShares UltraPro Short S&amp;P500</t>
  </si>
  <si>
    <t>SPXU</t>
  </si>
  <si>
    <t>PowerShares Dynamic Pharmaceuticals Portfolio</t>
  </si>
  <si>
    <t>PowerShares DB Agriculture Fund</t>
  </si>
  <si>
    <t>First Trust NASDAQ Technology Dividend Index Fund</t>
  </si>
  <si>
    <t>TDIV</t>
  </si>
  <si>
    <t>iShares Core Aggressive Allocation ETF</t>
  </si>
  <si>
    <t>VanEck Vectors Biotech ETF</t>
  </si>
  <si>
    <t>BBH</t>
  </si>
  <si>
    <t>iPath S&amp;P GSCI Crude Oil Total Return ETN</t>
  </si>
  <si>
    <t>Vanguard S&amp;P Small-Cap 600 ETF</t>
  </si>
  <si>
    <t>VIOO</t>
  </si>
  <si>
    <t>First Trust Mid Cap Core AlphaDEX Fund</t>
  </si>
  <si>
    <t>Vanguard S&amp;P Mid-Cap 400 Growth ETF</t>
  </si>
  <si>
    <t>IVOG</t>
  </si>
  <si>
    <t>PowerShares CEF Income Composite Portfolio</t>
  </si>
  <si>
    <t>iShares U.S. Consumer Services ETF</t>
  </si>
  <si>
    <t>IYC</t>
  </si>
  <si>
    <t>Guggenheim S&amp;P 500 Top 50 ETF</t>
  </si>
  <si>
    <t>ProShares Ultra Bloomberg Crude Oil</t>
  </si>
  <si>
    <t>VanEck Vectors Semiconductor ETF</t>
  </si>
  <si>
    <t>SMH</t>
  </si>
  <si>
    <t>Direxion Daily Small Cap Bear 3x Shares</t>
  </si>
  <si>
    <t>Guggenheim S&amp;P 500 Equal Weight Healthcare ETF</t>
  </si>
  <si>
    <t>iShares Currency Hedged MSCI Germany ETF</t>
  </si>
  <si>
    <t>HEWG</t>
  </si>
  <si>
    <t>First Trust Large Cap Growth AlphaDEX Fund</t>
  </si>
  <si>
    <t>FTC</t>
  </si>
  <si>
    <t>iShares MSCI France ETF</t>
  </si>
  <si>
    <t>EWQ</t>
  </si>
  <si>
    <t>iShares U.S. Consumer Goods ETF</t>
  </si>
  <si>
    <t>IYK</t>
  </si>
  <si>
    <t>ProShares Large Cap Core Plus</t>
  </si>
  <si>
    <t>iShares U.S. Regional Banks ETF</t>
  </si>
  <si>
    <t>PowerShares S&amp;P International Developed Low Volatility ETF</t>
  </si>
  <si>
    <t>IDLV</t>
  </si>
  <si>
    <t>First Trust Technology AlphaDEX Fund</t>
  </si>
  <si>
    <t>FXL</t>
  </si>
  <si>
    <t>ProShares UltraPro Short QQQ</t>
  </si>
  <si>
    <t>SQQQ</t>
  </si>
  <si>
    <t>iShares U.S. Pharmaceuticals ETF</t>
  </si>
  <si>
    <t>Vanguard S&amp;P Mid-Cap 400 Value ETF</t>
  </si>
  <si>
    <t>IVOV</t>
  </si>
  <si>
    <t>SPDR Bloomberg Barclays Intermediate Term Treasury ETF</t>
  </si>
  <si>
    <t>ITE</t>
  </si>
  <si>
    <t>iShares MSCI Frontier 100 ETF</t>
  </si>
  <si>
    <t>FM</t>
  </si>
  <si>
    <t>iShares U.S. Basic Materials ETF</t>
  </si>
  <si>
    <t>IYM</t>
  </si>
  <si>
    <t>SPDR Nuveen S&amp;P High Yield Municipal Bond ETF</t>
  </si>
  <si>
    <t>HYMB</t>
  </si>
  <si>
    <t>Direxion Daily Small Cap Bull 3x Shares</t>
  </si>
  <si>
    <t>ProShares Ultra VIX Short-Term Futures ETF</t>
  </si>
  <si>
    <t>UVXY</t>
  </si>
  <si>
    <t>iShares Global Consumer Staples ETF</t>
  </si>
  <si>
    <t>Guggenheim S&amp;P Global Water Index ETF</t>
  </si>
  <si>
    <t>Goldman Sachs ActiveBeta International Equity ETF</t>
  </si>
  <si>
    <t>GSIE</t>
  </si>
  <si>
    <t>iShares MSCI USA ESG Select ETF</t>
  </si>
  <si>
    <t>SUSA</t>
  </si>
  <si>
    <t>iShares 10-20 Year Treasury Bond ETF</t>
  </si>
  <si>
    <t>Global X MLP ETF</t>
  </si>
  <si>
    <t>MLPA</t>
  </si>
  <si>
    <t>First Trust Developed Markets ex-US AlphaDEX Fund</t>
  </si>
  <si>
    <t>FDT</t>
  </si>
  <si>
    <t>Deutsche X-trackers Harvest CSI 300 China A-Shares ETF</t>
  </si>
  <si>
    <t>ASHR</t>
  </si>
  <si>
    <t>Vanguard Extended Duration Treasury ETF</t>
  </si>
  <si>
    <t>iShares MSCI Russia Capped ETF</t>
  </si>
  <si>
    <t>ERUS</t>
  </si>
  <si>
    <t>Guggenheim BulletShares 2022 Corporate Bond ETF</t>
  </si>
  <si>
    <t>BSCM</t>
  </si>
  <si>
    <t>WisdomTree U.S. Total Dividend Fund</t>
  </si>
  <si>
    <t>Guggenheim BulletShares 2017 Corporate Bond ETF</t>
  </si>
  <si>
    <t>BSCH</t>
  </si>
  <si>
    <t>ProShares Short 20+ Year Treasury</t>
  </si>
  <si>
    <t>WisdomTree Japan SmallCap Dividend Fund</t>
  </si>
  <si>
    <t>iShares MSCI Singapore Capped ETF</t>
  </si>
  <si>
    <t>EWS</t>
  </si>
  <si>
    <t>Powershares DB US Dollar Index Bullish Fund</t>
  </si>
  <si>
    <t>First Trust Europe AlphaDEX Fund</t>
  </si>
  <si>
    <t>FEP</t>
  </si>
  <si>
    <t>Direxion Daily S&amp;P 500 Bull 3x Shares</t>
  </si>
  <si>
    <t>SPXL</t>
  </si>
  <si>
    <t>Global X Lithium &amp; Battery Tech ETF</t>
  </si>
  <si>
    <t>SPDR Bloomberg Barclays Long Term Treasury ETF</t>
  </si>
  <si>
    <t>SPDR S&amp;P Emerging Markets ETF</t>
  </si>
  <si>
    <t>Vanguard International Dividend Appreciation ETF</t>
  </si>
  <si>
    <t>VIGI</t>
  </si>
  <si>
    <t>UBS AG FI Enhanced Europe 50 ETN</t>
  </si>
  <si>
    <t>FIEE</t>
  </si>
  <si>
    <t>iShares International Developed Real Estate ETF</t>
  </si>
  <si>
    <t>Guggenheim BulletShares 2020 High Yield Corporate Bond ETF</t>
  </si>
  <si>
    <t>BSJK</t>
  </si>
  <si>
    <t>Highland iBoxx Senior Loan ETF</t>
  </si>
  <si>
    <t>SNLN</t>
  </si>
  <si>
    <t>iShares Edge MSCI Multifactor USA ETF</t>
  </si>
  <si>
    <t>LRGF</t>
  </si>
  <si>
    <t>Guggenheim S&amp;P Midcap 400 Pure Growth ETF</t>
  </si>
  <si>
    <t>SPDR Wells Fargo Preferred Stock ETF</t>
  </si>
  <si>
    <t>Vident Core U.S. Bond Strategy ETF</t>
  </si>
  <si>
    <t>VBND</t>
  </si>
  <si>
    <t>iShares U.S. Healthcare Providers ETF</t>
  </si>
  <si>
    <t>Direxion Daily Energy Bull 3x Shares</t>
  </si>
  <si>
    <t>Pacer Trendpilot 750 ETF</t>
  </si>
  <si>
    <t>PTLC</t>
  </si>
  <si>
    <t>iShares Emerging Markets High Yield Bond ETF</t>
  </si>
  <si>
    <t>EMHY</t>
  </si>
  <si>
    <t>FlexShares Morningstar Emerging Markets Factor Tilt Index</t>
  </si>
  <si>
    <t>TLTE</t>
  </si>
  <si>
    <t>iShares 0-5 Year Investment Grade Corporate Bond ETF</t>
  </si>
  <si>
    <t>SLQD</t>
  </si>
  <si>
    <t>ETFS Physical Platinum Shares</t>
  </si>
  <si>
    <t>Vanguard Long-Term Government Bond ETF</t>
  </si>
  <si>
    <t>ProShares Russell 2000 Dividend Growers ETF</t>
  </si>
  <si>
    <t>SMDV</t>
  </si>
  <si>
    <t>PowerShares S&amp;P SmallCap Information Technology Portfolio</t>
  </si>
  <si>
    <t>Direxion Daily Gold Miners Index Bear 3x Shares</t>
  </si>
  <si>
    <t>DUST</t>
  </si>
  <si>
    <t>Oppenheimer Small Cap Revenue ETF</t>
  </si>
  <si>
    <t>Barclays ETN+FI Enhanced Europe 50 ETN</t>
  </si>
  <si>
    <t>FEEU</t>
  </si>
  <si>
    <t>VictoryShares US EQ Income Enhanced Volatility Wtd Index ETF</t>
  </si>
  <si>
    <t>CDC</t>
  </si>
  <si>
    <t>First Trust Nasdaq-100 Equal Weighted Index Fund</t>
  </si>
  <si>
    <t>First Trust Stoxx European Select Dividend Index Fund</t>
  </si>
  <si>
    <t>iShares MSCI World ETF</t>
  </si>
  <si>
    <t>URTH</t>
  </si>
  <si>
    <t>VelocityShares 3X Long Natural Gas ETN</t>
  </si>
  <si>
    <t>UGAZ</t>
  </si>
  <si>
    <t>Oppenheimer Ultra Dividend Revenue ETF</t>
  </si>
  <si>
    <t>RDIV</t>
  </si>
  <si>
    <t>Vident Core US Equity Fund</t>
  </si>
  <si>
    <t>VUSE</t>
  </si>
  <si>
    <t>Vanguard International High Dividend Yield ETF</t>
  </si>
  <si>
    <t>VYMI</t>
  </si>
  <si>
    <t>iShares MSCI Emerging Markets Asia ETF</t>
  </si>
  <si>
    <t>EEMA</t>
  </si>
  <si>
    <t>SPDR Russell 3000 ETF</t>
  </si>
  <si>
    <t>THRK</t>
  </si>
  <si>
    <t>SPDR Citi International Government Inflation-Protected Bond ETF</t>
  </si>
  <si>
    <t>Global X Robotics &amp; Artificial Intelligence ETF</t>
  </si>
  <si>
    <t>BOTZ</t>
  </si>
  <si>
    <t>PowerShares Optimum Yield Diversified Commodity Strategy No K-1 Portfolio</t>
  </si>
  <si>
    <t>PDBC</t>
  </si>
  <si>
    <t>WisdomTree International Hedged Quality Dividend Growth Fund</t>
  </si>
  <si>
    <t>IHDG</t>
  </si>
  <si>
    <t>iShares MSCI Chile Capped ETF</t>
  </si>
  <si>
    <t>WisdomTree U.S. SmallCap Earnings Fund</t>
  </si>
  <si>
    <t>United States Natural Gas Fund LP</t>
  </si>
  <si>
    <t>First Trust Capital Strength ETF</t>
  </si>
  <si>
    <t>FTCS</t>
  </si>
  <si>
    <t>iShares MSCI Indonesia ETF</t>
  </si>
  <si>
    <t>VictoryShares US 500 Enhanced Volatility Wtd Index ETF</t>
  </si>
  <si>
    <t>CFO</t>
  </si>
  <si>
    <t>SPDR S&amp;P Emerging Markets Small Cap ETF</t>
  </si>
  <si>
    <t>EWX</t>
  </si>
  <si>
    <t>InfraCap MLP ETF</t>
  </si>
  <si>
    <t>AMZA</t>
  </si>
  <si>
    <t>United States Commodity Index Fund</t>
  </si>
  <si>
    <t>USCI</t>
  </si>
  <si>
    <t>ProShares Ultra NASDAQ Biotechnology</t>
  </si>
  <si>
    <t>First Trust Small Cap Core AlphaDEX Fund</t>
  </si>
  <si>
    <t>FYX</t>
  </si>
  <si>
    <t>SPDR Russell 1000 Momentum Focus</t>
  </si>
  <si>
    <t>ONEO</t>
  </si>
  <si>
    <t>VanEck Vectors Preferred Securities ex Financials ETF</t>
  </si>
  <si>
    <t>PFXF</t>
  </si>
  <si>
    <t>Guggenheim S&amp;P 500 Equal Weight Consumer Staples ETF</t>
  </si>
  <si>
    <t>PowerShares Dynamic Large Cap Growth Portfolio</t>
  </si>
  <si>
    <t>PWB</t>
  </si>
  <si>
    <t>Barclays ETN+ Select MLP ETN</t>
  </si>
  <si>
    <t>ATMP</t>
  </si>
  <si>
    <t>iShares Asia 50 ETF</t>
  </si>
  <si>
    <t>PowerShares NASDAQ Internet Portfolio</t>
  </si>
  <si>
    <t>First Trust Dow Jones Global Select Dividend Index Fund</t>
  </si>
  <si>
    <t>iShares Core International Aggregate Bond ETF</t>
  </si>
  <si>
    <t>IAGG</t>
  </si>
  <si>
    <t>iShares MSCI Sweden Capped ETF</t>
  </si>
  <si>
    <t>EWD</t>
  </si>
  <si>
    <t>WisdomTree Dynamic Currency Hedged International Equity Fund</t>
  </si>
  <si>
    <t>DDWM</t>
  </si>
  <si>
    <t>iShares Agency Bond ETF</t>
  </si>
  <si>
    <t>iShares Global Financials ETF</t>
  </si>
  <si>
    <t>IXG</t>
  </si>
  <si>
    <t>iShares MSCI ACWI Low Carbon Target ETF</t>
  </si>
  <si>
    <t>CRBN</t>
  </si>
  <si>
    <t>Guggenheim Bulletshares 2017 High Yield Corporate Bond ETF</t>
  </si>
  <si>
    <t>BSJH</t>
  </si>
  <si>
    <t>PowerShares Treasury Collateral Portfolio</t>
  </si>
  <si>
    <t>CLTL</t>
  </si>
  <si>
    <t>SPDR Russell 1000 Low Volatility Focus</t>
  </si>
  <si>
    <t>ONEV</t>
  </si>
  <si>
    <t>iShares MSCI Malaysia ETF</t>
  </si>
  <si>
    <t>EWM</t>
  </si>
  <si>
    <t>Principal Active Global Dividend Income ETF</t>
  </si>
  <si>
    <t>GDVD</t>
  </si>
  <si>
    <t>iShares Morningstar Small Cap Value ETF</t>
  </si>
  <si>
    <t>iShares Core Conservative Allocation ETF</t>
  </si>
  <si>
    <t>First Trust Consumer Staples AlphaDEX Fund</t>
  </si>
  <si>
    <t>FXG</t>
  </si>
  <si>
    <t>SPDR S&amp;P Pharmaceuticals ETF</t>
  </si>
  <si>
    <t>iShares Global REIT ETF</t>
  </si>
  <si>
    <t>REET</t>
  </si>
  <si>
    <t>SPDR S&amp;P Emerging Markets Dividend ETF</t>
  </si>
  <si>
    <t>EDIV</t>
  </si>
  <si>
    <t>iShares iBonds Dec 2021 Term Corporate ETF</t>
  </si>
  <si>
    <t>IBDM</t>
  </si>
  <si>
    <t>O'Shares FTSE US Quality Dividend ETF</t>
  </si>
  <si>
    <t>OUSA</t>
  </si>
  <si>
    <t>iShares U.S. Telecommunications ETF</t>
  </si>
  <si>
    <t>IYZ</t>
  </si>
  <si>
    <t>Global X SuperDividend US ETF</t>
  </si>
  <si>
    <t>DIV</t>
  </si>
  <si>
    <t>SPDR S&amp;P Emerging Asia Pacific ETF</t>
  </si>
  <si>
    <t>iShares Residential Real Estate Capped ETF</t>
  </si>
  <si>
    <t>Fidelity MSCI Energy Index ETF</t>
  </si>
  <si>
    <t>FENY</t>
  </si>
  <si>
    <t>Fidelity MSCI Real Estate Index ETF</t>
  </si>
  <si>
    <t>FREL</t>
  </si>
  <si>
    <t>iShares MSCI Turkey ETF</t>
  </si>
  <si>
    <t>ETRACS Monthly Pay 2xLeveraged Mortgage REIT ETN</t>
  </si>
  <si>
    <t>MORL</t>
  </si>
  <si>
    <t>Franklin LibertyQ Emerging Markets ETF</t>
  </si>
  <si>
    <t>FLQE</t>
  </si>
  <si>
    <t>ProShares S&amp;P MidCap 400 Dividend Aristocrats ETF</t>
  </si>
  <si>
    <t>REGL</t>
  </si>
  <si>
    <t>WisdomTree International LargeCap Dividend Fund</t>
  </si>
  <si>
    <t>iShares Currency Hedged MSCI Emerging Markets ETF</t>
  </si>
  <si>
    <t>HEEM</t>
  </si>
  <si>
    <t>SPDR Russell 1000 Yield Focus</t>
  </si>
  <si>
    <t>ONEY</t>
  </si>
  <si>
    <t>iShares iBonds Dec 2020 Term Corporate ETF</t>
  </si>
  <si>
    <t>IBDL</t>
  </si>
  <si>
    <t>Direxion Daily S&amp;P 500 Bear 3X Shares</t>
  </si>
  <si>
    <t>SPXS</t>
  </si>
  <si>
    <t>iShares MSCI Global Gold Miners ETF</t>
  </si>
  <si>
    <t>RING</t>
  </si>
  <si>
    <t>iShares MSCI South Africa ETF</t>
  </si>
  <si>
    <t>EZA</t>
  </si>
  <si>
    <t>Legg Mason Low Volatility High Dividend ETF</t>
  </si>
  <si>
    <t>LVHD</t>
  </si>
  <si>
    <t>iShares iBonds Dec 2019 Term Corporate ETF</t>
  </si>
  <si>
    <t>IBDK</t>
  </si>
  <si>
    <t>iShares Morningstar Mid-Cap Value ETF</t>
  </si>
  <si>
    <t>First Trust Consumer Discretionary AlphaDEX Fund</t>
  </si>
  <si>
    <t>FXD</t>
  </si>
  <si>
    <t>First Trust Emerging Markets AlphaDEX Fund</t>
  </si>
  <si>
    <t>FEM</t>
  </si>
  <si>
    <t>iShares U.S. Oil &amp; Gas Exploration &amp; Production ETF</t>
  </si>
  <si>
    <t>iShares Morningstar Large Cap Value ETF</t>
  </si>
  <si>
    <t>PowerShares DB Oil Fund</t>
  </si>
  <si>
    <t>iShares MSCI Thailand Capped ETF</t>
  </si>
  <si>
    <t>Global X Silver Miners ETF</t>
  </si>
  <si>
    <t>VelocityShares 3x Long Crude Oil ETN</t>
  </si>
  <si>
    <t>UWT</t>
  </si>
  <si>
    <t>Guggenheim Solar ETF</t>
  </si>
  <si>
    <t>Global X MSCI Greece ETF</t>
  </si>
  <si>
    <t>GREK</t>
  </si>
  <si>
    <t>SPDR S&amp;P Retail ETF</t>
  </si>
  <si>
    <t>iShares Emerging Markets Dividend ETF</t>
  </si>
  <si>
    <t>DVYE</t>
  </si>
  <si>
    <t>ProShares Short QQQ</t>
  </si>
  <si>
    <t>PowerShares S&amp;P Emerging Markets Momentum Portfolio</t>
  </si>
  <si>
    <t>EEMO</t>
  </si>
  <si>
    <t>iShares MSCI Poland Capped ETF</t>
  </si>
  <si>
    <t>First Trust RiverFront Dynamic Developed International</t>
  </si>
  <si>
    <t>RFDI</t>
  </si>
  <si>
    <t>ETRACS Alerian MLP Index ETN</t>
  </si>
  <si>
    <t>AMU</t>
  </si>
  <si>
    <t>ETFS Physical Silver Shares</t>
  </si>
  <si>
    <t>PowerShares KBW Premium Yield Equity REIT Portfolio</t>
  </si>
  <si>
    <t>KBWY</t>
  </si>
  <si>
    <t>John Hancock Multifactor Large Cap ETF</t>
  </si>
  <si>
    <t>JHML</t>
  </si>
  <si>
    <t>VanEck Vectors Emerging Markets High Yield Bond ETF</t>
  </si>
  <si>
    <t>HYEM</t>
  </si>
  <si>
    <t>Fidelity MSCI Industrials Index ETF</t>
  </si>
  <si>
    <t>FIDU</t>
  </si>
  <si>
    <t>ETFS Physical Precious Metals Basket Shares</t>
  </si>
  <si>
    <t>GLTR</t>
  </si>
  <si>
    <t>ProShares Short Russell2000</t>
  </si>
  <si>
    <t>Direxion Daily 20+ Year Treasury Bear 3x Shares</t>
  </si>
  <si>
    <t>VictoryShares US 500 Volatility Wtd Index Fund</t>
  </si>
  <si>
    <t>CFA</t>
  </si>
  <si>
    <t>VelocityShares Daily 2x VIX Short-Term ETN</t>
  </si>
  <si>
    <t>TVIX</t>
  </si>
  <si>
    <t>Guggenheim Multi-Asset Income ETF</t>
  </si>
  <si>
    <t>Pacer Trendpilot 450 ETF</t>
  </si>
  <si>
    <t>PTMC</t>
  </si>
  <si>
    <t>Direxion Daily Technology Bull 3x Shares</t>
  </si>
  <si>
    <t>Vanguard Russell 3000 ETF</t>
  </si>
  <si>
    <t>VTHR</t>
  </si>
  <si>
    <t>ProShares UltraShort QQQ</t>
  </si>
  <si>
    <t>iShares MSCI Global Metals &amp; Mining Producers ETF</t>
  </si>
  <si>
    <t>PICK</t>
  </si>
  <si>
    <t>ProShares Investment Grade-Interest Rate Hedged</t>
  </si>
  <si>
    <t>IGHG</t>
  </si>
  <si>
    <t>iShares Convertible Bond ETF</t>
  </si>
  <si>
    <t>ICVT</t>
  </si>
  <si>
    <t>SPDR S&amp;P 500 Value ETF</t>
  </si>
  <si>
    <t>SPYV</t>
  </si>
  <si>
    <t>ProShares Ultra Dow30</t>
  </si>
  <si>
    <t>Direxion Daily Semiconductor Bull 3x Shares</t>
  </si>
  <si>
    <t>Oppenheimer Mid Cap Revenue ETF</t>
  </si>
  <si>
    <t>SPDR SSGA Gender Diversity Index ETF</t>
  </si>
  <si>
    <t>SHE</t>
  </si>
  <si>
    <t>First Trust Chindia ETF</t>
  </si>
  <si>
    <t>iShares Morningstar Multi-Asset Income ETF</t>
  </si>
  <si>
    <t>IYLD</t>
  </si>
  <si>
    <t>First Trust Dorsey Wright Dynamic Focus 5 ETF</t>
  </si>
  <si>
    <t>FVC</t>
  </si>
  <si>
    <t>iShares Global Telecom ETF</t>
  </si>
  <si>
    <t>IXP</t>
  </si>
  <si>
    <t>Powershares S&amp;P 500 BuyWrite Portfolio</t>
  </si>
  <si>
    <t>PBP</t>
  </si>
  <si>
    <t>ALPS International Sector Dividend Dogs ETF</t>
  </si>
  <si>
    <t>IDOG</t>
  </si>
  <si>
    <t>WisdomTree International High Dividend Fund</t>
  </si>
  <si>
    <t>RiverFront Strategic Income Fund</t>
  </si>
  <si>
    <t>RIGS</t>
  </si>
  <si>
    <t>CurrencyShares Euro Trust</t>
  </si>
  <si>
    <t>FXE</t>
  </si>
  <si>
    <t>iShares Global Materials ETF</t>
  </si>
  <si>
    <t>iShares iBonds Dec 2022 Term Corporate ETF</t>
  </si>
  <si>
    <t>IBDN</t>
  </si>
  <si>
    <t>VanEck Vectors India Small-Cap Index ETF</t>
  </si>
  <si>
    <t>SCIF</t>
  </si>
  <si>
    <t>Global X MLP &amp; Energy Infrastructure ETF</t>
  </si>
  <si>
    <t>MLPX</t>
  </si>
  <si>
    <t>First Trust NASDAQ ABA Community Bank Index Fund</t>
  </si>
  <si>
    <t>SPDR STOXX Europe 50 ETF</t>
  </si>
  <si>
    <t>FlexShares Quality Dividend Defensive Index Fund</t>
  </si>
  <si>
    <t>QDEF</t>
  </si>
  <si>
    <t>Guggenheim S&amp;P 500 Equal Weight Financials ETF</t>
  </si>
  <si>
    <t>iShares iBonds Dec 2018 Term Corporate ETF</t>
  </si>
  <si>
    <t>IBDH</t>
  </si>
  <si>
    <t>Fidelity MSCI Utilities Index ETF</t>
  </si>
  <si>
    <t>FUTY</t>
  </si>
  <si>
    <t>PowerShares KBW High Dividend Yield Financial Portfolio</t>
  </si>
  <si>
    <t>KBWD</t>
  </si>
  <si>
    <t>PowerShares Dynamic Building &amp; Construction Portfolio</t>
  </si>
  <si>
    <t>Fidelity MSCI Consumer Staples Index ETF</t>
  </si>
  <si>
    <t>FSTA</t>
  </si>
  <si>
    <t>PowerShares Global Listed Private Equity Portfolio</t>
  </si>
  <si>
    <t>iShares Edge MSCI Multifactor Intl ETF</t>
  </si>
  <si>
    <t>INTF</t>
  </si>
  <si>
    <t>PowerShares Dividend Achievers Portfolio</t>
  </si>
  <si>
    <t>Credit Suisse FI Enhanced Europe 50 ETN</t>
  </si>
  <si>
    <t>FIEU</t>
  </si>
  <si>
    <t>iShares J.P. Morgan EM Local Currency Bond ETF</t>
  </si>
  <si>
    <t>LEMB</t>
  </si>
  <si>
    <t>First Trust NASDAQ Cybersecurity ETF</t>
  </si>
  <si>
    <t>CIBR</t>
  </si>
  <si>
    <t>Emerging Markets Internet &amp; Ecommerce ETF</t>
  </si>
  <si>
    <t>EMQQ</t>
  </si>
  <si>
    <t>PowerShares Russell 1000 Equal Weight Portfolio</t>
  </si>
  <si>
    <t>EQAL</t>
  </si>
  <si>
    <t>JPMorgan Diversified Return U.S. Equity ETF</t>
  </si>
  <si>
    <t>JPUS</t>
  </si>
  <si>
    <t>IQ 50 Percent Hedged FTSE International ETF</t>
  </si>
  <si>
    <t>HFXI</t>
  </si>
  <si>
    <t>SPDR S&amp;P Semiconductor ETF</t>
  </si>
  <si>
    <t>iShares Global Timber &amp; Forestry ETF</t>
  </si>
  <si>
    <t>VanEck Vectors Vietnam ETF</t>
  </si>
  <si>
    <t>PowerShares Dynamic Semiconductors Portfolio</t>
  </si>
  <si>
    <t>Fidelity MSCI Consumer Discretionary Index ETF</t>
  </si>
  <si>
    <t>FDIS</t>
  </si>
  <si>
    <t>Fidelity Total Bond ETF</t>
  </si>
  <si>
    <t>FBND</t>
  </si>
  <si>
    <t>Principal EDGE Active Income ETF</t>
  </si>
  <si>
    <t>YLD</t>
  </si>
  <si>
    <t>SPDR S&amp;P Oil &amp; Gas Equipment &amp; Services ETF</t>
  </si>
  <si>
    <t>IQ Enhanced Core Plus Bond U.S. ETF</t>
  </si>
  <si>
    <t>AGGP</t>
  </si>
  <si>
    <t>Direxion Daily S&amp;P Biotech Bull 3X Shares</t>
  </si>
  <si>
    <t>LABU</t>
  </si>
  <si>
    <t>PowerShares India Portfolio</t>
  </si>
  <si>
    <t>PowerShares DB Base Metals Fund</t>
  </si>
  <si>
    <t>iShares MSCI BRIC ETF</t>
  </si>
  <si>
    <t>PowerShares S&amp;P Emerging Markets Low Volatility Portfolio</t>
  </si>
  <si>
    <t>EELV</t>
  </si>
  <si>
    <t>Global X Uranium ETF</t>
  </si>
  <si>
    <t>URA</t>
  </si>
  <si>
    <t>iShares New York Muni Bond ETF</t>
  </si>
  <si>
    <t>VanEck Vectors Pharmaceutical ETF</t>
  </si>
  <si>
    <t>PPH</t>
  </si>
  <si>
    <t>First Trust Materials AlphaDEX Fund</t>
  </si>
  <si>
    <t>FXZ</t>
  </si>
  <si>
    <t>WBI Tactical High Income Shares</t>
  </si>
  <si>
    <t>WBIH</t>
  </si>
  <si>
    <t>ETRACS Monthly Pay 2xLeveraged Closed-End Fund ETN</t>
  </si>
  <si>
    <t>CEFL</t>
  </si>
  <si>
    <t>Schwab Fundamental US Broad Market Index ETF</t>
  </si>
  <si>
    <t>FNDB</t>
  </si>
  <si>
    <t>Vanguard S&amp;P Small-Cap 600 Growth ETF</t>
  </si>
  <si>
    <t>VIOG</t>
  </si>
  <si>
    <t>Principal U.S. Small Cap Index ETF</t>
  </si>
  <si>
    <t>PSC</t>
  </si>
  <si>
    <t>ProShares Ultra Silver</t>
  </si>
  <si>
    <t>AdvisorShares Newfleet Multi-Sector Income ETF</t>
  </si>
  <si>
    <t>MINC</t>
  </si>
  <si>
    <t>IQ Merger Arbitrage ETF</t>
  </si>
  <si>
    <t>PIMCO Intermediate Municipal Bond Active ETF</t>
  </si>
  <si>
    <t>iShares MSCI Emerging Markets Small Cap ETF</t>
  </si>
  <si>
    <t>EEMS</t>
  </si>
  <si>
    <t>First Trust Rising Dividend Achievers ETF</t>
  </si>
  <si>
    <t>RDVY</t>
  </si>
  <si>
    <t>PowerShares Dynamic Biotechnology &amp; Genome Portfolio</t>
  </si>
  <si>
    <t>WisdomTree Emerging Markets Local Debt Fund</t>
  </si>
  <si>
    <t>ELD</t>
  </si>
  <si>
    <t>First Trust Emerging Markets Small Cap AlphaDEX Fund</t>
  </si>
  <si>
    <t>FEMS</t>
  </si>
  <si>
    <t>Guggenheim China Technology ETF</t>
  </si>
  <si>
    <t>VelocityShares 3X Long Silver ETN</t>
  </si>
  <si>
    <t>USLV</t>
  </si>
  <si>
    <t>ProShares Short Dow30</t>
  </si>
  <si>
    <t>ETRACS 2xLeveraged Long Wells Fargo Business Development Company Index ETN</t>
  </si>
  <si>
    <t>BDCL</t>
  </si>
  <si>
    <t>First Trust Water ETF</t>
  </si>
  <si>
    <t>iShares Global Consumer Discretionary ETF</t>
  </si>
  <si>
    <t>iShares Russell Top 200 Value ETF</t>
  </si>
  <si>
    <t>IWX</t>
  </si>
  <si>
    <t>VanEck Vectors AMT-Free Short Municipal Index ETF</t>
  </si>
  <si>
    <t>SMB</t>
  </si>
  <si>
    <t>FlexShares Global Quality Real Estate Index Fund</t>
  </si>
  <si>
    <t>GQRE</t>
  </si>
  <si>
    <t>Global X SuperIncome Preferred ETF</t>
  </si>
  <si>
    <t>SPFF</t>
  </si>
  <si>
    <t>KraneShares Bosera MSCI China A Share ETF</t>
  </si>
  <si>
    <t>KBA</t>
  </si>
  <si>
    <t>Direxion Daily MSCI Emerging Markets Bull 3x Shares</t>
  </si>
  <si>
    <t>SPDR Russell 2000 ETF</t>
  </si>
  <si>
    <t>TWOK</t>
  </si>
  <si>
    <t>iShares CMBS ETF</t>
  </si>
  <si>
    <t>CMBS</t>
  </si>
  <si>
    <t>iShares MSCI Austria Capped ETF</t>
  </si>
  <si>
    <t>EWO</t>
  </si>
  <si>
    <t>PowerShares S&amp;P SmallCap Financials Portfolio</t>
  </si>
  <si>
    <t>SPDR Bloomberg Barclays Long Term Corporate Bond ETF</t>
  </si>
  <si>
    <t>ProShares Ultra Technology</t>
  </si>
  <si>
    <t>CurrencyShares British Pound Sterling Trust</t>
  </si>
  <si>
    <t>FXB</t>
  </si>
  <si>
    <t>WisdomTree International MidCap Dividend Fund</t>
  </si>
  <si>
    <t>iShares Morningstar Mid-Cap Growth ETF</t>
  </si>
  <si>
    <t>iShares Morningstar Small-Cap ETF</t>
  </si>
  <si>
    <t>iShares Core 10+ Year USD Bond ETF</t>
  </si>
  <si>
    <t>Fidelity MSCI Materials Index ETF</t>
  </si>
  <si>
    <t>FMAT</t>
  </si>
  <si>
    <t>PowerShares S&amp;P SmallCap Health Care Portfolio</t>
  </si>
  <si>
    <t>iShares Global Industrials ETF</t>
  </si>
  <si>
    <t>EXI</t>
  </si>
  <si>
    <t>PowerShares Golden Dragon China Portfolio</t>
  </si>
  <si>
    <t>First Trust S&amp;P REIT Index Fund</t>
  </si>
  <si>
    <t>FRI</t>
  </si>
  <si>
    <t>ProShares UltraShort Euro</t>
  </si>
  <si>
    <t>EUO</t>
  </si>
  <si>
    <t>First Trust Energy AlphaDEX Fund</t>
  </si>
  <si>
    <t>FXN</t>
  </si>
  <si>
    <t>ETFS Physical Palladium Shares</t>
  </si>
  <si>
    <t>Guggenheim BulletShares 2023 Corporate Bond ETF</t>
  </si>
  <si>
    <t>BSCN</t>
  </si>
  <si>
    <t>PowerShares DWA Developed Markets Momentum Portfolio</t>
  </si>
  <si>
    <t>Direxion All Cap Insider Sentiment Shares</t>
  </si>
  <si>
    <t>KNOW</t>
  </si>
  <si>
    <t>Guggenheim BulletShares 2021 High Yield Corporate Bond ETF</t>
  </si>
  <si>
    <t>BSJL</t>
  </si>
  <si>
    <t>Elements Rogers International Commodity Index-Total Return ETN</t>
  </si>
  <si>
    <t>PIMCO 15+ Year US TIPS Index ETF</t>
  </si>
  <si>
    <t>iShares iBonds Dec 2025 Term Corporate ETF</t>
  </si>
  <si>
    <t>IBDQ</t>
  </si>
  <si>
    <t>Direxion Daily Junior Gold Miners Index Bear 3X Shares</t>
  </si>
  <si>
    <t>JDST</t>
  </si>
  <si>
    <t>Deutsche X-trackers USD High Yield Corporate Bond ETF</t>
  </si>
  <si>
    <t>HYLB</t>
  </si>
  <si>
    <t>SPDR SSgA Global Allocation ETF</t>
  </si>
  <si>
    <t>GAL</t>
  </si>
  <si>
    <t>iShares MSCI India Small Cap ETF</t>
  </si>
  <si>
    <t>SMIN</t>
  </si>
  <si>
    <t>iShares iBonds Sep 2020 Term Muni Bond ETF</t>
  </si>
  <si>
    <t>IBMI</t>
  </si>
  <si>
    <t>SPDR MSCI Emerging Markets StrategicFactors ETF</t>
  </si>
  <si>
    <t>QEMM</t>
  </si>
  <si>
    <t>First Trust Germany AlphaDEX Fund</t>
  </si>
  <si>
    <t>FGM</t>
  </si>
  <si>
    <t>Vanguard S&amp;P Small-Cap 600 Value ETF</t>
  </si>
  <si>
    <t>VIOV</t>
  </si>
  <si>
    <t>Deutsche X-trackers MSCI Emerging Markets Hedged Equity ETF</t>
  </si>
  <si>
    <t>DBEM</t>
  </si>
  <si>
    <t>ProShares UltraShort Dow30</t>
  </si>
  <si>
    <t>DXD</t>
  </si>
  <si>
    <t>iShares Global High Yield Corporate Bond ETF</t>
  </si>
  <si>
    <t>GHYG</t>
  </si>
  <si>
    <t>VanEck Vectors Investment Grade Floating Rate ETF</t>
  </si>
  <si>
    <t>FLTR</t>
  </si>
  <si>
    <t>PowerShares California AMT-Free Municipal Bond Portfolio</t>
  </si>
  <si>
    <t>PWZ</t>
  </si>
  <si>
    <t>SPDR Bloomberg Barclays Short Term International Treasury Bond ETF</t>
  </si>
  <si>
    <t>Direxion Daily FTSE China Bull 3X Shares</t>
  </si>
  <si>
    <t>iShares iBonds Sep 2019 Term Muni Bond ETF</t>
  </si>
  <si>
    <t>IBMH</t>
  </si>
  <si>
    <t>John Hancock Multifactor Mid Cap ETF</t>
  </si>
  <si>
    <t>JHMM</t>
  </si>
  <si>
    <t>SPDR Bloomberg Barclays Mortgage Backed Bond ETF</t>
  </si>
  <si>
    <t>WisdomTree CBOE S&amp;P 500 PutWrite Strategy Fund</t>
  </si>
  <si>
    <t>PUTW</t>
  </si>
  <si>
    <t>Guggenheim MSCI Global Timber ETF</t>
  </si>
  <si>
    <t>PowerShares Global Short Term High Yield Bond Portfolio</t>
  </si>
  <si>
    <t>PGHY</t>
  </si>
  <si>
    <t>PowerShares DWA Emerging Markets Momentum Portfolio</t>
  </si>
  <si>
    <t>Guggenheim Mid-Cap Core ETF</t>
  </si>
  <si>
    <t>SPDR SSGA US Small Cap Low Volatility Index ETF</t>
  </si>
  <si>
    <t>SMLV</t>
  </si>
  <si>
    <t>iShares iBonds Sep 2018 Term Muni Bond ETF</t>
  </si>
  <si>
    <t>IBMG</t>
  </si>
  <si>
    <t>WisdomTree International Dividend ex-Financials Fund</t>
  </si>
  <si>
    <t>Guggenheim S&amp;P Smallcap 600 Pure Growth ETF</t>
  </si>
  <si>
    <t>First Trust Switzerland AlphaDEX Fund</t>
  </si>
  <si>
    <t>FSZ</t>
  </si>
  <si>
    <t>ProShares UltraShort Bloomberg Crude Oil</t>
  </si>
  <si>
    <t>PowerShares DB Gold Fund</t>
  </si>
  <si>
    <t>Powershares FTSE RAFI Developed Markets ex-US Small-Mid ETF</t>
  </si>
  <si>
    <t>iShares Commodities Select Strategy ETF</t>
  </si>
  <si>
    <t>COMT</t>
  </si>
  <si>
    <t>iShares MSCI Netherlands ETF</t>
  </si>
  <si>
    <t>EWN</t>
  </si>
  <si>
    <t>ALPS Barron's 400 ETF</t>
  </si>
  <si>
    <t>BFOR</t>
  </si>
  <si>
    <t>First Trust BICK Index Fund</t>
  </si>
  <si>
    <t>iShares iBonds Dec 2023 Term Corporate ETF</t>
  </si>
  <si>
    <t>IBDO</t>
  </si>
  <si>
    <t>YieldShares High Income ETF</t>
  </si>
  <si>
    <t>YYY</t>
  </si>
  <si>
    <t>Vanguard Russell 2000 Growth ETF</t>
  </si>
  <si>
    <t>VTWG</t>
  </si>
  <si>
    <t>ProShares UltraPro Short Dow30</t>
  </si>
  <si>
    <t>iShares U.S. Oil Equipment &amp; Services ETF</t>
  </si>
  <si>
    <t>Guggenheim S&amp;P Spin-Off ETF</t>
  </si>
  <si>
    <t>ProShares VIX Short-Term Futures ETF</t>
  </si>
  <si>
    <t>VIXY</t>
  </si>
  <si>
    <t>iPath MSCI India Index ETN</t>
  </si>
  <si>
    <t>Guggenheim S&amp;P 500 Equal Weight Utilities ETF</t>
  </si>
  <si>
    <t>CurrencyShares Canadian Dollar Trust</t>
  </si>
  <si>
    <t>FXC</t>
  </si>
  <si>
    <t>Powershares Global Water Portfolio</t>
  </si>
  <si>
    <t>Sprott Gold Miners ETF</t>
  </si>
  <si>
    <t>SGDM</t>
  </si>
  <si>
    <t>Guggenheim S&amp;P 500 Equal Weight Industrials ETF</t>
  </si>
  <si>
    <t>IQ Global Resources ETF</t>
  </si>
  <si>
    <t>SPDR S&amp;P 500 High Dividend ETF</t>
  </si>
  <si>
    <t>SPYD</t>
  </si>
  <si>
    <t>iShares MSCI Japan Small-Cap ETF</t>
  </si>
  <si>
    <t>VelocityShares 3X Inverse Natural Gas ETN</t>
  </si>
  <si>
    <t>DGAZ</t>
  </si>
  <si>
    <t>Guggenheim Raymond James SB-1 Equity ETF</t>
  </si>
  <si>
    <t>Guggenheim BulletShares 2024 Corporate Bond ETF</t>
  </si>
  <si>
    <t>BSCO</t>
  </si>
  <si>
    <t>Powershares 1-30 Laddered Treasury Portfolio</t>
  </si>
  <si>
    <t>Direxion Daily Financial Bear 3X Shares</t>
  </si>
  <si>
    <t>PowerShares International BuyBack Achievers Portfolio</t>
  </si>
  <si>
    <t>IPKW</t>
  </si>
  <si>
    <t>First Trust Managed Municipal ETF</t>
  </si>
  <si>
    <t>FMB</t>
  </si>
  <si>
    <t>PowerShares DWA SmallCap Momentum Portfolio</t>
  </si>
  <si>
    <t>DWAS</t>
  </si>
  <si>
    <t>SPDR S&amp;P Global Infrastructure ETF</t>
  </si>
  <si>
    <t>VanEck Vectors BDC Income ETF</t>
  </si>
  <si>
    <t>BIZD</t>
  </si>
  <si>
    <t>IQ Chaikin U.S. Small Cap ETF</t>
  </si>
  <si>
    <t>CSML</t>
  </si>
  <si>
    <t>SPDR MSCI EAFE StrategicFactors ETF</t>
  </si>
  <si>
    <t>QEFA</t>
  </si>
  <si>
    <t>iShares Interest Rate Hedged High Yield Bond ETF</t>
  </si>
  <si>
    <t>HYGH</t>
  </si>
  <si>
    <t>PowerShares Russell Top 200 Pure Growth Portfolio</t>
  </si>
  <si>
    <t>PXLG</t>
  </si>
  <si>
    <t>PIMCO 25+ Year Zero Coupon US Treasury Index ETF</t>
  </si>
  <si>
    <t>SPDR S&amp;P 1000 ETF</t>
  </si>
  <si>
    <t>SMD</t>
  </si>
  <si>
    <t>Goldman Sachs Access Investment Grade Corporate Bond ETF</t>
  </si>
  <si>
    <t>GIGB</t>
  </si>
  <si>
    <t>iShares MSCI Kokusai ETF</t>
  </si>
  <si>
    <t>ProShares Ultra Real Estate</t>
  </si>
  <si>
    <t>ProShares UltraPro Dow30</t>
  </si>
  <si>
    <t>SPDR S&amp;P Transportation ETF</t>
  </si>
  <si>
    <t>XTN</t>
  </si>
  <si>
    <t>SPDR Bloomberg Barclays Emerging Markets Local Bond ETF</t>
  </si>
  <si>
    <t>EBND</t>
  </si>
  <si>
    <t>Guggenheim S&amp;P 500 Equal Weight Energy ETF</t>
  </si>
  <si>
    <t>Guggenheim Defensive Equity ETF</t>
  </si>
  <si>
    <t>Virtus Newfleet Multi-Sector Unconstrained Bond ETF</t>
  </si>
  <si>
    <t>NFLT</t>
  </si>
  <si>
    <t>iShares MSCI New Zealand Capped ETF</t>
  </si>
  <si>
    <t>ENZL</t>
  </si>
  <si>
    <t>iShares MSCI Philippines ETF</t>
  </si>
  <si>
    <t>EPHE</t>
  </si>
  <si>
    <t>iPath Bloomberg Coffee Subindex Total Return ETN</t>
  </si>
  <si>
    <t>CurrencyShares Australian Dollar Trust</t>
  </si>
  <si>
    <t>FXA</t>
  </si>
  <si>
    <t>AdvisorShares Ranger Equity Bear ETF</t>
  </si>
  <si>
    <t>HDGE</t>
  </si>
  <si>
    <t>Vanguard Russell 2000 Value ETF</t>
  </si>
  <si>
    <t>VTWV</t>
  </si>
  <si>
    <t>iShares Global Utilities ETF</t>
  </si>
  <si>
    <t>First Trust Global Tactical Commodity Strategy Fund</t>
  </si>
  <si>
    <t>FTGC</t>
  </si>
  <si>
    <t>iShares MSCI All Peru Capped ETF</t>
  </si>
  <si>
    <t>PowerShares DB Precious Metals Fund</t>
  </si>
  <si>
    <t>WisdomTree Barclays Yield Enhanced U.S. Aggregate Bond Fund</t>
  </si>
  <si>
    <t>AGGY</t>
  </si>
  <si>
    <t>SPDR S&amp;P 500 Fossil Fuel Reserves Free ETF</t>
  </si>
  <si>
    <t>SPYX</t>
  </si>
  <si>
    <t>VanEck Vectors AMT-Free Long Municipal Index ETF</t>
  </si>
  <si>
    <t>Powershares International Corporate Bond Portfolio</t>
  </si>
  <si>
    <t>Sprott Junior Gold Miners ETF</t>
  </si>
  <si>
    <t>SGDJ</t>
  </si>
  <si>
    <t>SPDR Bloomberg Barclays International Corporate Bond ETF</t>
  </si>
  <si>
    <t>Main Sector Rotation ETF</t>
  </si>
  <si>
    <t>SECT</t>
  </si>
  <si>
    <t>Fidelity Dividend ETF for Rising Rates</t>
  </si>
  <si>
    <t>FDRR</t>
  </si>
  <si>
    <t>VelocityShares Daily Inverse VIX Medium-Term ETN</t>
  </si>
  <si>
    <t>ZIV</t>
  </si>
  <si>
    <t>iShares U.S. Insurance ETF</t>
  </si>
  <si>
    <t>Guggenheim S&amp;P Smallcap 600 Pure Value ETF</t>
  </si>
  <si>
    <t>Cambria Global Value ETF</t>
  </si>
  <si>
    <t>GVAL</t>
  </si>
  <si>
    <t>iShares MSCI Europe Small-Cap ETF</t>
  </si>
  <si>
    <t>IEUS</t>
  </si>
  <si>
    <t>WisdomTree Managed Futures Strategy Fund</t>
  </si>
  <si>
    <t>WDTI</t>
  </si>
  <si>
    <t>J.P. Morgan Diversified Return Emerging Markets Equity ETF</t>
  </si>
  <si>
    <t>JPEM</t>
  </si>
  <si>
    <t>AdvisorShares Peritus High Yield ETF</t>
  </si>
  <si>
    <t>HYLD</t>
  </si>
  <si>
    <t>WisdomTree Continuous Commodity Index Fund</t>
  </si>
  <si>
    <t>Barclays ETN+ FI Enhanced Europe 50 ETN Series B</t>
  </si>
  <si>
    <t>FLEU</t>
  </si>
  <si>
    <t>WBI Tactical Income Shares</t>
  </si>
  <si>
    <t>WBII</t>
  </si>
  <si>
    <t>ETFMG Prime Mobile Payments ETF</t>
  </si>
  <si>
    <t>IPAY</t>
  </si>
  <si>
    <t>FlexShares Ready Access Variable Income Fund</t>
  </si>
  <si>
    <t>RAVI</t>
  </si>
  <si>
    <t>First Trust RBA American Industrial Renaissance ETF</t>
  </si>
  <si>
    <t>AIRR</t>
  </si>
  <si>
    <t>SPDR S&amp;P Global Dividend ETF</t>
  </si>
  <si>
    <t>WDIV</t>
  </si>
  <si>
    <t>Global X Social Media ETF</t>
  </si>
  <si>
    <t>SOCL</t>
  </si>
  <si>
    <t>Alps Equal Sector Weight ETF</t>
  </si>
  <si>
    <t>iShares Core U.S. REIT ETF</t>
  </si>
  <si>
    <t>USRT</t>
  </si>
  <si>
    <t>VanEck Vectors Steel ETF</t>
  </si>
  <si>
    <t>Direxion NASDAQ-100 Equal Weighted Index Shares</t>
  </si>
  <si>
    <t>QQQE</t>
  </si>
  <si>
    <t>BLDRS Emerging Markets 50 ADR Index Fund</t>
  </si>
  <si>
    <t>First Trust Natural Gas ETF</t>
  </si>
  <si>
    <t>Direxion Daily Russia Bull 3x Shares</t>
  </si>
  <si>
    <t>RUSL</t>
  </si>
  <si>
    <t>PowerShares Russell 1000 Low Beta Equal Weight Portfolio</t>
  </si>
  <si>
    <t>USLB</t>
  </si>
  <si>
    <t>iShares Edge MSCI USA Size Factor ETF</t>
  </si>
  <si>
    <t>SIZE</t>
  </si>
  <si>
    <t>CurrencyShares Swiss Franc Trust</t>
  </si>
  <si>
    <t>FXF</t>
  </si>
  <si>
    <t>Direxion Daily Healthcare Bull 3x Shares</t>
  </si>
  <si>
    <t>CURE</t>
  </si>
  <si>
    <t>ProShares Ultra Russell2000</t>
  </si>
  <si>
    <t>iShares U.S. Broker-Dealers &amp; Securities Exchanges ETF</t>
  </si>
  <si>
    <t>Global X MSCI Argentina ETF</t>
  </si>
  <si>
    <t>ARGT</t>
  </si>
  <si>
    <t>IQ 50 Percent Hedged FTSE Europe ETF</t>
  </si>
  <si>
    <t>HFXE</t>
  </si>
  <si>
    <t>VanEck Vectors International High Yield Bond ETF</t>
  </si>
  <si>
    <t>IHY</t>
  </si>
  <si>
    <t>ProShares UltraShort Russell2000</t>
  </si>
  <si>
    <t>WisdomTree Europe Hedged SmallCap Equity Fund</t>
  </si>
  <si>
    <t>EUSC</t>
  </si>
  <si>
    <t>SPDR Russell 1000</t>
  </si>
  <si>
    <t>ONEK</t>
  </si>
  <si>
    <t>iShares iBonds Dec 2017 Term Corporate ETF</t>
  </si>
  <si>
    <t>IBDJ</t>
  </si>
  <si>
    <t>ProShares High Yield-Interest Rate Hedged ETF</t>
  </si>
  <si>
    <t>HYHG</t>
  </si>
  <si>
    <t>iShares iBonds Dec 2021 Term Muni Bond ETF</t>
  </si>
  <si>
    <t>IBMJ</t>
  </si>
  <si>
    <t>SPDR S&amp;P Health Care Equipment ETF</t>
  </si>
  <si>
    <t>XHE</t>
  </si>
  <si>
    <t>iShares iBonds Dec 2024 Term Corporate ETF</t>
  </si>
  <si>
    <t>IBDP</t>
  </si>
  <si>
    <t>VanEck Vectors Mortgage REIT Income ETF</t>
  </si>
  <si>
    <t>MORT</t>
  </si>
  <si>
    <t>ProShares UltraShort Yen</t>
  </si>
  <si>
    <t>PowerShares Dynamic Market Portfolio</t>
  </si>
  <si>
    <t>PWC</t>
  </si>
  <si>
    <t>SPDR MSCI ACWI Low Carbon Target ETF</t>
  </si>
  <si>
    <t>LOWC</t>
  </si>
  <si>
    <t>Global X China Consumer ETF</t>
  </si>
  <si>
    <t>PowerShares DB Energy Fund</t>
  </si>
  <si>
    <t>PowerShares KBW Regional Banking Portfolio</t>
  </si>
  <si>
    <t>KBWR</t>
  </si>
  <si>
    <t>Direxion Daily S&amp;P Oil &amp; Gas Exp. &amp; Prod. Bull 3X Shares</t>
  </si>
  <si>
    <t>GUSH</t>
  </si>
  <si>
    <t>ProShares Short MSCI Emerging Markets</t>
  </si>
  <si>
    <t>EUM</t>
  </si>
  <si>
    <t>JPMorgan Diversified Alternatives ETF</t>
  </si>
  <si>
    <t>JPHF</t>
  </si>
  <si>
    <t>PowerShares DWA Healthcare Momentum Portfolio</t>
  </si>
  <si>
    <t>PTH</t>
  </si>
  <si>
    <t>Horizons Nasdaq-100 Covered Call ETF</t>
  </si>
  <si>
    <t>QYLD</t>
  </si>
  <si>
    <t>WisdomTree U.S. Earnings 500 Fund</t>
  </si>
  <si>
    <t>SPDR Bloomberg Barclays Short Term Treasury ETF</t>
  </si>
  <si>
    <t>SST</t>
  </si>
  <si>
    <t>iShares iBonds Dec 2022 Term Muni Bond ETF</t>
  </si>
  <si>
    <t>IBMK</t>
  </si>
  <si>
    <t>ProShares Ultra Oil &amp; Gas</t>
  </si>
  <si>
    <t>Columbia India Consumer ETF</t>
  </si>
  <si>
    <t>INCO</t>
  </si>
  <si>
    <t>WisdomTree Japan Hedged SmallCap Equity Fund</t>
  </si>
  <si>
    <t>DXJS</t>
  </si>
  <si>
    <t>iShares International Developed Property ETF</t>
  </si>
  <si>
    <t>Guggenheim BulletShares 2022 High Yield Corporate Bond ETF</t>
  </si>
  <si>
    <t>BSJM</t>
  </si>
  <si>
    <t>ARK Innovation ETF</t>
  </si>
  <si>
    <t>ARKK</t>
  </si>
  <si>
    <t>iShares Government/Credit Bond ETF</t>
  </si>
  <si>
    <t>Global X MSCI Norway ETF</t>
  </si>
  <si>
    <t>NORW</t>
  </si>
  <si>
    <t>PowerShares FTSE International Low Beta Equal Weight Portfolio</t>
  </si>
  <si>
    <t>IDLB</t>
  </si>
  <si>
    <t>VanEck Merk Gold</t>
  </si>
  <si>
    <t>OUNZ</t>
  </si>
  <si>
    <t>Direxion Daily MSCI Brazil Bull 3X Shares</t>
  </si>
  <si>
    <t>BRZU</t>
  </si>
  <si>
    <t>WisdomTree Bloomberg US Dollar Bullish Fund</t>
  </si>
  <si>
    <t>USDU</t>
  </si>
  <si>
    <t>Elkhorn Lunt Low Vol/High Beta Tactical ETF</t>
  </si>
  <si>
    <t>LVHB</t>
  </si>
  <si>
    <t>iShares MSCI USA Equal Weighted ETF</t>
  </si>
  <si>
    <t>EUSA</t>
  </si>
  <si>
    <t>iShares Morningstar Small-Cap Growth ETF</t>
  </si>
  <si>
    <t>Guggenheim S&amp;P 500 Equal Weight Materials ETF</t>
  </si>
  <si>
    <t>iShares Edge U.S. Fixed Income Balanced Risk ETF</t>
  </si>
  <si>
    <t>FIBR</t>
  </si>
  <si>
    <t>Janus Henderson Short Duration Income ETF</t>
  </si>
  <si>
    <t>VNLA</t>
  </si>
  <si>
    <t>Global X Scientific Beta US ETF</t>
  </si>
  <si>
    <t>SCIU</t>
  </si>
  <si>
    <t>AdvisorShares Wilshire Buyback ETF</t>
  </si>
  <si>
    <t>TTFS</t>
  </si>
  <si>
    <t>Franklin Liberty Short Duration U.S. Government ETF</t>
  </si>
  <si>
    <t>FTSD</t>
  </si>
  <si>
    <t>C-Tracks ETN - Miller/Howard Strategic Dividend Reinvestor</t>
  </si>
  <si>
    <t>DIVC</t>
  </si>
  <si>
    <t>ALPS Medical Breakthroughs ETF</t>
  </si>
  <si>
    <t>SBIO</t>
  </si>
  <si>
    <t>PowerShares S&amp;P 500 ex-Rate Sensitive Low Volatility Portfolio</t>
  </si>
  <si>
    <t>XRLV</t>
  </si>
  <si>
    <t>iShares Ultra Short-Term Bond ETF</t>
  </si>
  <si>
    <t>ICSH</t>
  </si>
  <si>
    <t>PowerShares S&amp;P 500 High Beta Portfolio</t>
  </si>
  <si>
    <t>SPHB</t>
  </si>
  <si>
    <t>DB Gold Double Long ETN</t>
  </si>
  <si>
    <t>VictoryShares US Large Cap High Div Volatility Wtd Index ETF</t>
  </si>
  <si>
    <t>CDL</t>
  </si>
  <si>
    <t>ProShares UltraShort 7-10 Year Treasury</t>
  </si>
  <si>
    <t>iShares GNMA Bond ETF</t>
  </si>
  <si>
    <t>GNMA</t>
  </si>
  <si>
    <t>First Trust Small Cap Growth AlphaDEX Fund</t>
  </si>
  <si>
    <t>FYC</t>
  </si>
  <si>
    <t>iShares MSCI EAFE ESG Optimized ETF</t>
  </si>
  <si>
    <t>ESGD</t>
  </si>
  <si>
    <t>FormulaFolios Tactical Income ETF</t>
  </si>
  <si>
    <t>FFTI</t>
  </si>
  <si>
    <t>ProShares Ultra MidCap400</t>
  </si>
  <si>
    <t>Direxion Daily S&amp;P Biotech Bear 3X Shares</t>
  </si>
  <si>
    <t>LABD</t>
  </si>
  <si>
    <t>PowerShares Dynamic Software Portfolio</t>
  </si>
  <si>
    <t>VanEck Vectors Brazil Small-Cap ETF</t>
  </si>
  <si>
    <t>VanEck Vectors ChinaAMC CSI 300 ETF</t>
  </si>
  <si>
    <t>PEK</t>
  </si>
  <si>
    <t>PowerShares Cleantech Portfolio</t>
  </si>
  <si>
    <t>PZD</t>
  </si>
  <si>
    <t>Cambria Shareholder Yield ETF</t>
  </si>
  <si>
    <t>SYLD</t>
  </si>
  <si>
    <t>ProShares Short High Yield</t>
  </si>
  <si>
    <t>SJB</t>
  </si>
  <si>
    <t>PIMCO 1-3 Year US Treasury Index ETF</t>
  </si>
  <si>
    <t>TUZ</t>
  </si>
  <si>
    <t>VanEck Vectors Short High-Yield Municipal Index ETF</t>
  </si>
  <si>
    <t>SHYD</t>
  </si>
  <si>
    <t>VelocityShares 3x Inverse Crude Oil ETN</t>
  </si>
  <si>
    <t>DWT</t>
  </si>
  <si>
    <t>IQ US Real Estate Small Cap ETF</t>
  </si>
  <si>
    <t>ROOF</t>
  </si>
  <si>
    <t>PowerShares DWA Industrials Momentum Portfolio</t>
  </si>
  <si>
    <t>PRN</t>
  </si>
  <si>
    <t>PowerShares DWA Technology Momentum Portfolio</t>
  </si>
  <si>
    <t>PTF</t>
  </si>
  <si>
    <t>Hartford Multifactor Developed Markets (ex-US) ETF</t>
  </si>
  <si>
    <t>RODM</t>
  </si>
  <si>
    <t>WisdomTree Germany Hedged Equity Fund</t>
  </si>
  <si>
    <t>DXGE</t>
  </si>
  <si>
    <t>US Global Jets ETF</t>
  </si>
  <si>
    <t>JETS</t>
  </si>
  <si>
    <t>CurrencyShares Japanese Yen Trust</t>
  </si>
  <si>
    <t>FXY</t>
  </si>
  <si>
    <t>PowerShares DWA Tactical Multi-Asset Income Portfolio</t>
  </si>
  <si>
    <t>DWIN</t>
  </si>
  <si>
    <t>PIMCO Enhanced Low Duration Active ETF</t>
  </si>
  <si>
    <t>LDUR</t>
  </si>
  <si>
    <t>GS Connect S&amp;P GSCI Enhanced Commodity TR Strategy ETN</t>
  </si>
  <si>
    <t>Direxion Daily 20+ Year Treasury Bull 3X Shares</t>
  </si>
  <si>
    <t>SPDR Bloomberg Barclays 1-10 Year TIPS ETF</t>
  </si>
  <si>
    <t>TIPX</t>
  </si>
  <si>
    <t>iShares Global Clean Energy ETF</t>
  </si>
  <si>
    <t>First Trust Long/Short Equity ETF</t>
  </si>
  <si>
    <t>FTLS</t>
  </si>
  <si>
    <t>PowerShares Dynamic Leisure &amp; Entertainment Portfolio</t>
  </si>
  <si>
    <t>Virtus Newfleet Dynamic Credit ETF</t>
  </si>
  <si>
    <t>BLHY</t>
  </si>
  <si>
    <t>Direxion Daily MSCI India Bull 3x Shares</t>
  </si>
  <si>
    <t>Guggenheim S&amp;P Midcap 400 Equal Weight ETF</t>
  </si>
  <si>
    <t>EWMC</t>
  </si>
  <si>
    <t>Deutsche X-trackers MSCI All World ex-US Hedged Equity ETF</t>
  </si>
  <si>
    <t>DBAW</t>
  </si>
  <si>
    <t>JPMorgan Global Bond Opportunities ETF</t>
  </si>
  <si>
    <t>JPGB</t>
  </si>
  <si>
    <t>C-Tracks Miller/Howard MLP Fundamental ETN</t>
  </si>
  <si>
    <t>MLPC</t>
  </si>
  <si>
    <t>iShares Russell Top 200 ETF</t>
  </si>
  <si>
    <t>IWL</t>
  </si>
  <si>
    <t>Cambria Core Equity ETF</t>
  </si>
  <si>
    <t>CCOR</t>
  </si>
  <si>
    <t>Guggenheim Shipping ETF</t>
  </si>
  <si>
    <t>First Trust Multi Cap Growth AlphaDEX Fund</t>
  </si>
  <si>
    <t>ProShares UltraPro Russell2000</t>
  </si>
  <si>
    <t>Franklin LibertyQ U.S. Equity ETF</t>
  </si>
  <si>
    <t>FLQL</t>
  </si>
  <si>
    <t>ProShares Ultra Health Care</t>
  </si>
  <si>
    <t>Fidelity MSCI Telecommunication Services Index ETF</t>
  </si>
  <si>
    <t>FCOM</t>
  </si>
  <si>
    <t>iShares Aaa-A Rated Corporate Bond ETF</t>
  </si>
  <si>
    <t>QLTA</t>
  </si>
  <si>
    <t>United States 12 Month Oil Fund LP</t>
  </si>
  <si>
    <t>SPDR SSgA Multi-Asset Real Return ETF</t>
  </si>
  <si>
    <t>RLY</t>
  </si>
  <si>
    <t>Guggenheim S&amp;P Midcap 400 Pure Value ETF</t>
  </si>
  <si>
    <t>iShares Edge MSCI Intl Value Factor ETF</t>
  </si>
  <si>
    <t>IVLU</t>
  </si>
  <si>
    <t>VelocityShares 3X Long Gold ETN</t>
  </si>
  <si>
    <t>UGLD</t>
  </si>
  <si>
    <t>IQ S&amp;P High Yield Low Volatility Bond ETF</t>
  </si>
  <si>
    <t>HYLV</t>
  </si>
  <si>
    <t>First Trust Multi Cap Value AlphaDEX Fund</t>
  </si>
  <si>
    <t>Global X S&amp;P 500 Catholic Values</t>
  </si>
  <si>
    <t>CATH</t>
  </si>
  <si>
    <t>PowerShares Dynamic Food &amp; Beverage Portfolio</t>
  </si>
  <si>
    <t>iShares iBonds Mar 2018 Term Corporate ETF</t>
  </si>
  <si>
    <t>IBDB</t>
  </si>
  <si>
    <t>Fidelity Limited Term Bond ETF</t>
  </si>
  <si>
    <t>FLTB</t>
  </si>
  <si>
    <t>Pacer Trendpilot 100 ETF</t>
  </si>
  <si>
    <t>PTNQ</t>
  </si>
  <si>
    <t>PowerShares Variable Rate Investment Grade Portfolio</t>
  </si>
  <si>
    <t>VRIG</t>
  </si>
  <si>
    <t>First Trust Strategic Income ETF</t>
  </si>
  <si>
    <t>FDIV</t>
  </si>
  <si>
    <t>First Trust Mid Cap Growth AlphaDEX Fund</t>
  </si>
  <si>
    <t>FNY</t>
  </si>
  <si>
    <t>First Trust RiverFront Dynamic Europe</t>
  </si>
  <si>
    <t>RFEU</t>
  </si>
  <si>
    <t>Deutsche X-trackers Russell 1000 Comprehensive Factor ETF</t>
  </si>
  <si>
    <t>DEUS</t>
  </si>
  <si>
    <t>Direxion Daily MSCI Emerging Markets Bear 3X Shares</t>
  </si>
  <si>
    <t>SPDR S&amp;P Capital Markets ETF</t>
  </si>
  <si>
    <t>PowerShares WilderHill Clean Energy Portfolio</t>
  </si>
  <si>
    <t>Pacer Global Cash Cows Dividend ETF</t>
  </si>
  <si>
    <t>GCOW</t>
  </si>
  <si>
    <t>Deep Value ETF</t>
  </si>
  <si>
    <t>DVP</t>
  </si>
  <si>
    <t>ProShares Ultra Gold</t>
  </si>
  <si>
    <t>PowerShares DWA Basic Materials Momentum Portfolio</t>
  </si>
  <si>
    <t>PYZ</t>
  </si>
  <si>
    <t>VanEck Vectors CEF Municipal Income ETF</t>
  </si>
  <si>
    <t>XMPT</t>
  </si>
  <si>
    <t>Guggenheim China Small Cap ETF</t>
  </si>
  <si>
    <t>Arrow Dow Jones Global Yield ETF</t>
  </si>
  <si>
    <t>GYLD</t>
  </si>
  <si>
    <t>Global X MSCI Colombia ETF</t>
  </si>
  <si>
    <t>WisdomTree Global High Dividend Fund</t>
  </si>
  <si>
    <t>First Trust NASDAQ-100 Ex-Technology Sector Index Fund</t>
  </si>
  <si>
    <t>VanEck Vectors Rare Earth/Strategic Metals ETF</t>
  </si>
  <si>
    <t>REMX</t>
  </si>
  <si>
    <t>SPDR SSgA Income Allocation ETF</t>
  </si>
  <si>
    <t>INKM</t>
  </si>
  <si>
    <t>WisdomTree Global ex-Mexico Equity Fund</t>
  </si>
  <si>
    <t>XMX</t>
  </si>
  <si>
    <t>iShares MSCI EM ESG Optimized ETF</t>
  </si>
  <si>
    <t>ESGE</t>
  </si>
  <si>
    <t>United States Brent Oil Fund LP</t>
  </si>
  <si>
    <t>Amplify Online Retail</t>
  </si>
  <si>
    <t>IBUY</t>
  </si>
  <si>
    <t>VictoryShares Developed Enhanced Volatility Wtd Index ETF</t>
  </si>
  <si>
    <t>CIZ</t>
  </si>
  <si>
    <t>WisdomTree US Smallcap Quality Dividend Growth Fund</t>
  </si>
  <si>
    <t>DGRS</t>
  </si>
  <si>
    <t>Elements Rogers International Commodity Index-Agriculture TR ETN</t>
  </si>
  <si>
    <t>ProShares UltraPro Short Russell2000</t>
  </si>
  <si>
    <t>SRTY</t>
  </si>
  <si>
    <t>SPDR S&amp;P Health Care Services ETF</t>
  </si>
  <si>
    <t>XHS</t>
  </si>
  <si>
    <t>VanEck Vectors Coal ETF</t>
  </si>
  <si>
    <t>First Trust Global Wind Energy ETF</t>
  </si>
  <si>
    <t>AdvisorShares Dorsey Wright ADR ETF</t>
  </si>
  <si>
    <t>VanEck Vectors Natural Resources ETF</t>
  </si>
  <si>
    <t>Hull Tactical US ETF</t>
  </si>
  <si>
    <t>HTUS</t>
  </si>
  <si>
    <t>PowerShares KBW Property &amp; Casualty Insurance Portfolio</t>
  </si>
  <si>
    <t>KBWP</t>
  </si>
  <si>
    <t>Knowledge Leaders Developed World ETF</t>
  </si>
  <si>
    <t>KLDW</t>
  </si>
  <si>
    <t>iShares iBonds Mar 2020 Term Corporate ex-Financials ETF</t>
  </si>
  <si>
    <t>IBCD</t>
  </si>
  <si>
    <t>iPath Bloomberg Grains Subindex Total Return ETN</t>
  </si>
  <si>
    <t>FlexShares International Quality Dividend Dynamic Index Fund</t>
  </si>
  <si>
    <t>IQDY</t>
  </si>
  <si>
    <t>iShares Core MSCI International Developed Markets ETF</t>
  </si>
  <si>
    <t>IDEV</t>
  </si>
  <si>
    <t>iShares MSCI Israel Capped ETF</t>
  </si>
  <si>
    <t>SPDR Global Dow ETF</t>
  </si>
  <si>
    <t>iShares iBonds Mar 2020 Term Corporate ETF</t>
  </si>
  <si>
    <t>IBDC</t>
  </si>
  <si>
    <t>iShares International High Yield Bond ETF</t>
  </si>
  <si>
    <t>HYXU</t>
  </si>
  <si>
    <t>iShares International Preferred Stock ETF</t>
  </si>
  <si>
    <t>IPFF</t>
  </si>
  <si>
    <t>FlexShares International Quality Dividend Defensive Index ETF</t>
  </si>
  <si>
    <t>IQDE</t>
  </si>
  <si>
    <t>ARK Web x.0 ETF</t>
  </si>
  <si>
    <t>ARKW</t>
  </si>
  <si>
    <t>PowerShares S&amp;P SmallCap Industrials Portfolio</t>
  </si>
  <si>
    <t>SPDR MSCI ACWI IMI ETF</t>
  </si>
  <si>
    <t>ACIM</t>
  </si>
  <si>
    <t>iShares Edge MSCI Multifactor Emerging Markets ETF</t>
  </si>
  <si>
    <t>EMGF</t>
  </si>
  <si>
    <t>Guggenheim BRIC ETF</t>
  </si>
  <si>
    <t>iShares JPX-Nikkei 400 ETF</t>
  </si>
  <si>
    <t>JPXN</t>
  </si>
  <si>
    <t>J.P. Morgan Diversified Return Global Equity ETF</t>
  </si>
  <si>
    <t>JPGE</t>
  </si>
  <si>
    <t>ETRACS Linked to the Wells Fargo Business Development Company Index ETN</t>
  </si>
  <si>
    <t>BDCS</t>
  </si>
  <si>
    <t>iShares iBonds Mar 2023 Term Corporate ETF</t>
  </si>
  <si>
    <t>IBDD</t>
  </si>
  <si>
    <t>PowerShares DWA Energy Momentum Portfolio</t>
  </si>
  <si>
    <t>PXI</t>
  </si>
  <si>
    <t>WisdomTree Global ex-US Real Estate Fund</t>
  </si>
  <si>
    <t>ClearShares OCIO ETF</t>
  </si>
  <si>
    <t>OCIO</t>
  </si>
  <si>
    <t>ETRACS UBS Bloomberg Constant Maturity Commodity Index TR ETN</t>
  </si>
  <si>
    <t>iShares Currency Hedged MSCI ACWI ex U.S. ETF</t>
  </si>
  <si>
    <t>HAWX</t>
  </si>
  <si>
    <t>SPDR Dorsey Wright Fixed Income Allocation ETF</t>
  </si>
  <si>
    <t>DWFI</t>
  </si>
  <si>
    <t>AdvisorShares Sage Core Reserves ETF</t>
  </si>
  <si>
    <t>HOLD</t>
  </si>
  <si>
    <t>ETFS Bloomberg All Commodity Strategy K-1 Free ETF</t>
  </si>
  <si>
    <t>BCI</t>
  </si>
  <si>
    <t>PowerShares Russell Midcap Pure Growth Portfolio</t>
  </si>
  <si>
    <t>PXMG</t>
  </si>
  <si>
    <t>PowerShares VRDO Tax-Free Weekly Portfolio</t>
  </si>
  <si>
    <t>PVI</t>
  </si>
  <si>
    <t>PowerShares Dynamic Media Portfolio</t>
  </si>
  <si>
    <t>SPDR SSGA US Large Cap Low Volatility Index ETF</t>
  </si>
  <si>
    <t>LGLV</t>
  </si>
  <si>
    <t>ProShares MSCI EAFE Dividend Growers ETF</t>
  </si>
  <si>
    <t>EFAD</t>
  </si>
  <si>
    <t>VanEck Vectors Global Alternative Energy ETF</t>
  </si>
  <si>
    <t>iPath S&amp;P MLP ETN</t>
  </si>
  <si>
    <t>IMLP</t>
  </si>
  <si>
    <t>First Trust Dow Jones Select MicroCap Index Fund</t>
  </si>
  <si>
    <t>Barclays ETN+ Shiller CAPE ETN</t>
  </si>
  <si>
    <t>CAPE</t>
  </si>
  <si>
    <t>Guggenheim BulletShares 2025 Corporate Bond ETF</t>
  </si>
  <si>
    <t>BSCP</t>
  </si>
  <si>
    <t>WBI Tactical LCY Shares</t>
  </si>
  <si>
    <t>WBIG</t>
  </si>
  <si>
    <t>iShares 1-3 Year International Treasury Bond ETF</t>
  </si>
  <si>
    <t>ISHG</t>
  </si>
  <si>
    <t>Direxion Daily CSI China Internet Index Bull 2X Shares</t>
  </si>
  <si>
    <t>CWEB</t>
  </si>
  <si>
    <t>iShares J.P. Morgan EM Corporate bond ETF</t>
  </si>
  <si>
    <t>CEMB</t>
  </si>
  <si>
    <t>WBI Tactical LCV Shares</t>
  </si>
  <si>
    <t>WBIF</t>
  </si>
  <si>
    <t>Davis Select Financial ETF</t>
  </si>
  <si>
    <t>DFNL</t>
  </si>
  <si>
    <t>iShares iBonds Mar 2018 Term Corporate ex-Financials ETF</t>
  </si>
  <si>
    <t>IBCC</t>
  </si>
  <si>
    <t>First Trust NASDAQ Clean Edge Green Energy Index Fund</t>
  </si>
  <si>
    <t>Tortoise North American Pipeline Fund</t>
  </si>
  <si>
    <t>TPYP</t>
  </si>
  <si>
    <t>Guggenheim S&amp;P 500 Equal Weight Consumer Discretionary ETF</t>
  </si>
  <si>
    <t>Cambria Global Momentum ETF</t>
  </si>
  <si>
    <t>GMOM</t>
  </si>
  <si>
    <t>iPath Bloomberg Cocoa Subindex Total Return ETN</t>
  </si>
  <si>
    <t>PowerShares Russell Top 200 Pure Value Portfolio</t>
  </si>
  <si>
    <t>PXLV</t>
  </si>
  <si>
    <t>PowerShares Russell 2000 Pure Value Portfolio</t>
  </si>
  <si>
    <t>PXSV</t>
  </si>
  <si>
    <t>ETRACS Bloomberg Commodity Index Total Return ETN</t>
  </si>
  <si>
    <t>Columbia Beyond BRICs ETF</t>
  </si>
  <si>
    <t>BBRC</t>
  </si>
  <si>
    <t>iShares Interest Rate Hedged Corporate Bond ETF</t>
  </si>
  <si>
    <t>LQDH</t>
  </si>
  <si>
    <t>iShares MSCI Belgium Capped ETF</t>
  </si>
  <si>
    <t>EWK</t>
  </si>
  <si>
    <t>O'Shares FTSE Europe Quality Dividend</t>
  </si>
  <si>
    <t>OEUR</t>
  </si>
  <si>
    <t>ProShares UltraPro Short 20+ Year Treasury</t>
  </si>
  <si>
    <t>TTT</t>
  </si>
  <si>
    <t>VanEck Vectors Morningstar International Moat ETF</t>
  </si>
  <si>
    <t>MOTI</t>
  </si>
  <si>
    <t>Powershares Chinese Yuan Dim Sum Bond Portfolio</t>
  </si>
  <si>
    <t>DSUM</t>
  </si>
  <si>
    <t>VanEck Vectors Africa Index ETF</t>
  </si>
  <si>
    <t>IQ Enhanced Core Bond U.S. ETF</t>
  </si>
  <si>
    <t>AGGE</t>
  </si>
  <si>
    <t>ValueShares U.S. Quantitative Value ETF</t>
  </si>
  <si>
    <t>QVAL</t>
  </si>
  <si>
    <t>ARK Industrial Innovation ETF</t>
  </si>
  <si>
    <t>ARKQ</t>
  </si>
  <si>
    <t>Guggenheim Frontier Markets ETF</t>
  </si>
  <si>
    <t>FRN</t>
  </si>
  <si>
    <t>Guggenheim Insider Sentiment ETF</t>
  </si>
  <si>
    <t>JPMorgan Diversified Return U.S. Mid Cap Equity ETF</t>
  </si>
  <si>
    <t>JPME</t>
  </si>
  <si>
    <t>JPMorgan Diversified Return Europe Equity ETF</t>
  </si>
  <si>
    <t>JPEU</t>
  </si>
  <si>
    <t>WBI Tactical SMS Shares</t>
  </si>
  <si>
    <t>WBID</t>
  </si>
  <si>
    <t>PowerShares DWA Financial Momentum Portfolio</t>
  </si>
  <si>
    <t>iPath Bloomberg Sugar Subindex Total Return ETN</t>
  </si>
  <si>
    <t>Direxion Daily MSCI Real Estate Bull 3x Shares</t>
  </si>
  <si>
    <t>Direxion Daily CSI 300 China A Share Bull 2X Shares</t>
  </si>
  <si>
    <t>CHAU</t>
  </si>
  <si>
    <t>QuantX Risk Managed Multi-Asset Total Return ETF</t>
  </si>
  <si>
    <t>QXTR</t>
  </si>
  <si>
    <t>iShares MSCI Brazil Small-Cap ETF</t>
  </si>
  <si>
    <t>EWZS</t>
  </si>
  <si>
    <t>iShares MSCI Ireland Capped ETF</t>
  </si>
  <si>
    <t>Direxion Zacks MLP High Income Index Shares</t>
  </si>
  <si>
    <t>ZMLP</t>
  </si>
  <si>
    <t>WBI Tactical SMV Shares</t>
  </si>
  <si>
    <t>WBIB</t>
  </si>
  <si>
    <t>First Trust Horizon Managed Volatility Domestic ETF</t>
  </si>
  <si>
    <t>HUSV</t>
  </si>
  <si>
    <t>Direxion Daily CSI 300 China A Share Bear 1X Shares</t>
  </si>
  <si>
    <t>CHAD</t>
  </si>
  <si>
    <t>United States Gasoline Fund LP</t>
  </si>
  <si>
    <t>Davis Select Worldwide ETF</t>
  </si>
  <si>
    <t>DWLD</t>
  </si>
  <si>
    <t>VanEck Vectors High Income MLP ETF</t>
  </si>
  <si>
    <t>YMLP</t>
  </si>
  <si>
    <t>PowerShares DWA Tactical Sector Rotation Portfolio</t>
  </si>
  <si>
    <t>DWTR</t>
  </si>
  <si>
    <t>iPath Bloomberg Copper Subindex Total Return ETN</t>
  </si>
  <si>
    <t>Teucrium Wheat Fund</t>
  </si>
  <si>
    <t>WEAT</t>
  </si>
  <si>
    <t>Cohen &amp; Steers Global Realty Majors ETF</t>
  </si>
  <si>
    <t>SPDR MSCI USA StrategicFactors ETF</t>
  </si>
  <si>
    <t>QUS</t>
  </si>
  <si>
    <t>First Trust Japan AlphaDEX Fund</t>
  </si>
  <si>
    <t>FJP</t>
  </si>
  <si>
    <t>Teucrium Corn Fund</t>
  </si>
  <si>
    <t>ValueShares International Quantitative Value ETF</t>
  </si>
  <si>
    <t>IVAL</t>
  </si>
  <si>
    <t>VanEck Vectors Indonesia Index ETF</t>
  </si>
  <si>
    <t>PowerShares DWA Consumer Staples Momentum Portfolio</t>
  </si>
  <si>
    <t>iShares MSCI Denmark Capped ETF</t>
  </si>
  <si>
    <t>EDEN</t>
  </si>
  <si>
    <t>WisdomTree U.S. Total Earnings Fund</t>
  </si>
  <si>
    <t>EXT</t>
  </si>
  <si>
    <t>Fidelity Corporate Bond ETF</t>
  </si>
  <si>
    <t>FCOR</t>
  </si>
  <si>
    <t>ProShares Ultra 7-10 Year Treasury</t>
  </si>
  <si>
    <t>PowerShares New York AMT-Free Municipal Bond Portfolio</t>
  </si>
  <si>
    <t>PZT</t>
  </si>
  <si>
    <t>Innovator IBD 50 Fund</t>
  </si>
  <si>
    <t>FFTY</t>
  </si>
  <si>
    <t>Davis Select U.S. Equity ETF</t>
  </si>
  <si>
    <t>DUSA</t>
  </si>
  <si>
    <t>PIMCO Short Term Municipal Bond Active ETF</t>
  </si>
  <si>
    <t>BLDRS Developed Markets 100 ADR Index Fund</t>
  </si>
  <si>
    <t>Guggenheim China Real Estate ETF</t>
  </si>
  <si>
    <t>QuantX Risk Managed Growth ETF</t>
  </si>
  <si>
    <t>QXGG</t>
  </si>
  <si>
    <t>iShares MSCI Global Silver Miners ETF</t>
  </si>
  <si>
    <t>SLVP</t>
  </si>
  <si>
    <t>PIMCO Broad US TIPS Index ETF</t>
  </si>
  <si>
    <t>WisdomTree Emerging Markets Quality Dividend Growth Fund</t>
  </si>
  <si>
    <t>DGRE</t>
  </si>
  <si>
    <t>Credit Suisse S&amp;P MLP Index ETN</t>
  </si>
  <si>
    <t>MLPO</t>
  </si>
  <si>
    <t>Global X MSCI Nigeria ETF</t>
  </si>
  <si>
    <t>NGE</t>
  </si>
  <si>
    <t>VictoryShares US Discovery Enhanced Volatility Weighted Index ETF</t>
  </si>
  <si>
    <t>CSF</t>
  </si>
  <si>
    <t>PowerShares S&amp;P SmallCap Consumer Discretionary Portfolio</t>
  </si>
  <si>
    <t>FlexShares Quality Dividend Dynamic Index Fund</t>
  </si>
  <si>
    <t>QDYN</t>
  </si>
  <si>
    <t>iShares North American Tech-Multimedia Networking ETF</t>
  </si>
  <si>
    <t>ProShares Inflation Expectations ETF</t>
  </si>
  <si>
    <t>RINF</t>
  </si>
  <si>
    <t>NuShares Enhanced Yield U.S. Aggregate Bond ETF</t>
  </si>
  <si>
    <t>NUAG</t>
  </si>
  <si>
    <t>Horizons S&amp;P 500 Covered Call ETF</t>
  </si>
  <si>
    <t>HSPX</t>
  </si>
  <si>
    <t>WBI Tactical SMY Shares</t>
  </si>
  <si>
    <t>WBIC</t>
  </si>
  <si>
    <t>First Trust RiverFront Dynamic Emerging Markets ETF</t>
  </si>
  <si>
    <t>RFEM</t>
  </si>
  <si>
    <t>First Trust Small Cap Value AlphaDEX Fund</t>
  </si>
  <si>
    <t>FYT</t>
  </si>
  <si>
    <t>Direxion Daily FTSE Europe Bull 3X Shares</t>
  </si>
  <si>
    <t>EURL</t>
  </si>
  <si>
    <t>ETFMG Prime Junior Silver ETF</t>
  </si>
  <si>
    <t>SILJ</t>
  </si>
  <si>
    <t>WisdomTree Dynamic Long/Short U.S. Equity Fund</t>
  </si>
  <si>
    <t>DYLS</t>
  </si>
  <si>
    <t>Deutsche X-trackers Municipal Infrastructure Revenue Bond ETF</t>
  </si>
  <si>
    <t>RVNU</t>
  </si>
  <si>
    <t>ProShares Ultra Basic Materials</t>
  </si>
  <si>
    <t>Guggenheim S&amp;P Global Dividend Opportunities Index ETF</t>
  </si>
  <si>
    <t>Deutsche X-trackers MSCI Eurozone Hedged Equity ETF</t>
  </si>
  <si>
    <t>DBEZ</t>
  </si>
  <si>
    <t>VanEck Vectors Retail ETF</t>
  </si>
  <si>
    <t>RTH</t>
  </si>
  <si>
    <t>VanEck Vectors Unconventional Oil &amp; Gas ETF</t>
  </si>
  <si>
    <t>FRAK</t>
  </si>
  <si>
    <t>Fidelity Core Dividend ETF</t>
  </si>
  <si>
    <t>FDVV</t>
  </si>
  <si>
    <t>Powershares Global Clean Energy Portfolio</t>
  </si>
  <si>
    <t>iShares iBonds Dec 2026 Term Corporate ETF</t>
  </si>
  <si>
    <t>IBDR</t>
  </si>
  <si>
    <t>PowerShares DWA Utilities Momentum Portfolio</t>
  </si>
  <si>
    <t>PUI</t>
  </si>
  <si>
    <t>Guggenheim Total Return Bond ETF</t>
  </si>
  <si>
    <t>GTO</t>
  </si>
  <si>
    <t>US Market Rotation Strategy ETF</t>
  </si>
  <si>
    <t>HUSE</t>
  </si>
  <si>
    <t>WisdomTree Global ex-US Quality Dividend Growth Fund</t>
  </si>
  <si>
    <t>ETRACS 2xMonthly Leveraged S&amp;P MLP Index ETN Series B</t>
  </si>
  <si>
    <t>MLPZ</t>
  </si>
  <si>
    <t>PowerShares Russell Midcap Pure Value Portfolio</t>
  </si>
  <si>
    <t>PXMV</t>
  </si>
  <si>
    <t>VelocityShares VIX Short Volatility Hedged ETN</t>
  </si>
  <si>
    <t>XIVH</t>
  </si>
  <si>
    <t>Direxion Daily Mid Cap Bull 3x Shares</t>
  </si>
  <si>
    <t>Legg Mason International Low Volatility High Dividend ETF</t>
  </si>
  <si>
    <t>LVHI</t>
  </si>
  <si>
    <t>Global X Internet of Things ETF</t>
  </si>
  <si>
    <t>SNSR</t>
  </si>
  <si>
    <t>Direxion Daily Natural Gas Related Bull 3X Shares</t>
  </si>
  <si>
    <t>VanEck Vectors Egypt Index ETF</t>
  </si>
  <si>
    <t>Global X MSCI Portugal ETF</t>
  </si>
  <si>
    <t>PGAL</t>
  </si>
  <si>
    <t>WisdomTree Interest Rate Hedged High Yield Bond Fund</t>
  </si>
  <si>
    <t>HYZD</t>
  </si>
  <si>
    <t>VanEck Vectors Russia Small-Cap ETF</t>
  </si>
  <si>
    <t>RSXJ</t>
  </si>
  <si>
    <t>SPDR S&amp;P Telecom ETF</t>
  </si>
  <si>
    <t>XTL</t>
  </si>
  <si>
    <t>PowerShares Russell 1000 Enhanced Equal Weight Portfolio</t>
  </si>
  <si>
    <t>USEQ</t>
  </si>
  <si>
    <t>Global X Guru Index ETF</t>
  </si>
  <si>
    <t>GURU</t>
  </si>
  <si>
    <t>First Trust Mid Cap Value AlphaDEX Fund</t>
  </si>
  <si>
    <t>FNK</t>
  </si>
  <si>
    <t>Global X Copper Miners ETF</t>
  </si>
  <si>
    <t>First Trust SSI Strategic Convertible Securities ETF</t>
  </si>
  <si>
    <t>FCVT</t>
  </si>
  <si>
    <t>Reality Shares DIVS ETF</t>
  </si>
  <si>
    <t>DIVY</t>
  </si>
  <si>
    <t>iShares Currency Hedged MSCI Spain ETF</t>
  </si>
  <si>
    <t>HEWP</t>
  </si>
  <si>
    <t>Credit Suisse X-Links Gold Shares Covered Call ETN</t>
  </si>
  <si>
    <t>GLDI</t>
  </si>
  <si>
    <t>First Trust Emerging Markets Local Currency Bond ETF</t>
  </si>
  <si>
    <t>FEMB</t>
  </si>
  <si>
    <t>First Trust Value Line 100 ETF</t>
  </si>
  <si>
    <t>FVL</t>
  </si>
  <si>
    <t>John Hancock Multifactor Technology ETF</t>
  </si>
  <si>
    <t>JHMT</t>
  </si>
  <si>
    <t>Columbia India Infrastructure ETF</t>
  </si>
  <si>
    <t>INXX</t>
  </si>
  <si>
    <t>PowerShares S&amp;P SmallCap Consumer Staples Portfolio</t>
  </si>
  <si>
    <t>First Trust FTSE EPRA/NAREIT Developed Markets Real Estate</t>
  </si>
  <si>
    <t>ProShares Ultra FTSE China 50</t>
  </si>
  <si>
    <t>Pacer Trendpilot European Index ETF</t>
  </si>
  <si>
    <t>PTEU</t>
  </si>
  <si>
    <t>Goldman Sachs Access High Yield Corporate Bond ETF</t>
  </si>
  <si>
    <t>GHYB</t>
  </si>
  <si>
    <t>SPDR S&amp;P Software &amp; Services ETF</t>
  </si>
  <si>
    <t>XSW</t>
  </si>
  <si>
    <t>First Trust High Income ETF</t>
  </si>
  <si>
    <t>FTHI</t>
  </si>
  <si>
    <t>PowerShares S&amp;P Enhanced 500 Value Portfolio</t>
  </si>
  <si>
    <t>SPVU</t>
  </si>
  <si>
    <t>iPath Series B S&amp;P GSCI Crude Oil ETN</t>
  </si>
  <si>
    <t>OILB</t>
  </si>
  <si>
    <t>WisdomTree Emerging Markets Corporate Bond Fund</t>
  </si>
  <si>
    <t>EMCB</t>
  </si>
  <si>
    <t>Janus Velocity Volatility Hedged Large Cap ETF</t>
  </si>
  <si>
    <t>SPXH</t>
  </si>
  <si>
    <t>PowerShares S&amp;P SmallCap Utilities Portfolio</t>
  </si>
  <si>
    <t>First Trust TCW Opportunistic Fixed Income ETF</t>
  </si>
  <si>
    <t>FIXD</t>
  </si>
  <si>
    <t>Global X MSCI Pakistan ETF</t>
  </si>
  <si>
    <t>PAK</t>
  </si>
  <si>
    <t>Deutsche X-trackers MSCI Germany Hedged Equity ETF</t>
  </si>
  <si>
    <t>DBGR</t>
  </si>
  <si>
    <t>iShares MSCI UAE Capped ETF</t>
  </si>
  <si>
    <t>UAE</t>
  </si>
  <si>
    <t>WisdomTree Emerging Currency Strategy Fund</t>
  </si>
  <si>
    <t>iShares Emerging Markets Infrastructure ETF</t>
  </si>
  <si>
    <t>iPath Pure Beta Broad Commodity ETN</t>
  </si>
  <si>
    <t>BCM</t>
  </si>
  <si>
    <t>First Trust Asia Pacific ex-Japan AlphaDEX Fund</t>
  </si>
  <si>
    <t>FPA</t>
  </si>
  <si>
    <t>Powershares DB US Dollar Index Bearish Fund</t>
  </si>
  <si>
    <t>PowerShares Russell Top 200 Equal Weight Portfolio</t>
  </si>
  <si>
    <t>EQWL</t>
  </si>
  <si>
    <t>iShares Edge MSCI Multifactor USA Small-Cap ETF</t>
  </si>
  <si>
    <t>SMLF</t>
  </si>
  <si>
    <t>John Hancock Multifactor Developed International ETF</t>
  </si>
  <si>
    <t>JHMD</t>
  </si>
  <si>
    <t>Global X China Financials ETF</t>
  </si>
  <si>
    <t>O'Shares FTSE Russell Small Cap Quality Dividend ETF</t>
  </si>
  <si>
    <t>OUSM</t>
  </si>
  <si>
    <t>RiverFront Dynamic US Dividend Advantage ETF</t>
  </si>
  <si>
    <t>RFDA</t>
  </si>
  <si>
    <t>Janus Henderson SG Global Quality Income ETF</t>
  </si>
  <si>
    <t>SGQI</t>
  </si>
  <si>
    <t>Guggenheim BulletShares 2023 High Yield Corporate Bond ETF</t>
  </si>
  <si>
    <t>BSJN</t>
  </si>
  <si>
    <t>Cambria Foreign Shareholder Yield ETF</t>
  </si>
  <si>
    <t>FYLD</t>
  </si>
  <si>
    <t>PowerShares Dynamic Energy Exploration &amp; Production Portfolio</t>
  </si>
  <si>
    <t>PXE</t>
  </si>
  <si>
    <t>Global X SuperDividend REIT ETF</t>
  </si>
  <si>
    <t>SRET</t>
  </si>
  <si>
    <t>ALPS Emerging Sector Dividend Dogs ETF</t>
  </si>
  <si>
    <t>EDOG</t>
  </si>
  <si>
    <t>WBI Tactical LCG Shares</t>
  </si>
  <si>
    <t>WBIE</t>
  </si>
  <si>
    <t>iShares iBonds Mar 2023 Term Corporate ex-Financials ETF</t>
  </si>
  <si>
    <t>IBCE</t>
  </si>
  <si>
    <t>Global X Gold Explorers ETF</t>
  </si>
  <si>
    <t>GOEX</t>
  </si>
  <si>
    <t>BMO Elkhorn DWA MLP Select Index ETN</t>
  </si>
  <si>
    <t>BMLP</t>
  </si>
  <si>
    <t>John Hancock Multifactor Financials ETF</t>
  </si>
  <si>
    <t>JHMF</t>
  </si>
  <si>
    <t>Morgan Stanley Cushing MLP High Income Index ETN</t>
  </si>
  <si>
    <t>MLPY</t>
  </si>
  <si>
    <t>iShares Short Maturity Municipal Bond ETF</t>
  </si>
  <si>
    <t>MEAR</t>
  </si>
  <si>
    <t>JPMorgan Ultra-Short Income ETF</t>
  </si>
  <si>
    <t>JPST</t>
  </si>
  <si>
    <t>iShares MSCI Germany Small Cap ETF</t>
  </si>
  <si>
    <t>EWGS</t>
  </si>
  <si>
    <t>Credit Suisse X-Links Silver Shares Covered Call ETN</t>
  </si>
  <si>
    <t>SLVO</t>
  </si>
  <si>
    <t>Hartford Multifactor Emerging Markets ETF</t>
  </si>
  <si>
    <t>ROAM</t>
  </si>
  <si>
    <t>ProShares Ultra Bloomberg Natural Gas</t>
  </si>
  <si>
    <t>BOIL</t>
  </si>
  <si>
    <t>iShares MSCI Qatar Capped ETF</t>
  </si>
  <si>
    <t>QAT</t>
  </si>
  <si>
    <t>iPath US Treasury 10-Year Bear ETN</t>
  </si>
  <si>
    <t>DTYS</t>
  </si>
  <si>
    <t>WBI Tactical LCS Shares</t>
  </si>
  <si>
    <t>WBIL</t>
  </si>
  <si>
    <t>iShares MSCI Finland Capped ETF</t>
  </si>
  <si>
    <t>EFNL</t>
  </si>
  <si>
    <t>PowerShares Fundamental Investment Grade Corporate Bond ETF</t>
  </si>
  <si>
    <t>PFIG</t>
  </si>
  <si>
    <t>FlexShares Credit-Scored US Corporate Bond Index Fund</t>
  </si>
  <si>
    <t>SKOR</t>
  </si>
  <si>
    <t>Direxion Daily Semiconductor Bear 3x Shares</t>
  </si>
  <si>
    <t>SOXS</t>
  </si>
  <si>
    <t>Goldman Sachs Hedge Industry VIP ETF</t>
  </si>
  <si>
    <t>GVIP</t>
  </si>
  <si>
    <t>SPDR BofA Merrill Lynch Crossover Corporate Bond ETF</t>
  </si>
  <si>
    <t>CJNK</t>
  </si>
  <si>
    <t>Goldman Sachs ActiveBeta Europe Equity ETF</t>
  </si>
  <si>
    <t>GSEU</t>
  </si>
  <si>
    <t>WisdomTree Asia Pacific ex-Japan Fund</t>
  </si>
  <si>
    <t>iShares International Dividend Growth ETF</t>
  </si>
  <si>
    <t>IGRO</t>
  </si>
  <si>
    <t>Inspire Global Hope ETF</t>
  </si>
  <si>
    <t>BLES</t>
  </si>
  <si>
    <t>Cambria Global Asset Allocation ETF</t>
  </si>
  <si>
    <t>GAA</t>
  </si>
  <si>
    <t>JPMorgan Diversified Return International Currency Hedged</t>
  </si>
  <si>
    <t>JPIH</t>
  </si>
  <si>
    <t>ProShares VIX Mid-Term Futures ETF</t>
  </si>
  <si>
    <t>VIXM</t>
  </si>
  <si>
    <t>PowerShares S&amp;P SmallCap Materials Portfolio</t>
  </si>
  <si>
    <t>ProShares Ultra 20+ Year Treasury</t>
  </si>
  <si>
    <t>ProShares Ultra Semiconductors</t>
  </si>
  <si>
    <t>ProShares UltraShort Nasdaq Biotechnology</t>
  </si>
  <si>
    <t>Direxion Daily FTSE China Bear 3X Shares</t>
  </si>
  <si>
    <t>Goldman Sachs ActiveBeta Japan Equity ETF</t>
  </si>
  <si>
    <t>GSJY</t>
  </si>
  <si>
    <t>PowerShares DB G10 Currency Harvest Fund</t>
  </si>
  <si>
    <t>ProShares UltraShort Financials</t>
  </si>
  <si>
    <t>VanEck Vectors Israel ETF</t>
  </si>
  <si>
    <t>ISRA</t>
  </si>
  <si>
    <t>MomentumShares International Quantitative Momentum ETF</t>
  </si>
  <si>
    <t>IMOM</t>
  </si>
  <si>
    <t>Loncar Cancer Immunotherapy ETF</t>
  </si>
  <si>
    <t>CNCR</t>
  </si>
  <si>
    <t>iShares Asia/Pacific Dividend ETF</t>
  </si>
  <si>
    <t>DVYA</t>
  </si>
  <si>
    <t>SPDR MSCI EAFE Fossil Fuel Reserves Free ETF</t>
  </si>
  <si>
    <t>EFAX</t>
  </si>
  <si>
    <t>RiverFront Dynamic Core Income ETF</t>
  </si>
  <si>
    <t>RFCI</t>
  </si>
  <si>
    <t>iPath S&amp;P 500 VIX Mid-Term Futures ETN</t>
  </si>
  <si>
    <t>DB Crude Oil Double Short ETN</t>
  </si>
  <si>
    <t>FlexShares Currency Hedged Morningstar EM Factor Tilt Index Fd</t>
  </si>
  <si>
    <t>TLEH</t>
  </si>
  <si>
    <t>iShares Edge MSCI Intl Momentum Factor ETF</t>
  </si>
  <si>
    <t>IMTM</t>
  </si>
  <si>
    <t>Global X Conscious Companies ETF</t>
  </si>
  <si>
    <t>KRMA</t>
  </si>
  <si>
    <t>ETRACS 2xMonthly Leveraged Alerian MLP Infrastructure Index ETN Series B</t>
  </si>
  <si>
    <t>MLPQ</t>
  </si>
  <si>
    <t>JPMorgan Disciplined High Yield ETF</t>
  </si>
  <si>
    <t>JPHY</t>
  </si>
  <si>
    <t>WisdomTree U.S. LargeCap Value Fund</t>
  </si>
  <si>
    <t>EZY</t>
  </si>
  <si>
    <t>Direxion Daily S&amp;P 500 Bear 1X Shares</t>
  </si>
  <si>
    <t>SPDN</t>
  </si>
  <si>
    <t>SPDR MFS Systematic Growth Equity ETF</t>
  </si>
  <si>
    <t>SYG</t>
  </si>
  <si>
    <t>Global X FTSE Nordic Region ETF</t>
  </si>
  <si>
    <t>ProShares Ultra MSCI Emerging Markets</t>
  </si>
  <si>
    <t>Virtus LifeSci Biotech Products ETF</t>
  </si>
  <si>
    <t>BBP</t>
  </si>
  <si>
    <t>American Customer Satisfaction Core Alpha ETF</t>
  </si>
  <si>
    <t>ACSI</t>
  </si>
  <si>
    <t>Fidelity Value Factor ETF</t>
  </si>
  <si>
    <t>FVAL</t>
  </si>
  <si>
    <t>ProShares Hedge Replication ETF</t>
  </si>
  <si>
    <t>HDG</t>
  </si>
  <si>
    <t>JPMorgan Diversified Return U.S. Small Cap Equity ETF</t>
  </si>
  <si>
    <t>JPSE</t>
  </si>
  <si>
    <t>ProShares DJ Brookfield Global Infrastructure ETF</t>
  </si>
  <si>
    <t>TOLZ</t>
  </si>
  <si>
    <t>SPDR DoubleLine Short Duration Total Return Tactical</t>
  </si>
  <si>
    <t>STOT</t>
  </si>
  <si>
    <t>WBI Tactical SMG Shares</t>
  </si>
  <si>
    <t>WBIA</t>
  </si>
  <si>
    <t>iShares Europe Developed Real Estate ETF</t>
  </si>
  <si>
    <t>VelocityShares 3X Inverse Silver ETN</t>
  </si>
  <si>
    <t>DSLV</t>
  </si>
  <si>
    <t>QuantX Dynamic Beta US Equity ETF</t>
  </si>
  <si>
    <t>XUSA</t>
  </si>
  <si>
    <t>Alerian Energy Infrastructure ETF</t>
  </si>
  <si>
    <t>ENFR</t>
  </si>
  <si>
    <t>Alpha Architect Value Momentum Trend ETF</t>
  </si>
  <si>
    <t>VMOT</t>
  </si>
  <si>
    <t>WisdomTree Chinese Yuan Strategy Fund</t>
  </si>
  <si>
    <t>CYB</t>
  </si>
  <si>
    <t>VictoryShares US Small Cap High Div Volatility Wtd ETF</t>
  </si>
  <si>
    <t>CSB</t>
  </si>
  <si>
    <t>SPDR MSCI Canada StrategicFactors ETF</t>
  </si>
  <si>
    <t>QCAN</t>
  </si>
  <si>
    <t>PowerShares DWA NASDAQ Momentum Portfolio</t>
  </si>
  <si>
    <t>DWAQ</t>
  </si>
  <si>
    <t>ProShares UltraPro Nasdaq Biotechnology</t>
  </si>
  <si>
    <t>UBIO</t>
  </si>
  <si>
    <t>IQ Leaders GTAA Tracker ETF</t>
  </si>
  <si>
    <t>QGTA</t>
  </si>
  <si>
    <t>Direxion Daily Energy Bear 3X Shares</t>
  </si>
  <si>
    <t>ETRACS Alerian MLP Infrastructure Index ETN Series B</t>
  </si>
  <si>
    <t>MLPB</t>
  </si>
  <si>
    <t>FormulaFolios Hedged Growth ETF</t>
  </si>
  <si>
    <t>FFHG</t>
  </si>
  <si>
    <t>WisdomTree Australia Dividend Fund</t>
  </si>
  <si>
    <t>WBI Power Factor High Dividend ETF</t>
  </si>
  <si>
    <t>WBIY</t>
  </si>
  <si>
    <t>3D Printing ETF</t>
  </si>
  <si>
    <t>PRNT</t>
  </si>
  <si>
    <t>VictoryShares International High Div Volatility Wtd Index ETF</t>
  </si>
  <si>
    <t>CID</t>
  </si>
  <si>
    <t>WisdomTree China ex-State-Owned Enterprises Fund</t>
  </si>
  <si>
    <t>CXSE</t>
  </si>
  <si>
    <t>FlexShares Disciplined Duration MBS Index Fund</t>
  </si>
  <si>
    <t>MBSD</t>
  </si>
  <si>
    <t>Franklin Liberty Investment Grade Corporate ETF</t>
  </si>
  <si>
    <t>FLCO</t>
  </si>
  <si>
    <t>PowerShares Russell 2000 Pure Growth Portfolio</t>
  </si>
  <si>
    <t>PXSG</t>
  </si>
  <si>
    <t>ETRACS Monthly Pay 2xLeveraged US Small Cap High Dividend ETN</t>
  </si>
  <si>
    <t>SMHD</t>
  </si>
  <si>
    <t>WisdomTree Europe Quality Dividend Growth Fund</t>
  </si>
  <si>
    <t>EUDG</t>
  </si>
  <si>
    <t>PowerShares Global Gold &amp; Precious Metals Portfolio</t>
  </si>
  <si>
    <t>WisdomTree Emerging Markets Consumer Growth Fund</t>
  </si>
  <si>
    <t>EMCG</t>
  </si>
  <si>
    <t>MomentumShares U.S. Quantitative Momentum ETF</t>
  </si>
  <si>
    <t>QMOM</t>
  </si>
  <si>
    <t>VictoryShares Emerging Market Volatility Wtd Index ETF</t>
  </si>
  <si>
    <t>CEZ</t>
  </si>
  <si>
    <t>PowerShares S&amp;P SmallCap Energy Portfolio</t>
  </si>
  <si>
    <t>John Hancock Multifactor Healthcare ETF</t>
  </si>
  <si>
    <t>JHMH</t>
  </si>
  <si>
    <t>iShares Edge MSCI Min Vol Europe ETF</t>
  </si>
  <si>
    <t>EUMV</t>
  </si>
  <si>
    <t>ClearBridge All Cap Growth ETF</t>
  </si>
  <si>
    <t>CACG</t>
  </si>
  <si>
    <t>Guggenheim S&amp;P High Income Infrastructure ETF</t>
  </si>
  <si>
    <t>GHII</t>
  </si>
  <si>
    <t>Elements Dogs of the DOW Dow Jones High Yield Select 10 Total Return ETN</t>
  </si>
  <si>
    <t>Fidelity Momentum Factor ETF</t>
  </si>
  <si>
    <t>FDMO</t>
  </si>
  <si>
    <t>ETFMG Video Game Tech ETF</t>
  </si>
  <si>
    <t>GAMR</t>
  </si>
  <si>
    <t>ProShares Short 7-10 Year Treasury</t>
  </si>
  <si>
    <t>TBX</t>
  </si>
  <si>
    <t>Guggenheim BulletShares 2026 Corporate Bond ETF</t>
  </si>
  <si>
    <t>BSCQ</t>
  </si>
  <si>
    <t>Legg Mason Global Infrastructure ETF</t>
  </si>
  <si>
    <t>INFR</t>
  </si>
  <si>
    <t>ETFMG Drone Economy Strategy ETF</t>
  </si>
  <si>
    <t>IFLY</t>
  </si>
  <si>
    <t>iShares MSCI United Kingdom Small Cap ETF</t>
  </si>
  <si>
    <t>EWUS</t>
  </si>
  <si>
    <t>ProShares UltraShort FTSE China 50</t>
  </si>
  <si>
    <t>FXP</t>
  </si>
  <si>
    <t>Barclays Women in Leadership ETN</t>
  </si>
  <si>
    <t>WIL</t>
  </si>
  <si>
    <t>iShares Core 5-10 Year USD Bond ETF</t>
  </si>
  <si>
    <t>IMTB</t>
  </si>
  <si>
    <t>VelocityShares 1X Daily Inverse VSTOXX Futures ETN</t>
  </si>
  <si>
    <t>EXIV</t>
  </si>
  <si>
    <t>RiverFront Dynamic US Flex-Cap ETF</t>
  </si>
  <si>
    <t>RFFC</t>
  </si>
  <si>
    <t>Barclays Return on Disability ETN</t>
  </si>
  <si>
    <t>RODI</t>
  </si>
  <si>
    <t>ProShares UltraPro MidCap400</t>
  </si>
  <si>
    <t>Oppenheimer Financials Sector Revenue ETF</t>
  </si>
  <si>
    <t>ETRACS Monthly Pay 2xLeveraged Dow Jones Select Dividend Index ETN</t>
  </si>
  <si>
    <t>DVYL</t>
  </si>
  <si>
    <t>ProShares UltraShort Gold</t>
  </si>
  <si>
    <t>ProShares UltraShort MSCI Emerging Markets</t>
  </si>
  <si>
    <t>iShares MSCI Global Energy Producers ETF</t>
  </si>
  <si>
    <t>FILL</t>
  </si>
  <si>
    <t>iShares MSCI Norway Capped ETF</t>
  </si>
  <si>
    <t>ENOR</t>
  </si>
  <si>
    <t>Aptus Behavioral Momentum ETF</t>
  </si>
  <si>
    <t>BEMO</t>
  </si>
  <si>
    <t>Fidelity Low Volatility Factor ETF</t>
  </si>
  <si>
    <t>FDLO</t>
  </si>
  <si>
    <t>Hartford Multifactor US Equity ETF</t>
  </si>
  <si>
    <t>ROUS</t>
  </si>
  <si>
    <t>Fidelity Quality Factor ETF</t>
  </si>
  <si>
    <t>FQAL</t>
  </si>
  <si>
    <t>VanEck Vectors Uranium+Nuclear Energy ETF</t>
  </si>
  <si>
    <t>Columbia India Small Cap ETF</t>
  </si>
  <si>
    <t>John Hancock Multifactor Consumer Discretionary ETF</t>
  </si>
  <si>
    <t>JHMC</t>
  </si>
  <si>
    <t>Arrow Reserve Capital Management ETF</t>
  </si>
  <si>
    <t>ARCM</t>
  </si>
  <si>
    <t>iShares Edge MSCI Min Vol Japan ETF</t>
  </si>
  <si>
    <t>JPMV</t>
  </si>
  <si>
    <t>ETRACS Linked to Wells Fargo Business Development Co Index ETN Series B</t>
  </si>
  <si>
    <t>BDCZ</t>
  </si>
  <si>
    <t>ARK Genomic Revolution Multi-Sector ETF</t>
  </si>
  <si>
    <t>ARKG</t>
  </si>
  <si>
    <t>First Trust CEF Income Opportunity ETF</t>
  </si>
  <si>
    <t>FCEF</t>
  </si>
  <si>
    <t>Credit Suisse X-Links WTI Crude Oil ETN</t>
  </si>
  <si>
    <t>OIIL</t>
  </si>
  <si>
    <t>TrimTabs Float Shrink ETF</t>
  </si>
  <si>
    <t>TTAC</t>
  </si>
  <si>
    <t>PowerShares Dynamic Oil &amp; Gas Services Portfolio</t>
  </si>
  <si>
    <t>PXJ</t>
  </si>
  <si>
    <t>SPDR DoubleLine Emerging Markets Fixed Income</t>
  </si>
  <si>
    <t>EMTL</t>
  </si>
  <si>
    <t>IQ 50 Percent Hedged FTSE Japan ETF</t>
  </si>
  <si>
    <t>HFXJ</t>
  </si>
  <si>
    <t>Credit Suisse X-Links Monthly Pay 2xLeveraged Mortgage REIT ETN</t>
  </si>
  <si>
    <t>REML</t>
  </si>
  <si>
    <t>Principal Spectrum Preferred Securities Active ETF</t>
  </si>
  <si>
    <t>PREF</t>
  </si>
  <si>
    <t>NuShares Enhanced Yield 1-5 Year U.S. Aggregate Bond ETF</t>
  </si>
  <si>
    <t>NUSA</t>
  </si>
  <si>
    <t>First Trust Horizon Managed Volatility Developed International ETF</t>
  </si>
  <si>
    <t>HDMV</t>
  </si>
  <si>
    <t>Guggenheim S&amp;P SmallCap 600 Equal Weight ETF</t>
  </si>
  <si>
    <t>EWSC</t>
  </si>
  <si>
    <t>Deutsche X-trackers MSCI South Korea Hedged Equity ETF</t>
  </si>
  <si>
    <t>DBKO</t>
  </si>
  <si>
    <t>ProShares Short MSCI EAFE</t>
  </si>
  <si>
    <t>Direxion Daily MSCI Developed Markets Bull 3x Shares</t>
  </si>
  <si>
    <t>DZK</t>
  </si>
  <si>
    <t>VictoryShares US Small Cap Volatility Wtd Index ETF</t>
  </si>
  <si>
    <t>CSA</t>
  </si>
  <si>
    <t>Virtus LifeSci Biotech Clinical Trials ETF</t>
  </si>
  <si>
    <t>BBC</t>
  </si>
  <si>
    <t>iShares MSCI Global Agriculture Producers ETF</t>
  </si>
  <si>
    <t>VEGI</t>
  </si>
  <si>
    <t>JPMorgan Diversified Return Europe Currency Hedged</t>
  </si>
  <si>
    <t>JPEH</t>
  </si>
  <si>
    <t>ETRACS S&amp;P GSCI Crude Oil Total Return ETN</t>
  </si>
  <si>
    <t>OILX</t>
  </si>
  <si>
    <t>Direxion Daily Russia Bear 3x Shares</t>
  </si>
  <si>
    <t>RUSS</t>
  </si>
  <si>
    <t>IQ Real Return ETF</t>
  </si>
  <si>
    <t>Wilshire Micro Cap ETF</t>
  </si>
  <si>
    <t>SPDR MSCI World StrategicFactors ETF</t>
  </si>
  <si>
    <t>QWLD</t>
  </si>
  <si>
    <t>First Trust United Kingdom AlphaDEX Fund</t>
  </si>
  <si>
    <t>FKU</t>
  </si>
  <si>
    <t>WisdomTree Global SmallCap Dividend Fund</t>
  </si>
  <si>
    <t>GSD</t>
  </si>
  <si>
    <t>First Trust RBA Quality Income ETF</t>
  </si>
  <si>
    <t>QINC</t>
  </si>
  <si>
    <t>PowerShares Active US Real Estate Fund</t>
  </si>
  <si>
    <t>VanEck Vectors High Income Infrastructure MLP ETF</t>
  </si>
  <si>
    <t>YMLI</t>
  </si>
  <si>
    <t>Barclays ETN+ S&amp;P VEQTOR ETN</t>
  </si>
  <si>
    <t>VQT</t>
  </si>
  <si>
    <t>PowerShares S&amp;P International Developed Quality Portfolio</t>
  </si>
  <si>
    <t>Guggenheim S&amp;P 500 Equal Weight Real Estate ETF</t>
  </si>
  <si>
    <t>EWRE</t>
  </si>
  <si>
    <t>VelocityShares VIX Variable Long/Short ETN</t>
  </si>
  <si>
    <t>LSVX</t>
  </si>
  <si>
    <t>Direxion Daily 7-10 Year Treasury Bear 3x Shares</t>
  </si>
  <si>
    <t>ProShares UltraShort FTSE Europe</t>
  </si>
  <si>
    <t>AdvisorShares Madrona Domestic ETF</t>
  </si>
  <si>
    <t>FWDD</t>
  </si>
  <si>
    <t>AdvisorShares Pacific Asset Enhanced Floating Rate ETF</t>
  </si>
  <si>
    <t>FLRT</t>
  </si>
  <si>
    <t>Guggenheim China All-Cap ETF</t>
  </si>
  <si>
    <t>UBS ETRACS - ProShares Daily 3x Inverse Crude ETN</t>
  </si>
  <si>
    <t>WTID</t>
  </si>
  <si>
    <t>WisdomTree Emerging Markets ex-State-Owned Enterprises Fund</t>
  </si>
  <si>
    <t>XSOE</t>
  </si>
  <si>
    <t>PowerShares Russell Midcap Equal Weight Portfolio</t>
  </si>
  <si>
    <t>EQWM</t>
  </si>
  <si>
    <t>AlphaMark Actively Managed Small Cap ETF</t>
  </si>
  <si>
    <t>SMCP</t>
  </si>
  <si>
    <t>ETRACS Alerian MLP Index ETN Series B</t>
  </si>
  <si>
    <t>AMUB</t>
  </si>
  <si>
    <t>Direxion Daily Regional Banks Bull 3X Shares</t>
  </si>
  <si>
    <t>DPST</t>
  </si>
  <si>
    <t>EquityCompass Tactical Risk Manager ETF</t>
  </si>
  <si>
    <t>TERM</t>
  </si>
  <si>
    <t>FlexShares US Quality Large Cap Index Fund</t>
  </si>
  <si>
    <t>QLC</t>
  </si>
  <si>
    <t>Direxion Daily S&amp;P Oil &amp; Gas Exp. &amp; Prod. Bear 3X Shares</t>
  </si>
  <si>
    <t>DRIP</t>
  </si>
  <si>
    <t>SPDR Bloomberg Barclays Issuer Scored Corporate Bond ETF</t>
  </si>
  <si>
    <t>CBND</t>
  </si>
  <si>
    <t>Powershares FTSE RAFI Asia Pacific ex-Japan Portfolio</t>
  </si>
  <si>
    <t>Deutsche X-trackers Harvest CSI 500 China-A Shares Small Cap ETF</t>
  </si>
  <si>
    <t>ASHS</t>
  </si>
  <si>
    <t>Guggenheim BulletShares 2024 High Yield Corporate Bond ETF</t>
  </si>
  <si>
    <t>BSJO</t>
  </si>
  <si>
    <t>iShares MSCI Global Impact ETF</t>
  </si>
  <si>
    <t>MPCT</t>
  </si>
  <si>
    <t>PowerShares DWA Consumer Cyclicals Momentum Portfolio</t>
  </si>
  <si>
    <t>DB Gold Double Short ETN</t>
  </si>
  <si>
    <t>DZZ</t>
  </si>
  <si>
    <t>ProShares UltraShort MSCI Brazil Capped</t>
  </si>
  <si>
    <t>First Trust Latin America AlphaDEX Fund</t>
  </si>
  <si>
    <t>FLN</t>
  </si>
  <si>
    <t>iPath Pure Beta Crude Oil ETN</t>
  </si>
  <si>
    <t>OLEM</t>
  </si>
  <si>
    <t>First Trust Dorsey Wright People's Portfolio ETF</t>
  </si>
  <si>
    <t>DWPP</t>
  </si>
  <si>
    <t>Inspire Small/Mid Cap Impact ETF</t>
  </si>
  <si>
    <t>ISMD</t>
  </si>
  <si>
    <t>ETRACS Monthly Pay 2xLeveraged Wells Fargo MLP Ex-Energy ETN</t>
  </si>
  <si>
    <t>LMLP</t>
  </si>
  <si>
    <t>Sit Rising Rate ETF</t>
  </si>
  <si>
    <t>RISE</t>
  </si>
  <si>
    <t>ProShares UltraShort Real Estate</t>
  </si>
  <si>
    <t>SRS</t>
  </si>
  <si>
    <t>iShares Treasury Floating Rate Bond ETF</t>
  </si>
  <si>
    <t>TFLO</t>
  </si>
  <si>
    <t>Validea Market Legends ETF</t>
  </si>
  <si>
    <t>VALX</t>
  </si>
  <si>
    <t>PowerShares Dynamic Networking Portfolio</t>
  </si>
  <si>
    <t>PXQ</t>
  </si>
  <si>
    <t>AlphaClone Alternative Alpha ETF</t>
  </si>
  <si>
    <t>ALFA</t>
  </si>
  <si>
    <t>C-Tracks ETNs on the Miller/Howard MLP Fundamental Index Series B</t>
  </si>
  <si>
    <t>MLPE</t>
  </si>
  <si>
    <t>iShares Edge MSCI Multifactor Global ETF</t>
  </si>
  <si>
    <t>ACWF</t>
  </si>
  <si>
    <t>VanEck Vectors ChinaAMC SME-ChiNext ETF</t>
  </si>
  <si>
    <t>CNXT</t>
  </si>
  <si>
    <t>ProShares UltraPro Financial Select Sector</t>
  </si>
  <si>
    <t>FINU</t>
  </si>
  <si>
    <t>ProShares Short Financials</t>
  </si>
  <si>
    <t>Guggenheim Canadian Energy Income ETF</t>
  </si>
  <si>
    <t>CurrencyShares Swedish Krona Trust</t>
  </si>
  <si>
    <t>FXS</t>
  </si>
  <si>
    <t>WisdomTree Barclays Interest Rate Hedged U.S. Aggregate Bond Fund</t>
  </si>
  <si>
    <t>AGZD</t>
  </si>
  <si>
    <t>PowerShares Zacks Micro Cap Portfolio</t>
  </si>
  <si>
    <t>PZI</t>
  </si>
  <si>
    <t>iShares Yield Optimized Bond ETF</t>
  </si>
  <si>
    <t>BYLD</t>
  </si>
  <si>
    <t>First Trust Nasdaq Clean Edge Smart GRID Infrastructure Index</t>
  </si>
  <si>
    <t>Powershares S&amp;P 500 Downside Hedged Portfolio</t>
  </si>
  <si>
    <t>PHDG</t>
  </si>
  <si>
    <t>ETRACS Monthly Pay 2xLeveraged Diversified High Income ETN</t>
  </si>
  <si>
    <t>DVHL</t>
  </si>
  <si>
    <t>Fieldstone UVA Unconstrained Medium-Term Fixed Income ETF</t>
  </si>
  <si>
    <t>FFIU</t>
  </si>
  <si>
    <t>ProShares UltraShort Oil &amp; Gas</t>
  </si>
  <si>
    <t>DUG</t>
  </si>
  <si>
    <t>WisdomTree Global Hedged SmallCap Dividend Fund</t>
  </si>
  <si>
    <t>HGSD</t>
  </si>
  <si>
    <t>PIMCO RAFI Dynamic Multi-Factor International Equity ETF</t>
  </si>
  <si>
    <t>MFDX</t>
  </si>
  <si>
    <t>PIMCO RAFI Dynamic Multi-Factor U.S. Equity ETF</t>
  </si>
  <si>
    <t>MFUS</t>
  </si>
  <si>
    <t>iShares Commodity Optimized Trust</t>
  </si>
  <si>
    <t>CMDT</t>
  </si>
  <si>
    <t>Virtus Cumberland Municipal Bond ETF</t>
  </si>
  <si>
    <t>CUMB</t>
  </si>
  <si>
    <t>First Trust Nasdaq Semiconductor ETF</t>
  </si>
  <si>
    <t>FTXL</t>
  </si>
  <si>
    <t>Oppenheimer ESG Revenue ETF</t>
  </si>
  <si>
    <t>ESGL</t>
  </si>
  <si>
    <t>ProShares Ultra SmallCap600</t>
  </si>
  <si>
    <t>iShares MSCI Colombia Capped ETF</t>
  </si>
  <si>
    <t>ICOL</t>
  </si>
  <si>
    <t>PIMCO RAFI Dynamic Multi-Factor Emerging Markets Equity ETF</t>
  </si>
  <si>
    <t>MFEM</t>
  </si>
  <si>
    <t>VanEck Vectors Gaming ETF</t>
  </si>
  <si>
    <t>First Trust RiverFront Dynamic Asia Pacific</t>
  </si>
  <si>
    <t>RFAP</t>
  </si>
  <si>
    <t>iShares MSCI China Small-Cap ETF</t>
  </si>
  <si>
    <t>ECNS</t>
  </si>
  <si>
    <t>WisdomTree Asia Local Debt Fund</t>
  </si>
  <si>
    <t>ALD</t>
  </si>
  <si>
    <t>BlueStar TA-BIGITech Israel Technology ETF</t>
  </si>
  <si>
    <t>ITEQ</t>
  </si>
  <si>
    <t>WisdomTree Brazilian Real Strategy Fund</t>
  </si>
  <si>
    <t>PowerShares LadderRite 0-5 Year Corporate Bond Portfolio</t>
  </si>
  <si>
    <t>LDRI</t>
  </si>
  <si>
    <t>PowerShares Global Agriculture Portfolio</t>
  </si>
  <si>
    <t>Direxion Daily Retail Bull 3x Shares</t>
  </si>
  <si>
    <t>John Hancock Multifactor Industrials</t>
  </si>
  <si>
    <t>JHMI</t>
  </si>
  <si>
    <t>Global X Scientific Beta Europe ETF</t>
  </si>
  <si>
    <t>SCID</t>
  </si>
  <si>
    <t>PowerShares Russell 2000 Equal Weight Portfolio</t>
  </si>
  <si>
    <t>EQWS</t>
  </si>
  <si>
    <t>PowerShares WilderHill Progressive Energy Portfolio</t>
  </si>
  <si>
    <t>PUW</t>
  </si>
  <si>
    <t>Direxion Daily Aerospace &amp; Defense Bull 3X Shares</t>
  </si>
  <si>
    <t>DFEN</t>
  </si>
  <si>
    <t>WisdomTree Japan Hedged Financials Fund</t>
  </si>
  <si>
    <t>DXJF</t>
  </si>
  <si>
    <t>VanEck Vectors Poland ETF</t>
  </si>
  <si>
    <t>PowerShares DB Silver Fund</t>
  </si>
  <si>
    <t>iPath S&amp;P GSCI Total Return Index ETN</t>
  </si>
  <si>
    <t>ProShares RAFI Long/Short ETF</t>
  </si>
  <si>
    <t>RALS</t>
  </si>
  <si>
    <t>Wilshire US REIT ETF</t>
  </si>
  <si>
    <t>BLDRS Asia 50 ADR Index Fund</t>
  </si>
  <si>
    <t>ETRACS CMCI Total Return ETN Series B</t>
  </si>
  <si>
    <t>UCIB</t>
  </si>
  <si>
    <t>ProShares Ultra Industrials</t>
  </si>
  <si>
    <t>iShares Edge MSCI Multifactor Intl Small-Cap ETF</t>
  </si>
  <si>
    <t>ISCF</t>
  </si>
  <si>
    <t>First Trust International IPO ETF</t>
  </si>
  <si>
    <t>FPXI</t>
  </si>
  <si>
    <t>SPDR S&amp;P 1500 Momentum Tilt ETF</t>
  </si>
  <si>
    <t>MMTM</t>
  </si>
  <si>
    <t>John Hancock Multifactor Materials</t>
  </si>
  <si>
    <t>JHMA</t>
  </si>
  <si>
    <t>Credit Suisse X-Links Monthly Pay 2xLeveraged Alerian MLP Index ETN</t>
  </si>
  <si>
    <t>AMJL</t>
  </si>
  <si>
    <t>Janus Henderson Small/Mid CapGrowth Alpha ETF</t>
  </si>
  <si>
    <t>JSMD</t>
  </si>
  <si>
    <t>ProShares UltraShort Silver</t>
  </si>
  <si>
    <t>Oppenheimer Global ESG Revenue ETF</t>
  </si>
  <si>
    <t>ESGF</t>
  </si>
  <si>
    <t>VelocityShares VIX Tail Risk ETN</t>
  </si>
  <si>
    <t>BSWN</t>
  </si>
  <si>
    <t>Elkhorn S&amp;P High Quality Preferred ETF</t>
  </si>
  <si>
    <t>EPRF</t>
  </si>
  <si>
    <t>Powershares Emerging Markets Infrastructure Portfolio</t>
  </si>
  <si>
    <t>PXR</t>
  </si>
  <si>
    <t>Hartford Quality Bond ETF</t>
  </si>
  <si>
    <t>HQBD</t>
  </si>
  <si>
    <t>ProShares Ultra Consumer Services</t>
  </si>
  <si>
    <t>Direxion Daily Technology Bear 3X Shares</t>
  </si>
  <si>
    <t>SPDR SSgA Ultra Short Term Bond ETF</t>
  </si>
  <si>
    <t>ULST</t>
  </si>
  <si>
    <t>iShares Edge MSCI Intl Quality Factor ETF</t>
  </si>
  <si>
    <t>IQLT</t>
  </si>
  <si>
    <t>Inspire Corporate Bond Impact ETF</t>
  </si>
  <si>
    <t>IBD</t>
  </si>
  <si>
    <t>First Trust Institutional Preferred Securities and Income ETF</t>
  </si>
  <si>
    <t>FPEI</t>
  </si>
  <si>
    <t>WBI Tactical Rotation Shares</t>
  </si>
  <si>
    <t>WBIR</t>
  </si>
  <si>
    <t>Elements Morningstar Wide Moat Focus Total Return Index ETN</t>
  </si>
  <si>
    <t>InfraCap REIT Preferred ETF</t>
  </si>
  <si>
    <t>PFFR</t>
  </si>
  <si>
    <t>Deutsche X-trackers MSCI All China Equity ETF</t>
  </si>
  <si>
    <t>CN</t>
  </si>
  <si>
    <t>ETRACS Monthly Pay 2xLeveraged US High Dividend Low Volatility ETN</t>
  </si>
  <si>
    <t>HDLV</t>
  </si>
  <si>
    <t>Global X Scientific Beta Japan ETF</t>
  </si>
  <si>
    <t>SCIJ</t>
  </si>
  <si>
    <t>ProShares Ultra MSCI Brazil Capped</t>
  </si>
  <si>
    <t>Saba Closed-End Funds ETF</t>
  </si>
  <si>
    <t>CEFS</t>
  </si>
  <si>
    <t>Etho Climate Leadership U.S. ETF</t>
  </si>
  <si>
    <t>ETHO</t>
  </si>
  <si>
    <t>Reality Shares DIVCON Leaders Dividend ETF</t>
  </si>
  <si>
    <t>LEAD</t>
  </si>
  <si>
    <t>SPDR MSCI Germany StrategicFactors ETF</t>
  </si>
  <si>
    <t>QDEU</t>
  </si>
  <si>
    <t>Cambria Emerging Shareholder Yield ETF</t>
  </si>
  <si>
    <t>EYLD</t>
  </si>
  <si>
    <t>NuShares ESG Small-Cap ETF</t>
  </si>
  <si>
    <t>NUSC</t>
  </si>
  <si>
    <t>SPDR EURO STOXX Small Cap ETF</t>
  </si>
  <si>
    <t>SMEZ</t>
  </si>
  <si>
    <t>iShares MSCI Saudi Arabia Capped ETF</t>
  </si>
  <si>
    <t>KSA</t>
  </si>
  <si>
    <t>John Hancock Multifactor Utilities</t>
  </si>
  <si>
    <t>JHMU</t>
  </si>
  <si>
    <t>iShares Edge MSCI Min Vol EAFE Currency Hedged ETF</t>
  </si>
  <si>
    <t>HEFV</t>
  </si>
  <si>
    <t>iShares Currency Hedged MSCI United Kingdom ETF</t>
  </si>
  <si>
    <t>HEWU</t>
  </si>
  <si>
    <t>VelocityShares 1X Long VSTOXX Futures ETN</t>
  </si>
  <si>
    <t>EVIX</t>
  </si>
  <si>
    <t>John Hancock Multifactor Consumer Staples</t>
  </si>
  <si>
    <t>JHMS</t>
  </si>
  <si>
    <t>AdvisorShares Madrona Global Bond ETF</t>
  </si>
  <si>
    <t>FWDB</t>
  </si>
  <si>
    <t>AdvisorShares New Tech and Media ETF</t>
  </si>
  <si>
    <t>FNG</t>
  </si>
  <si>
    <t>ETRACS 2xLeveraged Long Wells Fargo Business Development Company ETN Series B</t>
  </si>
  <si>
    <t>LBDC</t>
  </si>
  <si>
    <t>FlexShares Currency Hedged Morningstar DM ex-US Factor Tilt</t>
  </si>
  <si>
    <t>TLDH</t>
  </si>
  <si>
    <t>Direxion Daily Latin America Bull 3X Shares</t>
  </si>
  <si>
    <t>ETRACS Monthly Pay 2xLeveraged Mortgage REIT ETN Series B</t>
  </si>
  <si>
    <t>MRRL</t>
  </si>
  <si>
    <t>Hartford Multifactor Global Small Cap ETF</t>
  </si>
  <si>
    <t>ROGS</t>
  </si>
  <si>
    <t>AdvisorShares STAR Global Buy-Write ETF</t>
  </si>
  <si>
    <t>VEGA</t>
  </si>
  <si>
    <t>Janus Velocity Tail Risk Hedged Large Cap ETF</t>
  </si>
  <si>
    <t>TRSK</t>
  </si>
  <si>
    <t>First Trust NASDAQ Global Auto Index Fund</t>
  </si>
  <si>
    <t>CARZ</t>
  </si>
  <si>
    <t>O'Shares FTSE Russell International Quality Dividend ETF</t>
  </si>
  <si>
    <t>ONTL</t>
  </si>
  <si>
    <t>Diamond Hill Valuation-Weighted 500 ETF</t>
  </si>
  <si>
    <t>DHVW</t>
  </si>
  <si>
    <t>First Trust NASDAQ Smartphone Index Fund</t>
  </si>
  <si>
    <t>FONE</t>
  </si>
  <si>
    <t>Franklin LibertyQ Global Equity ETF</t>
  </si>
  <si>
    <t>FLQG</t>
  </si>
  <si>
    <t>O'Shares FTSE Europe Quality Dividend Hedged</t>
  </si>
  <si>
    <t>OEUH</t>
  </si>
  <si>
    <t>Global X FinTech ETF</t>
  </si>
  <si>
    <t>FINX</t>
  </si>
  <si>
    <t>WisdomTree Barclays Negative Duration U.S. Aggregate Bond Fund</t>
  </si>
  <si>
    <t>AGND</t>
  </si>
  <si>
    <t>Franklin LibertyQ Global Dividend ETF</t>
  </si>
  <si>
    <t>FLQD</t>
  </si>
  <si>
    <t>Workplace Equality Portfolio</t>
  </si>
  <si>
    <t>EQLT</t>
  </si>
  <si>
    <t>Global X NASDAQ China Technology ETF</t>
  </si>
  <si>
    <t>First Trust Global Engineering and Construction ETF</t>
  </si>
  <si>
    <t>SPDR MSCI Emerging Markets Fossil Fuel Reserves Free ETF</t>
  </si>
  <si>
    <t>EEMX</t>
  </si>
  <si>
    <t>WisdomTree BofA Merrill Lynch High Yield Bond Negative Duration Fund</t>
  </si>
  <si>
    <t>HYND</t>
  </si>
  <si>
    <t>VanEck Vectors Environmental Services ETF</t>
  </si>
  <si>
    <t>EVX</t>
  </si>
  <si>
    <t>ProShares Ultra Utilities</t>
  </si>
  <si>
    <t>Global X Next Emerging &amp; Frontier ETF</t>
  </si>
  <si>
    <t>EMFM</t>
  </si>
  <si>
    <t>iPath Bloomberg Livestock Subindex Total Return ETN</t>
  </si>
  <si>
    <t>WisdomTree Middle East Dividend Fund</t>
  </si>
  <si>
    <t>Legg Mason Emerging Markets Diversified Core ETF</t>
  </si>
  <si>
    <t>EDBI</t>
  </si>
  <si>
    <t>WisdomTree Emerging Markets Dividend</t>
  </si>
  <si>
    <t>DVEM</t>
  </si>
  <si>
    <t>iPath US Treasury Long Bond Bear ETN</t>
  </si>
  <si>
    <t>DLBS</t>
  </si>
  <si>
    <t>FlexShares Credit-Scored US Long Corporate Bond Index Fund</t>
  </si>
  <si>
    <t>LKOR</t>
  </si>
  <si>
    <t>Point Bridge GOP Stock Tracker ETF</t>
  </si>
  <si>
    <t>MAGA</t>
  </si>
  <si>
    <t>VelocityShares 3X Inverse Gold ETN</t>
  </si>
  <si>
    <t>DGLD</t>
  </si>
  <si>
    <t>First Trust Mega Cap AlphaDEX Fund</t>
  </si>
  <si>
    <t>FMK</t>
  </si>
  <si>
    <t>iPath S&amp;P 500 Dynamic VIX ETN</t>
  </si>
  <si>
    <t>XVZ</t>
  </si>
  <si>
    <t>Natixis Seeyond International Minimum Volatility ETF</t>
  </si>
  <si>
    <t>MVIN</t>
  </si>
  <si>
    <t>John Hancock Multifactor Energy</t>
  </si>
  <si>
    <t>JHME</t>
  </si>
  <si>
    <t>VanEck Vectors Solar Energy ETF</t>
  </si>
  <si>
    <t>Deutsche X-trackers FTSE Developed ex US Comprehensive Factor ETF</t>
  </si>
  <si>
    <t>DEEF</t>
  </si>
  <si>
    <t>VictoryShares International Volatility Wtd Index ETF</t>
  </si>
  <si>
    <t>CIL</t>
  </si>
  <si>
    <t>VanEck Vectors Emerging Markets Aggregate Bond ETF</t>
  </si>
  <si>
    <t>EMAG</t>
  </si>
  <si>
    <t>Reaves Utilities ETF</t>
  </si>
  <si>
    <t>UTES</t>
  </si>
  <si>
    <t>Hartford Corporate Bond ETF</t>
  </si>
  <si>
    <t>HCOR</t>
  </si>
  <si>
    <t>iShares iBonds Dec 2023 Term Muni Bond ETF</t>
  </si>
  <si>
    <t>IBML</t>
  </si>
  <si>
    <t>ProShares UltraPro 3x Crude Oil ETF</t>
  </si>
  <si>
    <t>OILU</t>
  </si>
  <si>
    <t>Global X YieldCo Index ETF</t>
  </si>
  <si>
    <t>YLCO</t>
  </si>
  <si>
    <t>iShares Interest Rate Hedged 10+ Year Credit Bond ETF</t>
  </si>
  <si>
    <t>CLYH</t>
  </si>
  <si>
    <t>REX VolMAXX Short VIX Weekly Futures Strategy ETF</t>
  </si>
  <si>
    <t>VMIN</t>
  </si>
  <si>
    <t>Direxion Daily MSCI Real Estate Bear 3x Shares</t>
  </si>
  <si>
    <t>ProShares Equities for Rising Rates ETF</t>
  </si>
  <si>
    <t>EQRR</t>
  </si>
  <si>
    <t>AdvisorShares Gartman Gold/Yen ETF</t>
  </si>
  <si>
    <t>GYEN</t>
  </si>
  <si>
    <t>UBS ETRACS - ProShares Daily 3x Long Crude ETN</t>
  </si>
  <si>
    <t>WTIU</t>
  </si>
  <si>
    <t>Market Vectors Double Short Euro ETN</t>
  </si>
  <si>
    <t>WisdomTree International Quality Dividend Growth</t>
  </si>
  <si>
    <t>IQDG</t>
  </si>
  <si>
    <t>DB Gold Short ETN</t>
  </si>
  <si>
    <t>VanEck Vectors Pre-Refunded Municipal Index ETF</t>
  </si>
  <si>
    <t>PRB</t>
  </si>
  <si>
    <t>SPDR MSCI Japan StrategicFactors ETF</t>
  </si>
  <si>
    <t>QJPN</t>
  </si>
  <si>
    <t>ProShares Ultra Consumer Goods</t>
  </si>
  <si>
    <t>Global X U.S. Infrastructure Development ETF</t>
  </si>
  <si>
    <t>PAVE</t>
  </si>
  <si>
    <t>First Trust Eurozone AlphaDEX ETF</t>
  </si>
  <si>
    <t>FEUZ</t>
  </si>
  <si>
    <t>SPDR Long Dollar Gold Trust</t>
  </si>
  <si>
    <t>GLDW</t>
  </si>
  <si>
    <t>First Trust Brazil AlphaDEX Fund</t>
  </si>
  <si>
    <t>FBZ</t>
  </si>
  <si>
    <t>Global X Fertilizers/Potash ETF</t>
  </si>
  <si>
    <t>SOIL</t>
  </si>
  <si>
    <t>BLDRS Europe Select ADR Index Fund</t>
  </si>
  <si>
    <t>Premise Capital Frontier Advantage Diversified Tactical ETF</t>
  </si>
  <si>
    <t>TCTL</t>
  </si>
  <si>
    <t>Barclays Inverse US Treasury Composite ETN</t>
  </si>
  <si>
    <t>TAPR</t>
  </si>
  <si>
    <t>ProShares Morningstar Alternatives Solution ETF</t>
  </si>
  <si>
    <t>ALTS</t>
  </si>
  <si>
    <t>Renaissance IPO ETF</t>
  </si>
  <si>
    <t>IPO</t>
  </si>
  <si>
    <t>ProShares Short Real Estate</t>
  </si>
  <si>
    <t>iPath Bloomberg Agriculture Subindex Total Return ETN</t>
  </si>
  <si>
    <t>WisdomTree United Kingdom Hedged Equity Fund</t>
  </si>
  <si>
    <t>DXPS</t>
  </si>
  <si>
    <t>ETRACS Monthly Pay 2xLeveraged S&amp;P Dividend ETN</t>
  </si>
  <si>
    <t>SDYL</t>
  </si>
  <si>
    <t>VelocityShares Daily Long VIX Short-Term ETN</t>
  </si>
  <si>
    <t>VIIX</t>
  </si>
  <si>
    <t>Global X FTSE Southeast Asia ETF</t>
  </si>
  <si>
    <t>ASEA</t>
  </si>
  <si>
    <t>ProShares Ultra FTSE Europe</t>
  </si>
  <si>
    <t>iShares Edge MSCI Multifactor Healthcare ETF</t>
  </si>
  <si>
    <t>HCRF</t>
  </si>
  <si>
    <t>WeatherStorm Forensic Accounting Long-Short ETF</t>
  </si>
  <si>
    <t>FLAG</t>
  </si>
  <si>
    <t>ETRACS Alerian Natural Gas MLP ETN</t>
  </si>
  <si>
    <t>ProShares Short MidCap400</t>
  </si>
  <si>
    <t>Guggenheim International Multi-Asset Income ETF</t>
  </si>
  <si>
    <t>Direxion iBillionaire Index ETF</t>
  </si>
  <si>
    <t>IBLN</t>
  </si>
  <si>
    <t>Horizons DAX Germany ETF</t>
  </si>
  <si>
    <t>DAX</t>
  </si>
  <si>
    <t>PowerShares Dynamic Retail Portfolio</t>
  </si>
  <si>
    <t>ProShares Ultra Gold Miners</t>
  </si>
  <si>
    <t>GDXX</t>
  </si>
  <si>
    <t>NuShares ESG Emerging Markets Equity ETF</t>
  </si>
  <si>
    <t>NUEM</t>
  </si>
  <si>
    <t>Guggenheim MSCI Emerging Markets Equal Country Weight ETF</t>
  </si>
  <si>
    <t>EWEM</t>
  </si>
  <si>
    <t>First Trust Municipal CEF Income Opportunity ETF</t>
  </si>
  <si>
    <t>MCEF</t>
  </si>
  <si>
    <t>NuShares ESG Large-Cap Value ETF</t>
  </si>
  <si>
    <t>NULV</t>
  </si>
  <si>
    <t>iShares MSCI Argentina and Global Exposure ETF</t>
  </si>
  <si>
    <t>AGT</t>
  </si>
  <si>
    <t>Oppenheimer Emerging Markets Revenue ETF</t>
  </si>
  <si>
    <t>REEM</t>
  </si>
  <si>
    <t>WisdomTree Japan Hedged Quality Dividend Growth Fund</t>
  </si>
  <si>
    <t>JHDG</t>
  </si>
  <si>
    <t>AdvisorShares Meidell Tactical Advantage ETF</t>
  </si>
  <si>
    <t>MATH</t>
  </si>
  <si>
    <t>Deutsche Bank FI Enhanced Global High Yield ETN</t>
  </si>
  <si>
    <t>FIEG</t>
  </si>
  <si>
    <t>Deutsche X-trackers FTSE Emerging Comprehensive Factor ETF</t>
  </si>
  <si>
    <t>DEMG</t>
  </si>
  <si>
    <t>FlexShares STOXX US ESG Impact Index Fund</t>
  </si>
  <si>
    <t>ESG</t>
  </si>
  <si>
    <t>Oppenheimer International Revenue ETF</t>
  </si>
  <si>
    <t>REFA</t>
  </si>
  <si>
    <t>Oppenheimer Global Revenue ETF</t>
  </si>
  <si>
    <t>RGLB</t>
  </si>
  <si>
    <t>O'Shares FTSE Asia Pacific Quality Dividend</t>
  </si>
  <si>
    <t>OASI</t>
  </si>
  <si>
    <t>AdvisorShares Gartman Gold/EURO ETF</t>
  </si>
  <si>
    <t>GEUR</t>
  </si>
  <si>
    <t>iSectors Post-MPT Growth ETF</t>
  </si>
  <si>
    <t>PMPT</t>
  </si>
  <si>
    <t>Cambria Sovereign Bond ETF</t>
  </si>
  <si>
    <t>SOVB</t>
  </si>
  <si>
    <t>EquityCompass Risk Manager ETF</t>
  </si>
  <si>
    <t>ERM</t>
  </si>
  <si>
    <t>VanEck Vectors EM Investment Grade + BB Rated USD Sovereign Bond ETF</t>
  </si>
  <si>
    <t>IGEM</t>
  </si>
  <si>
    <t>ProShares MSCI Emerging Markets Dividend Growers ETF</t>
  </si>
  <si>
    <t>EMDV</t>
  </si>
  <si>
    <t>Columbia EM Quality Dividend ETF</t>
  </si>
  <si>
    <t>HILO</t>
  </si>
  <si>
    <t>WisdomTree Dynamic Currency Hedged Europe Equity Fund</t>
  </si>
  <si>
    <t>DDEZ</t>
  </si>
  <si>
    <t>Global X MSCI SuperDividend Emerging Markets ETF</t>
  </si>
  <si>
    <t>SDEM</t>
  </si>
  <si>
    <t>ProShares Ultra MSCI EAFE</t>
  </si>
  <si>
    <t>KraneShares E Fund China Commercial Paper ETF</t>
  </si>
  <si>
    <t>KCNY</t>
  </si>
  <si>
    <t>First Trust International Multi-Asset Diversified Income ETF</t>
  </si>
  <si>
    <t>YDIV</t>
  </si>
  <si>
    <t>Goldman Sachs Equal Weight U.S. Large Cap Equity ETF</t>
  </si>
  <si>
    <t>GSEW</t>
  </si>
  <si>
    <t>First Trust Total US Market AlphaDEX ETF</t>
  </si>
  <si>
    <t>TUSA</t>
  </si>
  <si>
    <t>Pacer U.S. Cash Cows 100 ETF</t>
  </si>
  <si>
    <t>COWZ</t>
  </si>
  <si>
    <t>Goldman Sachs ActiveBeta U.S. Small Cap Equity ETF</t>
  </si>
  <si>
    <t>GSSC</t>
  </si>
  <si>
    <t>AdvisorShares Focused Equity ETF</t>
  </si>
  <si>
    <t>CWS</t>
  </si>
  <si>
    <t>IQ Global Agribusiness Small Cap ETF</t>
  </si>
  <si>
    <t>CROP</t>
  </si>
  <si>
    <t>Direxion Daily Homebuilders &amp; Supplies Bull 3X Shares</t>
  </si>
  <si>
    <t>NAIL</t>
  </si>
  <si>
    <t>AdvisorShares Madrona International ETF</t>
  </si>
  <si>
    <t>FWDI</t>
  </si>
  <si>
    <t>Columbia Sustainable International Equity Income ETF</t>
  </si>
  <si>
    <t>ESGN</t>
  </si>
  <si>
    <t>Direxion Daily MSCI South Korea Bull 3X Shares</t>
  </si>
  <si>
    <t>KORU</t>
  </si>
  <si>
    <t>Direxion Auspice Broad Commodity Strategy ETF</t>
  </si>
  <si>
    <t>COM</t>
  </si>
  <si>
    <t>Market Vectors Chinese Renminbi/USD ETN</t>
  </si>
  <si>
    <t>ProShares Short Term USD Emerging Markets Bond ETF</t>
  </si>
  <si>
    <t>EMSH</t>
  </si>
  <si>
    <t>QuantX Risk Managed Multi-Asset Income ETF</t>
  </si>
  <si>
    <t>QXMI</t>
  </si>
  <si>
    <t>First Trust Morningstar Managed Futures Strategy Fund</t>
  </si>
  <si>
    <t>FMF</t>
  </si>
  <si>
    <t>First Trust China AlphaDEX Fund</t>
  </si>
  <si>
    <t>FCA</t>
  </si>
  <si>
    <t>Legg Mason Developed Ex-US Diversified Core ETF</t>
  </si>
  <si>
    <t>DDBI</t>
  </si>
  <si>
    <t>ETRACS UBS Bloomberg CMCI Platinum Total Return ETN</t>
  </si>
  <si>
    <t>PTM</t>
  </si>
  <si>
    <t>Teucrium Soybean Fund</t>
  </si>
  <si>
    <t>SOYB</t>
  </si>
  <si>
    <t>IQ Hedge Market Neutral Tracker ETF</t>
  </si>
  <si>
    <t>QMN</t>
  </si>
  <si>
    <t>ProShares UltraPro 3x Short Crude Oil ETF</t>
  </si>
  <si>
    <t>OILD</t>
  </si>
  <si>
    <t>ProShares Ultra Euro</t>
  </si>
  <si>
    <t>QuantShares Hedged Dividend Income Fund</t>
  </si>
  <si>
    <t>DIVA</t>
  </si>
  <si>
    <t>IQ Canada Small Cap ETF</t>
  </si>
  <si>
    <t>Guggenheim Dow Jones Industrial Average Dividend ETF</t>
  </si>
  <si>
    <t>DJD</t>
  </si>
  <si>
    <t>ProShares Ultra MSCI Japan</t>
  </si>
  <si>
    <t>EZJ</t>
  </si>
  <si>
    <t>iShares Fallen Angels USD Bond ETF</t>
  </si>
  <si>
    <t>FALN</t>
  </si>
  <si>
    <t>iShares MSCI USA ESG Optimized ETF</t>
  </si>
  <si>
    <t>ESGU</t>
  </si>
  <si>
    <t>Global X SuperDividend Alternatives ETF</t>
  </si>
  <si>
    <t>ALTY</t>
  </si>
  <si>
    <t>Master Income ETF</t>
  </si>
  <si>
    <t>HIPS</t>
  </si>
  <si>
    <t>VanEck Vectors Green Bond ETF</t>
  </si>
  <si>
    <t>GRNB</t>
  </si>
  <si>
    <t>iShares MSCI China A ETF</t>
  </si>
  <si>
    <t>CNYA</t>
  </si>
  <si>
    <t>Cambria Tail Risk ETF</t>
  </si>
  <si>
    <t>TAIL</t>
  </si>
  <si>
    <t>Amplify YieldShares CWP Dividend &amp; Option Income ETF</t>
  </si>
  <si>
    <t>DIVO</t>
  </si>
  <si>
    <t>Deutsche X-trackers Japan JPX-Nikkei 400 Equity ETF</t>
  </si>
  <si>
    <t>JPN</t>
  </si>
  <si>
    <t>ProShares Global Listed Private Equity ETF</t>
  </si>
  <si>
    <t>PEX</t>
  </si>
  <si>
    <t>RiverFront Dynamic Unconstrained Income ETF</t>
  </si>
  <si>
    <t>RFUN</t>
  </si>
  <si>
    <t>The Long-Term Care ETF</t>
  </si>
  <si>
    <t>OLD</t>
  </si>
  <si>
    <t>Deutsche X-trackers High Yield Corporate Bond - Interest Rate Hedged ETF</t>
  </si>
  <si>
    <t>HYIH</t>
  </si>
  <si>
    <t>iShares iBoxx $ High Yield ex Oil &amp; Gas Corporate Bond ETF</t>
  </si>
  <si>
    <t>HYXE</t>
  </si>
  <si>
    <t>iShares MSCI Emerging Markets ex China ETF</t>
  </si>
  <si>
    <t>EMXC</t>
  </si>
  <si>
    <t>NuShares ESG International Developed Markets Equity ETF</t>
  </si>
  <si>
    <t>NUDM</t>
  </si>
  <si>
    <t>AdvisorShares KIM Korea Equity ETF</t>
  </si>
  <si>
    <t>KOR</t>
  </si>
  <si>
    <t>United States Short Oil Fund LP</t>
  </si>
  <si>
    <t>First Trust California Municipal High Income ETF</t>
  </si>
  <si>
    <t>FCAL</t>
  </si>
  <si>
    <t>iShares Edge High Yield Defensive Bond ETF</t>
  </si>
  <si>
    <t>HYDB</t>
  </si>
  <si>
    <t>iShares Edge Investment Grade Enhanced Bond ETF</t>
  </si>
  <si>
    <t>IGEB</t>
  </si>
  <si>
    <t>iShares ESG USD Corporate Bond ETF</t>
  </si>
  <si>
    <t>SUSC</t>
  </si>
  <si>
    <t>VelocityShares Long LIBOR ETN</t>
  </si>
  <si>
    <t>ULBR</t>
  </si>
  <si>
    <t>iShares ESG 1-5 Year USD Corporate Bond ETF</t>
  </si>
  <si>
    <t>SUSB</t>
  </si>
  <si>
    <t>QuantX Risk Managed Real Return ETF</t>
  </si>
  <si>
    <t>QXRR</t>
  </si>
  <si>
    <t>QuantShares US Market Neutral Anti-Beta Fund</t>
  </si>
  <si>
    <t>BTAL</t>
  </si>
  <si>
    <t>Elements Rogers International Commodity Index-Metals Total Return ETN</t>
  </si>
  <si>
    <t>iPath Bloomberg Nickel Subindex Total Return ETN</t>
  </si>
  <si>
    <t>Direxion Daily S&amp;P 500 Bull 1.25X Shares</t>
  </si>
  <si>
    <t>LLSP</t>
  </si>
  <si>
    <t>iShares 10+ Year Investment Grade Corporate Bond ETF</t>
  </si>
  <si>
    <t>LLQD</t>
  </si>
  <si>
    <t>iShares iBonds Dec 2027 Term Corporate ETF</t>
  </si>
  <si>
    <t>IBDS</t>
  </si>
  <si>
    <t>iShares 5-10 Year Investment Grade Corporate Bond ETF</t>
  </si>
  <si>
    <t>MLQD</t>
  </si>
  <si>
    <t>iPath Bloomberg Cotton Subindex Total Return ETN</t>
  </si>
  <si>
    <t>Columbia EM Core ex-China ETF</t>
  </si>
  <si>
    <t>XCEM</t>
  </si>
  <si>
    <t>Franklin LibertyQ International Equity Hedged ETF</t>
  </si>
  <si>
    <t>FLQH</t>
  </si>
  <si>
    <t>iPath CBOE S&amp;P 500 BuyWrite Index ETN</t>
  </si>
  <si>
    <t>BWV</t>
  </si>
  <si>
    <t>United States 12 Month Natural Gas Fund LP</t>
  </si>
  <si>
    <t>Direxion Daily MSCI European Financials Bull 2X Shares</t>
  </si>
  <si>
    <t>EUFL</t>
  </si>
  <si>
    <t>Cambria Value &amp; Momentum ETF</t>
  </si>
  <si>
    <t>VAMO</t>
  </si>
  <si>
    <t>iPath Bloomberg Industrial Metals Subindex Total Return ETN</t>
  </si>
  <si>
    <t>ProShares UltraShort MSCI Japan</t>
  </si>
  <si>
    <t>EWV</t>
  </si>
  <si>
    <t>Hartford Multifactor REIT ETF</t>
  </si>
  <si>
    <t>RORE</t>
  </si>
  <si>
    <t>SPDR S&amp;P 1500 Value Tilt ETF</t>
  </si>
  <si>
    <t>VLU</t>
  </si>
  <si>
    <t>ProShares MSCI Europe Dividend Growers ETF</t>
  </si>
  <si>
    <t>EUDV</t>
  </si>
  <si>
    <t>Direxion Daily 7-10 Year Treasury Bull 3x Shares</t>
  </si>
  <si>
    <t>The Organics ETF</t>
  </si>
  <si>
    <t>ORG</t>
  </si>
  <si>
    <t>Direxion Daily MSCI Japan Bull 3X Shares</t>
  </si>
  <si>
    <t>JPNL</t>
  </si>
  <si>
    <t>Elkhorn Fundamental Commodity Strategy ETF</t>
  </si>
  <si>
    <t>RCOM</t>
  </si>
  <si>
    <t>BUZZ US Sentiment Leaders ETF</t>
  </si>
  <si>
    <t>BUZ</t>
  </si>
  <si>
    <t>FlexShares STOXX Global ESG Impact Index Fund</t>
  </si>
  <si>
    <t>ESGG</t>
  </si>
  <si>
    <t>First Trust Indxx Global Natural Resources Income ETF</t>
  </si>
  <si>
    <t>FTRI</t>
  </si>
  <si>
    <t>ProShares UltraShort Australian Dollar</t>
  </si>
  <si>
    <t>CROC</t>
  </si>
  <si>
    <t>First Trust Hong Kong AlphaDEX Fund</t>
  </si>
  <si>
    <t>FHK</t>
  </si>
  <si>
    <t>Janus Henderson Small Cap Growth Alpha ETF</t>
  </si>
  <si>
    <t>JSML</t>
  </si>
  <si>
    <t>United States Copper Index Fund</t>
  </si>
  <si>
    <t>CPER</t>
  </si>
  <si>
    <t>SPDR S&amp;P 500 Buyback ETF</t>
  </si>
  <si>
    <t>SPYB</t>
  </si>
  <si>
    <t>iShares Edge MSCI Min Vol USA Small-Cap ETF</t>
  </si>
  <si>
    <t>SMMV</t>
  </si>
  <si>
    <t>ALPS Dorsey Wright Sector Momentum ETF</t>
  </si>
  <si>
    <t>SWIN</t>
  </si>
  <si>
    <t>EcoLogical Strategy ETF</t>
  </si>
  <si>
    <t>HECO</t>
  </si>
  <si>
    <t>PowerShares S&amp;P SmallCap High Dividend Low Volatility Portfolio</t>
  </si>
  <si>
    <t>XSHD</t>
  </si>
  <si>
    <t>First Trust Developed Markets ex-US Small Cap AlphaDEX Fund</t>
  </si>
  <si>
    <t>FDTS</t>
  </si>
  <si>
    <t>Direxion Daily Small Cap Bull 1.25X Shares</t>
  </si>
  <si>
    <t>LLSC</t>
  </si>
  <si>
    <t>Nashville Area ETF</t>
  </si>
  <si>
    <t>NASH</t>
  </si>
  <si>
    <t>Global X Millennials Thematic ETF</t>
  </si>
  <si>
    <t>MILN</t>
  </si>
  <si>
    <t>Direxion Daily Mid Cap Bear 3X Shares</t>
  </si>
  <si>
    <t>iPath US Treasury 2-Year Bear ETN</t>
  </si>
  <si>
    <t>DTUS</t>
  </si>
  <si>
    <t>ProShares Short Euro</t>
  </si>
  <si>
    <t>EUFX</t>
  </si>
  <si>
    <t>Elements Rogers International Commodity Index-Energy TR ETN</t>
  </si>
  <si>
    <t>RJN</t>
  </si>
  <si>
    <t>Arrow DWA Tactical ETF</t>
  </si>
  <si>
    <t>DWAT</t>
  </si>
  <si>
    <t>Teucrium Sugar Fund</t>
  </si>
  <si>
    <t>CANE</t>
  </si>
  <si>
    <t>Principal Millennials Index ETF</t>
  </si>
  <si>
    <t>GENY</t>
  </si>
  <si>
    <t>First Trust Indxx Global Agriculture ETF</t>
  </si>
  <si>
    <t>FTAG</t>
  </si>
  <si>
    <t>First Trust Low Beta Income ETF</t>
  </si>
  <si>
    <t>FTLB</t>
  </si>
  <si>
    <t>SPDR FactSet Innovative Technology ETF</t>
  </si>
  <si>
    <t>XITK</t>
  </si>
  <si>
    <t>ProShares UltraShort Basic Materials</t>
  </si>
  <si>
    <t>WisdomTree Global ex-U.S. Hedged Dividend Fund</t>
  </si>
  <si>
    <t>DXUS</t>
  </si>
  <si>
    <t>Global X Junior MLP ETF</t>
  </si>
  <si>
    <t>MLPJ</t>
  </si>
  <si>
    <t>DB Crude Oil Long ETN</t>
  </si>
  <si>
    <t>CWA Income ETF</t>
  </si>
  <si>
    <t>CWAI</t>
  </si>
  <si>
    <t>First Trust Canada AlphaDEX Fund</t>
  </si>
  <si>
    <t>FCAN</t>
  </si>
  <si>
    <t>Deutsche X-trackers Emerging Markets Bond Interest Rate Hedged ETF</t>
  </si>
  <si>
    <t>EMIH</t>
  </si>
  <si>
    <t>ProShares UltraShort Utilities</t>
  </si>
  <si>
    <t>Principal Healthcare Innovators Index ETF</t>
  </si>
  <si>
    <t>BTEC</t>
  </si>
  <si>
    <t>Claymore CEF Index-Linked GS Connect ETN</t>
  </si>
  <si>
    <t>CurrencyShares Chinese Renminbi Trust</t>
  </si>
  <si>
    <t>FXCH</t>
  </si>
  <si>
    <t>Franklin Liberty Municipal Bond ETF</t>
  </si>
  <si>
    <t>FLMB</t>
  </si>
  <si>
    <t>Franklin Liberty Intermediate Municipal Opportunities ETF</t>
  </si>
  <si>
    <t>FLMI</t>
  </si>
  <si>
    <t>Principal Price Setters Index ETF</t>
  </si>
  <si>
    <t>PSET</t>
  </si>
  <si>
    <t>Columbia Sustainable U.S. Equity Income ETF</t>
  </si>
  <si>
    <t>ESGS</t>
  </si>
  <si>
    <t>Columbia Sustainable Global Equity Income ETF</t>
  </si>
  <si>
    <t>ESGW</t>
  </si>
  <si>
    <t>iPath Pure Beta Cocoa ETN</t>
  </si>
  <si>
    <t>CHOC</t>
  </si>
  <si>
    <t>Principal Shareholder Yield Index ETF</t>
  </si>
  <si>
    <t>PY</t>
  </si>
  <si>
    <t>Global X Brazil Consumer ETF</t>
  </si>
  <si>
    <t>NuShares ESG Large-Cap Growth ETF</t>
  </si>
  <si>
    <t>NULG</t>
  </si>
  <si>
    <t>ETRACS Monthly Pay 2xLeveraged MSCI US REIT INDEX ETN</t>
  </si>
  <si>
    <t>LRET</t>
  </si>
  <si>
    <t>ETRACS Monthly Reset 2x Leveraged S&amp;P 500 Total Return ETN</t>
  </si>
  <si>
    <t>SPLX</t>
  </si>
  <si>
    <t>IQ Australia Small Cap ETF</t>
  </si>
  <si>
    <t>ETRACS UBS Bloomberg CMCI Gold Total Return ETN</t>
  </si>
  <si>
    <t>UBG</t>
  </si>
  <si>
    <t>iShares Currency Hedged MSCI EAFE Small-Cap ETF</t>
  </si>
  <si>
    <t>HSCZ</t>
  </si>
  <si>
    <t>First Trust Alternative Absolute Return Strategy ETF</t>
  </si>
  <si>
    <t>FAAR</t>
  </si>
  <si>
    <t>DB Agriculture Double Long ETN</t>
  </si>
  <si>
    <t>Credit Suisse X-Links Multi-Asset High Income ETN</t>
  </si>
  <si>
    <t>MLTI</t>
  </si>
  <si>
    <t>SPDR MFS Systematic Core Equity ETF</t>
  </si>
  <si>
    <t>SYE</t>
  </si>
  <si>
    <t>iShares Edge MSCI Min Vol Asia ex Japan ETF</t>
  </si>
  <si>
    <t>AXJV</t>
  </si>
  <si>
    <t>NuShares ESG Mid-Cap Growth ETF</t>
  </si>
  <si>
    <t>NUMG</t>
  </si>
  <si>
    <t>Global X Longevity Thematic ETF</t>
  </si>
  <si>
    <t>LNGR</t>
  </si>
  <si>
    <t>iShares Currency Hedged MSCI Switzerland ETF</t>
  </si>
  <si>
    <t>HEWL</t>
  </si>
  <si>
    <t>iShares Edge MSCI Min Vol EM Currency Hedged ETF</t>
  </si>
  <si>
    <t>HEMV</t>
  </si>
  <si>
    <t>NuShares ESG Mid-Cap Value ETF</t>
  </si>
  <si>
    <t>NUMV</t>
  </si>
  <si>
    <t>NuShares Short-Term REIT ETF</t>
  </si>
  <si>
    <t>NURE</t>
  </si>
  <si>
    <t>ProShares S&amp;P 500 Ex-Energy ETF</t>
  </si>
  <si>
    <t>SPXE</t>
  </si>
  <si>
    <t>IQ Hedge Macro Tracker ETF</t>
  </si>
  <si>
    <t>Global X Permanent ETF</t>
  </si>
  <si>
    <t>PERM</t>
  </si>
  <si>
    <t>VanEck Vectors Oil Refiners ETF</t>
  </si>
  <si>
    <t>CRAK</t>
  </si>
  <si>
    <t>VictoryShares Dividend Accelerator ETF</t>
  </si>
  <si>
    <t>VSDA</t>
  </si>
  <si>
    <t>ETRACS Monthly Reset 2xLeveraged ISE Exclusively Homebuilders ETN</t>
  </si>
  <si>
    <t>HOML</t>
  </si>
  <si>
    <t>Tierra XP Latin America Real Estate ETF</t>
  </si>
  <si>
    <t>LARE</t>
  </si>
  <si>
    <t>Global X FTSE Andean 40 ETF</t>
  </si>
  <si>
    <t>AND</t>
  </si>
  <si>
    <t>iPath Bloomberg Platinum Subindex Total Return ETN</t>
  </si>
  <si>
    <t>Global X JPMorgan US Sector Rotator Index ETF</t>
  </si>
  <si>
    <t>SCTO</t>
  </si>
  <si>
    <t>ProShares Short FTSE China 50</t>
  </si>
  <si>
    <t>Summit Water Infrastructure Multifactor ETF</t>
  </si>
  <si>
    <t>WTRX</t>
  </si>
  <si>
    <t>SPDR MFS Systematic Value Equity ETF</t>
  </si>
  <si>
    <t>SYV</t>
  </si>
  <si>
    <t>Spirited Funds/ETFMG Whiskey &amp; Spirits ETF</t>
  </si>
  <si>
    <t>WSKY</t>
  </si>
  <si>
    <t>KraneShares Zacks New China ETF</t>
  </si>
  <si>
    <t>KFYP</t>
  </si>
  <si>
    <t>WisdomTree Europe Domestic Economy Fund</t>
  </si>
  <si>
    <t>EDOM</t>
  </si>
  <si>
    <t>CSOP FTSE China A50 ETF</t>
  </si>
  <si>
    <t>AFTY</t>
  </si>
  <si>
    <t>Deutsche X-trackers Investment Grade Bond Interest Rate Hedged ETF</t>
  </si>
  <si>
    <t>IGIH</t>
  </si>
  <si>
    <t>iShares Currency Hedged MSCI Italy ETF</t>
  </si>
  <si>
    <t>HEWI</t>
  </si>
  <si>
    <t>ProShares Ultra Yen</t>
  </si>
  <si>
    <t>WisdomTree Strong Dollar Emerging Markets Equity Fund</t>
  </si>
  <si>
    <t>EMSD</t>
  </si>
  <si>
    <t>PowerShares Europe Currency Hedged Low Volatility Portfolio</t>
  </si>
  <si>
    <t>FXEU</t>
  </si>
  <si>
    <t>Franklin Liberty International Opportunities ETF</t>
  </si>
  <si>
    <t>FLIO</t>
  </si>
  <si>
    <t>VanEck Vectors Global Spin-Off ETF</t>
  </si>
  <si>
    <t>SPUN</t>
  </si>
  <si>
    <t>Franklin Liberty U.S. Low Volatility ETF</t>
  </si>
  <si>
    <t>FLLV</t>
  </si>
  <si>
    <t>ProShares UltraShort MidCap400</t>
  </si>
  <si>
    <t>J.P. Morgan Cushing 30 MLP Index ETN</t>
  </si>
  <si>
    <t>PPLN</t>
  </si>
  <si>
    <t>Proshares Ultrashort Gold Miners</t>
  </si>
  <si>
    <t>GDXS</t>
  </si>
  <si>
    <t>ProShares UltraShort Semiconductors</t>
  </si>
  <si>
    <t>SSG</t>
  </si>
  <si>
    <t>iPath US Treasury 10-year Bull ETN</t>
  </si>
  <si>
    <t>DTYL</t>
  </si>
  <si>
    <t>iShares Edge MSCI Intl Size Factor ETF</t>
  </si>
  <si>
    <t>ISZE</t>
  </si>
  <si>
    <t>First Trust South Korea AlphaDEX Fund</t>
  </si>
  <si>
    <t>FKO</t>
  </si>
  <si>
    <t>Global X Brazil Mid Cap ETF</t>
  </si>
  <si>
    <t>First Trust Emerging Markets Equity Select ETF</t>
  </si>
  <si>
    <t>RNEM</t>
  </si>
  <si>
    <t>ProShares Short SmallCap600</t>
  </si>
  <si>
    <t>iShares Adaptive Currency Hedged MSCI Japan ETF</t>
  </si>
  <si>
    <t>DEWJ</t>
  </si>
  <si>
    <t>Hartford Multifactor Low Volatility International Equity ETF</t>
  </si>
  <si>
    <t>LVIN</t>
  </si>
  <si>
    <t>Fieldstone Merlin Dynamic Large Cap Growth ETF</t>
  </si>
  <si>
    <t>FMDG</t>
  </si>
  <si>
    <t>U.S. Global GO Gold and Precious Metal Miners ETF</t>
  </si>
  <si>
    <t>GOAU</t>
  </si>
  <si>
    <t>ProShares UltraPro Short Nasdaq Biotechnology</t>
  </si>
  <si>
    <t>ZBIO</t>
  </si>
  <si>
    <t>SPDR MSCI United Kingdom StrategicFactors ETF</t>
  </si>
  <si>
    <t>QGBR</t>
  </si>
  <si>
    <t>Global X JPMorgan Efficiente Index ETF</t>
  </si>
  <si>
    <t>EFFE</t>
  </si>
  <si>
    <t>WisdomTree Fundamental U.S. High Yield Corporate Bond Fund</t>
  </si>
  <si>
    <t>WFHY</t>
  </si>
  <si>
    <t>TrimTabs All Cap International Free-Cash-Flow ETF</t>
  </si>
  <si>
    <t>TTAI</t>
  </si>
  <si>
    <t>WisdomTree Japan Hedged Capital Goods Fund</t>
  </si>
  <si>
    <t>DXJC</t>
  </si>
  <si>
    <t>WisdomTree Fundamental U.S. Short-Term High Yield Corporate Bond</t>
  </si>
  <si>
    <t>SFHY</t>
  </si>
  <si>
    <t>ETRACS UBS Bloomberg CMCI Food Total Return ETN</t>
  </si>
  <si>
    <t>FUD</t>
  </si>
  <si>
    <t>GraniteShares Bloomberg Commodity Broad Strategy No K-1 ETF</t>
  </si>
  <si>
    <t>COMB</t>
  </si>
  <si>
    <t>Franklin LibertyQ U.S. Mid Cap Equity ETF</t>
  </si>
  <si>
    <t>FLQM</t>
  </si>
  <si>
    <t>WisdomTree Japan Hedged Health Care Fund</t>
  </si>
  <si>
    <t>DXJH</t>
  </si>
  <si>
    <t>United States Diesel-Heating Oil Fund LP</t>
  </si>
  <si>
    <t>First Trust Developed International Equity Select ETF</t>
  </si>
  <si>
    <t>RNDM</t>
  </si>
  <si>
    <t>WisdomTree Dynamic Bearish U.S. Equity Fund</t>
  </si>
  <si>
    <t>DYB</t>
  </si>
  <si>
    <t>Direxion Daily 20+ Year Treasury Bear 1X Shares</t>
  </si>
  <si>
    <t>TYBS</t>
  </si>
  <si>
    <t>DB Base Metals Double Long ETN</t>
  </si>
  <si>
    <t>WisdomTree Fundamental U.S. Corporate Bond</t>
  </si>
  <si>
    <t>WFIG</t>
  </si>
  <si>
    <t>WisdomTree Barclays Yield Enhanced U.S. Short-Term Aggregate Bond ETF</t>
  </si>
  <si>
    <t>SHAG</t>
  </si>
  <si>
    <t>WisdomTree Fundamental U.S. Short-Term Corporate Bond</t>
  </si>
  <si>
    <t>SFIG</t>
  </si>
  <si>
    <t>Deutsche X-trackers Barclays International Corporate Bond Hedged ETF</t>
  </si>
  <si>
    <t>IFIX</t>
  </si>
  <si>
    <t>ProShares Managed Futures Strategy ETF</t>
  </si>
  <si>
    <t>FUT</t>
  </si>
  <si>
    <t>Direxion Daily Cyber Security &amp; IT Bull 2X Shares</t>
  </si>
  <si>
    <t>HAKK</t>
  </si>
  <si>
    <t>VelocityShares Short LIBOR ETN</t>
  </si>
  <si>
    <t>DLBR</t>
  </si>
  <si>
    <t>FlexShares Real Assets Allocation Index Fund</t>
  </si>
  <si>
    <t>ASET</t>
  </si>
  <si>
    <t>ProShares CDS Short North American HY Credit ETF</t>
  </si>
  <si>
    <t>WYDE</t>
  </si>
  <si>
    <t>iPath US Treasury 5-Year Bull ETN</t>
  </si>
  <si>
    <t>DFVL</t>
  </si>
  <si>
    <t>VanEck Vectors AMT-Free 12-17 Year Municipal Index ETF</t>
  </si>
  <si>
    <t>ITML</t>
  </si>
  <si>
    <t>iPath Pure Beta Coffee ETN</t>
  </si>
  <si>
    <t>CAFE</t>
  </si>
  <si>
    <t>Deutsche X-trackers MSCI Brazil Hedged Equity ETF</t>
  </si>
  <si>
    <t>DBBR</t>
  </si>
  <si>
    <t>REX Gold Hedged S&amp;P 500</t>
  </si>
  <si>
    <t>GHS</t>
  </si>
  <si>
    <t>Deutsche X-trackers Barclays International Treasury Bond Hedged ETF</t>
  </si>
  <si>
    <t>IGVT</t>
  </si>
  <si>
    <t>Deutsche X-trackers MSCI EAFE High Dividend Yield Hedged Equity ETF</t>
  </si>
  <si>
    <t>HDEF</t>
  </si>
  <si>
    <t>iPath US Treasury Long Bond Bull ETN</t>
  </si>
  <si>
    <t>DLBL</t>
  </si>
  <si>
    <t>Deutsche X-trackers Russell 2000 Comprehensive Factor ETF</t>
  </si>
  <si>
    <t>DESC</t>
  </si>
  <si>
    <t>iShares Edge MSCI Multifactor Materials ETF</t>
  </si>
  <si>
    <t>MATF</t>
  </si>
  <si>
    <t>Credit Suisse X-Links Crude Oil Shares Covered Call ETN</t>
  </si>
  <si>
    <t>USOI</t>
  </si>
  <si>
    <t>VanEck Vectors Treasury-Hedged High Yield Bond ETF</t>
  </si>
  <si>
    <t>THHY</t>
  </si>
  <si>
    <t>WisdomTree Dynamic Currency Hedged International SmallCap Equity Fund</t>
  </si>
  <si>
    <t>DDLS</t>
  </si>
  <si>
    <t>VanEck Vectors ChinaAMC China Bond ETF</t>
  </si>
  <si>
    <t>CBON</t>
  </si>
  <si>
    <t>Direxion Daily Regional Banks Bear 3X Shares</t>
  </si>
  <si>
    <t>WDRW</t>
  </si>
  <si>
    <t>Guggenheim S&amp;P 100 Equal Weight ETF</t>
  </si>
  <si>
    <t>OEW</t>
  </si>
  <si>
    <t>iPath Bloomberg Precious Metals Subindex Total Return ETN</t>
  </si>
  <si>
    <t>iPath GBP/USD Exchange Rate ETN</t>
  </si>
  <si>
    <t>GBB</t>
  </si>
  <si>
    <t>AdvisorShares Cornerstone Small Cap ETF</t>
  </si>
  <si>
    <t>SCAP</t>
  </si>
  <si>
    <t>iPath US Treasury 2-year Bull ETN</t>
  </si>
  <si>
    <t>DTUL</t>
  </si>
  <si>
    <t>PowerShares DWA Momentum &amp; Low Volatility Rotation Portfolio</t>
  </si>
  <si>
    <t>DWLV</t>
  </si>
  <si>
    <t>ETRACS UBS Bloomberg CMCI Agriculture Total Return ETN</t>
  </si>
  <si>
    <t>UAG</t>
  </si>
  <si>
    <t>Direxion Daily Natural Gas Related Bear 3x Shares</t>
  </si>
  <si>
    <t>GASX</t>
  </si>
  <si>
    <t>Direxion Daily EURO STOXX 50 Bull 3X Shares</t>
  </si>
  <si>
    <t>EUXL</t>
  </si>
  <si>
    <t>PowerShares S&amp;P International Developed High Dividend Low Volatility Portfolio</t>
  </si>
  <si>
    <t>IDHD</t>
  </si>
  <si>
    <t>PowerShares Multi-strategy Alternative Portfolio</t>
  </si>
  <si>
    <t>LALT</t>
  </si>
  <si>
    <t>Global X China Materials ETF</t>
  </si>
  <si>
    <t>WisdomTree Japan Hedged Real Estate Fund</t>
  </si>
  <si>
    <t>DXJR</t>
  </si>
  <si>
    <t>Direxion Daily Silver Miners Index Bull 2X Shares</t>
  </si>
  <si>
    <t>SHNY</t>
  </si>
  <si>
    <t>IQ Hedge Long/Short Tracker ETF</t>
  </si>
  <si>
    <t>QLS</t>
  </si>
  <si>
    <t>Deutsche X-trackers MSCI Asia Pacific ex Japan Hedged Equity ETF</t>
  </si>
  <si>
    <t>DBAP</t>
  </si>
  <si>
    <t>iPath US Treasury Steepener ETN</t>
  </si>
  <si>
    <t>STPP</t>
  </si>
  <si>
    <t>iShares Currency Hedged MSCI ACWI ETF</t>
  </si>
  <si>
    <t>HACW</t>
  </si>
  <si>
    <t>ETRACS UBS Bloomberg CMCI Silver Total Return ETN</t>
  </si>
  <si>
    <t>USV</t>
  </si>
  <si>
    <t>ProShares UltraShort Bloomberg Natural Gas</t>
  </si>
  <si>
    <t>KOLD</t>
  </si>
  <si>
    <t>iShares Russell 2500 ETF</t>
  </si>
  <si>
    <t>SMMD</t>
  </si>
  <si>
    <t>Elements MLCX Grains Index-Total Return ETN</t>
  </si>
  <si>
    <t>Direxion Daily MSCI Developed Markets Bear 3x Shares</t>
  </si>
  <si>
    <t>Global X China Industrials ETF</t>
  </si>
  <si>
    <t>ETRACS 1XMonthly Short Alerian MLP Infrastructure TR ETN</t>
  </si>
  <si>
    <t>MLPS</t>
  </si>
  <si>
    <t>Deutsche X-trackers MSCI Eurozone High Dividend Yield Hedged Equity ETF</t>
  </si>
  <si>
    <t>HDEZ</t>
  </si>
  <si>
    <t>Deutsche X-trackers MSCI All World ex US High Dividend Yield Hedged Equity ETF</t>
  </si>
  <si>
    <t>HDAW</t>
  </si>
  <si>
    <t>ProShares K-1 Free Crude Oil Strategy ETF</t>
  </si>
  <si>
    <t>OILK</t>
  </si>
  <si>
    <t>iPath Series B Bloomberg Natural Gas Subindex Total Return ETN</t>
  </si>
  <si>
    <t>GAZB</t>
  </si>
  <si>
    <t>Arrow QVM Equity Factor ETF</t>
  </si>
  <si>
    <t>QVM</t>
  </si>
  <si>
    <t>Hartford Multifactor Low Volatility US Equity ETF</t>
  </si>
  <si>
    <t>LVUS</t>
  </si>
  <si>
    <t>Global X Scientific Beta Asia ex-Japan ETF</t>
  </si>
  <si>
    <t>SCIX</t>
  </si>
  <si>
    <t>SPDR S&amp;P Technology Hardware ETF</t>
  </si>
  <si>
    <t>XTH</t>
  </si>
  <si>
    <t>First Trust Taiwan AlphaDEX Fund</t>
  </si>
  <si>
    <t>FTW</t>
  </si>
  <si>
    <t>Direxion Daily High Yield Bear 2X Shares</t>
  </si>
  <si>
    <t>HYDD</t>
  </si>
  <si>
    <t>ETFS Bloomberg All Commodity Longer Dated K-1 Free Strategy ETF</t>
  </si>
  <si>
    <t>BCD</t>
  </si>
  <si>
    <t>Franklin LibertyQ U.S. Small Cap Equity ETF</t>
  </si>
  <si>
    <t>FLQS</t>
  </si>
  <si>
    <t>VanEck Vectors AMT-Free 6-8 Year Municipal Index ETF</t>
  </si>
  <si>
    <t>ITMS</t>
  </si>
  <si>
    <t>iShares Edge MSCI Multifactor Technology ETF</t>
  </si>
  <si>
    <t>TCHF</t>
  </si>
  <si>
    <t>ETFS Bloomberg Energy Commodity Longer Dated Strategy K-1 Free ETF</t>
  </si>
  <si>
    <t>BEF</t>
  </si>
  <si>
    <t>AlphaClone International ETF</t>
  </si>
  <si>
    <t>ALFI</t>
  </si>
  <si>
    <t>Pacer U.S. Small Cap Cash Cows 100 ETF</t>
  </si>
  <si>
    <t>CALF</t>
  </si>
  <si>
    <t>CurrencyShares Singapore Dollar Trust</t>
  </si>
  <si>
    <t>FXSG</t>
  </si>
  <si>
    <t>iShares Edge MSCI Min Vol Europe Currency Hedged ETF</t>
  </si>
  <si>
    <t>HEUV</t>
  </si>
  <si>
    <t>Direxion Daily S&amp;P 500 Bull 2x Shares</t>
  </si>
  <si>
    <t>SPUU</t>
  </si>
  <si>
    <t>ProShares Merger ETF</t>
  </si>
  <si>
    <t>MRGR</t>
  </si>
  <si>
    <t>SPDR S&amp;P Internet ETF</t>
  </si>
  <si>
    <t>XWEB</t>
  </si>
  <si>
    <t>ProShares UltraPro Short MidCap400</t>
  </si>
  <si>
    <t>First Trust Nasdaq Transportation ETF</t>
  </si>
  <si>
    <t>FTXR</t>
  </si>
  <si>
    <t>BullMark LatAm Select Leaders ETF</t>
  </si>
  <si>
    <t>BMLA</t>
  </si>
  <si>
    <t>iPath US Treasury Flattener ETN</t>
  </si>
  <si>
    <t>FLAT</t>
  </si>
  <si>
    <t>Direxion Daily Consumer Staples Bear 1x Shares</t>
  </si>
  <si>
    <t>SPLZ</t>
  </si>
  <si>
    <t>ETRACS UBS Bloomberg CMCI Livestock Total Return ETN</t>
  </si>
  <si>
    <t>UBC</t>
  </si>
  <si>
    <t>ProShares Ultra Telecommunications</t>
  </si>
  <si>
    <t>LTL</t>
  </si>
  <si>
    <t>ProShares UltraShort MSCI EAFE</t>
  </si>
  <si>
    <t>VanEck Vectors Generic Drugs ETF</t>
  </si>
  <si>
    <t>GNRX</t>
  </si>
  <si>
    <t>Legg Mason Emerging Markets Low Volatility High Dividend ETF</t>
  </si>
  <si>
    <t>LVHE</t>
  </si>
  <si>
    <t>ProShares Ultra High Yield</t>
  </si>
  <si>
    <t>UJB</t>
  </si>
  <si>
    <t>Deutsche X-trackers CSI 300 China A-Shares Hedged Equity ETF</t>
  </si>
  <si>
    <t>ASHX</t>
  </si>
  <si>
    <t>Stock Split Index Fund</t>
  </si>
  <si>
    <t>TOFR</t>
  </si>
  <si>
    <t>ProShares Short Oil &amp; Gas</t>
  </si>
  <si>
    <t>iShares Edge MSCI Multifactor Financials ETF</t>
  </si>
  <si>
    <t>FNCF</t>
  </si>
  <si>
    <t>Deutsche X-trackers MSCI United Kingdom Hedged Equity ETF</t>
  </si>
  <si>
    <t>DBUK</t>
  </si>
  <si>
    <t>IQ Hedge Event-Driven Tracker ETF</t>
  </si>
  <si>
    <t>QED</t>
  </si>
  <si>
    <t>iShares Currency Hedged MSCI Mexico ETF</t>
  </si>
  <si>
    <t>HEWW</t>
  </si>
  <si>
    <t>Legg Mason US Diversified Core ETF</t>
  </si>
  <si>
    <t>UDBI</t>
  </si>
  <si>
    <t>iPath EUR/USD Exchange Rate ETN</t>
  </si>
  <si>
    <t>ERO</t>
  </si>
  <si>
    <t>FlexShares Core Select Bond Fund</t>
  </si>
  <si>
    <t>BNDC</t>
  </si>
  <si>
    <t>Deutsche X-trackers MSCI Mexico Hedged Equity ETF</t>
  </si>
  <si>
    <t>DBMX</t>
  </si>
  <si>
    <t>ProSports Sponsors ETF</t>
  </si>
  <si>
    <t>FANZ</t>
  </si>
  <si>
    <t>Direxion Daily Total Bond Market Bear 1x Shares</t>
  </si>
  <si>
    <t>SAGG</t>
  </si>
  <si>
    <t>Direxion Daily Utilities Bull 3X Shares</t>
  </si>
  <si>
    <t>UTSL</t>
  </si>
  <si>
    <t>Direxion Daily MSCI Mexico Bull 3X Shares</t>
  </si>
  <si>
    <t>MEXX</t>
  </si>
  <si>
    <t>iShares Edge MSCI Multifactor Industrials ETF</t>
  </si>
  <si>
    <t>INDF</t>
  </si>
  <si>
    <t>ProShares UltraShort Technology</t>
  </si>
  <si>
    <t>First Trust US Equity Dividend Select ETF</t>
  </si>
  <si>
    <t>RNDV</t>
  </si>
  <si>
    <t>PowerShares Contrarian Opportunities Portfolio</t>
  </si>
  <si>
    <t>CNTR</t>
  </si>
  <si>
    <t>First Trust Large Cap US Equity Select ETF</t>
  </si>
  <si>
    <t>RNLC</t>
  </si>
  <si>
    <t>First Trust Nasdaq Food &amp; Beverage ETF</t>
  </si>
  <si>
    <t>FTXG</t>
  </si>
  <si>
    <t>Direxion Daily Small Cap Bull 2X Shares ETF</t>
  </si>
  <si>
    <t>SMLL</t>
  </si>
  <si>
    <t>The Obesity ETF</t>
  </si>
  <si>
    <t>SLIM</t>
  </si>
  <si>
    <t>WisdomTree Global ex-U.S. Hedged Real Estate Fund</t>
  </si>
  <si>
    <t>HDRW</t>
  </si>
  <si>
    <t>O'Shares FTSE Asia Pacific Quality Dividend Hedged</t>
  </si>
  <si>
    <t>OAPH</t>
  </si>
  <si>
    <t>iPath Pure Beta Livestock ETN</t>
  </si>
  <si>
    <t>LSTK</t>
  </si>
  <si>
    <t>iShares Currency Hedged MSCI Europe Small-Cap ETF</t>
  </si>
  <si>
    <t>HEUS</t>
  </si>
  <si>
    <t>Direxion Daily Industrials Bull 3X Shares</t>
  </si>
  <si>
    <t>DUSL</t>
  </si>
  <si>
    <t>iShares Edge MSCI Min Vol Global Currency Hedged ETF</t>
  </si>
  <si>
    <t>HACV</t>
  </si>
  <si>
    <t>iShares Adaptive Currency Hedged MSCI Eurozone ETF</t>
  </si>
  <si>
    <t>DEZU</t>
  </si>
  <si>
    <t>iPath Bloomberg Aluminum Subindex Total Return ETN</t>
  </si>
  <si>
    <t>iPath Bloomberg Natural Gas Subindex Total Return ETN</t>
  </si>
  <si>
    <t>Deutsche X-Trackers MSCI EAFE Small Cap Hedged Equity ETF</t>
  </si>
  <si>
    <t>DBES</t>
  </si>
  <si>
    <t>United States 3x Oil Fund</t>
  </si>
  <si>
    <t>USOU</t>
  </si>
  <si>
    <t>iShares Edge MSCI Multifactor Consumer Discretionary ETF</t>
  </si>
  <si>
    <t>CNDF</t>
  </si>
  <si>
    <t>WisdomTree Dynamic Currency Hedged Japan Equity Fund</t>
  </si>
  <si>
    <t>DDJP</t>
  </si>
  <si>
    <t>iShares Adaptive Currency Hedged MSCI EAFE ETF</t>
  </si>
  <si>
    <t>DEFA</t>
  </si>
  <si>
    <t>Direxion Daily Transportation Bull 3x Shares</t>
  </si>
  <si>
    <t>TPOR</t>
  </si>
  <si>
    <t>ETRACS UBS Bloomberg CMCI Industrial Metals Total Return ETN</t>
  </si>
  <si>
    <t>UBM</t>
  </si>
  <si>
    <t>iShares Edge MSCI Multifactor Utilities ETF</t>
  </si>
  <si>
    <t>UTLF</t>
  </si>
  <si>
    <t>iShares Currency Hedged JPX-Nikkei 400 ETF</t>
  </si>
  <si>
    <t>HJPX</t>
  </si>
  <si>
    <t>REX VolMAXX Long VIX Weekly Futures Strategy ETF</t>
  </si>
  <si>
    <t>VMAX</t>
  </si>
  <si>
    <t>Pacer Developed Markets International Cash Cows 100 ETF</t>
  </si>
  <si>
    <t>ICOW</t>
  </si>
  <si>
    <t>ProShares UltraShort Industrials</t>
  </si>
  <si>
    <t>First Trust Nasdaq Oil &amp; Gas ETF</t>
  </si>
  <si>
    <t>FTXN</t>
  </si>
  <si>
    <t>PowerShares S&amp;P International Developed Momentum Portfolio</t>
  </si>
  <si>
    <t>IDMO</t>
  </si>
  <si>
    <t>Tortoise Water Fund</t>
  </si>
  <si>
    <t>TBLU</t>
  </si>
  <si>
    <t>ClearBridge Large Cap Growth ESG ETF</t>
  </si>
  <si>
    <t>LRGE</t>
  </si>
  <si>
    <t>The Health and Fitness ETF</t>
  </si>
  <si>
    <t>FITS</t>
  </si>
  <si>
    <t>SerenityShares IMPACT ETF</t>
  </si>
  <si>
    <t>ICAN</t>
  </si>
  <si>
    <t>GraniteShares Gold Trust</t>
  </si>
  <si>
    <t>BAR</t>
  </si>
  <si>
    <t>Market Vectors-Double Long Euro ETN</t>
  </si>
  <si>
    <t>URR</t>
  </si>
  <si>
    <t>iShares Interest Rate Hedged Emerging Markets Bond ETF</t>
  </si>
  <si>
    <t>EMBH</t>
  </si>
  <si>
    <t>Direxion Daily Emerging Markets Bond Bull 3X Shares</t>
  </si>
  <si>
    <t>EMBU</t>
  </si>
  <si>
    <t>ClearBridge Dividend Strategy ESG ETF</t>
  </si>
  <si>
    <t>YLDE</t>
  </si>
  <si>
    <t>PowerShares S&amp;P 500 Value With Momentum Portfolio</t>
  </si>
  <si>
    <t>SPVM</t>
  </si>
  <si>
    <t>KraneShares FTSE Emerging Markets Plus ETF</t>
  </si>
  <si>
    <t>KEMP</t>
  </si>
  <si>
    <t>WisdomTree U.S. Multifactor Fund</t>
  </si>
  <si>
    <t>USMF</t>
  </si>
  <si>
    <t>PowerShares S&amp;P 500 Minimum Variance Portfolio</t>
  </si>
  <si>
    <t>SPMV</t>
  </si>
  <si>
    <t>Reality Shares DIVCON Dividend Defender ETF</t>
  </si>
  <si>
    <t>DFND</t>
  </si>
  <si>
    <t>GraniteShares S&amp;P GSCI Commodity Broad Strategy No K-1 ETF</t>
  </si>
  <si>
    <t>COMG</t>
  </si>
  <si>
    <t>iShares Edge MSCI Multifactor Consumer Staples ETF</t>
  </si>
  <si>
    <t>CNSF</t>
  </si>
  <si>
    <t>VictoryShares U.S. Multi-Factor Minimum Volatility ETF</t>
  </si>
  <si>
    <t>VSMV</t>
  </si>
  <si>
    <t>iPath Long Enhanced MSCI EAFE Index ETN</t>
  </si>
  <si>
    <t>MFLA</t>
  </si>
  <si>
    <t>iShares Edge MSCI Multifactor Energy ETF</t>
  </si>
  <si>
    <t>ERGF</t>
  </si>
  <si>
    <t>IQ Global Oil Small Cap ETF</t>
  </si>
  <si>
    <t>IOIL</t>
  </si>
  <si>
    <t>Global X U.S. Preferred ETF</t>
  </si>
  <si>
    <t>PFFD</t>
  </si>
  <si>
    <t>iPath Long Enhanced MSCI Emerging Markets Index ETN</t>
  </si>
  <si>
    <t>EMLB</t>
  </si>
  <si>
    <t>ETF Industry Exposure &amp; Financial Services ETF</t>
  </si>
  <si>
    <t>TETF</t>
  </si>
  <si>
    <t>iShares Russell 1000 Pure U.S. Revenue ETF</t>
  </si>
  <si>
    <t>AMCA</t>
  </si>
  <si>
    <t>KraneShares MSCI One Belt One Road ETF</t>
  </si>
  <si>
    <t>OBOR</t>
  </si>
  <si>
    <t>iShares Currency Hedged MSCI Canada ETF</t>
  </si>
  <si>
    <t>HEWC</t>
  </si>
  <si>
    <t>Legg Mason Small-Cap Quality Value ETF</t>
  </si>
  <si>
    <t>SQLV</t>
  </si>
  <si>
    <t>Virtus Enhanced Short U.S. Equity ETF</t>
  </si>
  <si>
    <t>VESH</t>
  </si>
  <si>
    <t>Global X Founder-Run Companies ETF</t>
  </si>
  <si>
    <t>BOSS</t>
  </si>
  <si>
    <t>WisdomTree Dynamic Currency Hedged International Quality Dividend Growth Fund</t>
  </si>
  <si>
    <t>DHDG</t>
  </si>
  <si>
    <t>Global X Health &amp; Wellness Thematic ETF</t>
  </si>
  <si>
    <t>BFIT</t>
  </si>
  <si>
    <t>Deutsche X-trackers MSCI Emerging Markets High Dividend Yield Hedged Equity ETF</t>
  </si>
  <si>
    <t>HDEE</t>
  </si>
  <si>
    <t>Direxion Daily Gold Miners Index Bear 1X Shares</t>
  </si>
  <si>
    <t>MELT</t>
  </si>
  <si>
    <t>SPDR MSCI China A Shares IMI ETF</t>
  </si>
  <si>
    <t>XINA</t>
  </si>
  <si>
    <t>Deutsche X-Trackers MSCI Southern Europe Hedged Equity ETF</t>
  </si>
  <si>
    <t>DBSE</t>
  </si>
  <si>
    <t>DB Crude Oil Short ETN</t>
  </si>
  <si>
    <t>SZO</t>
  </si>
  <si>
    <t>Deutsche X-Trackers MSCI Italy Hedged Equity ETF</t>
  </si>
  <si>
    <t>DBIT</t>
  </si>
  <si>
    <t>Elkhorn Commodity Rotation Strategy ETF</t>
  </si>
  <si>
    <t>DWAC</t>
  </si>
  <si>
    <t>ProShares UltraShort SmallCap600</t>
  </si>
  <si>
    <t>QuantShares US Market Neutral Momentum Fund</t>
  </si>
  <si>
    <t>MOM</t>
  </si>
  <si>
    <t>Renaissance International IPO ETF</t>
  </si>
  <si>
    <t>IPOS</t>
  </si>
  <si>
    <t>iPath Long Extended S&amp;P 500 TR Index ETN</t>
  </si>
  <si>
    <t>SFLA</t>
  </si>
  <si>
    <t>Direxion Daily Utilities Bear 1x Shares</t>
  </si>
  <si>
    <t>UTLZ</t>
  </si>
  <si>
    <t>WisdomTree U.S. Domestic Economy Fund</t>
  </si>
  <si>
    <t>WUSA</t>
  </si>
  <si>
    <t>iPath Bloomberg Tin Subindex Total Return ETN</t>
  </si>
  <si>
    <t>JJT</t>
  </si>
  <si>
    <t>First Trust Nasdaq Pharmaceuticals ETF</t>
  </si>
  <si>
    <t>FTXH</t>
  </si>
  <si>
    <t>QuantShares US Market Neutral Size Fund</t>
  </si>
  <si>
    <t>SIZ</t>
  </si>
  <si>
    <t>First Trust Dow 30 Equal Weight ETF</t>
  </si>
  <si>
    <t>EDOW</t>
  </si>
  <si>
    <t>United States 3x Short Oil Fund</t>
  </si>
  <si>
    <t>USOD</t>
  </si>
  <si>
    <t>Amplify YieldShares Oil Hedged MLP Income ETF</t>
  </si>
  <si>
    <t>AMLX</t>
  </si>
  <si>
    <t>First Trust Mid Cap U.S. Equity Select ETF</t>
  </si>
  <si>
    <t>RNMC</t>
  </si>
  <si>
    <t>First Trust Small Cap US Equity Select ETF</t>
  </si>
  <si>
    <t>RNSC</t>
  </si>
  <si>
    <t>First Trust Nasdaq Retail ETF</t>
  </si>
  <si>
    <t>FTXD</t>
  </si>
  <si>
    <t>iPath Optimized Currency Carry ETN</t>
  </si>
  <si>
    <t>ICI</t>
  </si>
  <si>
    <t>ProShares Short Basic Materials</t>
  </si>
  <si>
    <t>SBM</t>
  </si>
  <si>
    <t>iPath Pure Beta Agriculture ETN</t>
  </si>
  <si>
    <t>DIRT</t>
  </si>
  <si>
    <t>Global X MSCI SuperDividend EAFE ETF</t>
  </si>
  <si>
    <t>EFAS</t>
  </si>
  <si>
    <t>ProShares UltraShort Consumer Services</t>
  </si>
  <si>
    <t>SCC</t>
  </si>
  <si>
    <t>WEAR ETF</t>
  </si>
  <si>
    <t>WEAR</t>
  </si>
  <si>
    <t>United States Agriculture Index Fund</t>
  </si>
  <si>
    <t>USAG</t>
  </si>
  <si>
    <t>ProShares UltraPro Short Financial Select Sector</t>
  </si>
  <si>
    <t>FINZ</t>
  </si>
  <si>
    <t>Direxion Daily Financial Bear 1x</t>
  </si>
  <si>
    <t>FAZZ</t>
  </si>
  <si>
    <t>Global X China Energy ETF</t>
  </si>
  <si>
    <t>CHIE</t>
  </si>
  <si>
    <t>Reality Shares DIVCON Dividend Guard ETF</t>
  </si>
  <si>
    <t>GARD</t>
  </si>
  <si>
    <t>ProShares UltraShort Consumer Goods</t>
  </si>
  <si>
    <t>SZK</t>
  </si>
  <si>
    <t>iPath Bloomberg Softs Subindex Total Return ETN</t>
  </si>
  <si>
    <t>JJS</t>
  </si>
  <si>
    <t>USCF Restaurant Leaders Fund</t>
  </si>
  <si>
    <t>MENU</t>
  </si>
  <si>
    <t>Direxion Daily MSCI European Financials Bear 1x Shares</t>
  </si>
  <si>
    <t>EUFS</t>
  </si>
  <si>
    <t>First Trust Australia AlphaDEX Fund</t>
  </si>
  <si>
    <t>FAUS</t>
  </si>
  <si>
    <t>iPath Long Extended Russell 2000 TR Index ETN</t>
  </si>
  <si>
    <t>RTLA</t>
  </si>
  <si>
    <t>CSOP China CSI 300 A-H Dynamic ETF</t>
  </si>
  <si>
    <t>HAHA</t>
  </si>
  <si>
    <t>ETRACS UBS Bloomberg CMCI Energy Total Return ETN</t>
  </si>
  <si>
    <t>UBN</t>
  </si>
  <si>
    <t>Global X Guru International Index ETF</t>
  </si>
  <si>
    <t>GURI</t>
  </si>
  <si>
    <t>PowerShares S&amp;P 500 Momentum Portfolio</t>
  </si>
  <si>
    <t>SPMO</t>
  </si>
  <si>
    <t>Global X Guru Activist Index ETF</t>
  </si>
  <si>
    <t>ACTX</t>
  </si>
  <si>
    <t>iPath JPY/USD Exchange Rate ETN</t>
  </si>
  <si>
    <t>JYN</t>
  </si>
  <si>
    <t>Brand Value ETF</t>
  </si>
  <si>
    <t>BVAL</t>
  </si>
  <si>
    <t>iShares Currency Hedged MSCI South Korea ETF</t>
  </si>
  <si>
    <t>HEWY</t>
  </si>
  <si>
    <t>VelocityShares Daily 2x VIX Medium-Term ETN</t>
  </si>
  <si>
    <t>TVIZ</t>
  </si>
  <si>
    <t>Guggenheim U.S. Large Cap Optimized Volatility ETF</t>
  </si>
  <si>
    <t>OVLC</t>
  </si>
  <si>
    <t>PowerShares Japan Currency Hedged Low Volatility Portfolio</t>
  </si>
  <si>
    <t>FXJP</t>
  </si>
  <si>
    <t>CSOP MSCI China A International Hedged ETF</t>
  </si>
  <si>
    <t>CNHX</t>
  </si>
  <si>
    <t>Direxion Daily Homebuilders &amp; Supplies Bear 3X Shares</t>
  </si>
  <si>
    <t>CLAW</t>
  </si>
  <si>
    <t>PowerShares Developed EuroPacific Currency Hedged Low Vol</t>
  </si>
  <si>
    <t>FXEP</t>
  </si>
  <si>
    <t>Direxion Daily 7-10 Year Treasury Bear 1x Shares</t>
  </si>
  <si>
    <t>TYNS</t>
  </si>
  <si>
    <t>Guggenheim Large Cap Optimized Diversification</t>
  </si>
  <si>
    <t>OPD</t>
  </si>
  <si>
    <t>Direxion Daily Silver Miners Index Bear 2X Shares</t>
  </si>
  <si>
    <t>DULL</t>
  </si>
  <si>
    <t>iPath Long Extended Russell 1000 TR Index ETN</t>
  </si>
  <si>
    <t>ROLA</t>
  </si>
  <si>
    <t>iShares Currency Hedged International High Yield Bond ETF</t>
  </si>
  <si>
    <t>HHYX</t>
  </si>
  <si>
    <t>iPath Pure Beta Nickel ETN</t>
  </si>
  <si>
    <t>NINI</t>
  </si>
  <si>
    <t>Amplify YieldShares Senior Loan and Income ETF</t>
  </si>
  <si>
    <t>YESR</t>
  </si>
  <si>
    <t>Market Vectors-Indian Rupee/USD ETN</t>
  </si>
  <si>
    <t>INR</t>
  </si>
  <si>
    <t>PowerShares Growth Multi-Asset Allocation Portfolio</t>
  </si>
  <si>
    <t>PSMG</t>
  </si>
  <si>
    <t>iPath Global Carbon ETN</t>
  </si>
  <si>
    <t>PowerShares Balanced Multi-Asset Allocation Portfolio</t>
  </si>
  <si>
    <t>PSMB</t>
  </si>
  <si>
    <t>PowerShares Moderately Conservative Multi-Asset Allocation Portfolio</t>
  </si>
  <si>
    <t>PSMM</t>
  </si>
  <si>
    <t>Direxion Daily S&amp;P Biotech Bear 1X Shares</t>
  </si>
  <si>
    <t>LABS</t>
  </si>
  <si>
    <t>ProShares S&amp;P 500 Ex-Health Care ETF</t>
  </si>
  <si>
    <t>SPXV</t>
  </si>
  <si>
    <t>PowerShares Conservative Multi-Asset Allocation Portfolio</t>
  </si>
  <si>
    <t>PSMC</t>
  </si>
  <si>
    <t>ProShares S&amp;P 500 Ex-Financials ETF</t>
  </si>
  <si>
    <t>SPXN</t>
  </si>
  <si>
    <t>DB Agriculture Long ETN</t>
  </si>
  <si>
    <t>AGF</t>
  </si>
  <si>
    <t>QuantShares US Market Neutral Value Fund</t>
  </si>
  <si>
    <t>CHEP</t>
  </si>
  <si>
    <t>WisdomTree Bloomberg Floating Rate Treasury Fund</t>
  </si>
  <si>
    <t>USFR</t>
  </si>
  <si>
    <t>Guggenheim Multi-Factor Large Cap ETF</t>
  </si>
  <si>
    <t>GMFL</t>
  </si>
  <si>
    <t>PowerShares S&amp;P SmallCap Quality Portfolio</t>
  </si>
  <si>
    <t>XSHQ</t>
  </si>
  <si>
    <t>ProShares S&amp;P 500 Ex-Technology ETF</t>
  </si>
  <si>
    <t>SPXT</t>
  </si>
  <si>
    <t>Teucrium Agricultural Fund</t>
  </si>
  <si>
    <t>TAGS</t>
  </si>
  <si>
    <t>iPath GEMS Asia 8 ETN</t>
  </si>
  <si>
    <t>AYT</t>
  </si>
  <si>
    <t>iPath US Treasury 5-Year Bear ETN</t>
  </si>
  <si>
    <t>DFVS</t>
  </si>
  <si>
    <t>iPath Bloomberg Energy Subindex Total Return ETN</t>
  </si>
  <si>
    <t>iShares Currency Hedged MSCI Australia ETF</t>
  </si>
  <si>
    <t>HAUD</t>
  </si>
  <si>
    <t>ProShares UltraShort Health Care</t>
  </si>
  <si>
    <t>DB Commodity Double Long ETN</t>
  </si>
  <si>
    <t>DYY</t>
  </si>
  <si>
    <t>Direxion Daily Energy Bear 1x</t>
  </si>
  <si>
    <t>ERYY</t>
  </si>
  <si>
    <t>VelocityShares VIX Medium Term ETN</t>
  </si>
  <si>
    <t>VIIZ</t>
  </si>
  <si>
    <t>First Trust Heitman Global Prime Real Estate ETF</t>
  </si>
  <si>
    <t>PRME</t>
  </si>
  <si>
    <t>iPath Pure Beta Sugar ETN</t>
  </si>
  <si>
    <t>SGAR</t>
  </si>
  <si>
    <t>Elements MLCX Biofuels Index-Total Return ETN</t>
  </si>
  <si>
    <t>FUE</t>
  </si>
  <si>
    <t>iPath Asian &amp; Gulf Currency Revaluation ETN</t>
  </si>
  <si>
    <t>PGD</t>
  </si>
  <si>
    <t>Elements Spectrum Large Cap US Sector Momentum Index ETN</t>
  </si>
  <si>
    <t>EEH</t>
  </si>
  <si>
    <t>Direxion Daily Healthcare Bear 3X Shares</t>
  </si>
  <si>
    <t>SICK</t>
  </si>
  <si>
    <t>Direxion Daily Technology Bear 1x</t>
  </si>
  <si>
    <t>TECZ</t>
  </si>
  <si>
    <t>iPath Pure Beta Aluminum ETN</t>
  </si>
  <si>
    <t>FOIL</t>
  </si>
  <si>
    <t>iPath Pure Beta Grains ETN</t>
  </si>
  <si>
    <t>WEET</t>
  </si>
  <si>
    <t>iPath GEMS Index ETN</t>
  </si>
  <si>
    <t>JEM</t>
  </si>
  <si>
    <t>DB Base Metals Short ETN</t>
  </si>
  <si>
    <t>BOS</t>
  </si>
  <si>
    <t>iPath Pure Beta Precious Metals ETN</t>
  </si>
  <si>
    <t>BLNG</t>
  </si>
  <si>
    <t>WisdomTree U.S. Export and Multinational Fund</t>
  </si>
  <si>
    <t>WEXP</t>
  </si>
  <si>
    <t>iPath Bloomberg Lead Subindex Total Return ETN</t>
  </si>
  <si>
    <t>LD</t>
  </si>
  <si>
    <t>DB Base Metals Double Short ETN</t>
  </si>
  <si>
    <t>BOM</t>
  </si>
  <si>
    <t>iPath Pure Beta Energy ETN</t>
  </si>
  <si>
    <t>ONG</t>
  </si>
  <si>
    <t>iPath Seasonal Natural Gas ETN</t>
  </si>
  <si>
    <t>DCNG</t>
  </si>
  <si>
    <t>iPath Pure Beta Copper ETN</t>
  </si>
  <si>
    <t>CUPM</t>
  </si>
  <si>
    <t>iPath Pure Beta S&amp;P GSCI-Weighted ETN</t>
  </si>
  <si>
    <t>SBV</t>
  </si>
  <si>
    <t>iPath Pure Beta Cotton ETN</t>
  </si>
  <si>
    <t>CTNN</t>
  </si>
  <si>
    <t>iPath Pure Beta Lead ETN</t>
  </si>
  <si>
    <t>LEDD</t>
  </si>
  <si>
    <t>Active Alts Contrarian ETF</t>
  </si>
  <si>
    <t>SQZZ</t>
  </si>
  <si>
    <t>iPath Pure Beta Softs ETN</t>
  </si>
  <si>
    <t>GRWN</t>
  </si>
  <si>
    <t>DB Commodity Short ETN</t>
  </si>
  <si>
    <t>DDP</t>
  </si>
  <si>
    <t>iPath Pure Beta Industrial Metals ETN</t>
  </si>
  <si>
    <t>HEVY</t>
  </si>
  <si>
    <t>DB Commodity Double Short ETN</t>
  </si>
  <si>
    <t>DEE</t>
  </si>
  <si>
    <t>DB Agriculture Double Short ETN</t>
  </si>
  <si>
    <t>AGA</t>
  </si>
  <si>
    <t>iPath Inverse S&amp;P 500 VIX Short-Term Futures ETN</t>
  </si>
  <si>
    <t>XXV</t>
  </si>
  <si>
    <t>DB Agriculture Short ETN</t>
  </si>
  <si>
    <t>ADZ</t>
  </si>
  <si>
    <t>iPath Inverse S&amp;P 500 VIX Short Term Futures ETN</t>
  </si>
  <si>
    <t>IVOP</t>
  </si>
  <si>
    <t>DeltaShares S&amp;P 500 Managed Risk ETF</t>
  </si>
  <si>
    <t>DMRL</t>
  </si>
  <si>
    <t>DeltaShares S&amp;P 400 Managed Risk ETF</t>
  </si>
  <si>
    <t>DMRM</t>
  </si>
  <si>
    <t>DeltaShares S&amp;P 600 Managed Risk ETF</t>
  </si>
  <si>
    <t>DMRS</t>
  </si>
  <si>
    <t>DeltaShares S&amp;P International Managed Risk ETF</t>
  </si>
  <si>
    <t>DMRI</t>
  </si>
  <si>
    <t>AxelaTrader 3x Long Brent Crude Oil ETN</t>
  </si>
  <si>
    <t>UBRT</t>
  </si>
  <si>
    <t>AxelaTrader 3x Inverse Brent Crude Oil ETN</t>
  </si>
  <si>
    <t>DBRT</t>
  </si>
  <si>
    <t>Nationwide Risk-Based U.S. Equity ETF</t>
  </si>
  <si>
    <t>RBUS</t>
  </si>
  <si>
    <t>Nationwide Maximum Diversification U.S. Core Equity ETF</t>
  </si>
  <si>
    <t>MXDU</t>
  </si>
  <si>
    <t>Nationwide Risk-Based International Equity ETF</t>
  </si>
  <si>
    <t>RBIN</t>
  </si>
  <si>
    <t>f1</t>
    <phoneticPr fontId="2" type="noConversion"/>
  </si>
  <si>
    <t>f2</t>
    <phoneticPr fontId="2" type="noConversion"/>
  </si>
  <si>
    <t>f3</t>
    <phoneticPr fontId="2" type="noConversion"/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</si>
  <si>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</si>
  <si>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</si>
  <si>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</si>
  <si>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</si>
  <si>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</si>
  <si>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</si>
  <si>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</si>
  <si>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</si>
  <si>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</si>
  <si>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</si>
  <si>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</si>
  <si>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</si>
  <si>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</si>
  <si>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</si>
  <si>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</si>
  <si>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</si>
  <si>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</si>
  <si>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dim0_KK1</t>
    <phoneticPr fontId="2" type="noConversion"/>
  </si>
  <si>
    <t>dim0_KK2</t>
    <phoneticPr fontId="2" type="noConversion"/>
  </si>
  <si>
    <t>dim0_KK3</t>
    <phoneticPr fontId="2" type="noConversion"/>
  </si>
  <si>
    <t>dim0_KK4</t>
  </si>
  <si>
    <t>dim0_KK5</t>
  </si>
  <si>
    <t>dim1_KK1</t>
    <phoneticPr fontId="2" type="noConversion"/>
  </si>
  <si>
    <t>dim1_KK2</t>
    <phoneticPr fontId="2" type="noConversion"/>
  </si>
  <si>
    <t>dim1_KK3</t>
    <phoneticPr fontId="2" type="noConversion"/>
  </si>
  <si>
    <t>beta_features</t>
    <phoneticPr fontId="2" type="noConversion"/>
  </si>
  <si>
    <t>ret_features</t>
    <phoneticPr fontId="2" type="noConversion"/>
  </si>
  <si>
    <t>etf_features</t>
    <phoneticPr fontId="2" type="noConversion"/>
  </si>
  <si>
    <t>TDA_features</t>
    <phoneticPr fontId="2" type="noConversion"/>
  </si>
  <si>
    <t>y</t>
  </si>
  <si>
    <t>y</t>
    <phoneticPr fontId="2" type="noConversion"/>
  </si>
  <si>
    <t>change_3month_1w</t>
  </si>
  <si>
    <t>change_3month_2w</t>
  </si>
  <si>
    <t>change_3month_3w</t>
  </si>
  <si>
    <t>change_3month_4w</t>
  </si>
  <si>
    <t>change_3m</t>
    <phoneticPr fontId="2" type="noConversion"/>
  </si>
  <si>
    <t>f1</t>
  </si>
  <si>
    <t>f2</t>
  </si>
  <si>
    <t>f3</t>
  </si>
</sst>
</file>

<file path=xl/styles.xml><?xml version="1.0" encoding="utf-8"?>
<styleSheet xmlns="http://schemas.openxmlformats.org/spreadsheetml/2006/main">
  <fonts count="9">
    <font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 tint="4.9989318521683403E-2"/>
      <name val="新細明體"/>
      <family val="2"/>
      <charset val="136"/>
      <scheme val="minor"/>
    </font>
    <font>
      <sz val="11"/>
      <color rgb="FF0000FF"/>
      <name val="新細明體"/>
      <family val="2"/>
      <charset val="136"/>
      <scheme val="minor"/>
    </font>
    <font>
      <i/>
      <sz val="8"/>
      <color theme="1"/>
      <name val="新細明體"/>
      <family val="1"/>
      <charset val="136"/>
      <scheme val="minor"/>
    </font>
    <font>
      <i/>
      <sz val="8"/>
      <color rgb="FF0000FF"/>
      <name val="新細明體"/>
      <family val="1"/>
      <charset val="136"/>
      <scheme val="minor"/>
    </font>
    <font>
      <b/>
      <sz val="8"/>
      <color rgb="FF0000FF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6" borderId="8" xfId="0" applyFont="1" applyFill="1" applyBorder="1">
      <alignment vertical="center"/>
    </xf>
    <xf numFmtId="0" fontId="3" fillId="7" borderId="0" xfId="0" applyFont="1" applyFill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5" fillId="5" borderId="3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8" xfId="0" applyFont="1" applyFill="1" applyBorder="1">
      <alignment vertical="center"/>
    </xf>
    <xf numFmtId="9" fontId="8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BJ582"/>
  <sheetViews>
    <sheetView showGridLines="0" tabSelected="1" topLeftCell="Z4" workbookViewId="0">
      <selection activeCell="AM20" sqref="AM20"/>
    </sheetView>
  </sheetViews>
  <sheetFormatPr defaultRowHeight="15.75"/>
  <cols>
    <col min="4" max="4" width="11.42578125" bestFit="1" customWidth="1"/>
    <col min="5" max="5" width="15.28515625" bestFit="1" customWidth="1"/>
    <col min="6" max="6" width="13" bestFit="1" customWidth="1"/>
    <col min="7" max="7" width="12" bestFit="1" customWidth="1"/>
    <col min="8" max="13" width="9.28515625" bestFit="1" customWidth="1"/>
    <col min="14" max="14" width="10.85546875" bestFit="1" customWidth="1"/>
    <col min="15" max="16" width="9.28515625" bestFit="1" customWidth="1"/>
    <col min="17" max="17" width="14.42578125" bestFit="1" customWidth="1"/>
    <col min="18" max="18" width="10.85546875" bestFit="1" customWidth="1"/>
    <col min="19" max="21" width="12.85546875" bestFit="1" customWidth="1"/>
    <col min="22" max="24" width="10.7109375" bestFit="1" customWidth="1"/>
    <col min="25" max="49" width="9.28515625" bestFit="1" customWidth="1"/>
    <col min="50" max="50" width="13.5703125" bestFit="1" customWidth="1"/>
    <col min="51" max="51" width="10.7109375" bestFit="1" customWidth="1"/>
    <col min="52" max="52" width="11.85546875" bestFit="1" customWidth="1"/>
  </cols>
  <sheetData>
    <row r="1" spans="2:62">
      <c r="D1" s="5">
        <f>MATCH(D3,eft_features_HC!$B$2:$W$2,0)</f>
        <v>3</v>
      </c>
      <c r="E1" s="5">
        <f>MATCH(E3,eft_features_HC!$B$2:$W$2,0)</f>
        <v>4</v>
      </c>
      <c r="F1" s="5">
        <f>MATCH(F3,eft_features_HC!$B$2:$W$2,0)</f>
        <v>5</v>
      </c>
      <c r="G1" s="5">
        <f>MATCH(G3,eft_features_HC!$B$2:$W$2,0)</f>
        <v>8</v>
      </c>
      <c r="H1" s="5">
        <f>MATCH(H3,eft_features_HC!$B$2:$W$2,0)</f>
        <v>9</v>
      </c>
      <c r="I1" s="5">
        <f>MATCH(I3,eft_features_HC!$B$2:$W$2,0)</f>
        <v>10</v>
      </c>
      <c r="J1" s="5">
        <f>MATCH(J3,eft_features_HC!$B$2:$W$2,0)</f>
        <v>12</v>
      </c>
      <c r="K1" s="5">
        <f>MATCH(K3,eft_features_HC!$B$2:$W$2,0)</f>
        <v>13</v>
      </c>
      <c r="L1" s="5">
        <f>MATCH(L3,eft_features_HC!$B$2:$W$2,0)</f>
        <v>14</v>
      </c>
      <c r="M1" s="5">
        <f>MATCH(M3,eft_features_HC!$B$2:$W$2,0)</f>
        <v>15</v>
      </c>
      <c r="N1" s="5">
        <f>MATCH(N3,eft_features_HC!$B$2:$W$2,0)</f>
        <v>16</v>
      </c>
      <c r="O1" s="5">
        <f>MATCH(O3,eft_features_HC!$B$2:$W$2,0)</f>
        <v>17</v>
      </c>
      <c r="P1" s="5">
        <f>MATCH(P3,eft_features_HC!$B$2:$W$2,0)</f>
        <v>20</v>
      </c>
      <c r="Q1" s="5">
        <f>MATCH(Q3,eft_features_HC!$B$2:$W$2,0)</f>
        <v>21</v>
      </c>
      <c r="R1" s="5">
        <f>MATCH(R3,eft_features_HC!$B$2:$W$2,0)</f>
        <v>22</v>
      </c>
      <c r="S1" s="6">
        <v>2</v>
      </c>
      <c r="T1" s="5">
        <f>S1+1</f>
        <v>3</v>
      </c>
      <c r="U1" s="5">
        <f t="shared" ref="U1:X1" si="0">T1+1</f>
        <v>4</v>
      </c>
      <c r="V1" s="5">
        <f t="shared" si="0"/>
        <v>5</v>
      </c>
      <c r="W1" s="5">
        <f t="shared" si="0"/>
        <v>6</v>
      </c>
      <c r="X1" s="5">
        <f t="shared" si="0"/>
        <v>7</v>
      </c>
      <c r="Y1" s="6">
        <v>2</v>
      </c>
      <c r="Z1" s="5">
        <f>Y1+1</f>
        <v>3</v>
      </c>
      <c r="AA1" s="5">
        <f t="shared" ref="AA1:AR1" si="1">Z1+1</f>
        <v>4</v>
      </c>
      <c r="AB1" s="5">
        <f t="shared" si="1"/>
        <v>5</v>
      </c>
      <c r="AC1" s="5">
        <f t="shared" si="1"/>
        <v>6</v>
      </c>
      <c r="AD1" s="5">
        <f t="shared" si="1"/>
        <v>7</v>
      </c>
      <c r="AE1" s="5">
        <f t="shared" si="1"/>
        <v>8</v>
      </c>
      <c r="AF1" s="5">
        <f t="shared" si="1"/>
        <v>9</v>
      </c>
      <c r="AG1" s="5">
        <f t="shared" si="1"/>
        <v>10</v>
      </c>
      <c r="AH1" s="5">
        <f t="shared" si="1"/>
        <v>11</v>
      </c>
      <c r="AI1" s="5">
        <f t="shared" si="1"/>
        <v>12</v>
      </c>
      <c r="AJ1" s="5">
        <f t="shared" si="1"/>
        <v>13</v>
      </c>
      <c r="AK1" s="5">
        <f t="shared" si="1"/>
        <v>14</v>
      </c>
      <c r="AL1" s="5">
        <f t="shared" si="1"/>
        <v>15</v>
      </c>
      <c r="AM1" s="5">
        <f t="shared" si="1"/>
        <v>16</v>
      </c>
      <c r="AN1" s="5">
        <f t="shared" si="1"/>
        <v>17</v>
      </c>
      <c r="AO1" s="5">
        <f t="shared" si="1"/>
        <v>18</v>
      </c>
      <c r="AP1" s="5">
        <f t="shared" si="1"/>
        <v>19</v>
      </c>
      <c r="AQ1" s="5">
        <f t="shared" si="1"/>
        <v>20</v>
      </c>
      <c r="AR1" s="5">
        <f t="shared" si="1"/>
        <v>21</v>
      </c>
      <c r="AS1" s="6">
        <v>2</v>
      </c>
      <c r="AT1" s="5">
        <f>AS1+1</f>
        <v>3</v>
      </c>
      <c r="AU1" s="5">
        <f t="shared" ref="AU1:AZ1" si="2">AT1+1</f>
        <v>4</v>
      </c>
      <c r="AV1" s="5">
        <f t="shared" si="2"/>
        <v>5</v>
      </c>
      <c r="AW1" s="5">
        <f t="shared" si="2"/>
        <v>6</v>
      </c>
      <c r="AX1" s="5">
        <f t="shared" si="2"/>
        <v>7</v>
      </c>
      <c r="AY1" s="5">
        <f t="shared" si="2"/>
        <v>8</v>
      </c>
      <c r="AZ1" s="5">
        <f t="shared" si="2"/>
        <v>9</v>
      </c>
      <c r="BB1" s="36">
        <v>0.04</v>
      </c>
    </row>
    <row r="2" spans="2:62">
      <c r="D2" s="4" t="s">
        <v>4132</v>
      </c>
      <c r="S2" s="4" t="s">
        <v>4131</v>
      </c>
      <c r="Y2" s="4" t="s">
        <v>4130</v>
      </c>
      <c r="Z2" s="4"/>
      <c r="AS2" s="4" t="s">
        <v>4133</v>
      </c>
      <c r="AT2" s="4"/>
      <c r="BB2" s="4" t="s">
        <v>4135</v>
      </c>
    </row>
    <row r="3" spans="2:62">
      <c r="B3" s="1" t="s">
        <v>604</v>
      </c>
      <c r="C3" s="1" t="s">
        <v>603</v>
      </c>
      <c r="D3" s="7" t="s">
        <v>586</v>
      </c>
      <c r="E3" s="7" t="s">
        <v>587</v>
      </c>
      <c r="F3" s="7" t="s">
        <v>588</v>
      </c>
      <c r="G3" s="7" t="s">
        <v>590</v>
      </c>
      <c r="H3" s="7" t="s">
        <v>591</v>
      </c>
      <c r="I3" s="7" t="s">
        <v>592</v>
      </c>
      <c r="J3" s="7" t="s">
        <v>593</v>
      </c>
      <c r="K3" s="7" t="s">
        <v>594</v>
      </c>
      <c r="L3" s="7" t="s">
        <v>595</v>
      </c>
      <c r="M3" s="7" t="s">
        <v>596</v>
      </c>
      <c r="N3" s="7" t="s">
        <v>597</v>
      </c>
      <c r="O3" s="7" t="s">
        <v>598</v>
      </c>
      <c r="P3" s="7" t="s">
        <v>600</v>
      </c>
      <c r="Q3" s="7" t="s">
        <v>601</v>
      </c>
      <c r="R3" s="7" t="s">
        <v>602</v>
      </c>
      <c r="S3" s="8" t="s">
        <v>579</v>
      </c>
      <c r="T3" s="8" t="s">
        <v>580</v>
      </c>
      <c r="U3" s="8" t="s">
        <v>581</v>
      </c>
      <c r="V3" s="8" t="s">
        <v>582</v>
      </c>
      <c r="W3" s="8" t="s">
        <v>583</v>
      </c>
      <c r="X3" s="8" t="s">
        <v>584</v>
      </c>
      <c r="Y3" s="9" t="s">
        <v>4102</v>
      </c>
      <c r="Z3" s="9" t="s">
        <v>4103</v>
      </c>
      <c r="AA3" s="9" t="s">
        <v>4104</v>
      </c>
      <c r="AB3" s="9" t="s">
        <v>4105</v>
      </c>
      <c r="AC3" s="9" t="s">
        <v>4106</v>
      </c>
      <c r="AD3" s="9" t="s">
        <v>4107</v>
      </c>
      <c r="AE3" s="9" t="s">
        <v>4108</v>
      </c>
      <c r="AF3" s="9" t="s">
        <v>4109</v>
      </c>
      <c r="AG3" s="9" t="s">
        <v>4110</v>
      </c>
      <c r="AH3" s="9" t="s">
        <v>4111</v>
      </c>
      <c r="AI3" s="9" t="s">
        <v>4112</v>
      </c>
      <c r="AJ3" s="9" t="s">
        <v>4113</v>
      </c>
      <c r="AK3" s="9" t="s">
        <v>4114</v>
      </c>
      <c r="AL3" s="9" t="s">
        <v>4115</v>
      </c>
      <c r="AM3" s="9" t="s">
        <v>4116</v>
      </c>
      <c r="AN3" s="9" t="s">
        <v>4117</v>
      </c>
      <c r="AO3" s="9" t="s">
        <v>4118</v>
      </c>
      <c r="AP3" s="9" t="s">
        <v>4119</v>
      </c>
      <c r="AQ3" s="9" t="s">
        <v>4120</v>
      </c>
      <c r="AR3" s="9" t="s">
        <v>4121</v>
      </c>
      <c r="AS3" s="10" t="s">
        <v>4122</v>
      </c>
      <c r="AT3" s="10" t="s">
        <v>4123</v>
      </c>
      <c r="AU3" s="10" t="s">
        <v>4124</v>
      </c>
      <c r="AV3" s="10" t="s">
        <v>4125</v>
      </c>
      <c r="AW3" s="10" t="s">
        <v>4126</v>
      </c>
      <c r="AX3" s="10"/>
      <c r="AY3" s="10"/>
      <c r="AZ3" s="10"/>
      <c r="BB3" s="29" t="s">
        <v>4140</v>
      </c>
    </row>
    <row r="4" spans="2:62">
      <c r="B4" t="str">
        <f>VLOOKUP(C4,eft_features_HC!$B$3:$C$2032,2,0)</f>
        <v>AdvisorShares Dorsey Wright ADR ETF</v>
      </c>
      <c r="C4" t="s">
        <v>0</v>
      </c>
      <c r="D4" s="11">
        <f>VLOOKUP($C4,eft_features_HC!$B$3:$W$2032,X_y!D$1,0)</f>
        <v>42</v>
      </c>
      <c r="E4" s="12">
        <f>VLOOKUP($C4,eft_features_HC!$B$3:$W$2032,X_y!E$1,0)</f>
        <v>1.27</v>
      </c>
      <c r="F4" s="12">
        <f>VLOOKUP($C4,eft_features_HC!$B$3:$W$2032,X_y!F$1,0)</f>
        <v>95380000</v>
      </c>
      <c r="G4" s="12">
        <f>VLOOKUP($C4,eft_features_HC!$B$3:$W$2032,X_y!G$1,0)</f>
        <v>1</v>
      </c>
      <c r="H4" s="12">
        <f>VLOOKUP($C4,eft_features_HC!$B$3:$W$2032,X_y!H$1,0)</f>
        <v>11</v>
      </c>
      <c r="I4" s="12">
        <f>VLOOKUP($C4,eft_features_HC!$B$3:$W$2032,X_y!I$1,0)</f>
        <v>5</v>
      </c>
      <c r="J4" s="12">
        <f>VLOOKUP($C4,eft_features_HC!$B$3:$W$2032,X_y!J$1,0)</f>
        <v>1</v>
      </c>
      <c r="K4" s="12">
        <f>VLOOKUP($C4,eft_features_HC!$B$3:$W$2032,X_y!K$1,0)</f>
        <v>2</v>
      </c>
      <c r="L4" s="12">
        <f>VLOOKUP($C4,eft_features_HC!$B$3:$W$2032,X_y!L$1,0)</f>
        <v>3</v>
      </c>
      <c r="M4" s="12">
        <f>VLOOKUP($C4,eft_features_HC!$B$3:$W$2032,X_y!M$1,0)</f>
        <v>1</v>
      </c>
      <c r="N4" s="12">
        <f>VLOOKUP($C4,eft_features_HC!$B$3:$W$2032,X_y!N$1,0)</f>
        <v>1</v>
      </c>
      <c r="O4" s="12">
        <f>VLOOKUP($C4,eft_features_HC!$B$3:$W$2032,X_y!O$1,0)</f>
        <v>1</v>
      </c>
      <c r="P4" s="12">
        <f>VLOOKUP($C4,eft_features_HC!$B$3:$W$2032,X_y!P$1,0)</f>
        <v>24</v>
      </c>
      <c r="Q4" s="12">
        <f>VLOOKUP($C4,eft_features_HC!$B$3:$W$2032,X_y!Q$1,0)</f>
        <v>9</v>
      </c>
      <c r="R4" s="12">
        <f>VLOOKUP($C4,eft_features_HC!$B$3:$W$2032,X_y!R$1,0)</f>
        <v>2</v>
      </c>
      <c r="S4" s="13">
        <f>VLOOKUP($C4,ret_features_HC_transpose!$B$3:$W$2032,X_y!S$1,0)</f>
        <v>-2.1755785068057198E-2</v>
      </c>
      <c r="T4" s="13">
        <f>VLOOKUP($C4,ret_features_HC_transpose!$B$3:$W$2032,X_y!T$1,0)</f>
        <v>4.8581895343950965E-3</v>
      </c>
      <c r="U4" s="13">
        <f>VLOOKUP($C4,ret_features_HC_transpose!$B$3:$W$2032,X_y!U$1,0)</f>
        <v>5.2627004687909817E-2</v>
      </c>
      <c r="V4" s="13">
        <f>VLOOKUP($C4,ret_features_HC_transpose!$B$3:$W$2032,X_y!V$1,0)</f>
        <v>0.1561067986441369</v>
      </c>
      <c r="W4" s="13">
        <f>VLOOKUP($C4,ret_features_HC_transpose!$B$3:$W$2032,X_y!W$1,0)</f>
        <v>0.19557643587409568</v>
      </c>
      <c r="X4" s="13">
        <f>VLOOKUP($C4,ret_features_HC_transpose!$B$3:$W$2032,X_y!X$1,0)</f>
        <v>0.20944265462043465</v>
      </c>
      <c r="Y4" s="14">
        <f>VLOOKUP($C4,beta_transpose!$B$3:$W$2032,X_y!Y$1,0)</f>
        <v>1.95161290910413E-2</v>
      </c>
      <c r="Z4" s="14">
        <f>VLOOKUP($C4,beta_transpose!$B$3:$W$2032,X_y!Z$1,0)</f>
        <v>1.4160969039600501E-2</v>
      </c>
      <c r="AA4" s="14">
        <f>VLOOKUP($C4,beta_transpose!$B$3:$W$2032,X_y!AA$1,0)</f>
        <v>1.7637463511394402E-2</v>
      </c>
      <c r="AB4" s="14">
        <f>VLOOKUP($C4,beta_transpose!$B$3:$W$2032,X_y!AB$1,0)</f>
        <v>-6.3551208858237899E-3</v>
      </c>
      <c r="AC4" s="14">
        <f>VLOOKUP($C4,beta_transpose!$B$3:$W$2032,X_y!AC$1,0)</f>
        <v>3.1914145322601999E-3</v>
      </c>
      <c r="AD4" s="14">
        <f>VLOOKUP($C4,beta_transpose!$B$3:$W$2032,X_y!AD$1,0)</f>
        <v>-4.4228709192872199E-3</v>
      </c>
      <c r="AE4" s="14">
        <f>VLOOKUP($C4,beta_transpose!$B$3:$W$2032,X_y!AE$1,0)</f>
        <v>8.98555254362568E-3</v>
      </c>
      <c r="AF4" s="14">
        <f>VLOOKUP($C4,beta_transpose!$B$3:$W$2032,X_y!AF$1,0)</f>
        <v>-3.6373453780575903E-2</v>
      </c>
      <c r="AG4" s="14">
        <f>VLOOKUP($C4,beta_transpose!$B$3:$W$2032,X_y!AG$1,0)</f>
        <v>-2.0450507578516301E-2</v>
      </c>
      <c r="AH4" s="14">
        <f>VLOOKUP($C4,beta_transpose!$B$3:$W$2032,X_y!AH$1,0)</f>
        <v>-1.19283383760873E-2</v>
      </c>
      <c r="AI4" s="14">
        <f>VLOOKUP($C4,beta_transpose!$B$3:$W$2032,X_y!AI$1,0)</f>
        <v>-1.37442530312914E-2</v>
      </c>
      <c r="AJ4" s="14">
        <f>VLOOKUP($C4,beta_transpose!$B$3:$W$2032,X_y!AJ$1,0)</f>
        <v>3.20504407133132E-3</v>
      </c>
      <c r="AK4" s="14">
        <f>VLOOKUP($C4,beta_transpose!$B$3:$W$2032,X_y!AK$1,0)</f>
        <v>1.4245916251843399E-2</v>
      </c>
      <c r="AL4" s="14">
        <f>VLOOKUP($C4,beta_transpose!$B$3:$W$2032,X_y!AL$1,0)</f>
        <v>3.7106297635008001E-2</v>
      </c>
      <c r="AM4" s="14">
        <f>VLOOKUP($C4,beta_transpose!$B$3:$W$2032,X_y!AM$1,0)</f>
        <v>1.36812168142409E-2</v>
      </c>
      <c r="AN4" s="14">
        <f>VLOOKUP($C4,beta_transpose!$B$3:$W$2032,X_y!AN$1,0)</f>
        <v>-3.9174966665865901E-3</v>
      </c>
      <c r="AO4" s="14">
        <f>VLOOKUP($C4,beta_transpose!$B$3:$W$2032,X_y!AO$1,0)</f>
        <v>-1.8863309102482899E-2</v>
      </c>
      <c r="AP4" s="14">
        <f>VLOOKUP($C4,beta_transpose!$B$3:$W$2032,X_y!AP$1,0)</f>
        <v>1.0153464629815E-2</v>
      </c>
      <c r="AQ4" s="14">
        <f>VLOOKUP($C4,beta_transpose!$B$3:$W$2032,X_y!AQ$1,0)</f>
        <v>2.3559250121527799E-2</v>
      </c>
      <c r="AR4" s="33">
        <f>VLOOKUP($C4,beta_transpose!$B$3:$W$2032,X_y!AR$1,0)</f>
        <v>-2.3337953246045502E-2</v>
      </c>
      <c r="AS4" s="15">
        <v>12.5144275773547</v>
      </c>
      <c r="AT4" s="15">
        <v>3.7702802502777599</v>
      </c>
      <c r="AU4" s="15">
        <v>1.5839828706160299</v>
      </c>
      <c r="AV4" s="15">
        <v>0.79176284637434802</v>
      </c>
      <c r="AW4" s="15">
        <v>0.36452090796713399</v>
      </c>
      <c r="AX4" s="15"/>
      <c r="AY4" s="15"/>
      <c r="AZ4" s="16"/>
      <c r="BB4" s="30">
        <f>IF(VLOOKUP(C4,y_HC!$B$3:$G$581,6,0)&gt;$BB$1,1,0)</f>
        <v>0</v>
      </c>
      <c r="BC4">
        <f>VLOOKUP(C4,y_HC!$B$3:$G$581,6,0)</f>
        <v>3.5491102112967354E-2</v>
      </c>
      <c r="BE4" t="s">
        <v>0</v>
      </c>
      <c r="BF4">
        <v>12.5144275773547</v>
      </c>
      <c r="BG4">
        <v>3.7702802502777599</v>
      </c>
      <c r="BH4">
        <v>1.5839828706160299</v>
      </c>
      <c r="BI4">
        <v>0.79176284637434802</v>
      </c>
      <c r="BJ4">
        <v>0.36452090796713399</v>
      </c>
    </row>
    <row r="5" spans="2:62">
      <c r="B5" t="str">
        <f>VLOOKUP(C5,eft_features_HC!$B$3:$C$2032,2,0)</f>
        <v>iShares MSCI All Country Asia ex Japan ETF</v>
      </c>
      <c r="C5" t="s">
        <v>1</v>
      </c>
      <c r="D5" s="17">
        <f>VLOOKUP($C5,eft_features_HC!$B$3:$W$2032,X_y!D$1,0)</f>
        <v>2</v>
      </c>
      <c r="E5" s="18">
        <f>VLOOKUP($C5,eft_features_HC!$B$3:$W$2032,X_y!E$1,0)</f>
        <v>0.72</v>
      </c>
      <c r="F5" s="18">
        <f>VLOOKUP($C5,eft_features_HC!$B$3:$W$2032,X_y!F$1,0)</f>
        <v>4269999999.9999995</v>
      </c>
      <c r="G5" s="18">
        <f>VLOOKUP($C5,eft_features_HC!$B$3:$W$2032,X_y!G$1,0)</f>
        <v>1</v>
      </c>
      <c r="H5" s="18">
        <f>VLOOKUP($C5,eft_features_HC!$B$3:$W$2032,X_y!H$1,0)</f>
        <v>1</v>
      </c>
      <c r="I5" s="18">
        <f>VLOOKUP($C5,eft_features_HC!$B$3:$W$2032,X_y!I$1,0)</f>
        <v>7</v>
      </c>
      <c r="J5" s="18">
        <f>VLOOKUP($C5,eft_features_HC!$B$3:$W$2032,X_y!J$1,0)</f>
        <v>1</v>
      </c>
      <c r="K5" s="18">
        <f>VLOOKUP($C5,eft_features_HC!$B$3:$W$2032,X_y!K$1,0)</f>
        <v>2</v>
      </c>
      <c r="L5" s="18">
        <f>VLOOKUP($C5,eft_features_HC!$B$3:$W$2032,X_y!L$1,0)</f>
        <v>1</v>
      </c>
      <c r="M5" s="18">
        <f>VLOOKUP($C5,eft_features_HC!$B$3:$W$2032,X_y!M$1,0)</f>
        <v>1</v>
      </c>
      <c r="N5" s="18">
        <f>VLOOKUP($C5,eft_features_HC!$B$3:$W$2032,X_y!N$1,0)</f>
        <v>1</v>
      </c>
      <c r="O5" s="18">
        <f>VLOOKUP($C5,eft_features_HC!$B$3:$W$2032,X_y!O$1,0)</f>
        <v>1</v>
      </c>
      <c r="P5" s="18">
        <f>VLOOKUP($C5,eft_features_HC!$B$3:$W$2032,X_y!P$1,0)</f>
        <v>2</v>
      </c>
      <c r="Q5" s="18">
        <f>VLOOKUP($C5,eft_features_HC!$B$3:$W$2032,X_y!Q$1,0)</f>
        <v>1</v>
      </c>
      <c r="R5" s="18">
        <f>VLOOKUP($C5,eft_features_HC!$B$3:$W$2032,X_y!R$1,0)</f>
        <v>1</v>
      </c>
      <c r="S5" s="19">
        <f>VLOOKUP($C5,ret_features_HC_transpose!$B$3:$W$2032,X_y!S$1,0)</f>
        <v>2.1929073323146309E-2</v>
      </c>
      <c r="T5" s="19">
        <f>VLOOKUP($C5,ret_features_HC_transpose!$B$3:$W$2032,X_y!T$1,0)</f>
        <v>2.791659485403275E-2</v>
      </c>
      <c r="U5" s="19">
        <f>VLOOKUP($C5,ret_features_HC_transpose!$B$3:$W$2032,X_y!U$1,0)</f>
        <v>-6.4956699585057009E-3</v>
      </c>
      <c r="V5" s="19">
        <f>VLOOKUP($C5,ret_features_HC_transpose!$B$3:$W$2032,X_y!V$1,0)</f>
        <v>3.7571751515902418E-2</v>
      </c>
      <c r="W5" s="19">
        <f>VLOOKUP($C5,ret_features_HC_transpose!$B$3:$W$2032,X_y!W$1,0)</f>
        <v>5.6687336185337278E-2</v>
      </c>
      <c r="X5" s="19">
        <f>VLOOKUP($C5,ret_features_HC_transpose!$B$3:$W$2032,X_y!X$1,0)</f>
        <v>-6.9858101525956839E-2</v>
      </c>
      <c r="Y5" s="20">
        <f>VLOOKUP($C5,beta_transpose!$B$3:$W$2032,X_y!Y$1,0)</f>
        <v>7.8349436714324097E-4</v>
      </c>
      <c r="Z5" s="20">
        <f>VLOOKUP($C5,beta_transpose!$B$3:$W$2032,X_y!Z$1,0)</f>
        <v>2.4666340755131699E-2</v>
      </c>
      <c r="AA5" s="20">
        <f>VLOOKUP($C5,beta_transpose!$B$3:$W$2032,X_y!AA$1,0)</f>
        <v>2.67351380230916E-2</v>
      </c>
      <c r="AB5" s="20">
        <f>VLOOKUP($C5,beta_transpose!$B$3:$W$2032,X_y!AB$1,0)</f>
        <v>-3.2405201792009897E-2</v>
      </c>
      <c r="AC5" s="20">
        <f>VLOOKUP($C5,beta_transpose!$B$3:$W$2032,X_y!AC$1,0)</f>
        <v>2.50164000260104E-2</v>
      </c>
      <c r="AD5" s="20">
        <f>VLOOKUP($C5,beta_transpose!$B$3:$W$2032,X_y!AD$1,0)</f>
        <v>2.61109286803595E-2</v>
      </c>
      <c r="AE5" s="20">
        <f>VLOOKUP($C5,beta_transpose!$B$3:$W$2032,X_y!AE$1,0)</f>
        <v>4.0373522190183898E-2</v>
      </c>
      <c r="AF5" s="20">
        <f>VLOOKUP($C5,beta_transpose!$B$3:$W$2032,X_y!AF$1,0)</f>
        <v>-2.6527805640605098E-2</v>
      </c>
      <c r="AG5" s="20">
        <f>VLOOKUP($C5,beta_transpose!$B$3:$W$2032,X_y!AG$1,0)</f>
        <v>3.7968122265140398E-3</v>
      </c>
      <c r="AH5" s="20">
        <f>VLOOKUP($C5,beta_transpose!$B$3:$W$2032,X_y!AH$1,0)</f>
        <v>-9.9294892394303797E-4</v>
      </c>
      <c r="AI5" s="20">
        <f>VLOOKUP($C5,beta_transpose!$B$3:$W$2032,X_y!AI$1,0)</f>
        <v>1.0722430697805501E-2</v>
      </c>
      <c r="AJ5" s="20">
        <f>VLOOKUP($C5,beta_transpose!$B$3:$W$2032,X_y!AJ$1,0)</f>
        <v>-8.51272866742484E-3</v>
      </c>
      <c r="AK5" s="20">
        <f>VLOOKUP($C5,beta_transpose!$B$3:$W$2032,X_y!AK$1,0)</f>
        <v>-4.6851106073068898E-3</v>
      </c>
      <c r="AL5" s="20">
        <f>VLOOKUP($C5,beta_transpose!$B$3:$W$2032,X_y!AL$1,0)</f>
        <v>1.4118999026770599E-3</v>
      </c>
      <c r="AM5" s="20">
        <f>VLOOKUP($C5,beta_transpose!$B$3:$W$2032,X_y!AM$1,0)</f>
        <v>8.4242691564823304E-3</v>
      </c>
      <c r="AN5" s="20">
        <f>VLOOKUP($C5,beta_transpose!$B$3:$W$2032,X_y!AN$1,0)</f>
        <v>-3.00074033605441E-3</v>
      </c>
      <c r="AO5" s="20">
        <f>VLOOKUP($C5,beta_transpose!$B$3:$W$2032,X_y!AO$1,0)</f>
        <v>-1.5529940370098199E-2</v>
      </c>
      <c r="AP5" s="20">
        <f>VLOOKUP($C5,beta_transpose!$B$3:$W$2032,X_y!AP$1,0)</f>
        <v>-9.7160463878572696E-3</v>
      </c>
      <c r="AQ5" s="20">
        <f>VLOOKUP($C5,beta_transpose!$B$3:$W$2032,X_y!AQ$1,0)</f>
        <v>1.29121180618487E-2</v>
      </c>
      <c r="AR5" s="34">
        <f>VLOOKUP($C5,beta_transpose!$B$3:$W$2032,X_y!AR$1,0)</f>
        <v>-1.6579845402647099E-2</v>
      </c>
      <c r="AS5" s="21">
        <v>8.4385432240881801</v>
      </c>
      <c r="AT5" s="21">
        <v>5.87655558024088</v>
      </c>
      <c r="AU5" s="21">
        <v>3.5293284508838498</v>
      </c>
      <c r="AV5" s="21">
        <v>1.8689646213370299</v>
      </c>
      <c r="AW5" s="21">
        <v>0.83429022386156204</v>
      </c>
      <c r="AX5" s="21"/>
      <c r="AY5" s="21"/>
      <c r="AZ5" s="22"/>
      <c r="BB5" s="31">
        <f>IF(VLOOKUP(C5,y_HC!$B$3:$G$581,6,0)&gt;$BB$1,1,0)</f>
        <v>1</v>
      </c>
      <c r="BC5">
        <f>VLOOKUP(C5,y_HC!$B$3:$G$581,6,0)</f>
        <v>7.4098910777818938E-2</v>
      </c>
      <c r="BE5" t="s">
        <v>1</v>
      </c>
      <c r="BF5">
        <v>8.4385432240881801</v>
      </c>
      <c r="BG5">
        <v>5.87655558024088</v>
      </c>
      <c r="BH5">
        <v>3.5293284508838498</v>
      </c>
      <c r="BI5">
        <v>1.8689646213370299</v>
      </c>
      <c r="BJ5">
        <v>0.83429022386156204</v>
      </c>
    </row>
    <row r="6" spans="2:62">
      <c r="B6" t="str">
        <f>VLOOKUP(C6,eft_features_HC!$B$3:$C$2032,2,0)</f>
        <v>iShares MSCI ACWI ETF</v>
      </c>
      <c r="C6" t="s">
        <v>2</v>
      </c>
      <c r="D6" s="17">
        <f>VLOOKUP($C6,eft_features_HC!$B$3:$W$2032,X_y!D$1,0)</f>
        <v>2</v>
      </c>
      <c r="E6" s="18">
        <f>VLOOKUP($C6,eft_features_HC!$B$3:$W$2032,X_y!E$1,0)</f>
        <v>0.33</v>
      </c>
      <c r="F6" s="18">
        <f>VLOOKUP($C6,eft_features_HC!$B$3:$W$2032,X_y!F$1,0)</f>
        <v>7680000000</v>
      </c>
      <c r="G6" s="18">
        <f>VLOOKUP($C6,eft_features_HC!$B$3:$W$2032,X_y!G$1,0)</f>
        <v>1</v>
      </c>
      <c r="H6" s="18">
        <f>VLOOKUP($C6,eft_features_HC!$B$3:$W$2032,X_y!H$1,0)</f>
        <v>1</v>
      </c>
      <c r="I6" s="18">
        <f>VLOOKUP($C6,eft_features_HC!$B$3:$W$2032,X_y!I$1,0)</f>
        <v>4</v>
      </c>
      <c r="J6" s="18">
        <f>VLOOKUP($C6,eft_features_HC!$B$3:$W$2032,X_y!J$1,0)</f>
        <v>1</v>
      </c>
      <c r="K6" s="18">
        <f>VLOOKUP($C6,eft_features_HC!$B$3:$W$2032,X_y!K$1,0)</f>
        <v>2</v>
      </c>
      <c r="L6" s="18">
        <f>VLOOKUP($C6,eft_features_HC!$B$3:$W$2032,X_y!L$1,0)</f>
        <v>1</v>
      </c>
      <c r="M6" s="18">
        <f>VLOOKUP($C6,eft_features_HC!$B$3:$W$2032,X_y!M$1,0)</f>
        <v>1</v>
      </c>
      <c r="N6" s="18">
        <f>VLOOKUP($C6,eft_features_HC!$B$3:$W$2032,X_y!N$1,0)</f>
        <v>1</v>
      </c>
      <c r="O6" s="18">
        <f>VLOOKUP($C6,eft_features_HC!$B$3:$W$2032,X_y!O$1,0)</f>
        <v>1</v>
      </c>
      <c r="P6" s="18">
        <f>VLOOKUP($C6,eft_features_HC!$B$3:$W$2032,X_y!P$1,0)</f>
        <v>2</v>
      </c>
      <c r="Q6" s="18">
        <f>VLOOKUP($C6,eft_features_HC!$B$3:$W$2032,X_y!Q$1,0)</f>
        <v>1</v>
      </c>
      <c r="R6" s="18">
        <f>VLOOKUP($C6,eft_features_HC!$B$3:$W$2032,X_y!R$1,0)</f>
        <v>1</v>
      </c>
      <c r="S6" s="19">
        <f>VLOOKUP($C6,ret_features_HC_transpose!$B$3:$W$2032,X_y!S$1,0)</f>
        <v>8.6058505135477859E-4</v>
      </c>
      <c r="T6" s="19">
        <f>VLOOKUP($C6,ret_features_HC_transpose!$B$3:$W$2032,X_y!T$1,0)</f>
        <v>2.4308613766349074E-2</v>
      </c>
      <c r="U6" s="19">
        <f>VLOOKUP($C6,ret_features_HC_transpose!$B$3:$W$2032,X_y!U$1,0)</f>
        <v>7.1889400513925672E-2</v>
      </c>
      <c r="V6" s="19">
        <f>VLOOKUP($C6,ret_features_HC_transpose!$B$3:$W$2032,X_y!V$1,0)</f>
        <v>0.15606361623715737</v>
      </c>
      <c r="W6" s="19">
        <f>VLOOKUP($C6,ret_features_HC_transpose!$B$3:$W$2032,X_y!W$1,0)</f>
        <v>0.25458468075583185</v>
      </c>
      <c r="X6" s="19">
        <f>VLOOKUP($C6,ret_features_HC_transpose!$B$3:$W$2032,X_y!X$1,0)</f>
        <v>0.19331007380035903</v>
      </c>
      <c r="Y6" s="20">
        <f>VLOOKUP($C6,beta_transpose!$B$3:$W$2032,X_y!Y$1,0)</f>
        <v>1.81310887621732E-2</v>
      </c>
      <c r="Z6" s="20">
        <f>VLOOKUP($C6,beta_transpose!$B$3:$W$2032,X_y!Z$1,0)</f>
        <v>1.75497079691538E-2</v>
      </c>
      <c r="AA6" s="20">
        <f>VLOOKUP($C6,beta_transpose!$B$3:$W$2032,X_y!AA$1,0)</f>
        <v>1.96839091366285E-2</v>
      </c>
      <c r="AB6" s="20">
        <f>VLOOKUP($C6,beta_transpose!$B$3:$W$2032,X_y!AB$1,0)</f>
        <v>-1.5960291433692601E-2</v>
      </c>
      <c r="AC6" s="20">
        <f>VLOOKUP($C6,beta_transpose!$B$3:$W$2032,X_y!AC$1,0)</f>
        <v>3.78544211725722E-3</v>
      </c>
      <c r="AD6" s="20">
        <f>VLOOKUP($C6,beta_transpose!$B$3:$W$2032,X_y!AD$1,0)</f>
        <v>9.1662058863519E-3</v>
      </c>
      <c r="AE6" s="20">
        <f>VLOOKUP($C6,beta_transpose!$B$3:$W$2032,X_y!AE$1,0)</f>
        <v>8.4925345556194007E-3</v>
      </c>
      <c r="AF6" s="20">
        <f>VLOOKUP($C6,beta_transpose!$B$3:$W$2032,X_y!AF$1,0)</f>
        <v>-8.1241806132020793E-3</v>
      </c>
      <c r="AG6" s="20">
        <f>VLOOKUP($C6,beta_transpose!$B$3:$W$2032,X_y!AG$1,0)</f>
        <v>-6.9153772563548196E-3</v>
      </c>
      <c r="AH6" s="20">
        <f>VLOOKUP($C6,beta_transpose!$B$3:$W$2032,X_y!AH$1,0)</f>
        <v>-1.00051015051705E-2</v>
      </c>
      <c r="AI6" s="20">
        <f>VLOOKUP($C6,beta_transpose!$B$3:$W$2032,X_y!AI$1,0)</f>
        <v>-4.4076832494433903E-3</v>
      </c>
      <c r="AJ6" s="20">
        <f>VLOOKUP($C6,beta_transpose!$B$3:$W$2032,X_y!AJ$1,0)</f>
        <v>-5.27991355107144E-3</v>
      </c>
      <c r="AK6" s="20">
        <f>VLOOKUP($C6,beta_transpose!$B$3:$W$2032,X_y!AK$1,0)</f>
        <v>-1.6117541690674E-2</v>
      </c>
      <c r="AL6" s="20">
        <f>VLOOKUP($C6,beta_transpose!$B$3:$W$2032,X_y!AL$1,0)</f>
        <v>2.0310244896451699E-2</v>
      </c>
      <c r="AM6" s="20">
        <f>VLOOKUP($C6,beta_transpose!$B$3:$W$2032,X_y!AM$1,0)</f>
        <v>-8.0889530279778694E-3</v>
      </c>
      <c r="AN6" s="20">
        <f>VLOOKUP($C6,beta_transpose!$B$3:$W$2032,X_y!AN$1,0)</f>
        <v>7.2394843593782E-3</v>
      </c>
      <c r="AO6" s="20">
        <f>VLOOKUP($C6,beta_transpose!$B$3:$W$2032,X_y!AO$1,0)</f>
        <v>4.0852282922783801E-5</v>
      </c>
      <c r="AP6" s="20">
        <f>VLOOKUP($C6,beta_transpose!$B$3:$W$2032,X_y!AP$1,0)</f>
        <v>-1.6706503089420899E-2</v>
      </c>
      <c r="AQ6" s="20">
        <f>VLOOKUP($C6,beta_transpose!$B$3:$W$2032,X_y!AQ$1,0)</f>
        <v>9.1285906185239205E-4</v>
      </c>
      <c r="AR6" s="34">
        <f>VLOOKUP($C6,beta_transpose!$B$3:$W$2032,X_y!AR$1,0)</f>
        <v>4.7248465510864798E-3</v>
      </c>
      <c r="AS6" s="21">
        <v>11.637171371001999</v>
      </c>
      <c r="AT6" s="21">
        <v>4.9819264498855302</v>
      </c>
      <c r="AU6" s="21">
        <v>2.3525182722560301</v>
      </c>
      <c r="AV6" s="21">
        <v>0.99934684782861805</v>
      </c>
      <c r="AW6" s="21">
        <v>0.378610561033346</v>
      </c>
      <c r="AX6" s="21"/>
      <c r="AY6" s="21"/>
      <c r="AZ6" s="22"/>
      <c r="BB6" s="31">
        <f>IF(VLOOKUP(C6,y_HC!$B$3:$G$581,6,0)&gt;$BB$1,1,0)</f>
        <v>1</v>
      </c>
      <c r="BC6">
        <f>VLOOKUP(C6,y_HC!$B$3:$G$581,6,0)</f>
        <v>4.3164228717128217E-2</v>
      </c>
      <c r="BE6" t="s">
        <v>2</v>
      </c>
      <c r="BF6">
        <v>11.637171371001999</v>
      </c>
      <c r="BG6">
        <v>4.9819264498855302</v>
      </c>
      <c r="BH6">
        <v>2.3525182722560301</v>
      </c>
      <c r="BI6">
        <v>0.99934684782861805</v>
      </c>
      <c r="BJ6">
        <v>0.378610561033346</v>
      </c>
    </row>
    <row r="7" spans="2:62">
      <c r="B7" t="str">
        <f>VLOOKUP(C7,eft_features_HC!$B$3:$C$2032,2,0)</f>
        <v>iShares MSCI ACWI ex U.S. ETF</v>
      </c>
      <c r="C7" t="s">
        <v>3</v>
      </c>
      <c r="D7" s="17">
        <f>VLOOKUP($C7,eft_features_HC!$B$3:$W$2032,X_y!D$1,0)</f>
        <v>2</v>
      </c>
      <c r="E7" s="18">
        <f>VLOOKUP($C7,eft_features_HC!$B$3:$W$2032,X_y!E$1,0)</f>
        <v>0.33</v>
      </c>
      <c r="F7" s="18">
        <f>VLOOKUP($C7,eft_features_HC!$B$3:$W$2032,X_y!F$1,0)</f>
        <v>2720000000</v>
      </c>
      <c r="G7" s="18">
        <f>VLOOKUP($C7,eft_features_HC!$B$3:$W$2032,X_y!G$1,0)</f>
        <v>1</v>
      </c>
      <c r="H7" s="18">
        <f>VLOOKUP($C7,eft_features_HC!$B$3:$W$2032,X_y!H$1,0)</f>
        <v>1</v>
      </c>
      <c r="I7" s="18">
        <f>VLOOKUP($C7,eft_features_HC!$B$3:$W$2032,X_y!I$1,0)</f>
        <v>5</v>
      </c>
      <c r="J7" s="18">
        <f>VLOOKUP($C7,eft_features_HC!$B$3:$W$2032,X_y!J$1,0)</f>
        <v>1</v>
      </c>
      <c r="K7" s="18">
        <f>VLOOKUP($C7,eft_features_HC!$B$3:$W$2032,X_y!K$1,0)</f>
        <v>2</v>
      </c>
      <c r="L7" s="18">
        <f>VLOOKUP($C7,eft_features_HC!$B$3:$W$2032,X_y!L$1,0)</f>
        <v>1</v>
      </c>
      <c r="M7" s="18">
        <f>VLOOKUP($C7,eft_features_HC!$B$3:$W$2032,X_y!M$1,0)</f>
        <v>1</v>
      </c>
      <c r="N7" s="18">
        <f>VLOOKUP($C7,eft_features_HC!$B$3:$W$2032,X_y!N$1,0)</f>
        <v>1</v>
      </c>
      <c r="O7" s="18">
        <f>VLOOKUP($C7,eft_features_HC!$B$3:$W$2032,X_y!O$1,0)</f>
        <v>1</v>
      </c>
      <c r="P7" s="18">
        <f>VLOOKUP($C7,eft_features_HC!$B$3:$W$2032,X_y!P$1,0)</f>
        <v>2</v>
      </c>
      <c r="Q7" s="18">
        <f>VLOOKUP($C7,eft_features_HC!$B$3:$W$2032,X_y!Q$1,0)</f>
        <v>1</v>
      </c>
      <c r="R7" s="18">
        <f>VLOOKUP($C7,eft_features_HC!$B$3:$W$2032,X_y!R$1,0)</f>
        <v>1</v>
      </c>
      <c r="S7" s="19">
        <f>VLOOKUP($C7,ret_features_HC_transpose!$B$3:$W$2032,X_y!S$1,0)</f>
        <v>5.3832894968888212E-3</v>
      </c>
      <c r="T7" s="19">
        <f>VLOOKUP($C7,ret_features_HC_transpose!$B$3:$W$2032,X_y!T$1,0)</f>
        <v>2.0323426180520521E-2</v>
      </c>
      <c r="U7" s="19">
        <f>VLOOKUP($C7,ret_features_HC_transpose!$B$3:$W$2032,X_y!U$1,0)</f>
        <v>3.5025493478051173E-2</v>
      </c>
      <c r="V7" s="19">
        <f>VLOOKUP($C7,ret_features_HC_transpose!$B$3:$W$2032,X_y!V$1,0)</f>
        <v>0.10300023711867357</v>
      </c>
      <c r="W7" s="19">
        <f>VLOOKUP($C7,ret_features_HC_transpose!$B$3:$W$2032,X_y!W$1,0)</f>
        <v>0.17282089983466742</v>
      </c>
      <c r="X7" s="19">
        <f>VLOOKUP($C7,ret_features_HC_transpose!$B$3:$W$2032,X_y!X$1,0)</f>
        <v>1.6768294910685322E-2</v>
      </c>
      <c r="Y7" s="20">
        <f>VLOOKUP($C7,beta_transpose!$B$3:$W$2032,X_y!Y$1,0)</f>
        <v>7.2582551883745398E-3</v>
      </c>
      <c r="Z7" s="20">
        <f>VLOOKUP($C7,beta_transpose!$B$3:$W$2032,X_y!Z$1,0)</f>
        <v>2.9917253232490601E-2</v>
      </c>
      <c r="AA7" s="20">
        <f>VLOOKUP($C7,beta_transpose!$B$3:$W$2032,X_y!AA$1,0)</f>
        <v>1.9744625922449001E-2</v>
      </c>
      <c r="AB7" s="20">
        <f>VLOOKUP($C7,beta_transpose!$B$3:$W$2032,X_y!AB$1,0)</f>
        <v>-2.2279806089311498E-2</v>
      </c>
      <c r="AC7" s="20">
        <f>VLOOKUP($C7,beta_transpose!$B$3:$W$2032,X_y!AC$1,0)</f>
        <v>1.1471270734502201E-2</v>
      </c>
      <c r="AD7" s="20">
        <f>VLOOKUP($C7,beta_transpose!$B$3:$W$2032,X_y!AD$1,0)</f>
        <v>6.9088207466541599E-3</v>
      </c>
      <c r="AE7" s="20">
        <f>VLOOKUP($C7,beta_transpose!$B$3:$W$2032,X_y!AE$1,0)</f>
        <v>1.53921589415061E-2</v>
      </c>
      <c r="AF7" s="20">
        <f>VLOOKUP($C7,beta_transpose!$B$3:$W$2032,X_y!AF$1,0)</f>
        <v>-1.94412904448872E-2</v>
      </c>
      <c r="AG7" s="20">
        <f>VLOOKUP($C7,beta_transpose!$B$3:$W$2032,X_y!AG$1,0)</f>
        <v>-6.4661344669623803E-3</v>
      </c>
      <c r="AH7" s="20">
        <f>VLOOKUP($C7,beta_transpose!$B$3:$W$2032,X_y!AH$1,0)</f>
        <v>-1.6180526793220299E-2</v>
      </c>
      <c r="AI7" s="20">
        <f>VLOOKUP($C7,beta_transpose!$B$3:$W$2032,X_y!AI$1,0)</f>
        <v>3.8046907767477602E-3</v>
      </c>
      <c r="AJ7" s="20">
        <f>VLOOKUP($C7,beta_transpose!$B$3:$W$2032,X_y!AJ$1,0)</f>
        <v>-5.9998299935118899E-3</v>
      </c>
      <c r="AK7" s="20">
        <f>VLOOKUP($C7,beta_transpose!$B$3:$W$2032,X_y!AK$1,0)</f>
        <v>-2.01684142004038E-2</v>
      </c>
      <c r="AL7" s="20">
        <f>VLOOKUP($C7,beta_transpose!$B$3:$W$2032,X_y!AL$1,0)</f>
        <v>3.2293235316948103E-2</v>
      </c>
      <c r="AM7" s="20">
        <f>VLOOKUP($C7,beta_transpose!$B$3:$W$2032,X_y!AM$1,0)</f>
        <v>-4.5491205500324001E-3</v>
      </c>
      <c r="AN7" s="20">
        <f>VLOOKUP($C7,beta_transpose!$B$3:$W$2032,X_y!AN$1,0)</f>
        <v>1.05522446059587E-2</v>
      </c>
      <c r="AO7" s="20">
        <f>VLOOKUP($C7,beta_transpose!$B$3:$W$2032,X_y!AO$1,0)</f>
        <v>4.9777985720422802E-3</v>
      </c>
      <c r="AP7" s="20">
        <f>VLOOKUP($C7,beta_transpose!$B$3:$W$2032,X_y!AP$1,0)</f>
        <v>-9.9430598357644097E-3</v>
      </c>
      <c r="AQ7" s="20">
        <f>VLOOKUP($C7,beta_transpose!$B$3:$W$2032,X_y!AQ$1,0)</f>
        <v>-1.1724813264947099E-3</v>
      </c>
      <c r="AR7" s="34">
        <f>VLOOKUP($C7,beta_transpose!$B$3:$W$2032,X_y!AR$1,0)</f>
        <v>-4.35226612829071E-4</v>
      </c>
      <c r="AS7" s="21">
        <v>8.4865799622745506</v>
      </c>
      <c r="AT7" s="21">
        <v>7.2092183215891703</v>
      </c>
      <c r="AU7" s="21">
        <v>3.4582669216773101</v>
      </c>
      <c r="AV7" s="21">
        <v>2.4452462209747901</v>
      </c>
      <c r="AW7" s="21">
        <v>0.96177707418200398</v>
      </c>
      <c r="AX7" s="21"/>
      <c r="AY7" s="21"/>
      <c r="AZ7" s="22"/>
      <c r="BB7" s="31">
        <f>IF(VLOOKUP(C7,y_HC!$B$3:$G$581,6,0)&gt;$BB$1,1,0)</f>
        <v>0</v>
      </c>
      <c r="BC7">
        <f>VLOOKUP(C7,y_HC!$B$3:$G$581,6,0)</f>
        <v>3.1912615451416271E-2</v>
      </c>
      <c r="BE7" t="s">
        <v>3</v>
      </c>
      <c r="BF7">
        <v>8.4865799622745506</v>
      </c>
      <c r="BG7">
        <v>7.2092183215891703</v>
      </c>
      <c r="BH7">
        <v>3.4582669216773101</v>
      </c>
      <c r="BI7">
        <v>2.4452462209747901</v>
      </c>
      <c r="BJ7">
        <v>0.96177707418200398</v>
      </c>
    </row>
    <row r="8" spans="2:62">
      <c r="B8" t="str">
        <f>VLOOKUP(C8,eft_features_HC!$B$3:$C$2032,2,0)</f>
        <v>BLDRS Asia 50 ADR Index Fund</v>
      </c>
      <c r="C8" t="s">
        <v>4</v>
      </c>
      <c r="D8" s="17">
        <f>VLOOKUP($C8,eft_features_HC!$B$3:$W$2032,X_y!D$1,0)</f>
        <v>4</v>
      </c>
      <c r="E8" s="18">
        <f>VLOOKUP($C8,eft_features_HC!$B$3:$W$2032,X_y!E$1,0)</f>
        <v>0.3</v>
      </c>
      <c r="F8" s="18">
        <f>VLOOKUP($C8,eft_features_HC!$B$3:$W$2032,X_y!F$1,0)</f>
        <v>21550000</v>
      </c>
      <c r="G8" s="18">
        <f>VLOOKUP($C8,eft_features_HC!$B$3:$W$2032,X_y!G$1,0)</f>
        <v>1</v>
      </c>
      <c r="H8" s="18">
        <f>VLOOKUP($C8,eft_features_HC!$B$3:$W$2032,X_y!H$1,0)</f>
        <v>27</v>
      </c>
      <c r="I8" s="18">
        <f>VLOOKUP($C8,eft_features_HC!$B$3:$W$2032,X_y!I$1,0)</f>
        <v>7</v>
      </c>
      <c r="J8" s="18">
        <f>VLOOKUP($C8,eft_features_HC!$B$3:$W$2032,X_y!J$1,0)</f>
        <v>1</v>
      </c>
      <c r="K8" s="18">
        <f>VLOOKUP($C8,eft_features_HC!$B$3:$W$2032,X_y!K$1,0)</f>
        <v>1</v>
      </c>
      <c r="L8" s="18">
        <f>VLOOKUP($C8,eft_features_HC!$B$3:$W$2032,X_y!L$1,0)</f>
        <v>1</v>
      </c>
      <c r="M8" s="18">
        <f>VLOOKUP($C8,eft_features_HC!$B$3:$W$2032,X_y!M$1,0)</f>
        <v>1</v>
      </c>
      <c r="N8" s="18">
        <f>VLOOKUP($C8,eft_features_HC!$B$3:$W$2032,X_y!N$1,0)</f>
        <v>1</v>
      </c>
      <c r="O8" s="18">
        <f>VLOOKUP($C8,eft_features_HC!$B$3:$W$2032,X_y!O$1,0)</f>
        <v>1</v>
      </c>
      <c r="P8" s="18">
        <f>VLOOKUP($C8,eft_features_HC!$B$3:$W$2032,X_y!P$1,0)</f>
        <v>24</v>
      </c>
      <c r="Q8" s="18">
        <f>VLOOKUP($C8,eft_features_HC!$B$3:$W$2032,X_y!Q$1,0)</f>
        <v>1</v>
      </c>
      <c r="R8" s="18">
        <f>VLOOKUP($C8,eft_features_HC!$B$3:$W$2032,X_y!R$1,0)</f>
        <v>1</v>
      </c>
      <c r="S8" s="19">
        <f>VLOOKUP($C8,ret_features_HC_transpose!$B$3:$W$2032,X_y!S$1,0)</f>
        <v>-1.6748080489525474E-2</v>
      </c>
      <c r="T8" s="19">
        <f>VLOOKUP($C8,ret_features_HC_transpose!$B$3:$W$2032,X_y!T$1,0)</f>
        <v>-3.4600889199967733E-2</v>
      </c>
      <c r="U8" s="19">
        <f>VLOOKUP($C8,ret_features_HC_transpose!$B$3:$W$2032,X_y!U$1,0)</f>
        <v>-3.4600891058187533E-2</v>
      </c>
      <c r="V8" s="19">
        <f>VLOOKUP($C8,ret_features_HC_transpose!$B$3:$W$2032,X_y!V$1,0)</f>
        <v>4.3703702552520207E-2</v>
      </c>
      <c r="W8" s="19">
        <f>VLOOKUP($C8,ret_features_HC_transpose!$B$3:$W$2032,X_y!W$1,0)</f>
        <v>0.1142744130036033</v>
      </c>
      <c r="X8" s="19">
        <f>VLOOKUP($C8,ret_features_HC_transpose!$B$3:$W$2032,X_y!X$1,0)</f>
        <v>-1.0634563211063819E-3</v>
      </c>
      <c r="Y8" s="20">
        <f>VLOOKUP($C8,beta_transpose!$B$3:$W$2032,X_y!Y$1,0)</f>
        <v>8.3989551761451103E-3</v>
      </c>
      <c r="Z8" s="20">
        <f>VLOOKUP($C8,beta_transpose!$B$3:$W$2032,X_y!Z$1,0)</f>
        <v>3.0281396824425301E-2</v>
      </c>
      <c r="AA8" s="20">
        <f>VLOOKUP($C8,beta_transpose!$B$3:$W$2032,X_y!AA$1,0)</f>
        <v>1.29373685502069E-2</v>
      </c>
      <c r="AB8" s="20">
        <f>VLOOKUP($C8,beta_transpose!$B$3:$W$2032,X_y!AB$1,0)</f>
        <v>-3.86697551563372E-2</v>
      </c>
      <c r="AC8" s="20">
        <f>VLOOKUP($C8,beta_transpose!$B$3:$W$2032,X_y!AC$1,0)</f>
        <v>1.3813485163558701E-3</v>
      </c>
      <c r="AD8" s="20">
        <f>VLOOKUP($C8,beta_transpose!$B$3:$W$2032,X_y!AD$1,0)</f>
        <v>-6.1219093757433297E-3</v>
      </c>
      <c r="AE8" s="20">
        <f>VLOOKUP($C8,beta_transpose!$B$3:$W$2032,X_y!AE$1,0)</f>
        <v>1.4627554700763899E-2</v>
      </c>
      <c r="AF8" s="20">
        <f>VLOOKUP($C8,beta_transpose!$B$3:$W$2032,X_y!AF$1,0)</f>
        <v>-2.13083464534525E-2</v>
      </c>
      <c r="AG8" s="20">
        <f>VLOOKUP($C8,beta_transpose!$B$3:$W$2032,X_y!AG$1,0)</f>
        <v>-9.0246278730228503E-5</v>
      </c>
      <c r="AH8" s="20">
        <f>VLOOKUP($C8,beta_transpose!$B$3:$W$2032,X_y!AH$1,0)</f>
        <v>-1.1019188132576701E-2</v>
      </c>
      <c r="AI8" s="20">
        <f>VLOOKUP($C8,beta_transpose!$B$3:$W$2032,X_y!AI$1,0)</f>
        <v>-1.3796855607860399E-2</v>
      </c>
      <c r="AJ8" s="20">
        <f>VLOOKUP($C8,beta_transpose!$B$3:$W$2032,X_y!AJ$1,0)</f>
        <v>-3.0211643052769199E-2</v>
      </c>
      <c r="AK8" s="20">
        <f>VLOOKUP($C8,beta_transpose!$B$3:$W$2032,X_y!AK$1,0)</f>
        <v>3.0022399897841001E-2</v>
      </c>
      <c r="AL8" s="20">
        <f>VLOOKUP($C8,beta_transpose!$B$3:$W$2032,X_y!AL$1,0)</f>
        <v>4.2891094680360203E-2</v>
      </c>
      <c r="AM8" s="20">
        <f>VLOOKUP($C8,beta_transpose!$B$3:$W$2032,X_y!AM$1,0)</f>
        <v>6.3260280441334305E-2</v>
      </c>
      <c r="AN8" s="20">
        <f>VLOOKUP($C8,beta_transpose!$B$3:$W$2032,X_y!AN$1,0)</f>
        <v>3.6413222638749798E-2</v>
      </c>
      <c r="AO8" s="20">
        <f>VLOOKUP($C8,beta_transpose!$B$3:$W$2032,X_y!AO$1,0)</f>
        <v>2.1778150325355398E-2</v>
      </c>
      <c r="AP8" s="20">
        <f>VLOOKUP($C8,beta_transpose!$B$3:$W$2032,X_y!AP$1,0)</f>
        <v>-5.3503117011059198E-3</v>
      </c>
      <c r="AQ8" s="20">
        <f>VLOOKUP($C8,beta_transpose!$B$3:$W$2032,X_y!AQ$1,0)</f>
        <v>3.5240765344478299E-3</v>
      </c>
      <c r="AR8" s="34">
        <f>VLOOKUP($C8,beta_transpose!$B$3:$W$2032,X_y!AR$1,0)</f>
        <v>-2.9524848114726301E-2</v>
      </c>
      <c r="AS8" s="21">
        <v>8.6316581680761502</v>
      </c>
      <c r="AT8" s="21">
        <v>7.4962628980514596</v>
      </c>
      <c r="AU8" s="21">
        <v>3.24620067968561</v>
      </c>
      <c r="AV8" s="21">
        <v>1.8589493523779499</v>
      </c>
      <c r="AW8" s="21">
        <v>0.97777141893438901</v>
      </c>
      <c r="AX8" s="21"/>
      <c r="AY8" s="21"/>
      <c r="AZ8" s="22"/>
      <c r="BB8" s="31">
        <f>IF(VLOOKUP(C8,y_HC!$B$3:$G$581,6,0)&gt;$BB$1,1,0)</f>
        <v>1</v>
      </c>
      <c r="BC8">
        <f>VLOOKUP(C8,y_HC!$B$3:$G$581,6,0)</f>
        <v>7.3457239140100883E-2</v>
      </c>
      <c r="BE8" t="s">
        <v>4</v>
      </c>
      <c r="BF8">
        <v>8.6316581680761502</v>
      </c>
      <c r="BG8">
        <v>7.4962628980514596</v>
      </c>
      <c r="BH8">
        <v>3.24620067968561</v>
      </c>
      <c r="BI8">
        <v>1.8589493523779499</v>
      </c>
      <c r="BJ8">
        <v>0.97777141893438901</v>
      </c>
    </row>
    <row r="9" spans="2:62">
      <c r="B9" t="str">
        <f>VLOOKUP(C9,eft_features_HC!$B$3:$C$2032,2,0)</f>
        <v>BLDRS Developed Markets 100 ADR Index Fund</v>
      </c>
      <c r="C9" t="s">
        <v>5</v>
      </c>
      <c r="D9" s="17">
        <f>VLOOKUP($C9,eft_features_HC!$B$3:$W$2032,X_y!D$1,0)</f>
        <v>4</v>
      </c>
      <c r="E9" s="18">
        <f>VLOOKUP($C9,eft_features_HC!$B$3:$W$2032,X_y!E$1,0)</f>
        <v>0.3</v>
      </c>
      <c r="F9" s="18">
        <f>VLOOKUP($C9,eft_features_HC!$B$3:$W$2032,X_y!F$1,0)</f>
        <v>63580000</v>
      </c>
      <c r="G9" s="18">
        <f>VLOOKUP($C9,eft_features_HC!$B$3:$W$2032,X_y!G$1,0)</f>
        <v>1</v>
      </c>
      <c r="H9" s="18">
        <f>VLOOKUP($C9,eft_features_HC!$B$3:$W$2032,X_y!H$1,0)</f>
        <v>27</v>
      </c>
      <c r="I9" s="18">
        <f>VLOOKUP($C9,eft_features_HC!$B$3:$W$2032,X_y!I$1,0)</f>
        <v>2</v>
      </c>
      <c r="J9" s="18">
        <f>VLOOKUP($C9,eft_features_HC!$B$3:$W$2032,X_y!J$1,0)</f>
        <v>1</v>
      </c>
      <c r="K9" s="18">
        <f>VLOOKUP($C9,eft_features_HC!$B$3:$W$2032,X_y!K$1,0)</f>
        <v>1</v>
      </c>
      <c r="L9" s="18">
        <f>VLOOKUP($C9,eft_features_HC!$B$3:$W$2032,X_y!L$1,0)</f>
        <v>1</v>
      </c>
      <c r="M9" s="18">
        <f>VLOOKUP($C9,eft_features_HC!$B$3:$W$2032,X_y!M$1,0)</f>
        <v>1</v>
      </c>
      <c r="N9" s="18">
        <f>VLOOKUP($C9,eft_features_HC!$B$3:$W$2032,X_y!N$1,0)</f>
        <v>1</v>
      </c>
      <c r="O9" s="18">
        <f>VLOOKUP($C9,eft_features_HC!$B$3:$W$2032,X_y!O$1,0)</f>
        <v>1</v>
      </c>
      <c r="P9" s="18">
        <f>VLOOKUP($C9,eft_features_HC!$B$3:$W$2032,X_y!P$1,0)</f>
        <v>24</v>
      </c>
      <c r="Q9" s="18">
        <f>VLOOKUP($C9,eft_features_HC!$B$3:$W$2032,X_y!Q$1,0)</f>
        <v>1</v>
      </c>
      <c r="R9" s="18">
        <f>VLOOKUP($C9,eft_features_HC!$B$3:$W$2032,X_y!R$1,0)</f>
        <v>1</v>
      </c>
      <c r="S9" s="19">
        <f>VLOOKUP($C9,ret_features_HC_transpose!$B$3:$W$2032,X_y!S$1,0)</f>
        <v>-1.6633663992137504E-2</v>
      </c>
      <c r="T9" s="19">
        <f>VLOOKUP($C9,ret_features_HC_transpose!$B$3:$W$2032,X_y!T$1,0)</f>
        <v>6.8937554836665527E-3</v>
      </c>
      <c r="U9" s="19">
        <f>VLOOKUP($C9,ret_features_HC_transpose!$B$3:$W$2032,X_y!U$1,0)</f>
        <v>4.8564191523303935E-2</v>
      </c>
      <c r="V9" s="19">
        <f>VLOOKUP($C9,ret_features_HC_transpose!$B$3:$W$2032,X_y!V$1,0)</f>
        <v>0.14860645697423047</v>
      </c>
      <c r="W9" s="19">
        <f>VLOOKUP($C9,ret_features_HC_transpose!$B$3:$W$2032,X_y!W$1,0)</f>
        <v>0.26104622351526441</v>
      </c>
      <c r="X9" s="19">
        <f>VLOOKUP($C9,ret_features_HC_transpose!$B$3:$W$2032,X_y!X$1,0)</f>
        <v>0.10140170941190663</v>
      </c>
      <c r="Y9" s="20">
        <f>VLOOKUP($C9,beta_transpose!$B$3:$W$2032,X_y!Y$1,0)</f>
        <v>1.3489618031091199E-2</v>
      </c>
      <c r="Z9" s="20">
        <f>VLOOKUP($C9,beta_transpose!$B$3:$W$2032,X_y!Z$1,0)</f>
        <v>2.9359429126762E-2</v>
      </c>
      <c r="AA9" s="20">
        <f>VLOOKUP($C9,beta_transpose!$B$3:$W$2032,X_y!AA$1,0)</f>
        <v>1.3353946571034499E-2</v>
      </c>
      <c r="AB9" s="20">
        <f>VLOOKUP($C9,beta_transpose!$B$3:$W$2032,X_y!AB$1,0)</f>
        <v>-1.72385064798877E-2</v>
      </c>
      <c r="AC9" s="20">
        <f>VLOOKUP($C9,beta_transpose!$B$3:$W$2032,X_y!AC$1,0)</f>
        <v>9.2258723387769193E-3</v>
      </c>
      <c r="AD9" s="20">
        <f>VLOOKUP($C9,beta_transpose!$B$3:$W$2032,X_y!AD$1,0)</f>
        <v>-5.6497654645444898E-4</v>
      </c>
      <c r="AE9" s="20">
        <f>VLOOKUP($C9,beta_transpose!$B$3:$W$2032,X_y!AE$1,0)</f>
        <v>9.4384043606087903E-3</v>
      </c>
      <c r="AF9" s="20">
        <f>VLOOKUP($C9,beta_transpose!$B$3:$W$2032,X_y!AF$1,0)</f>
        <v>-1.3847785436492E-2</v>
      </c>
      <c r="AG9" s="20">
        <f>VLOOKUP($C9,beta_transpose!$B$3:$W$2032,X_y!AG$1,0)</f>
        <v>-5.3292267490957605E-4</v>
      </c>
      <c r="AH9" s="20">
        <f>VLOOKUP($C9,beta_transpose!$B$3:$W$2032,X_y!AH$1,0)</f>
        <v>-3.5815424915359301E-2</v>
      </c>
      <c r="AI9" s="20">
        <f>VLOOKUP($C9,beta_transpose!$B$3:$W$2032,X_y!AI$1,0)</f>
        <v>2.518427897585E-3</v>
      </c>
      <c r="AJ9" s="20">
        <f>VLOOKUP($C9,beta_transpose!$B$3:$W$2032,X_y!AJ$1,0)</f>
        <v>-1.02384180213434E-2</v>
      </c>
      <c r="AK9" s="20">
        <f>VLOOKUP($C9,beta_transpose!$B$3:$W$2032,X_y!AK$1,0)</f>
        <v>-2.95455860762271E-2</v>
      </c>
      <c r="AL9" s="20">
        <f>VLOOKUP($C9,beta_transpose!$B$3:$W$2032,X_y!AL$1,0)</f>
        <v>3.9111307527826697E-2</v>
      </c>
      <c r="AM9" s="20">
        <f>VLOOKUP($C9,beta_transpose!$B$3:$W$2032,X_y!AM$1,0)</f>
        <v>-5.4613735798272897E-3</v>
      </c>
      <c r="AN9" s="20">
        <f>VLOOKUP($C9,beta_transpose!$B$3:$W$2032,X_y!AN$1,0)</f>
        <v>2.0827888025142901E-2</v>
      </c>
      <c r="AO9" s="20">
        <f>VLOOKUP($C9,beta_transpose!$B$3:$W$2032,X_y!AO$1,0)</f>
        <v>8.7235035968683903E-3</v>
      </c>
      <c r="AP9" s="20">
        <f>VLOOKUP($C9,beta_transpose!$B$3:$W$2032,X_y!AP$1,0)</f>
        <v>-2.46000417174034E-2</v>
      </c>
      <c r="AQ9" s="20">
        <f>VLOOKUP($C9,beta_transpose!$B$3:$W$2032,X_y!AQ$1,0)</f>
        <v>9.2224133556835595E-3</v>
      </c>
      <c r="AR9" s="34">
        <f>VLOOKUP($C9,beta_transpose!$B$3:$W$2032,X_y!AR$1,0)</f>
        <v>7.2868447223454601E-3</v>
      </c>
      <c r="AS9" s="21">
        <v>10.379443950571099</v>
      </c>
      <c r="AT9" s="21">
        <v>6.4278028714318998</v>
      </c>
      <c r="AU9" s="21">
        <v>2.83855947257788</v>
      </c>
      <c r="AV9" s="21">
        <v>2.1170785236921001</v>
      </c>
      <c r="AW9" s="21">
        <v>0.74417771602048099</v>
      </c>
      <c r="AX9" s="21"/>
      <c r="AY9" s="21"/>
      <c r="AZ9" s="22"/>
      <c r="BB9" s="31">
        <f>IF(VLOOKUP(C9,y_HC!$B$3:$G$581,6,0)&gt;$BB$1,1,0)</f>
        <v>0</v>
      </c>
      <c r="BC9">
        <f>VLOOKUP(C9,y_HC!$B$3:$G$581,6,0)</f>
        <v>2.3761578713440645E-2</v>
      </c>
      <c r="BE9" t="s">
        <v>5</v>
      </c>
      <c r="BF9">
        <v>10.379443950571099</v>
      </c>
      <c r="BG9">
        <v>6.4278028714318998</v>
      </c>
      <c r="BH9">
        <v>2.83855947257788</v>
      </c>
      <c r="BI9">
        <v>2.1170785236921001</v>
      </c>
      <c r="BJ9">
        <v>0.74417771602048099</v>
      </c>
    </row>
    <row r="10" spans="2:62">
      <c r="B10" t="str">
        <f>VLOOKUP(C10,eft_features_HC!$B$3:$C$2032,2,0)</f>
        <v>BLDRS Emerging Markets 50 ADR Index Fund</v>
      </c>
      <c r="C10" t="s">
        <v>6</v>
      </c>
      <c r="D10" s="17">
        <f>VLOOKUP($C10,eft_features_HC!$B$3:$W$2032,X_y!D$1,0)</f>
        <v>4</v>
      </c>
      <c r="E10" s="18">
        <f>VLOOKUP($C10,eft_features_HC!$B$3:$W$2032,X_y!E$1,0)</f>
        <v>0.3</v>
      </c>
      <c r="F10" s="18">
        <f>VLOOKUP($C10,eft_features_HC!$B$3:$W$2032,X_y!F$1,0)</f>
        <v>160240000</v>
      </c>
      <c r="G10" s="18">
        <f>VLOOKUP($C10,eft_features_HC!$B$3:$W$2032,X_y!G$1,0)</f>
        <v>1</v>
      </c>
      <c r="H10" s="18">
        <f>VLOOKUP($C10,eft_features_HC!$B$3:$W$2032,X_y!H$1,0)</f>
        <v>27</v>
      </c>
      <c r="I10" s="18">
        <f>VLOOKUP($C10,eft_features_HC!$B$3:$W$2032,X_y!I$1,0)</f>
        <v>3</v>
      </c>
      <c r="J10" s="18">
        <f>VLOOKUP($C10,eft_features_HC!$B$3:$W$2032,X_y!J$1,0)</f>
        <v>1</v>
      </c>
      <c r="K10" s="18">
        <f>VLOOKUP($C10,eft_features_HC!$B$3:$W$2032,X_y!K$1,0)</f>
        <v>1</v>
      </c>
      <c r="L10" s="18">
        <f>VLOOKUP($C10,eft_features_HC!$B$3:$W$2032,X_y!L$1,0)</f>
        <v>1</v>
      </c>
      <c r="M10" s="18">
        <f>VLOOKUP($C10,eft_features_HC!$B$3:$W$2032,X_y!M$1,0)</f>
        <v>1</v>
      </c>
      <c r="N10" s="18">
        <f>VLOOKUP($C10,eft_features_HC!$B$3:$W$2032,X_y!N$1,0)</f>
        <v>1</v>
      </c>
      <c r="O10" s="18">
        <f>VLOOKUP($C10,eft_features_HC!$B$3:$W$2032,X_y!O$1,0)</f>
        <v>1</v>
      </c>
      <c r="P10" s="18">
        <f>VLOOKUP($C10,eft_features_HC!$B$3:$W$2032,X_y!P$1,0)</f>
        <v>24</v>
      </c>
      <c r="Q10" s="18">
        <f>VLOOKUP($C10,eft_features_HC!$B$3:$W$2032,X_y!Q$1,0)</f>
        <v>1</v>
      </c>
      <c r="R10" s="18">
        <f>VLOOKUP($C10,eft_features_HC!$B$3:$W$2032,X_y!R$1,0)</f>
        <v>1</v>
      </c>
      <c r="S10" s="19">
        <f>VLOOKUP($C10,ret_features_HC_transpose!$B$3:$W$2032,X_y!S$1,0)</f>
        <v>4.0793200111168604E-2</v>
      </c>
      <c r="T10" s="19">
        <f>VLOOKUP($C10,ret_features_HC_transpose!$B$3:$W$2032,X_y!T$1,0)</f>
        <v>2.1508963229451616E-2</v>
      </c>
      <c r="U10" s="19">
        <f>VLOOKUP($C10,ret_features_HC_transpose!$B$3:$W$2032,X_y!U$1,0)</f>
        <v>-2.6754967459496015E-2</v>
      </c>
      <c r="V10" s="19">
        <f>VLOOKUP($C10,ret_features_HC_transpose!$B$3:$W$2032,X_y!V$1,0)</f>
        <v>-2.8042329687797407E-2</v>
      </c>
      <c r="W10" s="19">
        <f>VLOOKUP($C10,ret_features_HC_transpose!$B$3:$W$2032,X_y!W$1,0)</f>
        <v>-0.11767531710087265</v>
      </c>
      <c r="X10" s="19">
        <f>VLOOKUP($C10,ret_features_HC_transpose!$B$3:$W$2032,X_y!X$1,0)</f>
        <v>-0.25234025525696879</v>
      </c>
      <c r="Y10" s="20">
        <f>VLOOKUP($C10,beta_transpose!$B$3:$W$2032,X_y!Y$1,0)</f>
        <v>-1.1842015189534901E-2</v>
      </c>
      <c r="Z10" s="20">
        <f>VLOOKUP($C10,beta_transpose!$B$3:$W$2032,X_y!Z$1,0)</f>
        <v>2.96026050190221E-2</v>
      </c>
      <c r="AA10" s="20">
        <f>VLOOKUP($C10,beta_transpose!$B$3:$W$2032,X_y!AA$1,0)</f>
        <v>2.05710090652459E-2</v>
      </c>
      <c r="AB10" s="20">
        <f>VLOOKUP($C10,beta_transpose!$B$3:$W$2032,X_y!AB$1,0)</f>
        <v>-1.9167337184241299E-2</v>
      </c>
      <c r="AC10" s="20">
        <f>VLOOKUP($C10,beta_transpose!$B$3:$W$2032,X_y!AC$1,0)</f>
        <v>-9.69084852658556E-3</v>
      </c>
      <c r="AD10" s="20">
        <f>VLOOKUP($C10,beta_transpose!$B$3:$W$2032,X_y!AD$1,0)</f>
        <v>4.41490196273428E-2</v>
      </c>
      <c r="AE10" s="20">
        <f>VLOOKUP($C10,beta_transpose!$B$3:$W$2032,X_y!AE$1,0)</f>
        <v>2.65133454043356E-2</v>
      </c>
      <c r="AF10" s="20">
        <f>VLOOKUP($C10,beta_transpose!$B$3:$W$2032,X_y!AF$1,0)</f>
        <v>-2.3552284589843001E-2</v>
      </c>
      <c r="AG10" s="20">
        <f>VLOOKUP($C10,beta_transpose!$B$3:$W$2032,X_y!AG$1,0)</f>
        <v>-1.0390137370425601E-2</v>
      </c>
      <c r="AH10" s="20">
        <f>VLOOKUP($C10,beta_transpose!$B$3:$W$2032,X_y!AH$1,0)</f>
        <v>1.3393280210457501E-2</v>
      </c>
      <c r="AI10" s="20">
        <f>VLOOKUP($C10,beta_transpose!$B$3:$W$2032,X_y!AI$1,0)</f>
        <v>2.16113280928544E-2</v>
      </c>
      <c r="AJ10" s="20">
        <f>VLOOKUP($C10,beta_transpose!$B$3:$W$2032,X_y!AJ$1,0)</f>
        <v>-1.0896029084151699E-2</v>
      </c>
      <c r="AK10" s="20">
        <f>VLOOKUP($C10,beta_transpose!$B$3:$W$2032,X_y!AK$1,0)</f>
        <v>-2.0060980884533199E-2</v>
      </c>
      <c r="AL10" s="20">
        <f>VLOOKUP($C10,beta_transpose!$B$3:$W$2032,X_y!AL$1,0)</f>
        <v>-2.6674879103635901E-3</v>
      </c>
      <c r="AM10" s="20">
        <f>VLOOKUP($C10,beta_transpose!$B$3:$W$2032,X_y!AM$1,0)</f>
        <v>3.4050894541822203E-2</v>
      </c>
      <c r="AN10" s="20">
        <f>VLOOKUP($C10,beta_transpose!$B$3:$W$2032,X_y!AN$1,0)</f>
        <v>1.6298129736619E-2</v>
      </c>
      <c r="AO10" s="20">
        <f>VLOOKUP($C10,beta_transpose!$B$3:$W$2032,X_y!AO$1,0)</f>
        <v>3.9550522215378499E-4</v>
      </c>
      <c r="AP10" s="20">
        <f>VLOOKUP($C10,beta_transpose!$B$3:$W$2032,X_y!AP$1,0)</f>
        <v>1.6526566554372801E-2</v>
      </c>
      <c r="AQ10" s="20">
        <f>VLOOKUP($C10,beta_transpose!$B$3:$W$2032,X_y!AQ$1,0)</f>
        <v>3.8029816451922403E-2</v>
      </c>
      <c r="AR10" s="34">
        <f>VLOOKUP($C10,beta_transpose!$B$3:$W$2032,X_y!AR$1,0)</f>
        <v>-2.2635235293155002E-3</v>
      </c>
      <c r="AS10" s="21">
        <v>9.5304970008216401</v>
      </c>
      <c r="AT10" s="21">
        <v>3.9367460448554699</v>
      </c>
      <c r="AU10" s="21">
        <v>2.0790556964803599</v>
      </c>
      <c r="AV10" s="21">
        <v>1.2090438652513</v>
      </c>
      <c r="AW10" s="21">
        <v>0.67854722975214499</v>
      </c>
      <c r="AX10" s="21"/>
      <c r="AY10" s="21"/>
      <c r="AZ10" s="22"/>
      <c r="BB10" s="31">
        <f>IF(VLOOKUP(C10,y_HC!$B$3:$G$581,6,0)&gt;$BB$1,1,0)</f>
        <v>1</v>
      </c>
      <c r="BC10">
        <f>VLOOKUP(C10,y_HC!$B$3:$G$581,6,0)</f>
        <v>0.10152422401904848</v>
      </c>
      <c r="BE10" t="s">
        <v>6</v>
      </c>
      <c r="BF10">
        <v>9.5304970008216401</v>
      </c>
      <c r="BG10">
        <v>3.9367460448554699</v>
      </c>
      <c r="BH10">
        <v>2.0790556964803599</v>
      </c>
      <c r="BI10">
        <v>1.2090438652513</v>
      </c>
      <c r="BJ10">
        <v>0.67854722975214499</v>
      </c>
    </row>
    <row r="11" spans="2:62">
      <c r="B11" t="str">
        <f>VLOOKUP(C11,eft_features_HC!$B$3:$C$2032,2,0)</f>
        <v>BLDRS Europe Select ADR Index Fund</v>
      </c>
      <c r="C11" t="s">
        <v>7</v>
      </c>
      <c r="D11" s="17">
        <f>VLOOKUP($C11,eft_features_HC!$B$3:$W$2032,X_y!D$1,0)</f>
        <v>4</v>
      </c>
      <c r="E11" s="18">
        <f>VLOOKUP($C11,eft_features_HC!$B$3:$W$2032,X_y!E$1,0)</f>
        <v>0.3</v>
      </c>
      <c r="F11" s="18">
        <f>VLOOKUP($C11,eft_features_HC!$B$3:$W$2032,X_y!F$1,0)</f>
        <v>14500000</v>
      </c>
      <c r="G11" s="18">
        <f>VLOOKUP($C11,eft_features_HC!$B$3:$W$2032,X_y!G$1,0)</f>
        <v>1</v>
      </c>
      <c r="H11" s="18">
        <f>VLOOKUP($C11,eft_features_HC!$B$3:$W$2032,X_y!H$1,0)</f>
        <v>27</v>
      </c>
      <c r="I11" s="18">
        <f>VLOOKUP($C11,eft_features_HC!$B$3:$W$2032,X_y!I$1,0)</f>
        <v>6</v>
      </c>
      <c r="J11" s="18">
        <f>VLOOKUP($C11,eft_features_HC!$B$3:$W$2032,X_y!J$1,0)</f>
        <v>1</v>
      </c>
      <c r="K11" s="18">
        <f>VLOOKUP($C11,eft_features_HC!$B$3:$W$2032,X_y!K$1,0)</f>
        <v>1</v>
      </c>
      <c r="L11" s="18">
        <f>VLOOKUP($C11,eft_features_HC!$B$3:$W$2032,X_y!L$1,0)</f>
        <v>1</v>
      </c>
      <c r="M11" s="18">
        <f>VLOOKUP($C11,eft_features_HC!$B$3:$W$2032,X_y!M$1,0)</f>
        <v>1</v>
      </c>
      <c r="N11" s="18">
        <f>VLOOKUP($C11,eft_features_HC!$B$3:$W$2032,X_y!N$1,0)</f>
        <v>1</v>
      </c>
      <c r="O11" s="18">
        <f>VLOOKUP($C11,eft_features_HC!$B$3:$W$2032,X_y!O$1,0)</f>
        <v>1</v>
      </c>
      <c r="P11" s="18">
        <f>VLOOKUP($C11,eft_features_HC!$B$3:$W$2032,X_y!P$1,0)</f>
        <v>24</v>
      </c>
      <c r="Q11" s="18">
        <f>VLOOKUP($C11,eft_features_HC!$B$3:$W$2032,X_y!Q$1,0)</f>
        <v>1</v>
      </c>
      <c r="R11" s="18">
        <f>VLOOKUP($C11,eft_features_HC!$B$3:$W$2032,X_y!R$1,0)</f>
        <v>1</v>
      </c>
      <c r="S11" s="19">
        <f>VLOOKUP($C11,ret_features_HC_transpose!$B$3:$W$2032,X_y!S$1,0)</f>
        <v>-2.4053840787732095E-2</v>
      </c>
      <c r="T11" s="19">
        <f>VLOOKUP($C11,ret_features_HC_transpose!$B$3:$W$2032,X_y!T$1,0)</f>
        <v>7.8659026361711515E-3</v>
      </c>
      <c r="U11" s="19">
        <f>VLOOKUP($C11,ret_features_HC_transpose!$B$3:$W$2032,X_y!U$1,0)</f>
        <v>4.9681507516866841E-2</v>
      </c>
      <c r="V11" s="19">
        <f>VLOOKUP($C11,ret_features_HC_transpose!$B$3:$W$2032,X_y!V$1,0)</f>
        <v>0.17448308832378179</v>
      </c>
      <c r="W11" s="19">
        <f>VLOOKUP($C11,ret_features_HC_transpose!$B$3:$W$2032,X_y!W$1,0)</f>
        <v>0.27422339147302877</v>
      </c>
      <c r="X11" s="19">
        <f>VLOOKUP($C11,ret_features_HC_transpose!$B$3:$W$2032,X_y!X$1,0)</f>
        <v>0.10054865299987381</v>
      </c>
      <c r="Y11" s="20">
        <f>VLOOKUP($C11,beta_transpose!$B$3:$W$2032,X_y!Y$1,0)</f>
        <v>1.37273077569883E-2</v>
      </c>
      <c r="Z11" s="20">
        <f>VLOOKUP($C11,beta_transpose!$B$3:$W$2032,X_y!Z$1,0)</f>
        <v>2.8914075154580301E-2</v>
      </c>
      <c r="AA11" s="20">
        <f>VLOOKUP($C11,beta_transpose!$B$3:$W$2032,X_y!AA$1,0)</f>
        <v>1.4896210692056299E-2</v>
      </c>
      <c r="AB11" s="20">
        <f>VLOOKUP($C11,beta_transpose!$B$3:$W$2032,X_y!AB$1,0)</f>
        <v>-1.07364351107206E-2</v>
      </c>
      <c r="AC11" s="20">
        <f>VLOOKUP($C11,beta_transpose!$B$3:$W$2032,X_y!AC$1,0)</f>
        <v>1.1545772957011501E-2</v>
      </c>
      <c r="AD11" s="20">
        <f>VLOOKUP($C11,beta_transpose!$B$3:$W$2032,X_y!AD$1,0)</f>
        <v>4.4673981366676599E-3</v>
      </c>
      <c r="AE11" s="20">
        <f>VLOOKUP($C11,beta_transpose!$B$3:$W$2032,X_y!AE$1,0)</f>
        <v>1.46308309835759E-2</v>
      </c>
      <c r="AF11" s="20">
        <f>VLOOKUP($C11,beta_transpose!$B$3:$W$2032,X_y!AF$1,0)</f>
        <v>-9.8812608682136305E-3</v>
      </c>
      <c r="AG11" s="20">
        <f>VLOOKUP($C11,beta_transpose!$B$3:$W$2032,X_y!AG$1,0)</f>
        <v>5.6264282284596099E-3</v>
      </c>
      <c r="AH11" s="20">
        <f>VLOOKUP($C11,beta_transpose!$B$3:$W$2032,X_y!AH$1,0)</f>
        <v>-3.9411398110307999E-2</v>
      </c>
      <c r="AI11" s="20">
        <f>VLOOKUP($C11,beta_transpose!$B$3:$W$2032,X_y!AI$1,0)</f>
        <v>1.4681462075778501E-2</v>
      </c>
      <c r="AJ11" s="20">
        <f>VLOOKUP($C11,beta_transpose!$B$3:$W$2032,X_y!AJ$1,0)</f>
        <v>-3.6006493650343999E-3</v>
      </c>
      <c r="AK11" s="20">
        <f>VLOOKUP($C11,beta_transpose!$B$3:$W$2032,X_y!AK$1,0)</f>
        <v>-4.8703408751827201E-2</v>
      </c>
      <c r="AL11" s="20">
        <f>VLOOKUP($C11,beta_transpose!$B$3:$W$2032,X_y!AL$1,0)</f>
        <v>3.2119140497281401E-2</v>
      </c>
      <c r="AM11" s="20">
        <f>VLOOKUP($C11,beta_transpose!$B$3:$W$2032,X_y!AM$1,0)</f>
        <v>-3.38792014724058E-2</v>
      </c>
      <c r="AN11" s="20">
        <f>VLOOKUP($C11,beta_transpose!$B$3:$W$2032,X_y!AN$1,0)</f>
        <v>7.9928670079470205E-3</v>
      </c>
      <c r="AO11" s="20">
        <f>VLOOKUP($C11,beta_transpose!$B$3:$W$2032,X_y!AO$1,0)</f>
        <v>1.14475526319922E-2</v>
      </c>
      <c r="AP11" s="20">
        <f>VLOOKUP($C11,beta_transpose!$B$3:$W$2032,X_y!AP$1,0)</f>
        <v>-2.55774511173141E-2</v>
      </c>
      <c r="AQ11" s="20">
        <f>VLOOKUP($C11,beta_transpose!$B$3:$W$2032,X_y!AQ$1,0)</f>
        <v>1.4729720202442301E-2</v>
      </c>
      <c r="AR11" s="34">
        <f>VLOOKUP($C11,beta_transpose!$B$3:$W$2032,X_y!AR$1,0)</f>
        <v>1.9116221175158699E-2</v>
      </c>
      <c r="AS11" s="21">
        <v>10.960862443557099</v>
      </c>
      <c r="AT11" s="21">
        <v>7.1088605493009203</v>
      </c>
      <c r="AU11" s="21">
        <v>2.8237350810569901</v>
      </c>
      <c r="AV11" s="21">
        <v>1.9890571608612</v>
      </c>
      <c r="AW11" s="21">
        <v>0.78980949986180304</v>
      </c>
      <c r="AX11" s="21"/>
      <c r="AY11" s="21"/>
      <c r="AZ11" s="22"/>
      <c r="BB11" s="31">
        <f>IF(VLOOKUP(C11,y_HC!$B$3:$G$581,6,0)&gt;$BB$1,1,0)</f>
        <v>0</v>
      </c>
      <c r="BC11">
        <f>VLOOKUP(C11,y_HC!$B$3:$G$581,6,0)</f>
        <v>3.4518951144541676E-2</v>
      </c>
      <c r="BE11" t="s">
        <v>7</v>
      </c>
      <c r="BF11">
        <v>10.960862443557099</v>
      </c>
      <c r="BG11">
        <v>7.1088605493009203</v>
      </c>
      <c r="BH11">
        <v>2.8237350810569901</v>
      </c>
      <c r="BI11">
        <v>1.9890571608612</v>
      </c>
      <c r="BJ11">
        <v>0.78980949986180304</v>
      </c>
    </row>
    <row r="12" spans="2:62">
      <c r="B12" t="str">
        <f>VLOOKUP(C12,eft_features_HC!$B$3:$C$2032,2,0)</f>
        <v>VanEck Vectors Africa Index ETF</v>
      </c>
      <c r="C12" t="s">
        <v>8</v>
      </c>
      <c r="D12" s="17">
        <f>VLOOKUP($C12,eft_features_HC!$B$3:$W$2032,X_y!D$1,0)</f>
        <v>9</v>
      </c>
      <c r="E12" s="18">
        <f>VLOOKUP($C12,eft_features_HC!$B$3:$W$2032,X_y!E$1,0)</f>
        <v>0.79</v>
      </c>
      <c r="F12" s="18">
        <f>VLOOKUP($C12,eft_features_HC!$B$3:$W$2032,X_y!F$1,0)</f>
        <v>74040000</v>
      </c>
      <c r="G12" s="18">
        <f>VLOOKUP($C12,eft_features_HC!$B$3:$W$2032,X_y!G$1,0)</f>
        <v>1</v>
      </c>
      <c r="H12" s="18">
        <f>VLOOKUP($C12,eft_features_HC!$B$3:$W$2032,X_y!H$1,0)</f>
        <v>13</v>
      </c>
      <c r="I12" s="18">
        <f>VLOOKUP($C12,eft_features_HC!$B$3:$W$2032,X_y!I$1,0)</f>
        <v>10</v>
      </c>
      <c r="J12" s="18">
        <f>VLOOKUP($C12,eft_features_HC!$B$3:$W$2032,X_y!J$1,0)</f>
        <v>1</v>
      </c>
      <c r="K12" s="18">
        <f>VLOOKUP($C12,eft_features_HC!$B$3:$W$2032,X_y!K$1,0)</f>
        <v>2</v>
      </c>
      <c r="L12" s="18">
        <f>VLOOKUP($C12,eft_features_HC!$B$3:$W$2032,X_y!L$1,0)</f>
        <v>1</v>
      </c>
      <c r="M12" s="18">
        <f>VLOOKUP($C12,eft_features_HC!$B$3:$W$2032,X_y!M$1,0)</f>
        <v>1</v>
      </c>
      <c r="N12" s="18">
        <f>VLOOKUP($C12,eft_features_HC!$B$3:$W$2032,X_y!N$1,0)</f>
        <v>1</v>
      </c>
      <c r="O12" s="18">
        <f>VLOOKUP($C12,eft_features_HC!$B$3:$W$2032,X_y!O$1,0)</f>
        <v>1</v>
      </c>
      <c r="P12" s="18">
        <f>VLOOKUP($C12,eft_features_HC!$B$3:$W$2032,X_y!P$1,0)</f>
        <v>5</v>
      </c>
      <c r="Q12" s="18">
        <f>VLOOKUP($C12,eft_features_HC!$B$3:$W$2032,X_y!Q$1,0)</f>
        <v>2</v>
      </c>
      <c r="R12" s="18">
        <f>VLOOKUP($C12,eft_features_HC!$B$3:$W$2032,X_y!R$1,0)</f>
        <v>1</v>
      </c>
      <c r="S12" s="19">
        <f>VLOOKUP($C12,ret_features_HC_transpose!$B$3:$W$2032,X_y!S$1,0)</f>
        <v>-3.440342084879755E-3</v>
      </c>
      <c r="T12" s="19">
        <f>VLOOKUP($C12,ret_features_HC_transpose!$B$3:$W$2032,X_y!T$1,0)</f>
        <v>4.0772289801162653E-2</v>
      </c>
      <c r="U12" s="19">
        <f>VLOOKUP($C12,ret_features_HC_transpose!$B$3:$W$2032,X_y!U$1,0)</f>
        <v>3.6649057219023673E-2</v>
      </c>
      <c r="V12" s="19">
        <f>VLOOKUP($C12,ret_features_HC_transpose!$B$3:$W$2032,X_y!V$1,0)</f>
        <v>4.6669997297702048E-2</v>
      </c>
      <c r="W12" s="19">
        <f>VLOOKUP($C12,ret_features_HC_transpose!$B$3:$W$2032,X_y!W$1,0)</f>
        <v>9.0659947878516833E-2</v>
      </c>
      <c r="X12" s="19">
        <f>VLOOKUP($C12,ret_features_HC_transpose!$B$3:$W$2032,X_y!X$1,0)</f>
        <v>-6.5612260546921264E-2</v>
      </c>
      <c r="Y12" s="20">
        <f>VLOOKUP($C12,beta_transpose!$B$3:$W$2032,X_y!Y$1,0)</f>
        <v>-8.2633404380779503E-4</v>
      </c>
      <c r="Z12" s="20">
        <f>VLOOKUP($C12,beta_transpose!$B$3:$W$2032,X_y!Z$1,0)</f>
        <v>2.4678827596016199E-2</v>
      </c>
      <c r="AA12" s="20">
        <f>VLOOKUP($C12,beta_transpose!$B$3:$W$2032,X_y!AA$1,0)</f>
        <v>1.6087926202086399E-2</v>
      </c>
      <c r="AB12" s="20">
        <f>VLOOKUP($C12,beta_transpose!$B$3:$W$2032,X_y!AB$1,0)</f>
        <v>-2.3010664884206899E-2</v>
      </c>
      <c r="AC12" s="20">
        <f>VLOOKUP($C12,beta_transpose!$B$3:$W$2032,X_y!AC$1,0)</f>
        <v>4.0237085517605603E-2</v>
      </c>
      <c r="AD12" s="20">
        <f>VLOOKUP($C12,beta_transpose!$B$3:$W$2032,X_y!AD$1,0)</f>
        <v>4.6301999007256699E-2</v>
      </c>
      <c r="AE12" s="20">
        <f>VLOOKUP($C12,beta_transpose!$B$3:$W$2032,X_y!AE$1,0)</f>
        <v>4.4761184767594699E-2</v>
      </c>
      <c r="AF12" s="20">
        <f>VLOOKUP($C12,beta_transpose!$B$3:$W$2032,X_y!AF$1,0)</f>
        <v>1.84582979350685E-2</v>
      </c>
      <c r="AG12" s="20">
        <f>VLOOKUP($C12,beta_transpose!$B$3:$W$2032,X_y!AG$1,0)</f>
        <v>1.11677234617821E-2</v>
      </c>
      <c r="AH12" s="20">
        <f>VLOOKUP($C12,beta_transpose!$B$3:$W$2032,X_y!AH$1,0)</f>
        <v>-1.6417885655017801E-2</v>
      </c>
      <c r="AI12" s="20">
        <f>VLOOKUP($C12,beta_transpose!$B$3:$W$2032,X_y!AI$1,0)</f>
        <v>-1.06589446889569E-2</v>
      </c>
      <c r="AJ12" s="20">
        <f>VLOOKUP($C12,beta_transpose!$B$3:$W$2032,X_y!AJ$1,0)</f>
        <v>-2.6896788454667401E-3</v>
      </c>
      <c r="AK12" s="20">
        <f>VLOOKUP($C12,beta_transpose!$B$3:$W$2032,X_y!AK$1,0)</f>
        <v>-1.6980318198263799E-2</v>
      </c>
      <c r="AL12" s="20">
        <f>VLOOKUP($C12,beta_transpose!$B$3:$W$2032,X_y!AL$1,0)</f>
        <v>-3.0116338553190101E-2</v>
      </c>
      <c r="AM12" s="20">
        <f>VLOOKUP($C12,beta_transpose!$B$3:$W$2032,X_y!AM$1,0)</f>
        <v>-1.8817433456844598E-2</v>
      </c>
      <c r="AN12" s="20">
        <f>VLOOKUP($C12,beta_transpose!$B$3:$W$2032,X_y!AN$1,0)</f>
        <v>-1.3306752154801199E-2</v>
      </c>
      <c r="AO12" s="20">
        <f>VLOOKUP($C12,beta_transpose!$B$3:$W$2032,X_y!AO$1,0)</f>
        <v>2.86442868906755E-2</v>
      </c>
      <c r="AP12" s="20">
        <f>VLOOKUP($C12,beta_transpose!$B$3:$W$2032,X_y!AP$1,0)</f>
        <v>-6.1845016558304301E-3</v>
      </c>
      <c r="AQ12" s="20">
        <f>VLOOKUP($C12,beta_transpose!$B$3:$W$2032,X_y!AQ$1,0)</f>
        <v>-5.5518490775006098E-2</v>
      </c>
      <c r="AR12" s="34">
        <f>VLOOKUP($C12,beta_transpose!$B$3:$W$2032,X_y!AR$1,0)</f>
        <v>-4.1010729332224601E-3</v>
      </c>
      <c r="AS12" s="21">
        <v>8.7518346897595194</v>
      </c>
      <c r="AT12" s="21">
        <v>3.7910391645683399</v>
      </c>
      <c r="AU12" s="21">
        <v>2.7936179471715401</v>
      </c>
      <c r="AV12" s="21">
        <v>1.60882125870241</v>
      </c>
      <c r="AW12" s="21">
        <v>0.87674119463631295</v>
      </c>
      <c r="AX12" s="21"/>
      <c r="AY12" s="21"/>
      <c r="AZ12" s="22"/>
      <c r="BB12" s="31">
        <f>IF(VLOOKUP(C12,y_HC!$B$3:$G$581,6,0)&gt;$BB$1,1,0)</f>
        <v>1</v>
      </c>
      <c r="BC12">
        <f>VLOOKUP(C12,y_HC!$B$3:$G$581,6,0)</f>
        <v>6.6875582321782923E-2</v>
      </c>
      <c r="BE12" t="s">
        <v>8</v>
      </c>
      <c r="BF12">
        <v>8.7518346897595194</v>
      </c>
      <c r="BG12">
        <v>3.7910391645683399</v>
      </c>
      <c r="BH12">
        <v>2.7936179471715401</v>
      </c>
      <c r="BI12">
        <v>1.60882125870241</v>
      </c>
      <c r="BJ12">
        <v>0.87674119463631295</v>
      </c>
    </row>
    <row r="13" spans="2:62">
      <c r="B13" t="str">
        <f>VLOOKUP(C13,eft_features_HC!$B$3:$C$2032,2,0)</f>
        <v>iShares Core U.S. Aggregate Bond ETF</v>
      </c>
      <c r="C13" t="s">
        <v>9</v>
      </c>
      <c r="D13" s="17">
        <f>VLOOKUP($C13,eft_features_HC!$B$3:$W$2032,X_y!D$1,0)</f>
        <v>2</v>
      </c>
      <c r="E13" s="18">
        <f>VLOOKUP($C13,eft_features_HC!$B$3:$W$2032,X_y!E$1,0)</f>
        <v>0.05</v>
      </c>
      <c r="F13" s="18">
        <f>VLOOKUP($C13,eft_features_HC!$B$3:$W$2032,X_y!F$1,0)</f>
        <v>50280000000</v>
      </c>
      <c r="G13" s="18">
        <f>VLOOKUP($C13,eft_features_HC!$B$3:$W$2032,X_y!G$1,0)</f>
        <v>2</v>
      </c>
      <c r="H13" s="18">
        <f>VLOOKUP($C13,eft_features_HC!$B$3:$W$2032,X_y!H$1,0)</f>
        <v>1</v>
      </c>
      <c r="I13" s="18">
        <f>VLOOKUP($C13,eft_features_HC!$B$3:$W$2032,X_y!I$1,0)</f>
        <v>1</v>
      </c>
      <c r="J13" s="18">
        <f>VLOOKUP($C13,eft_features_HC!$B$3:$W$2032,X_y!J$1,0)</f>
        <v>2</v>
      </c>
      <c r="K13" s="18">
        <f>VLOOKUP($C13,eft_features_HC!$B$3:$W$2032,X_y!K$1,0)</f>
        <v>3</v>
      </c>
      <c r="L13" s="18">
        <f>VLOOKUP($C13,eft_features_HC!$B$3:$W$2032,X_y!L$1,0)</f>
        <v>2</v>
      </c>
      <c r="M13" s="18">
        <f>VLOOKUP($C13,eft_features_HC!$B$3:$W$2032,X_y!M$1,0)</f>
        <v>1</v>
      </c>
      <c r="N13" s="18">
        <f>VLOOKUP($C13,eft_features_HC!$B$3:$W$2032,X_y!N$1,0)</f>
        <v>1</v>
      </c>
      <c r="O13" s="18">
        <f>VLOOKUP($C13,eft_features_HC!$B$3:$W$2032,X_y!O$1,0)</f>
        <v>1</v>
      </c>
      <c r="P13" s="18">
        <f>VLOOKUP($C13,eft_features_HC!$B$3:$W$2032,X_y!P$1,0)</f>
        <v>4</v>
      </c>
      <c r="Q13" s="18">
        <f>VLOOKUP($C13,eft_features_HC!$B$3:$W$2032,X_y!Q$1,0)</f>
        <v>3</v>
      </c>
      <c r="R13" s="18">
        <f>VLOOKUP($C13,eft_features_HC!$B$3:$W$2032,X_y!R$1,0)</f>
        <v>1</v>
      </c>
      <c r="S13" s="19">
        <f>VLOOKUP($C13,ret_features_HC_transpose!$B$3:$W$2032,X_y!S$1,0)</f>
        <v>2.8845257911758182E-3</v>
      </c>
      <c r="T13" s="19">
        <f>VLOOKUP($C13,ret_features_HC_transpose!$B$3:$W$2032,X_y!T$1,0)</f>
        <v>1.163882192177379E-2</v>
      </c>
      <c r="U13" s="19">
        <f>VLOOKUP($C13,ret_features_HC_transpose!$B$3:$W$2032,X_y!U$1,0)</f>
        <v>6.725194558856229E-3</v>
      </c>
      <c r="V13" s="19">
        <f>VLOOKUP($C13,ret_features_HC_transpose!$B$3:$W$2032,X_y!V$1,0)</f>
        <v>-3.0755402810584198E-2</v>
      </c>
      <c r="W13" s="19">
        <f>VLOOKUP($C13,ret_features_HC_transpose!$B$3:$W$2032,X_y!W$1,0)</f>
        <v>-1.6874952536637622E-2</v>
      </c>
      <c r="X13" s="19">
        <f>VLOOKUP($C13,ret_features_HC_transpose!$B$3:$W$2032,X_y!X$1,0)</f>
        <v>2.6867327821066045E-2</v>
      </c>
      <c r="Y13" s="20">
        <f>VLOOKUP($C13,beta_transpose!$B$3:$W$2032,X_y!Y$1,0)</f>
        <v>-5.4090168138006196E-4</v>
      </c>
      <c r="Z13" s="20">
        <f>VLOOKUP($C13,beta_transpose!$B$3:$W$2032,X_y!Z$1,0)</f>
        <v>-8.5468936941640004E-3</v>
      </c>
      <c r="AA13" s="20">
        <f>VLOOKUP($C13,beta_transpose!$B$3:$W$2032,X_y!AA$1,0)</f>
        <v>6.0841836178496603E-3</v>
      </c>
      <c r="AB13" s="20">
        <f>VLOOKUP($C13,beta_transpose!$B$3:$W$2032,X_y!AB$1,0)</f>
        <v>3.4644336212160099E-3</v>
      </c>
      <c r="AC13" s="20">
        <f>VLOOKUP($C13,beta_transpose!$B$3:$W$2032,X_y!AC$1,0)</f>
        <v>8.4343095608030803E-3</v>
      </c>
      <c r="AD13" s="20">
        <f>VLOOKUP($C13,beta_transpose!$B$3:$W$2032,X_y!AD$1,0)</f>
        <v>8.9205951956323297E-3</v>
      </c>
      <c r="AE13" s="20">
        <f>VLOOKUP($C13,beta_transpose!$B$3:$W$2032,X_y!AE$1,0)</f>
        <v>9.44359864730646E-4</v>
      </c>
      <c r="AF13" s="20">
        <f>VLOOKUP($C13,beta_transpose!$B$3:$W$2032,X_y!AF$1,0)</f>
        <v>-3.4356907666635498E-3</v>
      </c>
      <c r="AG13" s="20">
        <f>VLOOKUP($C13,beta_transpose!$B$3:$W$2032,X_y!AG$1,0)</f>
        <v>-1.2149264031174299E-2</v>
      </c>
      <c r="AH13" s="20">
        <f>VLOOKUP($C13,beta_transpose!$B$3:$W$2032,X_y!AH$1,0)</f>
        <v>4.3351425631689396E-3</v>
      </c>
      <c r="AI13" s="20">
        <f>VLOOKUP($C13,beta_transpose!$B$3:$W$2032,X_y!AI$1,0)</f>
        <v>5.5860891410458597E-3</v>
      </c>
      <c r="AJ13" s="20">
        <f>VLOOKUP($C13,beta_transpose!$B$3:$W$2032,X_y!AJ$1,0)</f>
        <v>7.0366466276792399E-3</v>
      </c>
      <c r="AK13" s="20">
        <f>VLOOKUP($C13,beta_transpose!$B$3:$W$2032,X_y!AK$1,0)</f>
        <v>-8.1275960646465008E-3</v>
      </c>
      <c r="AL13" s="20">
        <f>VLOOKUP($C13,beta_transpose!$B$3:$W$2032,X_y!AL$1,0)</f>
        <v>-1.33560417613237E-3</v>
      </c>
      <c r="AM13" s="20">
        <f>VLOOKUP($C13,beta_transpose!$B$3:$W$2032,X_y!AM$1,0)</f>
        <v>-4.4496943530511902E-4</v>
      </c>
      <c r="AN13" s="20">
        <f>VLOOKUP($C13,beta_transpose!$B$3:$W$2032,X_y!AN$1,0)</f>
        <v>2.47399427131882E-3</v>
      </c>
      <c r="AO13" s="20">
        <f>VLOOKUP($C13,beta_transpose!$B$3:$W$2032,X_y!AO$1,0)</f>
        <v>-3.3565972521368099E-3</v>
      </c>
      <c r="AP13" s="20">
        <f>VLOOKUP($C13,beta_transpose!$B$3:$W$2032,X_y!AP$1,0)</f>
        <v>6.8836450562364199E-3</v>
      </c>
      <c r="AQ13" s="20">
        <f>VLOOKUP($C13,beta_transpose!$B$3:$W$2032,X_y!AQ$1,0)</f>
        <v>4.5139706191135304E-3</v>
      </c>
      <c r="AR13" s="34">
        <f>VLOOKUP($C13,beta_transpose!$B$3:$W$2032,X_y!AR$1,0)</f>
        <v>7.07027204030552E-3</v>
      </c>
      <c r="AS13" s="21">
        <v>1.9016072191082201</v>
      </c>
      <c r="AT13" s="21">
        <v>0.713190996267135</v>
      </c>
      <c r="AU13" s="21">
        <v>0.38136299347526997</v>
      </c>
      <c r="AV13" s="21">
        <v>0.17546526606132301</v>
      </c>
      <c r="AW13" s="21">
        <v>8.9506905692785493E-2</v>
      </c>
      <c r="AX13" s="21"/>
      <c r="AY13" s="21"/>
      <c r="AZ13" s="22"/>
      <c r="BB13" s="31">
        <f>IF(VLOOKUP(C13,y_HC!$B$3:$G$581,6,0)&gt;$BB$1,1,0)</f>
        <v>0</v>
      </c>
      <c r="BC13">
        <f>VLOOKUP(C13,y_HC!$B$3:$G$581,6,0)</f>
        <v>1.2084787762672189E-2</v>
      </c>
      <c r="BE13" t="s">
        <v>9</v>
      </c>
      <c r="BF13">
        <v>1.9016072191082201</v>
      </c>
      <c r="BG13">
        <v>0.713190996267135</v>
      </c>
      <c r="BH13">
        <v>0.38136299347526997</v>
      </c>
      <c r="BI13">
        <v>0.17546526606132301</v>
      </c>
      <c r="BJ13">
        <v>8.9506905692785493E-2</v>
      </c>
    </row>
    <row r="14" spans="2:62">
      <c r="B14" t="str">
        <f>VLOOKUP(C14,eft_features_HC!$B$3:$C$2032,2,0)</f>
        <v>ProShares Ultra Silver</v>
      </c>
      <c r="C14" t="s">
        <v>10</v>
      </c>
      <c r="D14" s="17">
        <f>VLOOKUP($C14,eft_features_HC!$B$3:$W$2032,X_y!D$1,0)</f>
        <v>15</v>
      </c>
      <c r="E14" s="18">
        <f>VLOOKUP($C14,eft_features_HC!$B$3:$W$2032,X_y!E$1,0)</f>
        <v>3.6799999999999997</v>
      </c>
      <c r="F14" s="18">
        <f>VLOOKUP($C14,eft_features_HC!$B$3:$W$2032,X_y!F$1,0)</f>
        <v>268710000</v>
      </c>
      <c r="G14" s="18">
        <f>VLOOKUP($C14,eft_features_HC!$B$3:$W$2032,X_y!G$1,0)</f>
        <v>3</v>
      </c>
      <c r="H14" s="18">
        <f>VLOOKUP($C14,eft_features_HC!$B$3:$W$2032,X_y!H$1,0)</f>
        <v>1</v>
      </c>
      <c r="I14" s="18">
        <f>VLOOKUP($C14,eft_features_HC!$B$3:$W$2032,X_y!I$1,0)</f>
        <v>4</v>
      </c>
      <c r="J14" s="18">
        <f>VLOOKUP($C14,eft_features_HC!$B$3:$W$2032,X_y!J$1,0)</f>
        <v>4</v>
      </c>
      <c r="K14" s="18">
        <f>VLOOKUP($C14,eft_features_HC!$B$3:$W$2032,X_y!K$1,0)</f>
        <v>24</v>
      </c>
      <c r="L14" s="18">
        <f>VLOOKUP($C14,eft_features_HC!$B$3:$W$2032,X_y!L$1,0)</f>
        <v>19</v>
      </c>
      <c r="M14" s="18">
        <f>VLOOKUP($C14,eft_features_HC!$B$3:$W$2032,X_y!M$1,0)</f>
        <v>1</v>
      </c>
      <c r="N14" s="18">
        <f>VLOOKUP($C14,eft_features_HC!$B$3:$W$2032,X_y!N$1,0)</f>
        <v>2</v>
      </c>
      <c r="O14" s="18">
        <f>VLOOKUP($C14,eft_features_HC!$B$3:$W$2032,X_y!O$1,0)</f>
        <v>1</v>
      </c>
      <c r="P14" s="18">
        <f>VLOOKUP($C14,eft_features_HC!$B$3:$W$2032,X_y!P$1,0)</f>
        <v>6</v>
      </c>
      <c r="Q14" s="18">
        <f>VLOOKUP($C14,eft_features_HC!$B$3:$W$2032,X_y!Q$1,0)</f>
        <v>5</v>
      </c>
      <c r="R14" s="18">
        <f>VLOOKUP($C14,eft_features_HC!$B$3:$W$2032,X_y!R$1,0)</f>
        <v>1</v>
      </c>
      <c r="S14" s="19">
        <f>VLOOKUP($C14,ret_features_HC_transpose!$B$3:$W$2032,X_y!S$1,0)</f>
        <v>-9.483960905298916E-2</v>
      </c>
      <c r="T14" s="19">
        <f>VLOOKUP($C14,ret_features_HC_transpose!$B$3:$W$2032,X_y!T$1,0)</f>
        <v>-4.1642054853962995E-2</v>
      </c>
      <c r="U14" s="19">
        <f>VLOOKUP($C14,ret_features_HC_transpose!$B$3:$W$2032,X_y!U$1,0)</f>
        <v>-0.19238426925766561</v>
      </c>
      <c r="V14" s="19">
        <f>VLOOKUP($C14,ret_features_HC_transpose!$B$3:$W$2032,X_y!V$1,0)</f>
        <v>-0.53523345684456702</v>
      </c>
      <c r="W14" s="19">
        <f>VLOOKUP($C14,ret_features_HC_transpose!$B$3:$W$2032,X_y!W$1,0)</f>
        <v>-0.68864613869889246</v>
      </c>
      <c r="X14" s="19">
        <f>VLOOKUP($C14,ret_features_HC_transpose!$B$3:$W$2032,X_y!X$1,0)</f>
        <v>-0.85628875128695425</v>
      </c>
      <c r="Y14" s="20">
        <f>VLOOKUP($C14,beta_transpose!$B$3:$W$2032,X_y!Y$1,0)</f>
        <v>-0.14698203172263599</v>
      </c>
      <c r="Z14" s="20">
        <f>VLOOKUP($C14,beta_transpose!$B$3:$W$2032,X_y!Z$1,0)</f>
        <v>0.24092102946924401</v>
      </c>
      <c r="AA14" s="20">
        <f>VLOOKUP($C14,beta_transpose!$B$3:$W$2032,X_y!AA$1,0)</f>
        <v>0.34265870887262301</v>
      </c>
      <c r="AB14" s="20">
        <f>VLOOKUP($C14,beta_transpose!$B$3:$W$2032,X_y!AB$1,0)</f>
        <v>0.41438457298717601</v>
      </c>
      <c r="AC14" s="20">
        <f>VLOOKUP($C14,beta_transpose!$B$3:$W$2032,X_y!AC$1,0)</f>
        <v>0.13417695489731499</v>
      </c>
      <c r="AD14" s="20">
        <f>VLOOKUP($C14,beta_transpose!$B$3:$W$2032,X_y!AD$1,0)</f>
        <v>-0.30414167229703598</v>
      </c>
      <c r="AE14" s="20">
        <f>VLOOKUP($C14,beta_transpose!$B$3:$W$2032,X_y!AE$1,0)</f>
        <v>7.6760447339114704E-2</v>
      </c>
      <c r="AF14" s="20">
        <f>VLOOKUP($C14,beta_transpose!$B$3:$W$2032,X_y!AF$1,0)</f>
        <v>8.4490479162790399E-2</v>
      </c>
      <c r="AG14" s="20">
        <f>VLOOKUP($C14,beta_transpose!$B$3:$W$2032,X_y!AG$1,0)</f>
        <v>0.18183810843569501</v>
      </c>
      <c r="AH14" s="20">
        <f>VLOOKUP($C14,beta_transpose!$B$3:$W$2032,X_y!AH$1,0)</f>
        <v>0.44321435333942399</v>
      </c>
      <c r="AI14" s="20">
        <f>VLOOKUP($C14,beta_transpose!$B$3:$W$2032,X_y!AI$1,0)</f>
        <v>-0.14109516584753901</v>
      </c>
      <c r="AJ14" s="20">
        <f>VLOOKUP($C14,beta_transpose!$B$3:$W$2032,X_y!AJ$1,0)</f>
        <v>0.13805160887128301</v>
      </c>
      <c r="AK14" s="20">
        <f>VLOOKUP($C14,beta_transpose!$B$3:$W$2032,X_y!AK$1,0)</f>
        <v>2.41130768384656E-2</v>
      </c>
      <c r="AL14" s="20">
        <f>VLOOKUP($C14,beta_transpose!$B$3:$W$2032,X_y!AL$1,0)</f>
        <v>-6.7443697232841097E-3</v>
      </c>
      <c r="AM14" s="20">
        <f>VLOOKUP($C14,beta_transpose!$B$3:$W$2032,X_y!AM$1,0)</f>
        <v>7.6830982378137597E-2</v>
      </c>
      <c r="AN14" s="20">
        <f>VLOOKUP($C14,beta_transpose!$B$3:$W$2032,X_y!AN$1,0)</f>
        <v>2.2558304195790701E-2</v>
      </c>
      <c r="AO14" s="20">
        <f>VLOOKUP($C14,beta_transpose!$B$3:$W$2032,X_y!AO$1,0)</f>
        <v>-0.13196575538835001</v>
      </c>
      <c r="AP14" s="20">
        <f>VLOOKUP($C14,beta_transpose!$B$3:$W$2032,X_y!AP$1,0)</f>
        <v>-0.22871863570732701</v>
      </c>
      <c r="AQ14" s="20">
        <f>VLOOKUP($C14,beta_transpose!$B$3:$W$2032,X_y!AQ$1,0)</f>
        <v>-1.13777720046595E-2</v>
      </c>
      <c r="AR14" s="34">
        <f>VLOOKUP($C14,beta_transpose!$B$3:$W$2032,X_y!AR$1,0)</f>
        <v>-3.6998791807187702E-2</v>
      </c>
      <c r="AS14" s="21">
        <v>139.665874713818</v>
      </c>
      <c r="AT14" s="21">
        <v>16.445583881273802</v>
      </c>
      <c r="AU14" s="21">
        <v>4.8507487192210803</v>
      </c>
      <c r="AV14" s="21">
        <v>1.1970390972993199</v>
      </c>
      <c r="AW14" s="21">
        <v>0.32019524244709402</v>
      </c>
      <c r="AX14" s="21"/>
      <c r="AY14" s="21"/>
      <c r="AZ14" s="22"/>
      <c r="BB14" s="31">
        <f>IF(VLOOKUP(C14,y_HC!$B$3:$G$581,6,0)&gt;$BB$1,1,0)</f>
        <v>1</v>
      </c>
      <c r="BC14">
        <f>VLOOKUP(C14,y_HC!$B$3:$G$581,6,0)</f>
        <v>9.5030816653793482E-2</v>
      </c>
      <c r="BE14" t="s">
        <v>10</v>
      </c>
      <c r="BF14">
        <v>139.665874713818</v>
      </c>
      <c r="BG14">
        <v>16.445583881273802</v>
      </c>
      <c r="BH14">
        <v>4.8507487192210803</v>
      </c>
      <c r="BI14">
        <v>1.1970390972993199</v>
      </c>
      <c r="BJ14">
        <v>0.32019524244709402</v>
      </c>
    </row>
    <row r="15" spans="2:62">
      <c r="B15" t="str">
        <f>VLOOKUP(C15,eft_features_HC!$B$3:$C$2032,2,0)</f>
        <v>iShares Agency Bond ETF</v>
      </c>
      <c r="C15" t="s">
        <v>11</v>
      </c>
      <c r="D15" s="17">
        <f>VLOOKUP($C15,eft_features_HC!$B$3:$W$2032,X_y!D$1,0)</f>
        <v>2</v>
      </c>
      <c r="E15" s="18">
        <f>VLOOKUP($C15,eft_features_HC!$B$3:$W$2032,X_y!E$1,0)</f>
        <v>0.2</v>
      </c>
      <c r="F15" s="18">
        <f>VLOOKUP($C15,eft_features_HC!$B$3:$W$2032,X_y!F$1,0)</f>
        <v>466600000</v>
      </c>
      <c r="G15" s="18">
        <f>VLOOKUP($C15,eft_features_HC!$B$3:$W$2032,X_y!G$1,0)</f>
        <v>2</v>
      </c>
      <c r="H15" s="18">
        <f>VLOOKUP($C15,eft_features_HC!$B$3:$W$2032,X_y!H$1,0)</f>
        <v>1</v>
      </c>
      <c r="I15" s="18">
        <f>VLOOKUP($C15,eft_features_HC!$B$3:$W$2032,X_y!I$1,0)</f>
        <v>1</v>
      </c>
      <c r="J15" s="18">
        <f>VLOOKUP($C15,eft_features_HC!$B$3:$W$2032,X_y!J$1,0)</f>
        <v>6</v>
      </c>
      <c r="K15" s="18">
        <f>VLOOKUP($C15,eft_features_HC!$B$3:$W$2032,X_y!K$1,0)</f>
        <v>39</v>
      </c>
      <c r="L15" s="18">
        <f>VLOOKUP($C15,eft_features_HC!$B$3:$W$2032,X_y!L$1,0)</f>
        <v>2</v>
      </c>
      <c r="M15" s="18">
        <f>VLOOKUP($C15,eft_features_HC!$B$3:$W$2032,X_y!M$1,0)</f>
        <v>1</v>
      </c>
      <c r="N15" s="18">
        <f>VLOOKUP($C15,eft_features_HC!$B$3:$W$2032,X_y!N$1,0)</f>
        <v>1</v>
      </c>
      <c r="O15" s="18">
        <f>VLOOKUP($C15,eft_features_HC!$B$3:$W$2032,X_y!O$1,0)</f>
        <v>1</v>
      </c>
      <c r="P15" s="18">
        <f>VLOOKUP($C15,eft_features_HC!$B$3:$W$2032,X_y!P$1,0)</f>
        <v>4</v>
      </c>
      <c r="Q15" s="18">
        <f>VLOOKUP($C15,eft_features_HC!$B$3:$W$2032,X_y!Q$1,0)</f>
        <v>3</v>
      </c>
      <c r="R15" s="18">
        <f>VLOOKUP($C15,eft_features_HC!$B$3:$W$2032,X_y!R$1,0)</f>
        <v>1</v>
      </c>
      <c r="S15" s="19">
        <f>VLOOKUP($C15,ret_features_HC_transpose!$B$3:$W$2032,X_y!S$1,0)</f>
        <v>2.0670130500504147E-3</v>
      </c>
      <c r="T15" s="19">
        <f>VLOOKUP($C15,ret_features_HC_transpose!$B$3:$W$2032,X_y!T$1,0)</f>
        <v>8.8640834920037381E-3</v>
      </c>
      <c r="U15" s="19">
        <f>VLOOKUP($C15,ret_features_HC_transpose!$B$3:$W$2032,X_y!U$1,0)</f>
        <v>3.8706039514826429E-3</v>
      </c>
      <c r="V15" s="19">
        <f>VLOOKUP($C15,ret_features_HC_transpose!$B$3:$W$2032,X_y!V$1,0)</f>
        <v>-1.8200478831726818E-2</v>
      </c>
      <c r="W15" s="19">
        <f>VLOOKUP($C15,ret_features_HC_transpose!$B$3:$W$2032,X_y!W$1,0)</f>
        <v>-7.5808001554464877E-3</v>
      </c>
      <c r="X15" s="19">
        <f>VLOOKUP($C15,ret_features_HC_transpose!$B$3:$W$2032,X_y!X$1,0)</f>
        <v>2.1240511216151559E-2</v>
      </c>
      <c r="Y15" s="20">
        <f>VLOOKUP($C15,beta_transpose!$B$3:$W$2032,X_y!Y$1,0)</f>
        <v>-3.5980732814065402E-5</v>
      </c>
      <c r="Z15" s="20">
        <f>VLOOKUP($C15,beta_transpose!$B$3:$W$2032,X_y!Z$1,0)</f>
        <v>-5.5747846659329296E-3</v>
      </c>
      <c r="AA15" s="20">
        <f>VLOOKUP($C15,beta_transpose!$B$3:$W$2032,X_y!AA$1,0)</f>
        <v>3.5296876499708498E-3</v>
      </c>
      <c r="AB15" s="20">
        <f>VLOOKUP($C15,beta_transpose!$B$3:$W$2032,X_y!AB$1,0)</f>
        <v>1.8645365230628801E-3</v>
      </c>
      <c r="AC15" s="20">
        <f>VLOOKUP($C15,beta_transpose!$B$3:$W$2032,X_y!AC$1,0)</f>
        <v>5.0528427109707797E-3</v>
      </c>
      <c r="AD15" s="20">
        <f>VLOOKUP($C15,beta_transpose!$B$3:$W$2032,X_y!AD$1,0)</f>
        <v>4.2759579907632799E-3</v>
      </c>
      <c r="AE15" s="20">
        <f>VLOOKUP($C15,beta_transpose!$B$3:$W$2032,X_y!AE$1,0)</f>
        <v>7.7531397083819404E-4</v>
      </c>
      <c r="AF15" s="20">
        <f>VLOOKUP($C15,beta_transpose!$B$3:$W$2032,X_y!AF$1,0)</f>
        <v>-4.10242811905784E-3</v>
      </c>
      <c r="AG15" s="20">
        <f>VLOOKUP($C15,beta_transpose!$B$3:$W$2032,X_y!AG$1,0)</f>
        <v>-7.9448444649334593E-3</v>
      </c>
      <c r="AH15" s="20">
        <f>VLOOKUP($C15,beta_transpose!$B$3:$W$2032,X_y!AH$1,0)</f>
        <v>2.1967378213745298E-3</v>
      </c>
      <c r="AI15" s="20">
        <f>VLOOKUP($C15,beta_transpose!$B$3:$W$2032,X_y!AI$1,0)</f>
        <v>2.68923715242322E-3</v>
      </c>
      <c r="AJ15" s="20">
        <f>VLOOKUP($C15,beta_transpose!$B$3:$W$2032,X_y!AJ$1,0)</f>
        <v>4.8614698657513198E-3</v>
      </c>
      <c r="AK15" s="20">
        <f>VLOOKUP($C15,beta_transpose!$B$3:$W$2032,X_y!AK$1,0)</f>
        <v>-4.4564505755083899E-3</v>
      </c>
      <c r="AL15" s="20">
        <f>VLOOKUP($C15,beta_transpose!$B$3:$W$2032,X_y!AL$1,0)</f>
        <v>-1.1438478361118201E-3</v>
      </c>
      <c r="AM15" s="20">
        <f>VLOOKUP($C15,beta_transpose!$B$3:$W$2032,X_y!AM$1,0)</f>
        <v>2.3650491045190598E-3</v>
      </c>
      <c r="AN15" s="20">
        <f>VLOOKUP($C15,beta_transpose!$B$3:$W$2032,X_y!AN$1,0)</f>
        <v>1.4120209859996701E-3</v>
      </c>
      <c r="AO15" s="20">
        <f>VLOOKUP($C15,beta_transpose!$B$3:$W$2032,X_y!AO$1,0)</f>
        <v>-2.2880410671598001E-3</v>
      </c>
      <c r="AP15" s="20">
        <f>VLOOKUP($C15,beta_transpose!$B$3:$W$2032,X_y!AP$1,0)</f>
        <v>3.8586504427276401E-3</v>
      </c>
      <c r="AQ15" s="20">
        <f>VLOOKUP($C15,beta_transpose!$B$3:$W$2032,X_y!AQ$1,0)</f>
        <v>3.6729166259240301E-3</v>
      </c>
      <c r="AR15" s="34">
        <f>VLOOKUP($C15,beta_transpose!$B$3:$W$2032,X_y!AR$1,0)</f>
        <v>6.0678532937922403E-3</v>
      </c>
      <c r="AS15" s="21">
        <v>1.2084198366432899</v>
      </c>
      <c r="AT15" s="21">
        <v>0.52110849712180496</v>
      </c>
      <c r="AU15" s="21">
        <v>0.21493069949487001</v>
      </c>
      <c r="AV15" s="21">
        <v>0.116425791294549</v>
      </c>
      <c r="AW15" s="21">
        <v>6.0069246891662702E-2</v>
      </c>
      <c r="AX15" s="21"/>
      <c r="AY15" s="21"/>
      <c r="AZ15" s="22"/>
      <c r="BB15" s="31">
        <f>IF(VLOOKUP(C15,y_HC!$B$3:$G$581,6,0)&gt;$BB$1,1,0)</f>
        <v>0</v>
      </c>
      <c r="BC15">
        <f>VLOOKUP(C15,y_HC!$B$3:$G$581,6,0)</f>
        <v>7.8016513777694474E-3</v>
      </c>
      <c r="BE15" t="s">
        <v>11</v>
      </c>
      <c r="BF15">
        <v>1.2084198366432899</v>
      </c>
      <c r="BG15">
        <v>0.52110849712180496</v>
      </c>
      <c r="BH15">
        <v>0.21493069949487001</v>
      </c>
      <c r="BI15">
        <v>0.116425791294549</v>
      </c>
      <c r="BJ15">
        <v>6.0069246891662702E-2</v>
      </c>
    </row>
    <row r="16" spans="2:62">
      <c r="B16" t="str">
        <f>VLOOKUP(C16,eft_features_HC!$B$3:$C$2032,2,0)</f>
        <v>iShares Asia 50 ETF</v>
      </c>
      <c r="C16" t="s">
        <v>12</v>
      </c>
      <c r="D16" s="17">
        <f>VLOOKUP($C16,eft_features_HC!$B$3:$W$2032,X_y!D$1,0)</f>
        <v>2</v>
      </c>
      <c r="E16" s="18">
        <f>VLOOKUP($C16,eft_features_HC!$B$3:$W$2032,X_y!E$1,0)</f>
        <v>0.5</v>
      </c>
      <c r="F16" s="18">
        <f>VLOOKUP($C16,eft_features_HC!$B$3:$W$2032,X_y!F$1,0)</f>
        <v>472900000</v>
      </c>
      <c r="G16" s="18">
        <f>VLOOKUP($C16,eft_features_HC!$B$3:$W$2032,X_y!G$1,0)</f>
        <v>1</v>
      </c>
      <c r="H16" s="18">
        <f>VLOOKUP($C16,eft_features_HC!$B$3:$W$2032,X_y!H$1,0)</f>
        <v>1</v>
      </c>
      <c r="I16" s="18">
        <f>VLOOKUP($C16,eft_features_HC!$B$3:$W$2032,X_y!I$1,0)</f>
        <v>7</v>
      </c>
      <c r="J16" s="18">
        <f>VLOOKUP($C16,eft_features_HC!$B$3:$W$2032,X_y!J$1,0)</f>
        <v>1</v>
      </c>
      <c r="K16" s="18">
        <f>VLOOKUP($C16,eft_features_HC!$B$3:$W$2032,X_y!K$1,0)</f>
        <v>1</v>
      </c>
      <c r="L16" s="18">
        <f>VLOOKUP($C16,eft_features_HC!$B$3:$W$2032,X_y!L$1,0)</f>
        <v>1</v>
      </c>
      <c r="M16" s="18">
        <f>VLOOKUP($C16,eft_features_HC!$B$3:$W$2032,X_y!M$1,0)</f>
        <v>1</v>
      </c>
      <c r="N16" s="18">
        <f>VLOOKUP($C16,eft_features_HC!$B$3:$W$2032,X_y!N$1,0)</f>
        <v>1</v>
      </c>
      <c r="O16" s="18">
        <f>VLOOKUP($C16,eft_features_HC!$B$3:$W$2032,X_y!O$1,0)</f>
        <v>1</v>
      </c>
      <c r="P16" s="18">
        <f>VLOOKUP($C16,eft_features_HC!$B$3:$W$2032,X_y!P$1,0)</f>
        <v>1</v>
      </c>
      <c r="Q16" s="18">
        <f>VLOOKUP($C16,eft_features_HC!$B$3:$W$2032,X_y!Q$1,0)</f>
        <v>1</v>
      </c>
      <c r="R16" s="18">
        <f>VLOOKUP($C16,eft_features_HC!$B$3:$W$2032,X_y!R$1,0)</f>
        <v>1</v>
      </c>
      <c r="S16" s="19">
        <f>VLOOKUP($C16,ret_features_HC_transpose!$B$3:$W$2032,X_y!S$1,0)</f>
        <v>2.5948144288996833E-2</v>
      </c>
      <c r="T16" s="19">
        <f>VLOOKUP($C16,ret_features_HC_transpose!$B$3:$W$2032,X_y!T$1,0)</f>
        <v>1.1063234063676264E-2</v>
      </c>
      <c r="U16" s="19">
        <f>VLOOKUP($C16,ret_features_HC_transpose!$B$3:$W$2032,X_y!U$1,0)</f>
        <v>-1.9922329403873174E-2</v>
      </c>
      <c r="V16" s="19">
        <f>VLOOKUP($C16,ret_features_HC_transpose!$B$3:$W$2032,X_y!V$1,0)</f>
        <v>3.6423974811180093E-2</v>
      </c>
      <c r="W16" s="19">
        <f>VLOOKUP($C16,ret_features_HC_transpose!$B$3:$W$2032,X_y!W$1,0)</f>
        <v>4.1370770593028849E-2</v>
      </c>
      <c r="X16" s="19">
        <f>VLOOKUP($C16,ret_features_HC_transpose!$B$3:$W$2032,X_y!X$1,0)</f>
        <v>-3.5511260342702577E-2</v>
      </c>
      <c r="Y16" s="20">
        <f>VLOOKUP($C16,beta_transpose!$B$3:$W$2032,X_y!Y$1,0)</f>
        <v>3.9674980400835197E-3</v>
      </c>
      <c r="Z16" s="20">
        <f>VLOOKUP($C16,beta_transpose!$B$3:$W$2032,X_y!Z$1,0)</f>
        <v>1.8384236160434001E-2</v>
      </c>
      <c r="AA16" s="20">
        <f>VLOOKUP($C16,beta_transpose!$B$3:$W$2032,X_y!AA$1,0)</f>
        <v>3.7948963025304698E-2</v>
      </c>
      <c r="AB16" s="20">
        <f>VLOOKUP($C16,beta_transpose!$B$3:$W$2032,X_y!AB$1,0)</f>
        <v>-2.9927077123505199E-2</v>
      </c>
      <c r="AC16" s="20">
        <f>VLOOKUP($C16,beta_transpose!$B$3:$W$2032,X_y!AC$1,0)</f>
        <v>5.4297065207162603E-3</v>
      </c>
      <c r="AD16" s="20">
        <f>VLOOKUP($C16,beta_transpose!$B$3:$W$2032,X_y!AD$1,0)</f>
        <v>3.3018797343062498E-2</v>
      </c>
      <c r="AE16" s="20">
        <f>VLOOKUP($C16,beta_transpose!$B$3:$W$2032,X_y!AE$1,0)</f>
        <v>4.9227027149216999E-2</v>
      </c>
      <c r="AF16" s="20">
        <f>VLOOKUP($C16,beta_transpose!$B$3:$W$2032,X_y!AF$1,0)</f>
        <v>-1.8760565570090398E-2</v>
      </c>
      <c r="AG16" s="20">
        <f>VLOOKUP($C16,beta_transpose!$B$3:$W$2032,X_y!AG$1,0)</f>
        <v>1.8629538698142802E-2</v>
      </c>
      <c r="AH16" s="20">
        <f>VLOOKUP($C16,beta_transpose!$B$3:$W$2032,X_y!AH$1,0)</f>
        <v>-1.381619823579E-2</v>
      </c>
      <c r="AI16" s="20">
        <f>VLOOKUP($C16,beta_transpose!$B$3:$W$2032,X_y!AI$1,0)</f>
        <v>2.27759284223822E-2</v>
      </c>
      <c r="AJ16" s="20">
        <f>VLOOKUP($C16,beta_transpose!$B$3:$W$2032,X_y!AJ$1,0)</f>
        <v>1.4730194906152801E-3</v>
      </c>
      <c r="AK16" s="20">
        <f>VLOOKUP($C16,beta_transpose!$B$3:$W$2032,X_y!AK$1,0)</f>
        <v>-1.2059415180877201E-2</v>
      </c>
      <c r="AL16" s="20">
        <f>VLOOKUP($C16,beta_transpose!$B$3:$W$2032,X_y!AL$1,0)</f>
        <v>3.4991580188133801E-2</v>
      </c>
      <c r="AM16" s="20">
        <f>VLOOKUP($C16,beta_transpose!$B$3:$W$2032,X_y!AM$1,0)</f>
        <v>-7.7422951331908001E-3</v>
      </c>
      <c r="AN16" s="20">
        <f>VLOOKUP($C16,beta_transpose!$B$3:$W$2032,X_y!AN$1,0)</f>
        <v>2.5566799919672201E-2</v>
      </c>
      <c r="AO16" s="20">
        <f>VLOOKUP($C16,beta_transpose!$B$3:$W$2032,X_y!AO$1,0)</f>
        <v>-2.4402900218574498E-3</v>
      </c>
      <c r="AP16" s="20">
        <f>VLOOKUP($C16,beta_transpose!$B$3:$W$2032,X_y!AP$1,0)</f>
        <v>1.6520305354473901E-4</v>
      </c>
      <c r="AQ16" s="20">
        <f>VLOOKUP($C16,beta_transpose!$B$3:$W$2032,X_y!AQ$1,0)</f>
        <v>2.6413005940799199E-2</v>
      </c>
      <c r="AR16" s="34">
        <f>VLOOKUP($C16,beta_transpose!$B$3:$W$2032,X_y!AR$1,0)</f>
        <v>-4.18261308916296E-2</v>
      </c>
      <c r="AS16" s="21">
        <v>8.3922562573046093</v>
      </c>
      <c r="AT16" s="21">
        <v>8.3291875453046096</v>
      </c>
      <c r="AU16" s="21">
        <v>4.0819474322880502</v>
      </c>
      <c r="AV16" s="21">
        <v>2.1296160217921001</v>
      </c>
      <c r="AW16" s="21">
        <v>1.03962814192248</v>
      </c>
      <c r="AX16" s="21"/>
      <c r="AY16" s="21"/>
      <c r="AZ16" s="22"/>
      <c r="BB16" s="31">
        <f>IF(VLOOKUP(C16,y_HC!$B$3:$G$581,6,0)&gt;$BB$1,1,0)</f>
        <v>1</v>
      </c>
      <c r="BC16">
        <f>VLOOKUP(C16,y_HC!$B$3:$G$581,6,0)</f>
        <v>5.2246797306127912E-2</v>
      </c>
      <c r="BE16" t="s">
        <v>12</v>
      </c>
      <c r="BF16">
        <v>8.3922562573046093</v>
      </c>
      <c r="BG16">
        <v>8.3291875453046096</v>
      </c>
      <c r="BH16">
        <v>4.0819474322880502</v>
      </c>
      <c r="BI16">
        <v>2.1296160217921001</v>
      </c>
      <c r="BJ16">
        <v>1.03962814192248</v>
      </c>
    </row>
    <row r="17" spans="2:62">
      <c r="B17" t="str">
        <f>VLOOKUP(C17,eft_features_HC!$B$3:$C$2032,2,0)</f>
        <v>J.P. Morgan Alerian MLP Index ETN</v>
      </c>
      <c r="C17" t="s">
        <v>13</v>
      </c>
      <c r="D17" s="17">
        <f>VLOOKUP($C17,eft_features_HC!$B$3:$W$2032,X_y!D$1,0)</f>
        <v>14</v>
      </c>
      <c r="E17" s="18">
        <f>VLOOKUP($C17,eft_features_HC!$B$3:$W$2032,X_y!E$1,0)</f>
        <v>0.85000000000000009</v>
      </c>
      <c r="F17" s="18">
        <f>VLOOKUP($C17,eft_features_HC!$B$3:$W$2032,X_y!F$1,0)</f>
        <v>3530000000</v>
      </c>
      <c r="G17" s="18">
        <f>VLOOKUP($C17,eft_features_HC!$B$3:$W$2032,X_y!G$1,0)</f>
        <v>1</v>
      </c>
      <c r="H17" s="18">
        <f>VLOOKUP($C17,eft_features_HC!$B$3:$W$2032,X_y!H$1,0)</f>
        <v>5</v>
      </c>
      <c r="I17" s="18">
        <f>VLOOKUP($C17,eft_features_HC!$B$3:$W$2032,X_y!I$1,0)</f>
        <v>1</v>
      </c>
      <c r="J17" s="18">
        <f>VLOOKUP($C17,eft_features_HC!$B$3:$W$2032,X_y!J$1,0)</f>
        <v>5</v>
      </c>
      <c r="K17" s="18">
        <f>VLOOKUP($C17,eft_features_HC!$B$3:$W$2032,X_y!K$1,0)</f>
        <v>15</v>
      </c>
      <c r="L17" s="18">
        <f>VLOOKUP($C17,eft_features_HC!$B$3:$W$2032,X_y!L$1,0)</f>
        <v>8</v>
      </c>
      <c r="M17" s="18">
        <f>VLOOKUP($C17,eft_features_HC!$B$3:$W$2032,X_y!M$1,0)</f>
        <v>1</v>
      </c>
      <c r="N17" s="18">
        <f>VLOOKUP($C17,eft_features_HC!$B$3:$W$2032,X_y!N$1,0)</f>
        <v>1</v>
      </c>
      <c r="O17" s="18">
        <f>VLOOKUP($C17,eft_features_HC!$B$3:$W$2032,X_y!O$1,0)</f>
        <v>2</v>
      </c>
      <c r="P17" s="18">
        <f>VLOOKUP($C17,eft_features_HC!$B$3:$W$2032,X_y!P$1,0)</f>
        <v>10</v>
      </c>
      <c r="Q17" s="18">
        <f>VLOOKUP($C17,eft_features_HC!$B$3:$W$2032,X_y!Q$1,0)</f>
        <v>1</v>
      </c>
      <c r="R17" s="18">
        <f>VLOOKUP($C17,eft_features_HC!$B$3:$W$2032,X_y!R$1,0)</f>
        <v>1</v>
      </c>
      <c r="S17" s="19">
        <f>VLOOKUP($C17,ret_features_HC_transpose!$B$3:$W$2032,X_y!S$1,0)</f>
        <v>2.4675323738333033E-2</v>
      </c>
      <c r="T17" s="19">
        <f>VLOOKUP($C17,ret_features_HC_transpose!$B$3:$W$2032,X_y!T$1,0)</f>
        <v>3.5886212366355696E-2</v>
      </c>
      <c r="U17" s="19">
        <f>VLOOKUP($C17,ret_features_HC_transpose!$B$3:$W$2032,X_y!U$1,0)</f>
        <v>6.1911169528970467E-2</v>
      </c>
      <c r="V17" s="19">
        <f>VLOOKUP($C17,ret_features_HC_transpose!$B$3:$W$2032,X_y!V$1,0)</f>
        <v>4.8504981012360115E-2</v>
      </c>
      <c r="W17" s="19">
        <f>VLOOKUP($C17,ret_features_HC_transpose!$B$3:$W$2032,X_y!W$1,0)</f>
        <v>0.20950434070744106</v>
      </c>
      <c r="X17" s="19">
        <f>VLOOKUP($C17,ret_features_HC_transpose!$B$3:$W$2032,X_y!X$1,0)</f>
        <v>0.24024102462074448</v>
      </c>
      <c r="Y17" s="20">
        <f>VLOOKUP($C17,beta_transpose!$B$3:$W$2032,X_y!Y$1,0)</f>
        <v>1.9862703133667298E-2</v>
      </c>
      <c r="Z17" s="20">
        <f>VLOOKUP($C17,beta_transpose!$B$3:$W$2032,X_y!Z$1,0)</f>
        <v>-7.4610583726879799E-3</v>
      </c>
      <c r="AA17" s="20">
        <f>VLOOKUP($C17,beta_transpose!$B$3:$W$2032,X_y!AA$1,0)</f>
        <v>2.67452801648757E-2</v>
      </c>
      <c r="AB17" s="20">
        <f>VLOOKUP($C17,beta_transpose!$B$3:$W$2032,X_y!AB$1,0)</f>
        <v>-2.8217065194350001E-2</v>
      </c>
      <c r="AC17" s="20">
        <f>VLOOKUP($C17,beta_transpose!$B$3:$W$2032,X_y!AC$1,0)</f>
        <v>-1.3532201456786699E-2</v>
      </c>
      <c r="AD17" s="20">
        <f>VLOOKUP($C17,beta_transpose!$B$3:$W$2032,X_y!AD$1,0)</f>
        <v>-1.00065148248903E-2</v>
      </c>
      <c r="AE17" s="20">
        <f>VLOOKUP($C17,beta_transpose!$B$3:$W$2032,X_y!AE$1,0)</f>
        <v>-4.4964725713517797E-2</v>
      </c>
      <c r="AF17" s="20">
        <f>VLOOKUP($C17,beta_transpose!$B$3:$W$2032,X_y!AF$1,0)</f>
        <v>-1.83184769795341E-2</v>
      </c>
      <c r="AG17" s="20">
        <f>VLOOKUP($C17,beta_transpose!$B$3:$W$2032,X_y!AG$1,0)</f>
        <v>6.8650437595251497E-3</v>
      </c>
      <c r="AH17" s="20">
        <f>VLOOKUP($C17,beta_transpose!$B$3:$W$2032,X_y!AH$1,0)</f>
        <v>8.9643969020498197E-3</v>
      </c>
      <c r="AI17" s="20">
        <f>VLOOKUP($C17,beta_transpose!$B$3:$W$2032,X_y!AI$1,0)</f>
        <v>-2.7656056169660999E-2</v>
      </c>
      <c r="AJ17" s="20">
        <f>VLOOKUP($C17,beta_transpose!$B$3:$W$2032,X_y!AJ$1,0)</f>
        <v>-4.6175061890490303E-2</v>
      </c>
      <c r="AK17" s="20">
        <f>VLOOKUP($C17,beta_transpose!$B$3:$W$2032,X_y!AK$1,0)</f>
        <v>-4.7977143184218099E-2</v>
      </c>
      <c r="AL17" s="20">
        <f>VLOOKUP($C17,beta_transpose!$B$3:$W$2032,X_y!AL$1,0)</f>
        <v>-3.4099049900752097E-2</v>
      </c>
      <c r="AM17" s="20">
        <f>VLOOKUP($C17,beta_transpose!$B$3:$W$2032,X_y!AM$1,0)</f>
        <v>7.0756871440077002E-2</v>
      </c>
      <c r="AN17" s="20">
        <f>VLOOKUP($C17,beta_transpose!$B$3:$W$2032,X_y!AN$1,0)</f>
        <v>3.8030741062071E-3</v>
      </c>
      <c r="AO17" s="20">
        <f>VLOOKUP($C17,beta_transpose!$B$3:$W$2032,X_y!AO$1,0)</f>
        <v>-9.8009147531620405E-3</v>
      </c>
      <c r="AP17" s="20">
        <f>VLOOKUP($C17,beta_transpose!$B$3:$W$2032,X_y!AP$1,0)</f>
        <v>-5.3754587092720602E-2</v>
      </c>
      <c r="AQ17" s="20">
        <f>VLOOKUP($C17,beta_transpose!$B$3:$W$2032,X_y!AQ$1,0)</f>
        <v>8.5079786317774596E-3</v>
      </c>
      <c r="AR17" s="34">
        <f>VLOOKUP($C17,beta_transpose!$B$3:$W$2032,X_y!AR$1,0)</f>
        <v>3.9736559971262402E-2</v>
      </c>
      <c r="AS17" s="21">
        <v>10.7271065753507</v>
      </c>
      <c r="AT17" s="21">
        <v>3.5741376551294599</v>
      </c>
      <c r="AU17" s="21">
        <v>1.95215703481523</v>
      </c>
      <c r="AV17" s="21">
        <v>0.81213985605731598</v>
      </c>
      <c r="AW17" s="21">
        <v>0.36493889200160301</v>
      </c>
      <c r="AX17" s="21"/>
      <c r="AY17" s="21"/>
      <c r="AZ17" s="22"/>
      <c r="BB17" s="31">
        <f>IF(VLOOKUP(C17,y_HC!$B$3:$G$581,6,0)&gt;$BB$1,1,0)</f>
        <v>1</v>
      </c>
      <c r="BC17">
        <f>VLOOKUP(C17,y_HC!$B$3:$G$581,6,0)</f>
        <v>9.669412854195214E-2</v>
      </c>
      <c r="BE17" t="s">
        <v>13</v>
      </c>
      <c r="BF17">
        <v>10.7271065753507</v>
      </c>
      <c r="BG17">
        <v>3.5741376551294599</v>
      </c>
      <c r="BH17">
        <v>1.95215703481523</v>
      </c>
      <c r="BI17">
        <v>0.81213985605731598</v>
      </c>
      <c r="BJ17">
        <v>0.36493889200160301</v>
      </c>
    </row>
    <row r="18" spans="2:62">
      <c r="B18" t="str">
        <f>VLOOKUP(C18,eft_features_HC!$B$3:$C$2032,2,0)</f>
        <v>iShares Core Aggressive Allocation ETF</v>
      </c>
      <c r="C18" t="s">
        <v>14</v>
      </c>
      <c r="D18" s="17">
        <f>VLOOKUP($C18,eft_features_HC!$B$3:$W$2032,X_y!D$1,0)</f>
        <v>2</v>
      </c>
      <c r="E18" s="18">
        <f>VLOOKUP($C18,eft_features_HC!$B$3:$W$2032,X_y!E$1,0)</f>
        <v>0.25</v>
      </c>
      <c r="F18" s="18">
        <f>VLOOKUP($C18,eft_features_HC!$B$3:$W$2032,X_y!F$1,0)</f>
        <v>714300000</v>
      </c>
      <c r="G18" s="18">
        <f>VLOOKUP($C18,eft_features_HC!$B$3:$W$2032,X_y!G$1,0)</f>
        <v>5</v>
      </c>
      <c r="H18" s="18">
        <f>VLOOKUP($C18,eft_features_HC!$B$3:$W$2032,X_y!H$1,0)</f>
        <v>18</v>
      </c>
      <c r="I18" s="18">
        <f>VLOOKUP($C18,eft_features_HC!$B$3:$W$2032,X_y!I$1,0)</f>
        <v>4</v>
      </c>
      <c r="J18" s="18">
        <f>VLOOKUP($C18,eft_features_HC!$B$3:$W$2032,X_y!J$1,0)</f>
        <v>14</v>
      </c>
      <c r="K18" s="18">
        <f>VLOOKUP($C18,eft_features_HC!$B$3:$W$2032,X_y!K$1,0)</f>
        <v>32</v>
      </c>
      <c r="L18" s="18">
        <f>VLOOKUP($C18,eft_features_HC!$B$3:$W$2032,X_y!L$1,0)</f>
        <v>41</v>
      </c>
      <c r="M18" s="18">
        <f>VLOOKUP($C18,eft_features_HC!$B$3:$W$2032,X_y!M$1,0)</f>
        <v>1</v>
      </c>
      <c r="N18" s="18">
        <f>VLOOKUP($C18,eft_features_HC!$B$3:$W$2032,X_y!N$1,0)</f>
        <v>1</v>
      </c>
      <c r="O18" s="18">
        <f>VLOOKUP($C18,eft_features_HC!$B$3:$W$2032,X_y!O$1,0)</f>
        <v>1</v>
      </c>
      <c r="P18" s="18">
        <f>VLOOKUP($C18,eft_features_HC!$B$3:$W$2032,X_y!P$1,0)</f>
        <v>12</v>
      </c>
      <c r="Q18" s="18">
        <f>VLOOKUP($C18,eft_features_HC!$B$3:$W$2032,X_y!Q$1,0)</f>
        <v>9</v>
      </c>
      <c r="R18" s="18">
        <f>VLOOKUP($C18,eft_features_HC!$B$3:$W$2032,X_y!R$1,0)</f>
        <v>1</v>
      </c>
      <c r="S18" s="19">
        <f>VLOOKUP($C18,ret_features_HC_transpose!$B$3:$W$2032,X_y!S$1,0)</f>
        <v>-3.3149255607000105E-3</v>
      </c>
      <c r="T18" s="19">
        <f>VLOOKUP($C18,ret_features_HC_transpose!$B$3:$W$2032,X_y!T$1,0)</f>
        <v>2.2181983306574615E-2</v>
      </c>
      <c r="U18" s="19">
        <f>VLOOKUP($C18,ret_features_HC_transpose!$B$3:$W$2032,X_y!U$1,0)</f>
        <v>7.3193915793821285E-2</v>
      </c>
      <c r="V18" s="19">
        <f>VLOOKUP($C18,ret_features_HC_transpose!$B$3:$W$2032,X_y!V$1,0)</f>
        <v>0.14881709252738595</v>
      </c>
      <c r="W18" s="19">
        <f>VLOOKUP($C18,ret_features_HC_transpose!$B$3:$W$2032,X_y!W$1,0)</f>
        <v>0.2530521643295458</v>
      </c>
      <c r="X18" s="19">
        <f>VLOOKUP($C18,ret_features_HC_transpose!$B$3:$W$2032,X_y!X$1,0)</f>
        <v>0.25074432547663572</v>
      </c>
      <c r="Y18" s="20">
        <f>VLOOKUP($C18,beta_transpose!$B$3:$W$2032,X_y!Y$1,0)</f>
        <v>2.1873732275887601E-2</v>
      </c>
      <c r="Z18" s="20">
        <f>VLOOKUP($C18,beta_transpose!$B$3:$W$2032,X_y!Z$1,0)</f>
        <v>6.48428827256775E-3</v>
      </c>
      <c r="AA18" s="20">
        <f>VLOOKUP($C18,beta_transpose!$B$3:$W$2032,X_y!AA$1,0)</f>
        <v>2.1435840709608099E-2</v>
      </c>
      <c r="AB18" s="20">
        <f>VLOOKUP($C18,beta_transpose!$B$3:$W$2032,X_y!AB$1,0)</f>
        <v>-1.15927835025322E-2</v>
      </c>
      <c r="AC18" s="20">
        <f>VLOOKUP($C18,beta_transpose!$B$3:$W$2032,X_y!AC$1,0)</f>
        <v>-2.76439552368675E-3</v>
      </c>
      <c r="AD18" s="20">
        <f>VLOOKUP($C18,beta_transpose!$B$3:$W$2032,X_y!AD$1,0)</f>
        <v>9.8170590870334303E-3</v>
      </c>
      <c r="AE18" s="20">
        <f>VLOOKUP($C18,beta_transpose!$B$3:$W$2032,X_y!AE$1,0)</f>
        <v>-8.1152118359494995E-4</v>
      </c>
      <c r="AF18" s="20">
        <f>VLOOKUP($C18,beta_transpose!$B$3:$W$2032,X_y!AF$1,0)</f>
        <v>-2.7109984526622701E-3</v>
      </c>
      <c r="AG18" s="20">
        <f>VLOOKUP($C18,beta_transpose!$B$3:$W$2032,X_y!AG$1,0)</f>
        <v>1.8424506017559099E-3</v>
      </c>
      <c r="AH18" s="20">
        <f>VLOOKUP($C18,beta_transpose!$B$3:$W$2032,X_y!AH$1,0)</f>
        <v>-1.4767498629654401E-3</v>
      </c>
      <c r="AI18" s="20">
        <f>VLOOKUP($C18,beta_transpose!$B$3:$W$2032,X_y!AI$1,0)</f>
        <v>-3.86028739480411E-4</v>
      </c>
      <c r="AJ18" s="20">
        <f>VLOOKUP($C18,beta_transpose!$B$3:$W$2032,X_y!AJ$1,0)</f>
        <v>2.39914115688578E-3</v>
      </c>
      <c r="AK18" s="20">
        <f>VLOOKUP($C18,beta_transpose!$B$3:$W$2032,X_y!AK$1,0)</f>
        <v>-3.3639490704934199E-3</v>
      </c>
      <c r="AL18" s="20">
        <f>VLOOKUP($C18,beta_transpose!$B$3:$W$2032,X_y!AL$1,0)</f>
        <v>4.9574232509260498E-3</v>
      </c>
      <c r="AM18" s="20">
        <f>VLOOKUP($C18,beta_transpose!$B$3:$W$2032,X_y!AM$1,0)</f>
        <v>-1.1066746667242101E-2</v>
      </c>
      <c r="AN18" s="20">
        <f>VLOOKUP($C18,beta_transpose!$B$3:$W$2032,X_y!AN$1,0)</f>
        <v>5.4296521966621901E-3</v>
      </c>
      <c r="AO18" s="20">
        <f>VLOOKUP($C18,beta_transpose!$B$3:$W$2032,X_y!AO$1,0)</f>
        <v>1.6208611318385101E-3</v>
      </c>
      <c r="AP18" s="20">
        <f>VLOOKUP($C18,beta_transpose!$B$3:$W$2032,X_y!AP$1,0)</f>
        <v>-9.3427051832933004E-3</v>
      </c>
      <c r="AQ18" s="20">
        <f>VLOOKUP($C18,beta_transpose!$B$3:$W$2032,X_y!AQ$1,0)</f>
        <v>1.6054993968654099E-3</v>
      </c>
      <c r="AR18" s="34">
        <f>VLOOKUP($C18,beta_transpose!$B$3:$W$2032,X_y!AR$1,0)</f>
        <v>3.09162600323844E-3</v>
      </c>
      <c r="AS18" s="21">
        <v>12.3544649624248</v>
      </c>
      <c r="AT18" s="21">
        <v>3.03796740295431</v>
      </c>
      <c r="AU18" s="21">
        <v>1.44675751894108</v>
      </c>
      <c r="AV18" s="21">
        <v>0.47540764014509002</v>
      </c>
      <c r="AW18" s="21">
        <v>0.20892600262845801</v>
      </c>
      <c r="AX18" s="21"/>
      <c r="AY18" s="21"/>
      <c r="AZ18" s="22"/>
      <c r="BB18" s="31">
        <f>IF(VLOOKUP(C18,y_HC!$B$3:$G$581,6,0)&gt;$BB$1,1,0)</f>
        <v>0</v>
      </c>
      <c r="BC18">
        <f>VLOOKUP(C18,y_HC!$B$3:$G$581,6,0)</f>
        <v>3.7256424269967892E-2</v>
      </c>
      <c r="BE18" t="s">
        <v>14</v>
      </c>
      <c r="BF18">
        <v>12.3544649624248</v>
      </c>
      <c r="BG18">
        <v>3.03796740295431</v>
      </c>
      <c r="BH18">
        <v>1.44675751894108</v>
      </c>
      <c r="BI18">
        <v>0.47540764014509002</v>
      </c>
      <c r="BJ18">
        <v>0.20892600262845801</v>
      </c>
    </row>
    <row r="19" spans="2:62">
      <c r="B19" t="str">
        <f>VLOOKUP(C19,eft_features_HC!$B$3:$C$2032,2,0)</f>
        <v>iShares Core Conservative Allocation ETF</v>
      </c>
      <c r="C19" t="s">
        <v>15</v>
      </c>
      <c r="D19" s="17">
        <f>VLOOKUP($C19,eft_features_HC!$B$3:$W$2032,X_y!D$1,0)</f>
        <v>2</v>
      </c>
      <c r="E19" s="18">
        <f>VLOOKUP($C19,eft_features_HC!$B$3:$W$2032,X_y!E$1,0)</f>
        <v>0.25</v>
      </c>
      <c r="F19" s="18">
        <f>VLOOKUP($C19,eft_features_HC!$B$3:$W$2032,X_y!F$1,0)</f>
        <v>442530000</v>
      </c>
      <c r="G19" s="18">
        <f>VLOOKUP($C19,eft_features_HC!$B$3:$W$2032,X_y!G$1,0)</f>
        <v>5</v>
      </c>
      <c r="H19" s="18">
        <f>VLOOKUP($C19,eft_features_HC!$B$3:$W$2032,X_y!H$1,0)</f>
        <v>18</v>
      </c>
      <c r="I19" s="18">
        <f>VLOOKUP($C19,eft_features_HC!$B$3:$W$2032,X_y!I$1,0)</f>
        <v>4</v>
      </c>
      <c r="J19" s="18">
        <f>VLOOKUP($C19,eft_features_HC!$B$3:$W$2032,X_y!J$1,0)</f>
        <v>14</v>
      </c>
      <c r="K19" s="18">
        <f>VLOOKUP($C19,eft_features_HC!$B$3:$W$2032,X_y!K$1,0)</f>
        <v>32</v>
      </c>
      <c r="L19" s="18">
        <f>VLOOKUP($C19,eft_features_HC!$B$3:$W$2032,X_y!L$1,0)</f>
        <v>44</v>
      </c>
      <c r="M19" s="18">
        <f>VLOOKUP($C19,eft_features_HC!$B$3:$W$2032,X_y!M$1,0)</f>
        <v>1</v>
      </c>
      <c r="N19" s="18">
        <f>VLOOKUP($C19,eft_features_HC!$B$3:$W$2032,X_y!N$1,0)</f>
        <v>1</v>
      </c>
      <c r="O19" s="18">
        <f>VLOOKUP($C19,eft_features_HC!$B$3:$W$2032,X_y!O$1,0)</f>
        <v>1</v>
      </c>
      <c r="P19" s="18">
        <f>VLOOKUP($C19,eft_features_HC!$B$3:$W$2032,X_y!P$1,0)</f>
        <v>12</v>
      </c>
      <c r="Q19" s="18">
        <f>VLOOKUP($C19,eft_features_HC!$B$3:$W$2032,X_y!Q$1,0)</f>
        <v>9</v>
      </c>
      <c r="R19" s="18">
        <f>VLOOKUP($C19,eft_features_HC!$B$3:$W$2032,X_y!R$1,0)</f>
        <v>1</v>
      </c>
      <c r="S19" s="19">
        <f>VLOOKUP($C19,ret_features_HC_transpose!$B$3:$W$2032,X_y!S$1,0)</f>
        <v>-3.3908744293522641E-3</v>
      </c>
      <c r="T19" s="19">
        <f>VLOOKUP($C19,ret_features_HC_transpose!$B$3:$W$2032,X_y!T$1,0)</f>
        <v>1.2844612329419913E-2</v>
      </c>
      <c r="U19" s="19">
        <f>VLOOKUP($C19,ret_features_HC_transpose!$B$3:$W$2032,X_y!U$1,0)</f>
        <v>3.0274060946142933E-2</v>
      </c>
      <c r="V19" s="19">
        <f>VLOOKUP($C19,ret_features_HC_transpose!$B$3:$W$2032,X_y!V$1,0)</f>
        <v>3.754813809639912E-2</v>
      </c>
      <c r="W19" s="19">
        <f>VLOOKUP($C19,ret_features_HC_transpose!$B$3:$W$2032,X_y!W$1,0)</f>
        <v>7.8026002579002274E-2</v>
      </c>
      <c r="X19" s="19">
        <f>VLOOKUP($C19,ret_features_HC_transpose!$B$3:$W$2032,X_y!X$1,0)</f>
        <v>0.10348828432989587</v>
      </c>
      <c r="Y19" s="20">
        <f>VLOOKUP($C19,beta_transpose!$B$3:$W$2032,X_y!Y$1,0)</f>
        <v>6.5973313341098497E-3</v>
      </c>
      <c r="Z19" s="20">
        <f>VLOOKUP($C19,beta_transpose!$B$3:$W$2032,X_y!Z$1,0)</f>
        <v>-3.68489418338573E-3</v>
      </c>
      <c r="AA19" s="20">
        <f>VLOOKUP($C19,beta_transpose!$B$3:$W$2032,X_y!AA$1,0)</f>
        <v>9.5913792014563001E-3</v>
      </c>
      <c r="AB19" s="20">
        <f>VLOOKUP($C19,beta_transpose!$B$3:$W$2032,X_y!AB$1,0)</f>
        <v>-3.8384869620996902E-4</v>
      </c>
      <c r="AC19" s="20">
        <f>VLOOKUP($C19,beta_transpose!$B$3:$W$2032,X_y!AC$1,0)</f>
        <v>2.6581480721986198E-3</v>
      </c>
      <c r="AD19" s="20">
        <f>VLOOKUP($C19,beta_transpose!$B$3:$W$2032,X_y!AD$1,0)</f>
        <v>5.1136132070731203E-3</v>
      </c>
      <c r="AE19" s="20">
        <f>VLOOKUP($C19,beta_transpose!$B$3:$W$2032,X_y!AE$1,0)</f>
        <v>8.69064844813956E-4</v>
      </c>
      <c r="AF19" s="20">
        <f>VLOOKUP($C19,beta_transpose!$B$3:$W$2032,X_y!AF$1,0)</f>
        <v>-5.2146552030706596E-3</v>
      </c>
      <c r="AG19" s="20">
        <f>VLOOKUP($C19,beta_transpose!$B$3:$W$2032,X_y!AG$1,0)</f>
        <v>-6.7782955920060398E-3</v>
      </c>
      <c r="AH19" s="20">
        <f>VLOOKUP($C19,beta_transpose!$B$3:$W$2032,X_y!AH$1,0)</f>
        <v>-1.4958844193696101E-3</v>
      </c>
      <c r="AI19" s="20">
        <f>VLOOKUP($C19,beta_transpose!$B$3:$W$2032,X_y!AI$1,0)</f>
        <v>-8.8231174664945395E-4</v>
      </c>
      <c r="AJ19" s="20">
        <f>VLOOKUP($C19,beta_transpose!$B$3:$W$2032,X_y!AJ$1,0)</f>
        <v>4.93740979534731E-3</v>
      </c>
      <c r="AK19" s="20">
        <f>VLOOKUP($C19,beta_transpose!$B$3:$W$2032,X_y!AK$1,0)</f>
        <v>-8.0951202168405203E-3</v>
      </c>
      <c r="AL19" s="20">
        <f>VLOOKUP($C19,beta_transpose!$B$3:$W$2032,X_y!AL$1,0)</f>
        <v>2.8808906002687298E-3</v>
      </c>
      <c r="AM19" s="20">
        <f>VLOOKUP($C19,beta_transpose!$B$3:$W$2032,X_y!AM$1,0)</f>
        <v>2.6503300586013098E-3</v>
      </c>
      <c r="AN19" s="20">
        <f>VLOOKUP($C19,beta_transpose!$B$3:$W$2032,X_y!AN$1,0)</f>
        <v>3.8519850401422498E-3</v>
      </c>
      <c r="AO19" s="20">
        <f>VLOOKUP($C19,beta_transpose!$B$3:$W$2032,X_y!AO$1,0)</f>
        <v>-3.4577809761505399E-3</v>
      </c>
      <c r="AP19" s="20">
        <f>VLOOKUP($C19,beta_transpose!$B$3:$W$2032,X_y!AP$1,0)</f>
        <v>1.3327643907408301E-3</v>
      </c>
      <c r="AQ19" s="20">
        <f>VLOOKUP($C19,beta_transpose!$B$3:$W$2032,X_y!AQ$1,0)</f>
        <v>2.7056155953176998E-3</v>
      </c>
      <c r="AR19" s="34">
        <f>VLOOKUP($C19,beta_transpose!$B$3:$W$2032,X_y!AR$1,0)</f>
        <v>6.8664765776537302E-3</v>
      </c>
      <c r="AS19" s="21">
        <v>3.4541388282565202</v>
      </c>
      <c r="AT19" s="21">
        <v>0.80308601690100401</v>
      </c>
      <c r="AU19" s="21">
        <v>0.26994398675631198</v>
      </c>
      <c r="AV19" s="21">
        <v>7.0990815347094005E-2</v>
      </c>
      <c r="AW19" s="21">
        <v>2.5890698301001901E-2</v>
      </c>
      <c r="AX19" s="21"/>
      <c r="AY19" s="21"/>
      <c r="AZ19" s="22"/>
      <c r="BB19" s="31">
        <f>IF(VLOOKUP(C19,y_HC!$B$3:$G$581,6,0)&gt;$BB$1,1,0)</f>
        <v>0</v>
      </c>
      <c r="BC19">
        <f>VLOOKUP(C19,y_HC!$B$3:$G$581,6,0)</f>
        <v>1.7630685489335385E-2</v>
      </c>
      <c r="BE19" t="s">
        <v>15</v>
      </c>
      <c r="BF19">
        <v>3.4541388282565202</v>
      </c>
      <c r="BG19">
        <v>0.80308601690100401</v>
      </c>
      <c r="BH19">
        <v>0.26994398675631198</v>
      </c>
      <c r="BI19">
        <v>7.0990815347094005E-2</v>
      </c>
      <c r="BJ19">
        <v>2.5890698301001901E-2</v>
      </c>
    </row>
    <row r="20" spans="2:62">
      <c r="B20" t="str">
        <f>VLOOKUP(C20,eft_features_HC!$B$3:$C$2032,2,0)</f>
        <v>iShares Core Moderate Allocation ETF</v>
      </c>
      <c r="C20" t="s">
        <v>16</v>
      </c>
      <c r="D20" s="17">
        <f>VLOOKUP($C20,eft_features_HC!$B$3:$W$2032,X_y!D$1,0)</f>
        <v>2</v>
      </c>
      <c r="E20" s="18">
        <f>VLOOKUP($C20,eft_features_HC!$B$3:$W$2032,X_y!E$1,0)</f>
        <v>0.25</v>
      </c>
      <c r="F20" s="18">
        <f>VLOOKUP($C20,eft_features_HC!$B$3:$W$2032,X_y!F$1,0)</f>
        <v>780780000</v>
      </c>
      <c r="G20" s="18">
        <f>VLOOKUP($C20,eft_features_HC!$B$3:$W$2032,X_y!G$1,0)</f>
        <v>5</v>
      </c>
      <c r="H20" s="18">
        <f>VLOOKUP($C20,eft_features_HC!$B$3:$W$2032,X_y!H$1,0)</f>
        <v>18</v>
      </c>
      <c r="I20" s="18">
        <f>VLOOKUP($C20,eft_features_HC!$B$3:$W$2032,X_y!I$1,0)</f>
        <v>4</v>
      </c>
      <c r="J20" s="18">
        <f>VLOOKUP($C20,eft_features_HC!$B$3:$W$2032,X_y!J$1,0)</f>
        <v>14</v>
      </c>
      <c r="K20" s="18">
        <f>VLOOKUP($C20,eft_features_HC!$B$3:$W$2032,X_y!K$1,0)</f>
        <v>32</v>
      </c>
      <c r="L20" s="18">
        <f>VLOOKUP($C20,eft_features_HC!$B$3:$W$2032,X_y!L$1,0)</f>
        <v>30</v>
      </c>
      <c r="M20" s="18">
        <f>VLOOKUP($C20,eft_features_HC!$B$3:$W$2032,X_y!M$1,0)</f>
        <v>1</v>
      </c>
      <c r="N20" s="18">
        <f>VLOOKUP($C20,eft_features_HC!$B$3:$W$2032,X_y!N$1,0)</f>
        <v>1</v>
      </c>
      <c r="O20" s="18">
        <f>VLOOKUP($C20,eft_features_HC!$B$3:$W$2032,X_y!O$1,0)</f>
        <v>1</v>
      </c>
      <c r="P20" s="18">
        <f>VLOOKUP($C20,eft_features_HC!$B$3:$W$2032,X_y!P$1,0)</f>
        <v>12</v>
      </c>
      <c r="Q20" s="18">
        <f>VLOOKUP($C20,eft_features_HC!$B$3:$W$2032,X_y!Q$1,0)</f>
        <v>9</v>
      </c>
      <c r="R20" s="18">
        <f>VLOOKUP($C20,eft_features_HC!$B$3:$W$2032,X_y!R$1,0)</f>
        <v>1</v>
      </c>
      <c r="S20" s="19">
        <f>VLOOKUP($C20,ret_features_HC_transpose!$B$3:$W$2032,X_y!S$1,0)</f>
        <v>-5.4456870633181609E-3</v>
      </c>
      <c r="T20" s="19">
        <f>VLOOKUP($C20,ret_features_HC_transpose!$B$3:$W$2032,X_y!T$1,0)</f>
        <v>1.5510681100884049E-2</v>
      </c>
      <c r="U20" s="19">
        <f>VLOOKUP($C20,ret_features_HC_transpose!$B$3:$W$2032,X_y!U$1,0)</f>
        <v>4.1729209266915923E-2</v>
      </c>
      <c r="V20" s="19">
        <f>VLOOKUP($C20,ret_features_HC_transpose!$B$3:$W$2032,X_y!V$1,0)</f>
        <v>6.3438550874868271E-2</v>
      </c>
      <c r="W20" s="19">
        <f>VLOOKUP($C20,ret_features_HC_transpose!$B$3:$W$2032,X_y!W$1,0)</f>
        <v>0.11755232748322308</v>
      </c>
      <c r="X20" s="19">
        <f>VLOOKUP($C20,ret_features_HC_transpose!$B$3:$W$2032,X_y!X$1,0)</f>
        <v>0.13287625975035167</v>
      </c>
      <c r="Y20" s="20">
        <f>VLOOKUP($C20,beta_transpose!$B$3:$W$2032,X_y!Y$1,0)</f>
        <v>9.4072507698377706E-3</v>
      </c>
      <c r="Z20" s="20">
        <f>VLOOKUP($C20,beta_transpose!$B$3:$W$2032,X_y!Z$1,0)</f>
        <v>-4.76207563070658E-4</v>
      </c>
      <c r="AA20" s="20">
        <f>VLOOKUP($C20,beta_transpose!$B$3:$W$2032,X_y!AA$1,0)</f>
        <v>1.17012744591576E-2</v>
      </c>
      <c r="AB20" s="20">
        <f>VLOOKUP($C20,beta_transpose!$B$3:$W$2032,X_y!AB$1,0)</f>
        <v>-3.1119294571463501E-3</v>
      </c>
      <c r="AC20" s="20">
        <f>VLOOKUP($C20,beta_transpose!$B$3:$W$2032,X_y!AC$1,0)</f>
        <v>3.56582346217216E-3</v>
      </c>
      <c r="AD20" s="20">
        <f>VLOOKUP($C20,beta_transpose!$B$3:$W$2032,X_y!AD$1,0)</f>
        <v>5.2514293108600896E-3</v>
      </c>
      <c r="AE20" s="20">
        <f>VLOOKUP($C20,beta_transpose!$B$3:$W$2032,X_y!AE$1,0)</f>
        <v>1.06047119457574E-3</v>
      </c>
      <c r="AF20" s="20">
        <f>VLOOKUP($C20,beta_transpose!$B$3:$W$2032,X_y!AF$1,0)</f>
        <v>-3.66511156037598E-3</v>
      </c>
      <c r="AG20" s="20">
        <f>VLOOKUP($C20,beta_transpose!$B$3:$W$2032,X_y!AG$1,0)</f>
        <v>-6.3454876757994402E-3</v>
      </c>
      <c r="AH20" s="20">
        <f>VLOOKUP($C20,beta_transpose!$B$3:$W$2032,X_y!AH$1,0)</f>
        <v>-1.87702916723467E-3</v>
      </c>
      <c r="AI20" s="20">
        <f>VLOOKUP($C20,beta_transpose!$B$3:$W$2032,X_y!AI$1,0)</f>
        <v>-1.6848244546032E-3</v>
      </c>
      <c r="AJ20" s="20">
        <f>VLOOKUP($C20,beta_transpose!$B$3:$W$2032,X_y!AJ$1,0)</f>
        <v>4.01542523172819E-3</v>
      </c>
      <c r="AK20" s="20">
        <f>VLOOKUP($C20,beta_transpose!$B$3:$W$2032,X_y!AK$1,0)</f>
        <v>-8.2462367766389707E-3</v>
      </c>
      <c r="AL20" s="20">
        <f>VLOOKUP($C20,beta_transpose!$B$3:$W$2032,X_y!AL$1,0)</f>
        <v>4.7393809970562601E-3</v>
      </c>
      <c r="AM20" s="20">
        <f>VLOOKUP($C20,beta_transpose!$B$3:$W$2032,X_y!AM$1,0)</f>
        <v>-1.34136511175653E-3</v>
      </c>
      <c r="AN20" s="20">
        <f>VLOOKUP($C20,beta_transpose!$B$3:$W$2032,X_y!AN$1,0)</f>
        <v>2.6562365655989802E-3</v>
      </c>
      <c r="AO20" s="20">
        <f>VLOOKUP($C20,beta_transpose!$B$3:$W$2032,X_y!AO$1,0)</f>
        <v>-2.1140701846909899E-3</v>
      </c>
      <c r="AP20" s="20">
        <f>VLOOKUP($C20,beta_transpose!$B$3:$W$2032,X_y!AP$1,0)</f>
        <v>4.7314867164475699E-5</v>
      </c>
      <c r="AQ20" s="20">
        <f>VLOOKUP($C20,beta_transpose!$B$3:$W$2032,X_y!AQ$1,0)</f>
        <v>1.1790832051782299E-3</v>
      </c>
      <c r="AR20" s="34">
        <f>VLOOKUP($C20,beta_transpose!$B$3:$W$2032,X_y!AR$1,0)</f>
        <v>4.4951831023281501E-3</v>
      </c>
      <c r="AS20" s="21">
        <v>5.2514973495991999</v>
      </c>
      <c r="AT20" s="21">
        <v>1.24585718348818</v>
      </c>
      <c r="AU20" s="21">
        <v>0.56072641262605405</v>
      </c>
      <c r="AV20" s="21">
        <v>0.213411340886974</v>
      </c>
      <c r="AW20" s="21">
        <v>6.8627943603206398E-2</v>
      </c>
      <c r="AX20" s="21"/>
      <c r="AY20" s="21"/>
      <c r="AZ20" s="22"/>
      <c r="BB20" s="31">
        <f>IF(VLOOKUP(C20,y_HC!$B$3:$G$581,6,0)&gt;$BB$1,1,0)</f>
        <v>0</v>
      </c>
      <c r="BC20">
        <f>VLOOKUP(C20,y_HC!$B$3:$G$581,6,0)</f>
        <v>2.2406340022906646E-2</v>
      </c>
      <c r="BE20" t="s">
        <v>16</v>
      </c>
      <c r="BF20">
        <v>5.2514973495991999</v>
      </c>
      <c r="BG20">
        <v>1.24585718348818</v>
      </c>
      <c r="BH20">
        <v>0.56072641262605405</v>
      </c>
      <c r="BI20">
        <v>0.213411340886974</v>
      </c>
      <c r="BJ20">
        <v>6.8627943603206398E-2</v>
      </c>
    </row>
    <row r="21" spans="2:62">
      <c r="B21" t="str">
        <f>VLOOKUP(C21,eft_features_HC!$B$3:$C$2032,2,0)</f>
        <v>iShares Core Growth Allocation ETF</v>
      </c>
      <c r="C21" t="s">
        <v>17</v>
      </c>
      <c r="D21" s="17">
        <f>VLOOKUP($C21,eft_features_HC!$B$3:$W$2032,X_y!D$1,0)</f>
        <v>2</v>
      </c>
      <c r="E21" s="18">
        <f>VLOOKUP($C21,eft_features_HC!$B$3:$W$2032,X_y!E$1,0)</f>
        <v>0.25</v>
      </c>
      <c r="F21" s="18">
        <f>VLOOKUP($C21,eft_features_HC!$B$3:$W$2032,X_y!F$1,0)</f>
        <v>1070000000.0000001</v>
      </c>
      <c r="G21" s="18">
        <f>VLOOKUP($C21,eft_features_HC!$B$3:$W$2032,X_y!G$1,0)</f>
        <v>5</v>
      </c>
      <c r="H21" s="18">
        <f>VLOOKUP($C21,eft_features_HC!$B$3:$W$2032,X_y!H$1,0)</f>
        <v>18</v>
      </c>
      <c r="I21" s="18">
        <f>VLOOKUP($C21,eft_features_HC!$B$3:$W$2032,X_y!I$1,0)</f>
        <v>4</v>
      </c>
      <c r="J21" s="18">
        <f>VLOOKUP($C21,eft_features_HC!$B$3:$W$2032,X_y!J$1,0)</f>
        <v>14</v>
      </c>
      <c r="K21" s="18">
        <f>VLOOKUP($C21,eft_features_HC!$B$3:$W$2032,X_y!K$1,0)</f>
        <v>32</v>
      </c>
      <c r="L21" s="18">
        <f>VLOOKUP($C21,eft_features_HC!$B$3:$W$2032,X_y!L$1,0)</f>
        <v>30</v>
      </c>
      <c r="M21" s="18">
        <f>VLOOKUP($C21,eft_features_HC!$B$3:$W$2032,X_y!M$1,0)</f>
        <v>1</v>
      </c>
      <c r="N21" s="18">
        <f>VLOOKUP($C21,eft_features_HC!$B$3:$W$2032,X_y!N$1,0)</f>
        <v>1</v>
      </c>
      <c r="O21" s="18">
        <f>VLOOKUP($C21,eft_features_HC!$B$3:$W$2032,X_y!O$1,0)</f>
        <v>1</v>
      </c>
      <c r="P21" s="18">
        <f>VLOOKUP($C21,eft_features_HC!$B$3:$W$2032,X_y!P$1,0)</f>
        <v>12</v>
      </c>
      <c r="Q21" s="18">
        <f>VLOOKUP($C21,eft_features_HC!$B$3:$W$2032,X_y!Q$1,0)</f>
        <v>9</v>
      </c>
      <c r="R21" s="18">
        <f>VLOOKUP($C21,eft_features_HC!$B$3:$W$2032,X_y!R$1,0)</f>
        <v>1</v>
      </c>
      <c r="S21" s="19">
        <f>VLOOKUP($C21,ret_features_HC_transpose!$B$3:$W$2032,X_y!S$1,0)</f>
        <v>-4.8556091848100946E-3</v>
      </c>
      <c r="T21" s="19">
        <f>VLOOKUP($C21,ret_features_HC_transpose!$B$3:$W$2032,X_y!T$1,0)</f>
        <v>1.8039256845723717E-2</v>
      </c>
      <c r="U21" s="19">
        <f>VLOOKUP($C21,ret_features_HC_transpose!$B$3:$W$2032,X_y!U$1,0)</f>
        <v>5.5856876731658955E-2</v>
      </c>
      <c r="V21" s="19">
        <f>VLOOKUP($C21,ret_features_HC_transpose!$B$3:$W$2032,X_y!V$1,0)</f>
        <v>0.10031086880646356</v>
      </c>
      <c r="W21" s="19">
        <f>VLOOKUP($C21,ret_features_HC_transpose!$B$3:$W$2032,X_y!W$1,0)</f>
        <v>0.17679062150059077</v>
      </c>
      <c r="X21" s="19">
        <f>VLOOKUP($C21,ret_features_HC_transpose!$B$3:$W$2032,X_y!X$1,0)</f>
        <v>0.1911900152302406</v>
      </c>
      <c r="Y21" s="20">
        <f>VLOOKUP($C21,beta_transpose!$B$3:$W$2032,X_y!Y$1,0)</f>
        <v>1.50194146933015E-2</v>
      </c>
      <c r="Z21" s="20">
        <f>VLOOKUP($C21,beta_transpose!$B$3:$W$2032,X_y!Z$1,0)</f>
        <v>1.3773416413248201E-3</v>
      </c>
      <c r="AA21" s="20">
        <f>VLOOKUP($C21,beta_transpose!$B$3:$W$2032,X_y!AA$1,0)</f>
        <v>1.6352516686722201E-2</v>
      </c>
      <c r="AB21" s="20">
        <f>VLOOKUP($C21,beta_transpose!$B$3:$W$2032,X_y!AB$1,0)</f>
        <v>-6.5914766655668002E-3</v>
      </c>
      <c r="AC21" s="20">
        <f>VLOOKUP($C21,beta_transpose!$B$3:$W$2032,X_y!AC$1,0)</f>
        <v>5.9790980079705495E-4</v>
      </c>
      <c r="AD21" s="20">
        <f>VLOOKUP($C21,beta_transpose!$B$3:$W$2032,X_y!AD$1,0)</f>
        <v>7.4385682124102704E-3</v>
      </c>
      <c r="AE21" s="20">
        <f>VLOOKUP($C21,beta_transpose!$B$3:$W$2032,X_y!AE$1,0)</f>
        <v>-1.6137697469818701E-4</v>
      </c>
      <c r="AF21" s="20">
        <f>VLOOKUP($C21,beta_transpose!$B$3:$W$2032,X_y!AF$1,0)</f>
        <v>-2.5747521123531199E-3</v>
      </c>
      <c r="AG21" s="20">
        <f>VLOOKUP($C21,beta_transpose!$B$3:$W$2032,X_y!AG$1,0)</f>
        <v>-2.72082635882007E-3</v>
      </c>
      <c r="AH21" s="20">
        <f>VLOOKUP($C21,beta_transpose!$B$3:$W$2032,X_y!AH$1,0)</f>
        <v>-1.1530619630330801E-3</v>
      </c>
      <c r="AI21" s="20">
        <f>VLOOKUP($C21,beta_transpose!$B$3:$W$2032,X_y!AI$1,0)</f>
        <v>-1.4140784244733699E-3</v>
      </c>
      <c r="AJ21" s="20">
        <f>VLOOKUP($C21,beta_transpose!$B$3:$W$2032,X_y!AJ$1,0)</f>
        <v>3.5341597046855402E-3</v>
      </c>
      <c r="AK21" s="20">
        <f>VLOOKUP($C21,beta_transpose!$B$3:$W$2032,X_y!AK$1,0)</f>
        <v>-6.4315372812314298E-3</v>
      </c>
      <c r="AL21" s="20">
        <f>VLOOKUP($C21,beta_transpose!$B$3:$W$2032,X_y!AL$1,0)</f>
        <v>4.7228811250150599E-3</v>
      </c>
      <c r="AM21" s="20">
        <f>VLOOKUP($C21,beta_transpose!$B$3:$W$2032,X_y!AM$1,0)</f>
        <v>-5.3125657230773497E-3</v>
      </c>
      <c r="AN21" s="20">
        <f>VLOOKUP($C21,beta_transpose!$B$3:$W$2032,X_y!AN$1,0)</f>
        <v>3.9988046887319099E-3</v>
      </c>
      <c r="AO21" s="20">
        <f>VLOOKUP($C21,beta_transpose!$B$3:$W$2032,X_y!AO$1,0)</f>
        <v>-8.1477880030826405E-4</v>
      </c>
      <c r="AP21" s="20">
        <f>VLOOKUP($C21,beta_transpose!$B$3:$W$2032,X_y!AP$1,0)</f>
        <v>-2.7543576761186999E-3</v>
      </c>
      <c r="AQ21" s="20">
        <f>VLOOKUP($C21,beta_transpose!$B$3:$W$2032,X_y!AQ$1,0)</f>
        <v>1.28789462388725E-3</v>
      </c>
      <c r="AR21" s="34">
        <f>VLOOKUP($C21,beta_transpose!$B$3:$W$2032,X_y!AR$1,0)</f>
        <v>4.8101075497328201E-3</v>
      </c>
      <c r="AS21" s="21">
        <v>8.3763099006011998</v>
      </c>
      <c r="AT21" s="21">
        <v>1.9448567841491</v>
      </c>
      <c r="AU21" s="21">
        <v>0.90270125427535197</v>
      </c>
      <c r="AV21" s="21">
        <v>0.29804520483647301</v>
      </c>
      <c r="AW21" s="21">
        <v>0.130045626136673</v>
      </c>
      <c r="AX21" s="21"/>
      <c r="AY21" s="21"/>
      <c r="AZ21" s="22"/>
      <c r="BB21" s="31">
        <f>IF(VLOOKUP(C21,y_HC!$B$3:$G$581,6,0)&gt;$BB$1,1,0)</f>
        <v>0</v>
      </c>
      <c r="BC21">
        <f>VLOOKUP(C21,y_HC!$B$3:$G$581,6,0)</f>
        <v>3.2229071954036681E-2</v>
      </c>
      <c r="BE21" t="s">
        <v>17</v>
      </c>
      <c r="BF21">
        <v>8.3763099006011998</v>
      </c>
      <c r="BG21">
        <v>1.9448567841491</v>
      </c>
      <c r="BH21">
        <v>0.90270125427535197</v>
      </c>
      <c r="BI21">
        <v>0.29804520483647301</v>
      </c>
      <c r="BJ21">
        <v>0.130045626136673</v>
      </c>
    </row>
    <row r="22" spans="2:62">
      <c r="B22" t="str">
        <f>VLOOKUP(C22,eft_features_HC!$B$3:$C$2032,2,0)</f>
        <v>WisdomTree Australia Dividend Fund</v>
      </c>
      <c r="C22" t="s">
        <v>18</v>
      </c>
      <c r="D22" s="17">
        <f>VLOOKUP($C22,eft_features_HC!$B$3:$W$2032,X_y!D$1,0)</f>
        <v>8</v>
      </c>
      <c r="E22" s="18">
        <f>VLOOKUP($C22,eft_features_HC!$B$3:$W$2032,X_y!E$1,0)</f>
        <v>0.57999999999999996</v>
      </c>
      <c r="F22" s="18">
        <f>VLOOKUP($C22,eft_features_HC!$B$3:$W$2032,X_y!F$1,0)</f>
        <v>37500000</v>
      </c>
      <c r="G22" s="18">
        <f>VLOOKUP($C22,eft_features_HC!$B$3:$W$2032,X_y!G$1,0)</f>
        <v>1</v>
      </c>
      <c r="H22" s="18">
        <f>VLOOKUP($C22,eft_features_HC!$B$3:$W$2032,X_y!H$1,0)</f>
        <v>5</v>
      </c>
      <c r="I22" s="18">
        <f>VLOOKUP($C22,eft_features_HC!$B$3:$W$2032,X_y!I$1,0)</f>
        <v>7</v>
      </c>
      <c r="J22" s="18">
        <f>VLOOKUP($C22,eft_features_HC!$B$3:$W$2032,X_y!J$1,0)</f>
        <v>8</v>
      </c>
      <c r="K22" s="18">
        <f>VLOOKUP($C22,eft_features_HC!$B$3:$W$2032,X_y!K$1,0)</f>
        <v>10</v>
      </c>
      <c r="L22" s="18">
        <f>VLOOKUP($C22,eft_features_HC!$B$3:$W$2032,X_y!L$1,0)</f>
        <v>1</v>
      </c>
      <c r="M22" s="18">
        <f>VLOOKUP($C22,eft_features_HC!$B$3:$W$2032,X_y!M$1,0)</f>
        <v>1</v>
      </c>
      <c r="N22" s="18">
        <f>VLOOKUP($C22,eft_features_HC!$B$3:$W$2032,X_y!N$1,0)</f>
        <v>1</v>
      </c>
      <c r="O22" s="18">
        <f>VLOOKUP($C22,eft_features_HC!$B$3:$W$2032,X_y!O$1,0)</f>
        <v>1</v>
      </c>
      <c r="P22" s="18">
        <f>VLOOKUP($C22,eft_features_HC!$B$3:$W$2032,X_y!P$1,0)</f>
        <v>7</v>
      </c>
      <c r="Q22" s="18">
        <f>VLOOKUP($C22,eft_features_HC!$B$3:$W$2032,X_y!Q$1,0)</f>
        <v>7</v>
      </c>
      <c r="R22" s="18">
        <f>VLOOKUP($C22,eft_features_HC!$B$3:$W$2032,X_y!R$1,0)</f>
        <v>1</v>
      </c>
      <c r="S22" s="19">
        <f>VLOOKUP($C22,ret_features_HC_transpose!$B$3:$W$2032,X_y!S$1,0)</f>
        <v>-1.5041242208448491E-2</v>
      </c>
      <c r="T22" s="19">
        <f>VLOOKUP($C22,ret_features_HC_transpose!$B$3:$W$2032,X_y!T$1,0)</f>
        <v>3.9426523802418068E-2</v>
      </c>
      <c r="U22" s="19">
        <f>VLOOKUP($C22,ret_features_HC_transpose!$B$3:$W$2032,X_y!U$1,0)</f>
        <v>-1.1203104882214765E-2</v>
      </c>
      <c r="V22" s="19">
        <f>VLOOKUP($C22,ret_features_HC_transpose!$B$3:$W$2032,X_y!V$1,0)</f>
        <v>-3.3946686904028134E-2</v>
      </c>
      <c r="W22" s="19">
        <f>VLOOKUP($C22,ret_features_HC_transpose!$B$3:$W$2032,X_y!W$1,0)</f>
        <v>0.10808668237996533</v>
      </c>
      <c r="X22" s="19">
        <f>VLOOKUP($C22,ret_features_HC_transpose!$B$3:$W$2032,X_y!X$1,0)</f>
        <v>-2.5444059635867711E-2</v>
      </c>
      <c r="Y22" s="20">
        <f>VLOOKUP($C22,beta_transpose!$B$3:$W$2032,X_y!Y$1,0)</f>
        <v>4.2272093880132899E-3</v>
      </c>
      <c r="Z22" s="20">
        <f>VLOOKUP($C22,beta_transpose!$B$3:$W$2032,X_y!Z$1,0)</f>
        <v>2.1604750695870499E-2</v>
      </c>
      <c r="AA22" s="20">
        <f>VLOOKUP($C22,beta_transpose!$B$3:$W$2032,X_y!AA$1,0)</f>
        <v>4.2976976034486102E-2</v>
      </c>
      <c r="AB22" s="20">
        <f>VLOOKUP($C22,beta_transpose!$B$3:$W$2032,X_y!AB$1,0)</f>
        <v>-3.4155627620761297E-2</v>
      </c>
      <c r="AC22" s="20">
        <f>VLOOKUP($C22,beta_transpose!$B$3:$W$2032,X_y!AC$1,0)</f>
        <v>1.8179660558012602E-2</v>
      </c>
      <c r="AD22" s="20">
        <f>VLOOKUP($C22,beta_transpose!$B$3:$W$2032,X_y!AD$1,0)</f>
        <v>1.6840349248991001E-3</v>
      </c>
      <c r="AE22" s="20">
        <f>VLOOKUP($C22,beta_transpose!$B$3:$W$2032,X_y!AE$1,0)</f>
        <v>-3.9814522886267301E-3</v>
      </c>
      <c r="AF22" s="20">
        <f>VLOOKUP($C22,beta_transpose!$B$3:$W$2032,X_y!AF$1,0)</f>
        <v>-5.3014504992355299E-2</v>
      </c>
      <c r="AG22" s="20">
        <f>VLOOKUP($C22,beta_transpose!$B$3:$W$2032,X_y!AG$1,0)</f>
        <v>-2.79112823610644E-2</v>
      </c>
      <c r="AH22" s="20">
        <f>VLOOKUP($C22,beta_transpose!$B$3:$W$2032,X_y!AH$1,0)</f>
        <v>-2.7302847303367201E-2</v>
      </c>
      <c r="AI22" s="20">
        <f>VLOOKUP($C22,beta_transpose!$B$3:$W$2032,X_y!AI$1,0)</f>
        <v>9.8964431733617906E-4</v>
      </c>
      <c r="AJ22" s="20">
        <f>VLOOKUP($C22,beta_transpose!$B$3:$W$2032,X_y!AJ$1,0)</f>
        <v>2.45136383090419E-2</v>
      </c>
      <c r="AK22" s="20">
        <f>VLOOKUP($C22,beta_transpose!$B$3:$W$2032,X_y!AK$1,0)</f>
        <v>-2.35194674004045E-2</v>
      </c>
      <c r="AL22" s="20">
        <f>VLOOKUP($C22,beta_transpose!$B$3:$W$2032,X_y!AL$1,0)</f>
        <v>5.9813883109891101E-2</v>
      </c>
      <c r="AM22" s="20">
        <f>VLOOKUP($C22,beta_transpose!$B$3:$W$2032,X_y!AM$1,0)</f>
        <v>5.3530016482641198E-2</v>
      </c>
      <c r="AN22" s="20">
        <f>VLOOKUP($C22,beta_transpose!$B$3:$W$2032,X_y!AN$1,0)</f>
        <v>-7.7694509840386897E-3</v>
      </c>
      <c r="AO22" s="20">
        <f>VLOOKUP($C22,beta_transpose!$B$3:$W$2032,X_y!AO$1,0)</f>
        <v>4.9097552954703402E-2</v>
      </c>
      <c r="AP22" s="20">
        <f>VLOOKUP($C22,beta_transpose!$B$3:$W$2032,X_y!AP$1,0)</f>
        <v>1.95586234513749E-2</v>
      </c>
      <c r="AQ22" s="20">
        <f>VLOOKUP($C22,beta_transpose!$B$3:$W$2032,X_y!AQ$1,0)</f>
        <v>-2.8827180006607198E-2</v>
      </c>
      <c r="AR22" s="34">
        <f>VLOOKUP($C22,beta_transpose!$B$3:$W$2032,X_y!AR$1,0)</f>
        <v>-7.73174070853416E-2</v>
      </c>
      <c r="AS22" s="21">
        <v>9.3115396267635209</v>
      </c>
      <c r="AT22" s="21">
        <v>8.8192206800455306</v>
      </c>
      <c r="AU22" s="21">
        <v>4.6437061967358799</v>
      </c>
      <c r="AV22" s="21">
        <v>3.0586209874733101</v>
      </c>
      <c r="AW22" s="21">
        <v>1.6590692369903</v>
      </c>
      <c r="AX22" s="21"/>
      <c r="AY22" s="21"/>
      <c r="AZ22" s="22"/>
      <c r="BB22" s="31">
        <f>IF(VLOOKUP(C22,y_HC!$B$3:$G$581,6,0)&gt;$BB$1,1,0)</f>
        <v>0</v>
      </c>
      <c r="BC22">
        <f>VLOOKUP(C22,y_HC!$B$3:$G$581,6,0)</f>
        <v>2.8484811680062005E-2</v>
      </c>
      <c r="BE22" t="s">
        <v>18</v>
      </c>
      <c r="BF22">
        <v>9.3115396267635209</v>
      </c>
      <c r="BG22">
        <v>8.8192206800455306</v>
      </c>
      <c r="BH22">
        <v>4.6437061967358799</v>
      </c>
      <c r="BI22">
        <v>3.0586209874733101</v>
      </c>
      <c r="BJ22">
        <v>1.6590692369903</v>
      </c>
    </row>
    <row r="23" spans="2:62">
      <c r="B23" t="str">
        <f>VLOOKUP(C23,eft_features_HC!$B$3:$C$2032,2,0)</f>
        <v>WisdomTree Asia Pacific ex-Japan Fund</v>
      </c>
      <c r="C23" t="s">
        <v>19</v>
      </c>
      <c r="D23" s="17">
        <f>VLOOKUP($C23,eft_features_HC!$B$3:$W$2032,X_y!D$1,0)</f>
        <v>8</v>
      </c>
      <c r="E23" s="18">
        <f>VLOOKUP($C23,eft_features_HC!$B$3:$W$2032,X_y!E$1,0)</f>
        <v>0.48</v>
      </c>
      <c r="F23" s="18">
        <f>VLOOKUP($C23,eft_features_HC!$B$3:$W$2032,X_y!F$1,0)</f>
        <v>44880000</v>
      </c>
      <c r="G23" s="18">
        <f>VLOOKUP($C23,eft_features_HC!$B$3:$W$2032,X_y!G$1,0)</f>
        <v>1</v>
      </c>
      <c r="H23" s="18">
        <f>VLOOKUP($C23,eft_features_HC!$B$3:$W$2032,X_y!H$1,0)</f>
        <v>5</v>
      </c>
      <c r="I23" s="18">
        <f>VLOOKUP($C23,eft_features_HC!$B$3:$W$2032,X_y!I$1,0)</f>
        <v>7</v>
      </c>
      <c r="J23" s="18">
        <f>VLOOKUP($C23,eft_features_HC!$B$3:$W$2032,X_y!J$1,0)</f>
        <v>1</v>
      </c>
      <c r="K23" s="18">
        <f>VLOOKUP($C23,eft_features_HC!$B$3:$W$2032,X_y!K$1,0)</f>
        <v>2</v>
      </c>
      <c r="L23" s="18">
        <f>VLOOKUP($C23,eft_features_HC!$B$3:$W$2032,X_y!L$1,0)</f>
        <v>1</v>
      </c>
      <c r="M23" s="18">
        <f>VLOOKUP($C23,eft_features_HC!$B$3:$W$2032,X_y!M$1,0)</f>
        <v>1</v>
      </c>
      <c r="N23" s="18">
        <f>VLOOKUP($C23,eft_features_HC!$B$3:$W$2032,X_y!N$1,0)</f>
        <v>1</v>
      </c>
      <c r="O23" s="18">
        <f>VLOOKUP($C23,eft_features_HC!$B$3:$W$2032,X_y!O$1,0)</f>
        <v>1</v>
      </c>
      <c r="P23" s="18">
        <f>VLOOKUP($C23,eft_features_HC!$B$3:$W$2032,X_y!P$1,0)</f>
        <v>7</v>
      </c>
      <c r="Q23" s="18">
        <f>VLOOKUP($C23,eft_features_HC!$B$3:$W$2032,X_y!Q$1,0)</f>
        <v>7</v>
      </c>
      <c r="R23" s="18">
        <f>VLOOKUP($C23,eft_features_HC!$B$3:$W$2032,X_y!R$1,0)</f>
        <v>1</v>
      </c>
      <c r="S23" s="19">
        <f>VLOOKUP($C23,ret_features_HC_transpose!$B$3:$W$2032,X_y!S$1,0)</f>
        <v>1.860281769037897E-2</v>
      </c>
      <c r="T23" s="19">
        <f>VLOOKUP($C23,ret_features_HC_transpose!$B$3:$W$2032,X_y!T$1,0)</f>
        <v>1.8854712359059889E-2</v>
      </c>
      <c r="U23" s="19">
        <f>VLOOKUP($C23,ret_features_HC_transpose!$B$3:$W$2032,X_y!U$1,0)</f>
        <v>-2.9733591380598723E-2</v>
      </c>
      <c r="V23" s="19">
        <f>VLOOKUP($C23,ret_features_HC_transpose!$B$3:$W$2032,X_y!V$1,0)</f>
        <v>-2.457939519465635E-2</v>
      </c>
      <c r="W23" s="19">
        <f>VLOOKUP($C23,ret_features_HC_transpose!$B$3:$W$2032,X_y!W$1,0)</f>
        <v>3.7291897953076525E-2</v>
      </c>
      <c r="X23" s="19">
        <f>VLOOKUP($C23,ret_features_HC_transpose!$B$3:$W$2032,X_y!X$1,0)</f>
        <v>-4.3668939014237407E-2</v>
      </c>
      <c r="Y23" s="20">
        <f>VLOOKUP($C23,beta_transpose!$B$3:$W$2032,X_y!Y$1,0)</f>
        <v>2.9116476599508898E-3</v>
      </c>
      <c r="Z23" s="20">
        <f>VLOOKUP($C23,beta_transpose!$B$3:$W$2032,X_y!Z$1,0)</f>
        <v>1.0981838568161499E-2</v>
      </c>
      <c r="AA23" s="20">
        <f>VLOOKUP($C23,beta_transpose!$B$3:$W$2032,X_y!AA$1,0)</f>
        <v>4.5035410904095803E-2</v>
      </c>
      <c r="AB23" s="20">
        <f>VLOOKUP($C23,beta_transpose!$B$3:$W$2032,X_y!AB$1,0)</f>
        <v>-3.17721199839208E-2</v>
      </c>
      <c r="AC23" s="20">
        <f>VLOOKUP($C23,beta_transpose!$B$3:$W$2032,X_y!AC$1,0)</f>
        <v>1.8902083973980601E-2</v>
      </c>
      <c r="AD23" s="20">
        <f>VLOOKUP($C23,beta_transpose!$B$3:$W$2032,X_y!AD$1,0)</f>
        <v>1.41706013541067E-2</v>
      </c>
      <c r="AE23" s="20">
        <f>VLOOKUP($C23,beta_transpose!$B$3:$W$2032,X_y!AE$1,0)</f>
        <v>2.26934508234139E-2</v>
      </c>
      <c r="AF23" s="20">
        <f>VLOOKUP($C23,beta_transpose!$B$3:$W$2032,X_y!AF$1,0)</f>
        <v>-1.5270781953723901E-2</v>
      </c>
      <c r="AG23" s="20">
        <f>VLOOKUP($C23,beta_transpose!$B$3:$W$2032,X_y!AG$1,0)</f>
        <v>3.2548260152056702E-3</v>
      </c>
      <c r="AH23" s="20">
        <f>VLOOKUP($C23,beta_transpose!$B$3:$W$2032,X_y!AH$1,0)</f>
        <v>-4.6153623716486602E-3</v>
      </c>
      <c r="AI23" s="20">
        <f>VLOOKUP($C23,beta_transpose!$B$3:$W$2032,X_y!AI$1,0)</f>
        <v>1.3112337725309901E-2</v>
      </c>
      <c r="AJ23" s="20">
        <f>VLOOKUP($C23,beta_transpose!$B$3:$W$2032,X_y!AJ$1,0)</f>
        <v>-1.07672289340013E-2</v>
      </c>
      <c r="AK23" s="20">
        <f>VLOOKUP($C23,beta_transpose!$B$3:$W$2032,X_y!AK$1,0)</f>
        <v>-5.3315965624082E-3</v>
      </c>
      <c r="AL23" s="20">
        <f>VLOOKUP($C23,beta_transpose!$B$3:$W$2032,X_y!AL$1,0)</f>
        <v>3.1935475283490299E-2</v>
      </c>
      <c r="AM23" s="20">
        <f>VLOOKUP($C23,beta_transpose!$B$3:$W$2032,X_y!AM$1,0)</f>
        <v>2.5798754275300501E-2</v>
      </c>
      <c r="AN23" s="20">
        <f>VLOOKUP($C23,beta_transpose!$B$3:$W$2032,X_y!AN$1,0)</f>
        <v>7.1664080046571904E-4</v>
      </c>
      <c r="AO23" s="20">
        <f>VLOOKUP($C23,beta_transpose!$B$3:$W$2032,X_y!AO$1,0)</f>
        <v>9.4905324659702792E-3</v>
      </c>
      <c r="AP23" s="20">
        <f>VLOOKUP($C23,beta_transpose!$B$3:$W$2032,X_y!AP$1,0)</f>
        <v>-4.5219990246165897E-3</v>
      </c>
      <c r="AQ23" s="20">
        <f>VLOOKUP($C23,beta_transpose!$B$3:$W$2032,X_y!AQ$1,0)</f>
        <v>2.6749723598336599E-2</v>
      </c>
      <c r="AR23" s="34">
        <f>VLOOKUP($C23,beta_transpose!$B$3:$W$2032,X_y!AR$1,0)</f>
        <v>-2.54360644433019E-2</v>
      </c>
      <c r="AS23" s="21">
        <v>7.6288719724749496</v>
      </c>
      <c r="AT23" s="21">
        <v>7.5288091993545496</v>
      </c>
      <c r="AU23" s="21">
        <v>3.5175325989806399</v>
      </c>
      <c r="AV23" s="21">
        <v>1.81178197715792</v>
      </c>
      <c r="AW23" s="21">
        <v>1.13707363527046</v>
      </c>
      <c r="AX23" s="21"/>
      <c r="AY23" s="21"/>
      <c r="AZ23" s="22"/>
      <c r="BB23" s="31">
        <f>IF(VLOOKUP(C23,y_HC!$B$3:$G$581,6,0)&gt;$BB$1,1,0)</f>
        <v>1</v>
      </c>
      <c r="BC23">
        <f>VLOOKUP(C23,y_HC!$B$3:$G$581,6,0)</f>
        <v>6.1770004296726633E-2</v>
      </c>
      <c r="BE23" t="s">
        <v>19</v>
      </c>
      <c r="BF23">
        <v>7.6288719724749496</v>
      </c>
      <c r="BG23">
        <v>7.5288091993545496</v>
      </c>
      <c r="BH23">
        <v>3.5175325989806399</v>
      </c>
      <c r="BI23">
        <v>1.81178197715792</v>
      </c>
      <c r="BJ23">
        <v>1.13707363527046</v>
      </c>
    </row>
    <row r="24" spans="2:62">
      <c r="B24" t="str">
        <f>VLOOKUP(C24,eft_features_HC!$B$3:$C$2032,2,0)</f>
        <v>PowerShares Taxable Municipal Bond Portfolio</v>
      </c>
      <c r="C24" t="s">
        <v>20</v>
      </c>
      <c r="D24" s="17">
        <f>VLOOKUP($C24,eft_features_HC!$B$3:$W$2032,X_y!D$1,0)</f>
        <v>4</v>
      </c>
      <c r="E24" s="18">
        <f>VLOOKUP($C24,eft_features_HC!$B$3:$W$2032,X_y!E$1,0)</f>
        <v>0.27999999999999997</v>
      </c>
      <c r="F24" s="18">
        <f>VLOOKUP($C24,eft_features_HC!$B$3:$W$2032,X_y!F$1,0)</f>
        <v>973500000</v>
      </c>
      <c r="G24" s="18">
        <f>VLOOKUP($C24,eft_features_HC!$B$3:$W$2032,X_y!G$1,0)</f>
        <v>2</v>
      </c>
      <c r="H24" s="18">
        <f>VLOOKUP($C24,eft_features_HC!$B$3:$W$2032,X_y!H$1,0)</f>
        <v>1</v>
      </c>
      <c r="I24" s="18">
        <f>VLOOKUP($C24,eft_features_HC!$B$3:$W$2032,X_y!I$1,0)</f>
        <v>1</v>
      </c>
      <c r="J24" s="18">
        <f>VLOOKUP($C24,eft_features_HC!$B$3:$W$2032,X_y!J$1,0)</f>
        <v>15</v>
      </c>
      <c r="K24" s="18">
        <f>VLOOKUP($C24,eft_features_HC!$B$3:$W$2032,X_y!K$1,0)</f>
        <v>3</v>
      </c>
      <c r="L24" s="18">
        <f>VLOOKUP($C24,eft_features_HC!$B$3:$W$2032,X_y!L$1,0)</f>
        <v>2</v>
      </c>
      <c r="M24" s="18">
        <f>VLOOKUP($C24,eft_features_HC!$B$3:$W$2032,X_y!M$1,0)</f>
        <v>1</v>
      </c>
      <c r="N24" s="18">
        <f>VLOOKUP($C24,eft_features_HC!$B$3:$W$2032,X_y!N$1,0)</f>
        <v>1</v>
      </c>
      <c r="O24" s="18">
        <f>VLOOKUP($C24,eft_features_HC!$B$3:$W$2032,X_y!O$1,0)</f>
        <v>1</v>
      </c>
      <c r="P24" s="18">
        <f>VLOOKUP($C24,eft_features_HC!$B$3:$W$2032,X_y!P$1,0)</f>
        <v>4</v>
      </c>
      <c r="Q24" s="18">
        <f>VLOOKUP($C24,eft_features_HC!$B$3:$W$2032,X_y!Q$1,0)</f>
        <v>3</v>
      </c>
      <c r="R24" s="18">
        <f>VLOOKUP($C24,eft_features_HC!$B$3:$W$2032,X_y!R$1,0)</f>
        <v>1</v>
      </c>
      <c r="S24" s="19">
        <f>VLOOKUP($C24,ret_features_HC_transpose!$B$3:$W$2032,X_y!S$1,0)</f>
        <v>1.0911328943342458E-2</v>
      </c>
      <c r="T24" s="19">
        <f>VLOOKUP($C24,ret_features_HC_transpose!$B$3:$W$2032,X_y!T$1,0)</f>
        <v>4.8926612158392002E-2</v>
      </c>
      <c r="U24" s="19">
        <f>VLOOKUP($C24,ret_features_HC_transpose!$B$3:$W$2032,X_y!U$1,0)</f>
        <v>4.777899082966397E-2</v>
      </c>
      <c r="V24" s="19">
        <f>VLOOKUP($C24,ret_features_HC_transpose!$B$3:$W$2032,X_y!V$1,0)</f>
        <v>-6.4470857826693262E-2</v>
      </c>
      <c r="W24" s="19">
        <f>VLOOKUP($C24,ret_features_HC_transpose!$B$3:$W$2032,X_y!W$1,0)</f>
        <v>-1.7438438140821355E-2</v>
      </c>
      <c r="X24" s="19">
        <f>VLOOKUP($C24,ret_features_HC_transpose!$B$3:$W$2032,X_y!X$1,0)</f>
        <v>0.13557707661413176</v>
      </c>
      <c r="Y24" s="20">
        <f>VLOOKUP($C24,beta_transpose!$B$3:$W$2032,X_y!Y$1,0)</f>
        <v>2.45080903961911E-3</v>
      </c>
      <c r="Z24" s="20">
        <f>VLOOKUP($C24,beta_transpose!$B$3:$W$2032,X_y!Z$1,0)</f>
        <v>-2.8920297149408199E-2</v>
      </c>
      <c r="AA24" s="20">
        <f>VLOOKUP($C24,beta_transpose!$B$3:$W$2032,X_y!AA$1,0)</f>
        <v>2.49348865262819E-2</v>
      </c>
      <c r="AB24" s="20">
        <f>VLOOKUP($C24,beta_transpose!$B$3:$W$2032,X_y!AB$1,0)</f>
        <v>4.8405397894952596E-3</v>
      </c>
      <c r="AC24" s="20">
        <f>VLOOKUP($C24,beta_transpose!$B$3:$W$2032,X_y!AC$1,0)</f>
        <v>1.7510518175877801E-2</v>
      </c>
      <c r="AD24" s="20">
        <f>VLOOKUP($C24,beta_transpose!$B$3:$W$2032,X_y!AD$1,0)</f>
        <v>1.96208205420331E-2</v>
      </c>
      <c r="AE24" s="20">
        <f>VLOOKUP($C24,beta_transpose!$B$3:$W$2032,X_y!AE$1,0)</f>
        <v>-1.4500492242580701E-2</v>
      </c>
      <c r="AF24" s="20">
        <f>VLOOKUP($C24,beta_transpose!$B$3:$W$2032,X_y!AF$1,0)</f>
        <v>-1.6947202203544402E-2</v>
      </c>
      <c r="AG24" s="20">
        <f>VLOOKUP($C24,beta_transpose!$B$3:$W$2032,X_y!AG$1,0)</f>
        <v>-2.59460089434181E-2</v>
      </c>
      <c r="AH24" s="20">
        <f>VLOOKUP($C24,beta_transpose!$B$3:$W$2032,X_y!AH$1,0)</f>
        <v>1.01085951748214E-2</v>
      </c>
      <c r="AI24" s="20">
        <f>VLOOKUP($C24,beta_transpose!$B$3:$W$2032,X_y!AI$1,0)</f>
        <v>-5.6851612508591401E-3</v>
      </c>
      <c r="AJ24" s="20">
        <f>VLOOKUP($C24,beta_transpose!$B$3:$W$2032,X_y!AJ$1,0)</f>
        <v>3.6583951084492701E-2</v>
      </c>
      <c r="AK24" s="20">
        <f>VLOOKUP($C24,beta_transpose!$B$3:$W$2032,X_y!AK$1,0)</f>
        <v>-1.7837634427932299E-2</v>
      </c>
      <c r="AL24" s="20">
        <f>VLOOKUP($C24,beta_transpose!$B$3:$W$2032,X_y!AL$1,0)</f>
        <v>1.03266970789192E-2</v>
      </c>
      <c r="AM24" s="20">
        <f>VLOOKUP($C24,beta_transpose!$B$3:$W$2032,X_y!AM$1,0)</f>
        <v>-2.8912310352915099E-3</v>
      </c>
      <c r="AN24" s="20">
        <f>VLOOKUP($C24,beta_transpose!$B$3:$W$2032,X_y!AN$1,0)</f>
        <v>2.8408271142149502E-3</v>
      </c>
      <c r="AO24" s="20">
        <f>VLOOKUP($C24,beta_transpose!$B$3:$W$2032,X_y!AO$1,0)</f>
        <v>-2.81422108879276E-2</v>
      </c>
      <c r="AP24" s="20">
        <f>VLOOKUP($C24,beta_transpose!$B$3:$W$2032,X_y!AP$1,0)</f>
        <v>2.8390088567379901E-2</v>
      </c>
      <c r="AQ24" s="20">
        <f>VLOOKUP($C24,beta_transpose!$B$3:$W$2032,X_y!AQ$1,0)</f>
        <v>6.2294252134514902E-3</v>
      </c>
      <c r="AR24" s="34">
        <f>VLOOKUP($C24,beta_transpose!$B$3:$W$2032,X_y!AR$1,0)</f>
        <v>-1.38008832819247E-2</v>
      </c>
      <c r="AS24" s="21">
        <v>6.19173516186373</v>
      </c>
      <c r="AT24" s="21">
        <v>1.44311241221651</v>
      </c>
      <c r="AU24" s="21">
        <v>0.40172518351310599</v>
      </c>
      <c r="AV24" s="21">
        <v>0.18050951009883801</v>
      </c>
      <c r="AW24" s="21">
        <v>7.8560629077635905E-2</v>
      </c>
      <c r="AX24" s="21"/>
      <c r="AY24" s="21"/>
      <c r="AZ24" s="22"/>
      <c r="BB24" s="31">
        <f>IF(VLOOKUP(C24,y_HC!$B$3:$G$581,6,0)&gt;$BB$1,1,0)</f>
        <v>0</v>
      </c>
      <c r="BC24">
        <f>VLOOKUP(C24,y_HC!$B$3:$G$581,6,0)</f>
        <v>2.1750707865774488E-2</v>
      </c>
      <c r="BE24" t="s">
        <v>20</v>
      </c>
      <c r="BF24">
        <v>6.19173516186373</v>
      </c>
      <c r="BG24">
        <v>1.44311241221651</v>
      </c>
      <c r="BH24">
        <v>0.40172518351310599</v>
      </c>
      <c r="BI24">
        <v>0.18050951009883801</v>
      </c>
      <c r="BJ24">
        <v>7.8560629077635905E-2</v>
      </c>
    </row>
    <row r="25" spans="2:62">
      <c r="B25" t="str">
        <f>VLOOKUP(C25,eft_features_HC!$B$3:$C$2032,2,0)</f>
        <v>iPath Bloomberg Cotton Subindex Total Return ETN</v>
      </c>
      <c r="C25" t="s">
        <v>21</v>
      </c>
      <c r="D25" s="17">
        <f>VLOOKUP($C25,eft_features_HC!$B$3:$W$2032,X_y!D$1,0)</f>
        <v>19</v>
      </c>
      <c r="E25" s="18">
        <f>VLOOKUP($C25,eft_features_HC!$B$3:$W$2032,X_y!E$1,0)</f>
        <v>0.75</v>
      </c>
      <c r="F25" s="18">
        <f>VLOOKUP($C25,eft_features_HC!$B$3:$W$2032,X_y!F$1,0)</f>
        <v>9850000</v>
      </c>
      <c r="G25" s="18">
        <f>VLOOKUP($C25,eft_features_HC!$B$3:$W$2032,X_y!G$1,0)</f>
        <v>3</v>
      </c>
      <c r="H25" s="18">
        <f>VLOOKUP($C25,eft_features_HC!$B$3:$W$2032,X_y!H$1,0)</f>
        <v>20</v>
      </c>
      <c r="I25" s="18">
        <f>VLOOKUP($C25,eft_features_HC!$B$3:$W$2032,X_y!I$1,0)</f>
        <v>4</v>
      </c>
      <c r="J25" s="18">
        <f>VLOOKUP($C25,eft_features_HC!$B$3:$W$2032,X_y!J$1,0)</f>
        <v>16</v>
      </c>
      <c r="K25" s="18">
        <f>VLOOKUP($C25,eft_features_HC!$B$3:$W$2032,X_y!K$1,0)</f>
        <v>68</v>
      </c>
      <c r="L25" s="18">
        <f>VLOOKUP($C25,eft_features_HC!$B$3:$W$2032,X_y!L$1,0)</f>
        <v>39</v>
      </c>
      <c r="M25" s="18">
        <f>VLOOKUP($C25,eft_features_HC!$B$3:$W$2032,X_y!M$1,0)</f>
        <v>1</v>
      </c>
      <c r="N25" s="18">
        <f>VLOOKUP($C25,eft_features_HC!$B$3:$W$2032,X_y!N$1,0)</f>
        <v>1</v>
      </c>
      <c r="O25" s="18">
        <f>VLOOKUP($C25,eft_features_HC!$B$3:$W$2032,X_y!O$1,0)</f>
        <v>2</v>
      </c>
      <c r="P25" s="18">
        <f>VLOOKUP($C25,eft_features_HC!$B$3:$W$2032,X_y!P$1,0)</f>
        <v>6</v>
      </c>
      <c r="Q25" s="18">
        <f>VLOOKUP($C25,eft_features_HC!$B$3:$W$2032,X_y!Q$1,0)</f>
        <v>5</v>
      </c>
      <c r="R25" s="18">
        <f>VLOOKUP($C25,eft_features_HC!$B$3:$W$2032,X_y!R$1,0)</f>
        <v>1</v>
      </c>
      <c r="S25" s="19">
        <f>VLOOKUP($C25,ret_features_HC_transpose!$B$3:$W$2032,X_y!S$1,0)</f>
        <v>1.3363088201892248E-2</v>
      </c>
      <c r="T25" s="19">
        <f>VLOOKUP($C25,ret_features_HC_transpose!$B$3:$W$2032,X_y!T$1,0)</f>
        <v>9.9904490559259207E-2</v>
      </c>
      <c r="U25" s="19">
        <f>VLOOKUP($C25,ret_features_HC_transpose!$B$3:$W$2032,X_y!U$1,0)</f>
        <v>3.3752245333253716E-2</v>
      </c>
      <c r="V25" s="19">
        <f>VLOOKUP($C25,ret_features_HC_transpose!$B$3:$W$2032,X_y!V$1,0)</f>
        <v>2.9217773835592098E-2</v>
      </c>
      <c r="W25" s="19">
        <f>VLOOKUP($C25,ret_features_HC_transpose!$B$3:$W$2032,X_y!W$1,0)</f>
        <v>6.7680326500052068E-2</v>
      </c>
      <c r="X25" s="19">
        <f>VLOOKUP($C25,ret_features_HC_transpose!$B$3:$W$2032,X_y!X$1,0)</f>
        <v>-0.43170154046851128</v>
      </c>
      <c r="Y25" s="20">
        <f>VLOOKUP($C25,beta_transpose!$B$3:$W$2032,X_y!Y$1,0)</f>
        <v>-3.03223564167414E-2</v>
      </c>
      <c r="Z25" s="20">
        <f>VLOOKUP($C25,beta_transpose!$B$3:$W$2032,X_y!Z$1,0)</f>
        <v>0.147115882584826</v>
      </c>
      <c r="AA25" s="20">
        <f>VLOOKUP($C25,beta_transpose!$B$3:$W$2032,X_y!AA$1,0)</f>
        <v>2.2371699052968399E-2</v>
      </c>
      <c r="AB25" s="20">
        <f>VLOOKUP($C25,beta_transpose!$B$3:$W$2032,X_y!AB$1,0)</f>
        <v>9.3106738221021502E-4</v>
      </c>
      <c r="AC25" s="20">
        <f>VLOOKUP($C25,beta_transpose!$B$3:$W$2032,X_y!AC$1,0)</f>
        <v>-5.15321833190013E-2</v>
      </c>
      <c r="AD25" s="20">
        <f>VLOOKUP($C25,beta_transpose!$B$3:$W$2032,X_y!AD$1,0)</f>
        <v>-9.25241752773929E-2</v>
      </c>
      <c r="AE25" s="20">
        <f>VLOOKUP($C25,beta_transpose!$B$3:$W$2032,X_y!AE$1,0)</f>
        <v>-0.21849220301946901</v>
      </c>
      <c r="AF25" s="20">
        <f>VLOOKUP($C25,beta_transpose!$B$3:$W$2032,X_y!AF$1,0)</f>
        <v>0.14878941114914301</v>
      </c>
      <c r="AG25" s="20">
        <f>VLOOKUP($C25,beta_transpose!$B$3:$W$2032,X_y!AG$1,0)</f>
        <v>0.171815351703658</v>
      </c>
      <c r="AH25" s="20">
        <f>VLOOKUP($C25,beta_transpose!$B$3:$W$2032,X_y!AH$1,0)</f>
        <v>-9.6241733251323E-2</v>
      </c>
      <c r="AI25" s="20">
        <f>VLOOKUP($C25,beta_transpose!$B$3:$W$2032,X_y!AI$1,0)</f>
        <v>-9.4946833176921194E-2</v>
      </c>
      <c r="AJ25" s="20">
        <f>VLOOKUP($C25,beta_transpose!$B$3:$W$2032,X_y!AJ$1,0)</f>
        <v>0.24677150277055199</v>
      </c>
      <c r="AK25" s="20">
        <f>VLOOKUP($C25,beta_transpose!$B$3:$W$2032,X_y!AK$1,0)</f>
        <v>-0.21072512154079001</v>
      </c>
      <c r="AL25" s="20">
        <f>VLOOKUP($C25,beta_transpose!$B$3:$W$2032,X_y!AL$1,0)</f>
        <v>0.25978098872331501</v>
      </c>
      <c r="AM25" s="20">
        <f>VLOOKUP($C25,beta_transpose!$B$3:$W$2032,X_y!AM$1,0)</f>
        <v>0.16389830172776901</v>
      </c>
      <c r="AN25" s="20">
        <f>VLOOKUP($C25,beta_transpose!$B$3:$W$2032,X_y!AN$1,0)</f>
        <v>5.3974742747166897E-2</v>
      </c>
      <c r="AO25" s="20">
        <f>VLOOKUP($C25,beta_transpose!$B$3:$W$2032,X_y!AO$1,0)</f>
        <v>0.18970631700194901</v>
      </c>
      <c r="AP25" s="20">
        <f>VLOOKUP($C25,beta_transpose!$B$3:$W$2032,X_y!AP$1,0)</f>
        <v>0.38783297425861901</v>
      </c>
      <c r="AQ25" s="20">
        <f>VLOOKUP($C25,beta_transpose!$B$3:$W$2032,X_y!AQ$1,0)</f>
        <v>0.117394076986833</v>
      </c>
      <c r="AR25" s="34">
        <f>VLOOKUP($C25,beta_transpose!$B$3:$W$2032,X_y!AR$1,0)</f>
        <v>0.24925332351036</v>
      </c>
      <c r="AS25" s="21">
        <v>46.2304242976954</v>
      </c>
      <c r="AT25" s="21">
        <v>5.8496809854597203</v>
      </c>
      <c r="AU25" s="21">
        <v>2.3305366557134302</v>
      </c>
      <c r="AV25" s="21">
        <v>1.2639120480048101</v>
      </c>
      <c r="AW25" s="21">
        <v>0.44670617221723402</v>
      </c>
      <c r="AX25" s="21"/>
      <c r="AY25" s="21"/>
      <c r="AZ25" s="22"/>
      <c r="BB25" s="31">
        <f>IF(VLOOKUP(C25,y_HC!$B$3:$G$581,6,0)&gt;$BB$1,1,0)</f>
        <v>0</v>
      </c>
      <c r="BC25">
        <f>VLOOKUP(C25,y_HC!$B$3:$G$581,6,0)</f>
        <v>-0.20115491681935266</v>
      </c>
      <c r="BE25" t="s">
        <v>21</v>
      </c>
      <c r="BF25">
        <v>46.2304242976954</v>
      </c>
      <c r="BG25">
        <v>5.8496809854597203</v>
      </c>
      <c r="BH25">
        <v>2.3305366557134302</v>
      </c>
      <c r="BI25">
        <v>1.2639120480048101</v>
      </c>
      <c r="BJ25">
        <v>0.44670617221723402</v>
      </c>
    </row>
    <row r="26" spans="2:62">
      <c r="B26" t="str">
        <f>VLOOKUP(C26,eft_features_HC!$B$3:$C$2032,2,0)</f>
        <v>DB Base Metals Double Long ETN</v>
      </c>
      <c r="C26" t="s">
        <v>22</v>
      </c>
      <c r="D26" s="17">
        <f>VLOOKUP($C26,eft_features_HC!$B$3:$W$2032,X_y!D$1,0)</f>
        <v>11</v>
      </c>
      <c r="E26" s="18">
        <f>VLOOKUP($C26,eft_features_HC!$B$3:$W$2032,X_y!E$1,0)</f>
        <v>0.75</v>
      </c>
      <c r="F26" s="18">
        <f>VLOOKUP($C26,eft_features_HC!$B$3:$W$2032,X_y!F$1,0)</f>
        <v>5020000</v>
      </c>
      <c r="G26" s="18">
        <f>VLOOKUP($C26,eft_features_HC!$B$3:$W$2032,X_y!G$1,0)</f>
        <v>3</v>
      </c>
      <c r="H26" s="18">
        <f>VLOOKUP($C26,eft_features_HC!$B$3:$W$2032,X_y!H$1,0)</f>
        <v>16</v>
      </c>
      <c r="I26" s="18">
        <f>VLOOKUP($C26,eft_features_HC!$B$3:$W$2032,X_y!I$1,0)</f>
        <v>4</v>
      </c>
      <c r="J26" s="18">
        <f>VLOOKUP($C26,eft_features_HC!$B$3:$W$2032,X_y!J$1,0)</f>
        <v>19</v>
      </c>
      <c r="K26" s="18">
        <f>VLOOKUP($C26,eft_features_HC!$B$3:$W$2032,X_y!K$1,0)</f>
        <v>16</v>
      </c>
      <c r="L26" s="18">
        <f>VLOOKUP($C26,eft_features_HC!$B$3:$W$2032,X_y!L$1,0)</f>
        <v>20</v>
      </c>
      <c r="M26" s="18">
        <f>VLOOKUP($C26,eft_features_HC!$B$3:$W$2032,X_y!M$1,0)</f>
        <v>1</v>
      </c>
      <c r="N26" s="18">
        <f>VLOOKUP($C26,eft_features_HC!$B$3:$W$2032,X_y!N$1,0)</f>
        <v>2</v>
      </c>
      <c r="O26" s="18">
        <f>VLOOKUP($C26,eft_features_HC!$B$3:$W$2032,X_y!O$1,0)</f>
        <v>2</v>
      </c>
      <c r="P26" s="18">
        <f>VLOOKUP($C26,eft_features_HC!$B$3:$W$2032,X_y!P$1,0)</f>
        <v>16</v>
      </c>
      <c r="Q26" s="18">
        <f>VLOOKUP($C26,eft_features_HC!$B$3:$W$2032,X_y!Q$1,0)</f>
        <v>13</v>
      </c>
      <c r="R26" s="18">
        <f>VLOOKUP($C26,eft_features_HC!$B$3:$W$2032,X_y!R$1,0)</f>
        <v>1</v>
      </c>
      <c r="S26" s="19">
        <f>VLOOKUP($C26,ret_features_HC_transpose!$B$3:$W$2032,X_y!S$1,0)</f>
        <v>-7.8654096290038833E-2</v>
      </c>
      <c r="T26" s="19">
        <f>VLOOKUP($C26,ret_features_HC_transpose!$B$3:$W$2032,X_y!T$1,0)</f>
        <v>-6.8663479377937597E-2</v>
      </c>
      <c r="U26" s="19">
        <f>VLOOKUP($C26,ret_features_HC_transpose!$B$3:$W$2032,X_y!U$1,0)</f>
        <v>-5.7317074630332532E-2</v>
      </c>
      <c r="V26" s="19">
        <f>VLOOKUP($C26,ret_features_HC_transpose!$B$3:$W$2032,X_y!V$1,0)</f>
        <v>-0.14206437299247088</v>
      </c>
      <c r="W26" s="19">
        <f>VLOOKUP($C26,ret_features_HC_transpose!$B$3:$W$2032,X_y!W$1,0)</f>
        <v>-0.34932660124086323</v>
      </c>
      <c r="X26" s="19">
        <f>VLOOKUP($C26,ret_features_HC_transpose!$B$3:$W$2032,X_y!X$1,0)</f>
        <v>-0.59906639145103791</v>
      </c>
      <c r="Y26" s="20">
        <f>VLOOKUP($C26,beta_transpose!$B$3:$W$2032,X_y!Y$1,0)</f>
        <v>-4.3365457513758102E-2</v>
      </c>
      <c r="Z26" s="20">
        <f>VLOOKUP($C26,beta_transpose!$B$3:$W$2032,X_y!Z$1,0)</f>
        <v>0.104075957595426</v>
      </c>
      <c r="AA26" s="20">
        <f>VLOOKUP($C26,beta_transpose!$B$3:$W$2032,X_y!AA$1,0)</f>
        <v>2.24965793393253E-2</v>
      </c>
      <c r="AB26" s="20">
        <f>VLOOKUP($C26,beta_transpose!$B$3:$W$2032,X_y!AB$1,0)</f>
        <v>1.23169214269715E-2</v>
      </c>
      <c r="AC26" s="20">
        <f>VLOOKUP($C26,beta_transpose!$B$3:$W$2032,X_y!AC$1,0)</f>
        <v>2.4270130380685699E-2</v>
      </c>
      <c r="AD26" s="20">
        <f>VLOOKUP($C26,beta_transpose!$B$3:$W$2032,X_y!AD$1,0)</f>
        <v>3.8376648624319297E-2</v>
      </c>
      <c r="AE26" s="20">
        <f>VLOOKUP($C26,beta_transpose!$B$3:$W$2032,X_y!AE$1,0)</f>
        <v>-2.42258995441391E-3</v>
      </c>
      <c r="AF26" s="20">
        <f>VLOOKUP($C26,beta_transpose!$B$3:$W$2032,X_y!AF$1,0)</f>
        <v>2.5487188020536299E-2</v>
      </c>
      <c r="AG26" s="20">
        <f>VLOOKUP($C26,beta_transpose!$B$3:$W$2032,X_y!AG$1,0)</f>
        <v>8.4599098884351794E-3</v>
      </c>
      <c r="AH26" s="20">
        <f>VLOOKUP($C26,beta_transpose!$B$3:$W$2032,X_y!AH$1,0)</f>
        <v>-1.8218596836194999E-2</v>
      </c>
      <c r="AI26" s="20">
        <f>VLOOKUP($C26,beta_transpose!$B$3:$W$2032,X_y!AI$1,0)</f>
        <v>-1.6065262786299099E-2</v>
      </c>
      <c r="AJ26" s="20">
        <f>VLOOKUP($C26,beta_transpose!$B$3:$W$2032,X_y!AJ$1,0)</f>
        <v>-4.2103521966512597E-2</v>
      </c>
      <c r="AK26" s="20">
        <f>VLOOKUP($C26,beta_transpose!$B$3:$W$2032,X_y!AK$1,0)</f>
        <v>0.172979896151571</v>
      </c>
      <c r="AL26" s="20">
        <f>VLOOKUP($C26,beta_transpose!$B$3:$W$2032,X_y!AL$1,0)</f>
        <v>-3.7448391942252598E-3</v>
      </c>
      <c r="AM26" s="20">
        <f>VLOOKUP($C26,beta_transpose!$B$3:$W$2032,X_y!AM$1,0)</f>
        <v>2.1565777715598401E-2</v>
      </c>
      <c r="AN26" s="20">
        <f>VLOOKUP($C26,beta_transpose!$B$3:$W$2032,X_y!AN$1,0)</f>
        <v>0.140531707292018</v>
      </c>
      <c r="AO26" s="20">
        <f>VLOOKUP($C26,beta_transpose!$B$3:$W$2032,X_y!AO$1,0)</f>
        <v>-3.7024741194011002E-2</v>
      </c>
      <c r="AP26" s="20">
        <f>VLOOKUP($C26,beta_transpose!$B$3:$W$2032,X_y!AP$1,0)</f>
        <v>7.0596180513934501E-2</v>
      </c>
      <c r="AQ26" s="20">
        <f>VLOOKUP($C26,beta_transpose!$B$3:$W$2032,X_y!AQ$1,0)</f>
        <v>0.102955826607291</v>
      </c>
      <c r="AR26" s="34">
        <f>VLOOKUP($C26,beta_transpose!$B$3:$W$2032,X_y!AR$1,0)</f>
        <v>0.149471880070699</v>
      </c>
      <c r="AS26" s="21">
        <v>28.279259982384801</v>
      </c>
      <c r="AT26" s="21">
        <v>5.81982932302589</v>
      </c>
      <c r="AU26" s="21">
        <v>2.8603220202441699</v>
      </c>
      <c r="AV26" s="21">
        <v>1.2141408636648101</v>
      </c>
      <c r="AW26" s="21">
        <v>0.52349363993659304</v>
      </c>
      <c r="AX26" s="21"/>
      <c r="AY26" s="21"/>
      <c r="AZ26" s="22"/>
      <c r="BB26" s="31">
        <f>IF(VLOOKUP(C26,y_HC!$B$3:$G$581,6,0)&gt;$BB$1,1,0)</f>
        <v>1</v>
      </c>
      <c r="BC26">
        <f>VLOOKUP(C26,y_HC!$B$3:$G$581,6,0)</f>
        <v>0.16106080256530259</v>
      </c>
      <c r="BE26" t="s">
        <v>22</v>
      </c>
      <c r="BF26">
        <v>28.279259982384801</v>
      </c>
      <c r="BG26">
        <v>5.81982932302589</v>
      </c>
      <c r="BH26">
        <v>2.8603220202441699</v>
      </c>
      <c r="BI26">
        <v>1.2141408636648101</v>
      </c>
      <c r="BJ26">
        <v>0.52349363993659304</v>
      </c>
    </row>
    <row r="27" spans="2:62">
      <c r="B27" t="str">
        <f>VLOOKUP(C27,eft_features_HC!$B$3:$C$2032,2,0)</f>
        <v>ProShares Ultra NASDAQ Biotechnology</v>
      </c>
      <c r="C27" t="s">
        <v>23</v>
      </c>
      <c r="D27" s="17">
        <f>VLOOKUP($C27,eft_features_HC!$B$3:$W$2032,X_y!D$1,0)</f>
        <v>15</v>
      </c>
      <c r="E27" s="18">
        <f>VLOOKUP($C27,eft_features_HC!$B$3:$W$2032,X_y!E$1,0)</f>
        <v>0.95</v>
      </c>
      <c r="F27" s="18">
        <f>VLOOKUP($C27,eft_features_HC!$B$3:$W$2032,X_y!F$1,0)</f>
        <v>487830000</v>
      </c>
      <c r="G27" s="18">
        <f>VLOOKUP($C27,eft_features_HC!$B$3:$W$2032,X_y!G$1,0)</f>
        <v>1</v>
      </c>
      <c r="H27" s="18">
        <f>VLOOKUP($C27,eft_features_HC!$B$3:$W$2032,X_y!H$1,0)</f>
        <v>2</v>
      </c>
      <c r="I27" s="18">
        <f>VLOOKUP($C27,eft_features_HC!$B$3:$W$2032,X_y!I$1,0)</f>
        <v>1</v>
      </c>
      <c r="J27" s="18">
        <f>VLOOKUP($C27,eft_features_HC!$B$3:$W$2032,X_y!J$1,0)</f>
        <v>5</v>
      </c>
      <c r="K27" s="18">
        <f>VLOOKUP($C27,eft_features_HC!$B$3:$W$2032,X_y!K$1,0)</f>
        <v>13</v>
      </c>
      <c r="L27" s="18">
        <f>VLOOKUP($C27,eft_features_HC!$B$3:$W$2032,X_y!L$1,0)</f>
        <v>10</v>
      </c>
      <c r="M27" s="18">
        <f>VLOOKUP($C27,eft_features_HC!$B$3:$W$2032,X_y!M$1,0)</f>
        <v>1</v>
      </c>
      <c r="N27" s="18">
        <f>VLOOKUP($C27,eft_features_HC!$B$3:$W$2032,X_y!N$1,0)</f>
        <v>2</v>
      </c>
      <c r="O27" s="18">
        <f>VLOOKUP($C27,eft_features_HC!$B$3:$W$2032,X_y!O$1,0)</f>
        <v>1</v>
      </c>
      <c r="P27" s="18">
        <f>VLOOKUP($C27,eft_features_HC!$B$3:$W$2032,X_y!P$1,0)</f>
        <v>3</v>
      </c>
      <c r="Q27" s="18">
        <f>VLOOKUP($C27,eft_features_HC!$B$3:$W$2032,X_y!Q$1,0)</f>
        <v>1</v>
      </c>
      <c r="R27" s="18">
        <f>VLOOKUP($C27,eft_features_HC!$B$3:$W$2032,X_y!R$1,0)</f>
        <v>1</v>
      </c>
      <c r="S27" s="19">
        <f>VLOOKUP($C27,ret_features_HC_transpose!$B$3:$W$2032,X_y!S$1,0)</f>
        <v>-0.25131375662190802</v>
      </c>
      <c r="T27" s="19">
        <f>VLOOKUP($C27,ret_features_HC_transpose!$B$3:$W$2032,X_y!T$1,0)</f>
        <v>-2.5809480304090804E-2</v>
      </c>
      <c r="U27" s="19">
        <f>VLOOKUP($C27,ret_features_HC_transpose!$B$3:$W$2032,X_y!U$1,0)</f>
        <v>8.0590708585822401E-2</v>
      </c>
      <c r="V27" s="19">
        <f>VLOOKUP($C27,ret_features_HC_transpose!$B$3:$W$2032,X_y!V$1,0)</f>
        <v>0.85333503069817485</v>
      </c>
      <c r="W27" s="19">
        <f>VLOOKUP($C27,ret_features_HC_transpose!$B$3:$W$2032,X_y!W$1,0)</f>
        <v>2.0060816718608625</v>
      </c>
      <c r="X27" s="19">
        <f>VLOOKUP($C27,ret_features_HC_transpose!$B$3:$W$2032,X_y!X$1,0)</f>
        <v>3.2244186099953369</v>
      </c>
      <c r="Y27" s="20">
        <f>VLOOKUP($C27,beta_transpose!$B$3:$W$2032,X_y!Y$1,0)</f>
        <v>0.37818558905285699</v>
      </c>
      <c r="Z27" s="20">
        <f>VLOOKUP($C27,beta_transpose!$B$3:$W$2032,X_y!Z$1,0)</f>
        <v>1.7499037267465899E-2</v>
      </c>
      <c r="AA27" s="20">
        <f>VLOOKUP($C27,beta_transpose!$B$3:$W$2032,X_y!AA$1,0)</f>
        <v>-0.22341451794064701</v>
      </c>
      <c r="AB27" s="20">
        <f>VLOOKUP($C27,beta_transpose!$B$3:$W$2032,X_y!AB$1,0)</f>
        <v>0.346219643486261</v>
      </c>
      <c r="AC27" s="20">
        <f>VLOOKUP($C27,beta_transpose!$B$3:$W$2032,X_y!AC$1,0)</f>
        <v>0.41847501222496097</v>
      </c>
      <c r="AD27" s="20">
        <f>VLOOKUP($C27,beta_transpose!$B$3:$W$2032,X_y!AD$1,0)</f>
        <v>9.0116170400516699E-2</v>
      </c>
      <c r="AE27" s="20">
        <f>VLOOKUP($C27,beta_transpose!$B$3:$W$2032,X_y!AE$1,0)</f>
        <v>-0.18498079418636401</v>
      </c>
      <c r="AF27" s="20">
        <f>VLOOKUP($C27,beta_transpose!$B$3:$W$2032,X_y!AF$1,0)</f>
        <v>-0.17421467942864299</v>
      </c>
      <c r="AG27" s="20">
        <f>VLOOKUP($C27,beta_transpose!$B$3:$W$2032,X_y!AG$1,0)</f>
        <v>0.25228521251512498</v>
      </c>
      <c r="AH27" s="20">
        <f>VLOOKUP($C27,beta_transpose!$B$3:$W$2032,X_y!AH$1,0)</f>
        <v>-5.23891662899552E-2</v>
      </c>
      <c r="AI27" s="20">
        <f>VLOOKUP($C27,beta_transpose!$B$3:$W$2032,X_y!AI$1,0)</f>
        <v>0.15955189353392901</v>
      </c>
      <c r="AJ27" s="20">
        <f>VLOOKUP($C27,beta_transpose!$B$3:$W$2032,X_y!AJ$1,0)</f>
        <v>-0.20230017867007799</v>
      </c>
      <c r="AK27" s="20">
        <f>VLOOKUP($C27,beta_transpose!$B$3:$W$2032,X_y!AK$1,0)</f>
        <v>-6.3004030855361798E-2</v>
      </c>
      <c r="AL27" s="20">
        <f>VLOOKUP($C27,beta_transpose!$B$3:$W$2032,X_y!AL$1,0)</f>
        <v>-4.3586365332666296E-3</v>
      </c>
      <c r="AM27" s="20">
        <f>VLOOKUP($C27,beta_transpose!$B$3:$W$2032,X_y!AM$1,0)</f>
        <v>0.19946159365842001</v>
      </c>
      <c r="AN27" s="20">
        <f>VLOOKUP($C27,beta_transpose!$B$3:$W$2032,X_y!AN$1,0)</f>
        <v>0.22161972628218701</v>
      </c>
      <c r="AO27" s="20">
        <f>VLOOKUP($C27,beta_transpose!$B$3:$W$2032,X_y!AO$1,0)</f>
        <v>-4.8729452568342197E-3</v>
      </c>
      <c r="AP27" s="20">
        <f>VLOOKUP($C27,beta_transpose!$B$3:$W$2032,X_y!AP$1,0)</f>
        <v>2.95859538170565E-2</v>
      </c>
      <c r="AQ27" s="20">
        <f>VLOOKUP($C27,beta_transpose!$B$3:$W$2032,X_y!AQ$1,0)</f>
        <v>8.3336088475037595E-2</v>
      </c>
      <c r="AR27" s="34">
        <f>VLOOKUP($C27,beta_transpose!$B$3:$W$2032,X_y!AR$1,0)</f>
        <v>-3.3493697999081799E-2</v>
      </c>
      <c r="AS27" s="21">
        <v>217.90756416011999</v>
      </c>
      <c r="AT27" s="21">
        <v>8.5413516672641308</v>
      </c>
      <c r="AU27" s="21">
        <v>1.3906626412</v>
      </c>
      <c r="AV27" s="21">
        <v>0.21981509445972</v>
      </c>
      <c r="AW27" s="21">
        <v>4.78858347791584E-2</v>
      </c>
      <c r="AX27" s="21"/>
      <c r="AY27" s="21"/>
      <c r="AZ27" s="22"/>
      <c r="BB27" s="31">
        <f>IF(VLOOKUP(C27,y_HC!$B$3:$G$581,6,0)&gt;$BB$1,1,0)</f>
        <v>1</v>
      </c>
      <c r="BC27">
        <f>VLOOKUP(C27,y_HC!$B$3:$G$581,6,0)</f>
        <v>0.27480732445510975</v>
      </c>
      <c r="BE27" t="s">
        <v>23</v>
      </c>
      <c r="BF27">
        <v>217.90756416011999</v>
      </c>
      <c r="BG27">
        <v>8.5413516672641308</v>
      </c>
      <c r="BH27">
        <v>1.3906626412</v>
      </c>
      <c r="BI27">
        <v>0.21981509445972</v>
      </c>
      <c r="BJ27">
        <v>4.78858347791584E-2</v>
      </c>
    </row>
    <row r="28" spans="2:62">
      <c r="B28" t="str">
        <f>VLOOKUP(C28,eft_features_HC!$B$3:$C$2032,2,0)</f>
        <v>First Trust BICK Index Fund</v>
      </c>
      <c r="C28" t="s">
        <v>24</v>
      </c>
      <c r="D28" s="17">
        <f>VLOOKUP($C28,eft_features_HC!$B$3:$W$2032,X_y!D$1,0)</f>
        <v>12</v>
      </c>
      <c r="E28" s="18">
        <f>VLOOKUP($C28,eft_features_HC!$B$3:$W$2032,X_y!E$1,0)</f>
        <v>0.64</v>
      </c>
      <c r="F28" s="18">
        <f>VLOOKUP($C28,eft_features_HC!$B$3:$W$2032,X_y!F$1,0)</f>
        <v>198630000</v>
      </c>
      <c r="G28" s="18">
        <f>VLOOKUP($C28,eft_features_HC!$B$3:$W$2032,X_y!G$1,0)</f>
        <v>1</v>
      </c>
      <c r="H28" s="18">
        <f>VLOOKUP($C28,eft_features_HC!$B$3:$W$2032,X_y!H$1,0)</f>
        <v>8</v>
      </c>
      <c r="I28" s="18">
        <f>VLOOKUP($C28,eft_features_HC!$B$3:$W$2032,X_y!I$1,0)</f>
        <v>3</v>
      </c>
      <c r="J28" s="18">
        <f>VLOOKUP($C28,eft_features_HC!$B$3:$W$2032,X_y!J$1,0)</f>
        <v>1</v>
      </c>
      <c r="K28" s="18">
        <f>VLOOKUP($C28,eft_features_HC!$B$3:$W$2032,X_y!K$1,0)</f>
        <v>2</v>
      </c>
      <c r="L28" s="18">
        <f>VLOOKUP($C28,eft_features_HC!$B$3:$W$2032,X_y!L$1,0)</f>
        <v>1</v>
      </c>
      <c r="M28" s="18">
        <f>VLOOKUP($C28,eft_features_HC!$B$3:$W$2032,X_y!M$1,0)</f>
        <v>1</v>
      </c>
      <c r="N28" s="18">
        <f>VLOOKUP($C28,eft_features_HC!$B$3:$W$2032,X_y!N$1,0)</f>
        <v>1</v>
      </c>
      <c r="O28" s="18">
        <f>VLOOKUP($C28,eft_features_HC!$B$3:$W$2032,X_y!O$1,0)</f>
        <v>1</v>
      </c>
      <c r="P28" s="18">
        <f>VLOOKUP($C28,eft_features_HC!$B$3:$W$2032,X_y!P$1,0)</f>
        <v>2</v>
      </c>
      <c r="Q28" s="18">
        <f>VLOOKUP($C28,eft_features_HC!$B$3:$W$2032,X_y!Q$1,0)</f>
        <v>8</v>
      </c>
      <c r="R28" s="18">
        <f>VLOOKUP($C28,eft_features_HC!$B$3:$W$2032,X_y!R$1,0)</f>
        <v>1</v>
      </c>
      <c r="S28" s="19">
        <f>VLOOKUP($C28,ret_features_HC_transpose!$B$3:$W$2032,X_y!S$1,0)</f>
        <v>3.9595618908070174E-2</v>
      </c>
      <c r="T28" s="19">
        <f>VLOOKUP($C28,ret_features_HC_transpose!$B$3:$W$2032,X_y!T$1,0)</f>
        <v>2.8333333296403529E-2</v>
      </c>
      <c r="U28" s="19">
        <f>VLOOKUP($C28,ret_features_HC_transpose!$B$3:$W$2032,X_y!U$1,0)</f>
        <v>2.7477100277388811E-2</v>
      </c>
      <c r="V28" s="19">
        <f>VLOOKUP($C28,ret_features_HC_transpose!$B$3:$W$2032,X_y!V$1,0)</f>
        <v>6.9324088669574069E-2</v>
      </c>
      <c r="W28" s="19">
        <f>VLOOKUP($C28,ret_features_HC_transpose!$B$3:$W$2032,X_y!W$1,0)</f>
        <v>-5.6214152458769706E-2</v>
      </c>
      <c r="X28" s="19">
        <f>VLOOKUP($C28,ret_features_HC_transpose!$B$3:$W$2032,X_y!X$1,0)</f>
        <v>-0.27730388916664017</v>
      </c>
      <c r="Y28" s="20">
        <f>VLOOKUP($C28,beta_transpose!$B$3:$W$2032,X_y!Y$1,0)</f>
        <v>-1.2652096130251599E-2</v>
      </c>
      <c r="Z28" s="20">
        <f>VLOOKUP($C28,beta_transpose!$B$3:$W$2032,X_y!Z$1,0)</f>
        <v>4.99914753605658E-2</v>
      </c>
      <c r="AA28" s="20">
        <f>VLOOKUP($C28,beta_transpose!$B$3:$W$2032,X_y!AA$1,0)</f>
        <v>1.38124005102348E-2</v>
      </c>
      <c r="AB28" s="20">
        <f>VLOOKUP($C28,beta_transpose!$B$3:$W$2032,X_y!AB$1,0)</f>
        <v>-1.8526604948814401E-2</v>
      </c>
      <c r="AC28" s="20">
        <f>VLOOKUP($C28,beta_transpose!$B$3:$W$2032,X_y!AC$1,0)</f>
        <v>7.6670655577032801E-3</v>
      </c>
      <c r="AD28" s="20">
        <f>VLOOKUP($C28,beta_transpose!$B$3:$W$2032,X_y!AD$1,0)</f>
        <v>4.1824700358810397E-2</v>
      </c>
      <c r="AE28" s="20">
        <f>VLOOKUP($C28,beta_transpose!$B$3:$W$2032,X_y!AE$1,0)</f>
        <v>3.62964377707704E-2</v>
      </c>
      <c r="AF28" s="20">
        <f>VLOOKUP($C28,beta_transpose!$B$3:$W$2032,X_y!AF$1,0)</f>
        <v>-4.5023289229348402E-2</v>
      </c>
      <c r="AG28" s="20">
        <f>VLOOKUP($C28,beta_transpose!$B$3:$W$2032,X_y!AG$1,0)</f>
        <v>-1.48932376814169E-2</v>
      </c>
      <c r="AH28" s="20">
        <f>VLOOKUP($C28,beta_transpose!$B$3:$W$2032,X_y!AH$1,0)</f>
        <v>2.6400597479308799E-2</v>
      </c>
      <c r="AI28" s="20">
        <f>VLOOKUP($C28,beta_transpose!$B$3:$W$2032,X_y!AI$1,0)</f>
        <v>2.511727715799E-2</v>
      </c>
      <c r="AJ28" s="20">
        <f>VLOOKUP($C28,beta_transpose!$B$3:$W$2032,X_y!AJ$1,0)</f>
        <v>3.41596642126986E-3</v>
      </c>
      <c r="AK28" s="20">
        <f>VLOOKUP($C28,beta_transpose!$B$3:$W$2032,X_y!AK$1,0)</f>
        <v>-2.16107410453063E-2</v>
      </c>
      <c r="AL28" s="20">
        <f>VLOOKUP($C28,beta_transpose!$B$3:$W$2032,X_y!AL$1,0)</f>
        <v>-5.7672022277148998E-3</v>
      </c>
      <c r="AM28" s="20">
        <f>VLOOKUP($C28,beta_transpose!$B$3:$W$2032,X_y!AM$1,0)</f>
        <v>-1.01148564807112E-2</v>
      </c>
      <c r="AN28" s="20">
        <f>VLOOKUP($C28,beta_transpose!$B$3:$W$2032,X_y!AN$1,0)</f>
        <v>-1.22759069500598E-2</v>
      </c>
      <c r="AO28" s="20">
        <f>VLOOKUP($C28,beta_transpose!$B$3:$W$2032,X_y!AO$1,0)</f>
        <v>-3.0037650169134601E-2</v>
      </c>
      <c r="AP28" s="20">
        <f>VLOOKUP($C28,beta_transpose!$B$3:$W$2032,X_y!AP$1,0)</f>
        <v>1.65849468404086E-2</v>
      </c>
      <c r="AQ28" s="20">
        <f>VLOOKUP($C28,beta_transpose!$B$3:$W$2032,X_y!AQ$1,0)</f>
        <v>3.9353510838570298E-2</v>
      </c>
      <c r="AR28" s="34">
        <f>VLOOKUP($C28,beta_transpose!$B$3:$W$2032,X_y!AR$1,0)</f>
        <v>-1.84464059927496E-2</v>
      </c>
      <c r="AS28" s="21">
        <v>12.8163060007816</v>
      </c>
      <c r="AT28" s="21">
        <v>3.8631816234071401</v>
      </c>
      <c r="AU28" s="21">
        <v>2.0831471222736702</v>
      </c>
      <c r="AV28" s="21">
        <v>1.1371929556651299</v>
      </c>
      <c r="AW28" s="21">
        <v>0.61939072086032099</v>
      </c>
      <c r="AX28" s="21"/>
      <c r="AY28" s="21"/>
      <c r="AZ28" s="22"/>
      <c r="BB28" s="31">
        <f>IF(VLOOKUP(C28,y_HC!$B$3:$G$581,6,0)&gt;$BB$1,1,0)</f>
        <v>1</v>
      </c>
      <c r="BC28">
        <f>VLOOKUP(C28,y_HC!$B$3:$G$581,6,0)</f>
        <v>8.2383508946567596E-2</v>
      </c>
      <c r="BE28" t="s">
        <v>24</v>
      </c>
      <c r="BF28">
        <v>12.8163060007816</v>
      </c>
      <c r="BG28">
        <v>3.8631816234071401</v>
      </c>
      <c r="BH28">
        <v>2.0831471222736702</v>
      </c>
      <c r="BI28">
        <v>1.1371929556651299</v>
      </c>
      <c r="BJ28">
        <v>0.61939072086032099</v>
      </c>
    </row>
    <row r="29" spans="2:62">
      <c r="B29" t="str">
        <f>VLOOKUP(C29,eft_features_HC!$B$3:$C$2032,2,0)</f>
        <v>ProShares UltraShort Nasdaq Biotechnology</v>
      </c>
      <c r="C29" t="s">
        <v>25</v>
      </c>
      <c r="D29" s="17">
        <f>VLOOKUP($C29,eft_features_HC!$B$3:$W$2032,X_y!D$1,0)</f>
        <v>15</v>
      </c>
      <c r="E29" s="18">
        <f>VLOOKUP($C29,eft_features_HC!$B$3:$W$2032,X_y!E$1,0)</f>
        <v>0.95</v>
      </c>
      <c r="F29" s="18">
        <f>VLOOKUP($C29,eft_features_HC!$B$3:$W$2032,X_y!F$1,0)</f>
        <v>43430000</v>
      </c>
      <c r="G29" s="18">
        <f>VLOOKUP($C29,eft_features_HC!$B$3:$W$2032,X_y!G$1,0)</f>
        <v>1</v>
      </c>
      <c r="H29" s="18">
        <f>VLOOKUP($C29,eft_features_HC!$B$3:$W$2032,X_y!H$1,0)</f>
        <v>2</v>
      </c>
      <c r="I29" s="18">
        <f>VLOOKUP($C29,eft_features_HC!$B$3:$W$2032,X_y!I$1,0)</f>
        <v>1</v>
      </c>
      <c r="J29" s="18">
        <f>VLOOKUP($C29,eft_features_HC!$B$3:$W$2032,X_y!J$1,0)</f>
        <v>5</v>
      </c>
      <c r="K29" s="18">
        <f>VLOOKUP($C29,eft_features_HC!$B$3:$W$2032,X_y!K$1,0)</f>
        <v>13</v>
      </c>
      <c r="L29" s="18">
        <f>VLOOKUP($C29,eft_features_HC!$B$3:$W$2032,X_y!L$1,0)</f>
        <v>10</v>
      </c>
      <c r="M29" s="18">
        <f>VLOOKUP($C29,eft_features_HC!$B$3:$W$2032,X_y!M$1,0)</f>
        <v>2</v>
      </c>
      <c r="N29" s="18">
        <f>VLOOKUP($C29,eft_features_HC!$B$3:$W$2032,X_y!N$1,0)</f>
        <v>1</v>
      </c>
      <c r="O29" s="18">
        <f>VLOOKUP($C29,eft_features_HC!$B$3:$W$2032,X_y!O$1,0)</f>
        <v>1</v>
      </c>
      <c r="P29" s="18">
        <f>VLOOKUP($C29,eft_features_HC!$B$3:$W$2032,X_y!P$1,0)</f>
        <v>3</v>
      </c>
      <c r="Q29" s="18">
        <f>VLOOKUP($C29,eft_features_HC!$B$3:$W$2032,X_y!Q$1,0)</f>
        <v>1</v>
      </c>
      <c r="R29" s="18">
        <f>VLOOKUP($C29,eft_features_HC!$B$3:$W$2032,X_y!R$1,0)</f>
        <v>1</v>
      </c>
      <c r="S29" s="19">
        <f>VLOOKUP($C29,ret_features_HC_transpose!$B$3:$W$2032,X_y!S$1,0)</f>
        <v>0.28483443628409266</v>
      </c>
      <c r="T29" s="19">
        <f>VLOOKUP($C29,ret_features_HC_transpose!$B$3:$W$2032,X_y!T$1,0)</f>
        <v>-6.5457026838739774E-2</v>
      </c>
      <c r="U29" s="19">
        <f>VLOOKUP($C29,ret_features_HC_transpose!$B$3:$W$2032,X_y!U$1,0)</f>
        <v>-0.21770161321147119</v>
      </c>
      <c r="V29" s="19">
        <f>VLOOKUP($C29,ret_features_HC_transpose!$B$3:$W$2032,X_y!V$1,0)</f>
        <v>-0.59748962678856332</v>
      </c>
      <c r="W29" s="19">
        <f>VLOOKUP($C29,ret_features_HC_transpose!$B$3:$W$2032,X_y!W$1,0)</f>
        <v>-0.78680219858011324</v>
      </c>
      <c r="X29" s="19">
        <f>VLOOKUP($C29,ret_features_HC_transpose!$B$3:$W$2032,X_y!X$1,0)</f>
        <v>-0.88824308805986107</v>
      </c>
      <c r="Y29" s="20">
        <f>VLOOKUP($C29,beta_transpose!$B$3:$W$2032,X_y!Y$1,0)</f>
        <v>-3.3766192370476497E-2</v>
      </c>
      <c r="Z29" s="20">
        <f>VLOOKUP($C29,beta_transpose!$B$3:$W$2032,X_y!Z$1,0)</f>
        <v>4.5623855629885003E-2</v>
      </c>
      <c r="AA29" s="20">
        <f>VLOOKUP($C29,beta_transpose!$B$3:$W$2032,X_y!AA$1,0)</f>
        <v>-6.1697967904184102E-2</v>
      </c>
      <c r="AB29" s="20">
        <f>VLOOKUP($C29,beta_transpose!$B$3:$W$2032,X_y!AB$1,0)</f>
        <v>-1.8185329760048001E-3</v>
      </c>
      <c r="AC29" s="20">
        <f>VLOOKUP($C29,beta_transpose!$B$3:$W$2032,X_y!AC$1,0)</f>
        <v>2.02740825405473E-2</v>
      </c>
      <c r="AD29" s="20">
        <f>VLOOKUP($C29,beta_transpose!$B$3:$W$2032,X_y!AD$1,0)</f>
        <v>-1.8000173215534598E-2</v>
      </c>
      <c r="AE29" s="20">
        <f>VLOOKUP($C29,beta_transpose!$B$3:$W$2032,X_y!AE$1,0)</f>
        <v>1.26576069950154E-2</v>
      </c>
      <c r="AF29" s="20">
        <f>VLOOKUP($C29,beta_transpose!$B$3:$W$2032,X_y!AF$1,0)</f>
        <v>-1.6619193077081101E-3</v>
      </c>
      <c r="AG29" s="20">
        <f>VLOOKUP($C29,beta_transpose!$B$3:$W$2032,X_y!AG$1,0)</f>
        <v>-5.3101758429262298E-2</v>
      </c>
      <c r="AH29" s="20">
        <f>VLOOKUP($C29,beta_transpose!$B$3:$W$2032,X_y!AH$1,0)</f>
        <v>-2.4904876452846399E-2</v>
      </c>
      <c r="AI29" s="20">
        <f>VLOOKUP($C29,beta_transpose!$B$3:$W$2032,X_y!AI$1,0)</f>
        <v>-5.5086957404590998E-2</v>
      </c>
      <c r="AJ29" s="20">
        <f>VLOOKUP($C29,beta_transpose!$B$3:$W$2032,X_y!AJ$1,0)</f>
        <v>6.28126358723579E-3</v>
      </c>
      <c r="AK29" s="20">
        <f>VLOOKUP($C29,beta_transpose!$B$3:$W$2032,X_y!AK$1,0)</f>
        <v>-3.8971441115594203E-2</v>
      </c>
      <c r="AL29" s="20">
        <f>VLOOKUP($C29,beta_transpose!$B$3:$W$2032,X_y!AL$1,0)</f>
        <v>-9.7787762595773001E-3</v>
      </c>
      <c r="AM29" s="20">
        <f>VLOOKUP($C29,beta_transpose!$B$3:$W$2032,X_y!AM$1,0)</f>
        <v>7.4203810719962598E-2</v>
      </c>
      <c r="AN29" s="20">
        <f>VLOOKUP($C29,beta_transpose!$B$3:$W$2032,X_y!AN$1,0)</f>
        <v>2.4137870453235502E-3</v>
      </c>
      <c r="AO29" s="20">
        <f>VLOOKUP($C29,beta_transpose!$B$3:$W$2032,X_y!AO$1,0)</f>
        <v>-6.38572492147661E-3</v>
      </c>
      <c r="AP29" s="20">
        <f>VLOOKUP($C29,beta_transpose!$B$3:$W$2032,X_y!AP$1,0)</f>
        <v>-7.7006676171216398E-3</v>
      </c>
      <c r="AQ29" s="20">
        <f>VLOOKUP($C29,beta_transpose!$B$3:$W$2032,X_y!AQ$1,0)</f>
        <v>-5.0678322193883699E-2</v>
      </c>
      <c r="AR29" s="34">
        <f>VLOOKUP($C29,beta_transpose!$B$3:$W$2032,X_y!AR$1,0)</f>
        <v>2.4045530136095901E-2</v>
      </c>
      <c r="AS29" s="21">
        <v>18.271965423129299</v>
      </c>
      <c r="AT29" s="21">
        <v>1.59217702319702</v>
      </c>
      <c r="AU29" s="21">
        <v>0.36807996629872097</v>
      </c>
      <c r="AV29" s="21">
        <v>0.185053500609034</v>
      </c>
      <c r="AW29" s="21">
        <v>3.8741628641278399E-2</v>
      </c>
      <c r="AX29" s="21"/>
      <c r="AY29" s="21"/>
      <c r="AZ29" s="22"/>
      <c r="BB29" s="31">
        <f>IF(VLOOKUP(C29,y_HC!$B$3:$G$581,6,0)&gt;$BB$1,1,0)</f>
        <v>0</v>
      </c>
      <c r="BC29">
        <f>VLOOKUP(C29,y_HC!$B$3:$G$581,6,0)</f>
        <v>-0.27244729672911916</v>
      </c>
      <c r="BE29" t="s">
        <v>25</v>
      </c>
      <c r="BF29">
        <v>18.271965423129299</v>
      </c>
      <c r="BG29">
        <v>1.59217702319702</v>
      </c>
      <c r="BH29">
        <v>0.36807996629872097</v>
      </c>
      <c r="BI29">
        <v>0.185053500609034</v>
      </c>
      <c r="BJ29">
        <v>3.8741628641278399E-2</v>
      </c>
    </row>
    <row r="30" spans="2:62">
      <c r="B30" t="str">
        <f>VLOOKUP(C30,eft_features_HC!$B$3:$C$2032,2,0)</f>
        <v>Vanguard Intermediate-Term Bond ETF</v>
      </c>
      <c r="C30" t="s">
        <v>26</v>
      </c>
      <c r="D30" s="17">
        <f>VLOOKUP($C30,eft_features_HC!$B$3:$W$2032,X_y!D$1,0)</f>
        <v>3</v>
      </c>
      <c r="E30" s="18">
        <f>VLOOKUP($C30,eft_features_HC!$B$3:$W$2032,X_y!E$1,0)</f>
        <v>6.9999999999999993E-2</v>
      </c>
      <c r="F30" s="18">
        <f>VLOOKUP($C30,eft_features_HC!$B$3:$W$2032,X_y!F$1,0)</f>
        <v>14550000000</v>
      </c>
      <c r="G30" s="18">
        <f>VLOOKUP($C30,eft_features_HC!$B$3:$W$2032,X_y!G$1,0)</f>
        <v>2</v>
      </c>
      <c r="H30" s="18">
        <f>VLOOKUP($C30,eft_features_HC!$B$3:$W$2032,X_y!H$1,0)</f>
        <v>1</v>
      </c>
      <c r="I30" s="18">
        <f>VLOOKUP($C30,eft_features_HC!$B$3:$W$2032,X_y!I$1,0)</f>
        <v>1</v>
      </c>
      <c r="J30" s="18">
        <f>VLOOKUP($C30,eft_features_HC!$B$3:$W$2032,X_y!J$1,0)</f>
        <v>7</v>
      </c>
      <c r="K30" s="18">
        <f>VLOOKUP($C30,eft_features_HC!$B$3:$W$2032,X_y!K$1,0)</f>
        <v>3</v>
      </c>
      <c r="L30" s="18">
        <f>VLOOKUP($C30,eft_features_HC!$B$3:$W$2032,X_y!L$1,0)</f>
        <v>7</v>
      </c>
      <c r="M30" s="18">
        <f>VLOOKUP($C30,eft_features_HC!$B$3:$W$2032,X_y!M$1,0)</f>
        <v>1</v>
      </c>
      <c r="N30" s="18">
        <f>VLOOKUP($C30,eft_features_HC!$B$3:$W$2032,X_y!N$1,0)</f>
        <v>1</v>
      </c>
      <c r="O30" s="18">
        <f>VLOOKUP($C30,eft_features_HC!$B$3:$W$2032,X_y!O$1,0)</f>
        <v>1</v>
      </c>
      <c r="P30" s="18">
        <f>VLOOKUP($C30,eft_features_HC!$B$3:$W$2032,X_y!P$1,0)</f>
        <v>4</v>
      </c>
      <c r="Q30" s="18">
        <f>VLOOKUP($C30,eft_features_HC!$B$3:$W$2032,X_y!Q$1,0)</f>
        <v>3</v>
      </c>
      <c r="R30" s="18">
        <f>VLOOKUP($C30,eft_features_HC!$B$3:$W$2032,X_y!R$1,0)</f>
        <v>1</v>
      </c>
      <c r="S30" s="19">
        <f>VLOOKUP($C30,ret_features_HC_transpose!$B$3:$W$2032,X_y!S$1,0)</f>
        <v>2.5292068534639167E-3</v>
      </c>
      <c r="T30" s="19">
        <f>VLOOKUP($C30,ret_features_HC_transpose!$B$3:$W$2032,X_y!T$1,0)</f>
        <v>1.5493475512260879E-2</v>
      </c>
      <c r="U30" s="19">
        <f>VLOOKUP($C30,ret_features_HC_transpose!$B$3:$W$2032,X_y!U$1,0)</f>
        <v>-2.4020945869807075E-4</v>
      </c>
      <c r="V30" s="19">
        <f>VLOOKUP($C30,ret_features_HC_transpose!$B$3:$W$2032,X_y!V$1,0)</f>
        <v>-5.6128811348297947E-2</v>
      </c>
      <c r="W30" s="19">
        <f>VLOOKUP($C30,ret_features_HC_transpose!$B$3:$W$2032,X_y!W$1,0)</f>
        <v>-3.9464570781008401E-2</v>
      </c>
      <c r="X30" s="19">
        <f>VLOOKUP($C30,ret_features_HC_transpose!$B$3:$W$2032,X_y!X$1,0)</f>
        <v>1.6733845605656494E-2</v>
      </c>
      <c r="Y30" s="20">
        <f>VLOOKUP($C30,beta_transpose!$B$3:$W$2032,X_y!Y$1,0)</f>
        <v>-1.95650166407606E-3</v>
      </c>
      <c r="Z30" s="20">
        <f>VLOOKUP($C30,beta_transpose!$B$3:$W$2032,X_y!Z$1,0)</f>
        <v>-1.2189256137566599E-2</v>
      </c>
      <c r="AA30" s="20">
        <f>VLOOKUP($C30,beta_transpose!$B$3:$W$2032,X_y!AA$1,0)</f>
        <v>9.1428283320998793E-3</v>
      </c>
      <c r="AB30" s="20">
        <f>VLOOKUP($C30,beta_transpose!$B$3:$W$2032,X_y!AB$1,0)</f>
        <v>3.47388054742612E-3</v>
      </c>
      <c r="AC30" s="20">
        <f>VLOOKUP($C30,beta_transpose!$B$3:$W$2032,X_y!AC$1,0)</f>
        <v>1.5373377533873999E-2</v>
      </c>
      <c r="AD30" s="20">
        <f>VLOOKUP($C30,beta_transpose!$B$3:$W$2032,X_y!AD$1,0)</f>
        <v>1.1136291697857299E-2</v>
      </c>
      <c r="AE30" s="20">
        <f>VLOOKUP($C30,beta_transpose!$B$3:$W$2032,X_y!AE$1,0)</f>
        <v>5.8263730678093902E-3</v>
      </c>
      <c r="AF30" s="20">
        <f>VLOOKUP($C30,beta_transpose!$B$3:$W$2032,X_y!AF$1,0)</f>
        <v>-3.4036834416652098E-3</v>
      </c>
      <c r="AG30" s="20">
        <f>VLOOKUP($C30,beta_transpose!$B$3:$W$2032,X_y!AG$1,0)</f>
        <v>-1.8901747350354402E-2</v>
      </c>
      <c r="AH30" s="20">
        <f>VLOOKUP($C30,beta_transpose!$B$3:$W$2032,X_y!AH$1,0)</f>
        <v>4.4989700460923397E-3</v>
      </c>
      <c r="AI30" s="20">
        <f>VLOOKUP($C30,beta_transpose!$B$3:$W$2032,X_y!AI$1,0)</f>
        <v>6.7642620425154799E-3</v>
      </c>
      <c r="AJ30" s="20">
        <f>VLOOKUP($C30,beta_transpose!$B$3:$W$2032,X_y!AJ$1,0)</f>
        <v>5.4236301672985002E-3</v>
      </c>
      <c r="AK30" s="20">
        <f>VLOOKUP($C30,beta_transpose!$B$3:$W$2032,X_y!AK$1,0)</f>
        <v>-1.3364990030613101E-2</v>
      </c>
      <c r="AL30" s="20">
        <f>VLOOKUP($C30,beta_transpose!$B$3:$W$2032,X_y!AL$1,0)</f>
        <v>-2.7077959281167599E-3</v>
      </c>
      <c r="AM30" s="20">
        <f>VLOOKUP($C30,beta_transpose!$B$3:$W$2032,X_y!AM$1,0)</f>
        <v>-1.2295270964804701E-3</v>
      </c>
      <c r="AN30" s="20">
        <f>VLOOKUP($C30,beta_transpose!$B$3:$W$2032,X_y!AN$1,0)</f>
        <v>5.1539674215297501E-3</v>
      </c>
      <c r="AO30" s="20">
        <f>VLOOKUP($C30,beta_transpose!$B$3:$W$2032,X_y!AO$1,0)</f>
        <v>2.4396253950588901E-3</v>
      </c>
      <c r="AP30" s="20">
        <f>VLOOKUP($C30,beta_transpose!$B$3:$W$2032,X_y!AP$1,0)</f>
        <v>4.9153759928423401E-3</v>
      </c>
      <c r="AQ30" s="20">
        <f>VLOOKUP($C30,beta_transpose!$B$3:$W$2032,X_y!AQ$1,0)</f>
        <v>4.4655886923872503E-3</v>
      </c>
      <c r="AR30" s="34">
        <f>VLOOKUP($C30,beta_transpose!$B$3:$W$2032,X_y!AR$1,0)</f>
        <v>1.2876602067611299E-2</v>
      </c>
      <c r="AS30" s="21">
        <v>2.75405534837676</v>
      </c>
      <c r="AT30" s="21">
        <v>1.31789204812257</v>
      </c>
      <c r="AU30" s="21">
        <v>0.52233912879214295</v>
      </c>
      <c r="AV30" s="21">
        <v>0.28181014373278501</v>
      </c>
      <c r="AW30" s="21">
        <v>0.17326919424877699</v>
      </c>
      <c r="AX30" s="21"/>
      <c r="AY30" s="21"/>
      <c r="AZ30" s="22"/>
      <c r="BB30" s="31">
        <f>IF(VLOOKUP(C30,y_HC!$B$3:$G$581,6,0)&gt;$BB$1,1,0)</f>
        <v>0</v>
      </c>
      <c r="BC30">
        <f>VLOOKUP(C30,y_HC!$B$3:$G$581,6,0)</f>
        <v>1.5197020768852099E-2</v>
      </c>
      <c r="BE30" t="s">
        <v>26</v>
      </c>
      <c r="BF30">
        <v>2.75405534837676</v>
      </c>
      <c r="BG30">
        <v>1.31789204812257</v>
      </c>
      <c r="BH30">
        <v>0.52233912879214295</v>
      </c>
      <c r="BI30">
        <v>0.28181014373278501</v>
      </c>
      <c r="BJ30">
        <v>0.17326919424877699</v>
      </c>
    </row>
    <row r="31" spans="2:62">
      <c r="B31" t="str">
        <f>VLOOKUP(C31,eft_features_HC!$B$3:$C$2032,2,0)</f>
        <v>VanEck Vectors Gaming ETF</v>
      </c>
      <c r="C31" t="s">
        <v>27</v>
      </c>
      <c r="D31" s="17">
        <f>VLOOKUP($C31,eft_features_HC!$B$3:$W$2032,X_y!D$1,0)</f>
        <v>9</v>
      </c>
      <c r="E31" s="18">
        <f>VLOOKUP($C31,eft_features_HC!$B$3:$W$2032,X_y!E$1,0)</f>
        <v>0.67</v>
      </c>
      <c r="F31" s="18">
        <f>VLOOKUP($C31,eft_features_HC!$B$3:$W$2032,X_y!F$1,0)</f>
        <v>23070000</v>
      </c>
      <c r="G31" s="18">
        <f>VLOOKUP($C31,eft_features_HC!$B$3:$W$2032,X_y!G$1,0)</f>
        <v>1</v>
      </c>
      <c r="H31" s="18">
        <f>VLOOKUP($C31,eft_features_HC!$B$3:$W$2032,X_y!H$1,0)</f>
        <v>1</v>
      </c>
      <c r="I31" s="18">
        <f>VLOOKUP($C31,eft_features_HC!$B$3:$W$2032,X_y!I$1,0)</f>
        <v>4</v>
      </c>
      <c r="J31" s="18">
        <f>VLOOKUP($C31,eft_features_HC!$B$3:$W$2032,X_y!J$1,0)</f>
        <v>5</v>
      </c>
      <c r="K31" s="18">
        <f>VLOOKUP($C31,eft_features_HC!$B$3:$W$2032,X_y!K$1,0)</f>
        <v>17</v>
      </c>
      <c r="L31" s="18">
        <f>VLOOKUP($C31,eft_features_HC!$B$3:$W$2032,X_y!L$1,0)</f>
        <v>77</v>
      </c>
      <c r="M31" s="18">
        <f>VLOOKUP($C31,eft_features_HC!$B$3:$W$2032,X_y!M$1,0)</f>
        <v>1</v>
      </c>
      <c r="N31" s="18">
        <f>VLOOKUP($C31,eft_features_HC!$B$3:$W$2032,X_y!N$1,0)</f>
        <v>1</v>
      </c>
      <c r="O31" s="18">
        <f>VLOOKUP($C31,eft_features_HC!$B$3:$W$2032,X_y!O$1,0)</f>
        <v>1</v>
      </c>
      <c r="P31" s="18">
        <f>VLOOKUP($C31,eft_features_HC!$B$3:$W$2032,X_y!P$1,0)</f>
        <v>2</v>
      </c>
      <c r="Q31" s="18">
        <f>VLOOKUP($C31,eft_features_HC!$B$3:$W$2032,X_y!Q$1,0)</f>
        <v>1</v>
      </c>
      <c r="R31" s="18">
        <f>VLOOKUP($C31,eft_features_HC!$B$3:$W$2032,X_y!R$1,0)</f>
        <v>1</v>
      </c>
      <c r="S31" s="19">
        <f>VLOOKUP($C31,ret_features_HC_transpose!$B$3:$W$2032,X_y!S$1,0)</f>
        <v>-6.9935112133425736E-2</v>
      </c>
      <c r="T31" s="19">
        <f>VLOOKUP($C31,ret_features_HC_transpose!$B$3:$W$2032,X_y!T$1,0)</f>
        <v>-2.9345372544228088E-2</v>
      </c>
      <c r="U31" s="19">
        <f>VLOOKUP($C31,ret_features_HC_transpose!$B$3:$W$2032,X_y!U$1,0)</f>
        <v>6.5015478128553239E-2</v>
      </c>
      <c r="V31" s="19">
        <f>VLOOKUP($C31,ret_features_HC_transpose!$B$3:$W$2032,X_y!V$1,0)</f>
        <v>0.32989690172551311</v>
      </c>
      <c r="W31" s="19">
        <f>VLOOKUP($C31,ret_features_HC_transpose!$B$3:$W$2032,X_y!W$1,0)</f>
        <v>0.4313453526596549</v>
      </c>
      <c r="X31" s="19">
        <f>VLOOKUP($C31,ret_features_HC_transpose!$B$3:$W$2032,X_y!X$1,0)</f>
        <v>0.57894736824594983</v>
      </c>
      <c r="Y31" s="20">
        <f>VLOOKUP($C31,beta_transpose!$B$3:$W$2032,X_y!Y$1,0)</f>
        <v>4.9464756035870798E-2</v>
      </c>
      <c r="Z31" s="20">
        <f>VLOOKUP($C31,beta_transpose!$B$3:$W$2032,X_y!Z$1,0)</f>
        <v>1.9387253456278099E-2</v>
      </c>
      <c r="AA31" s="20">
        <f>VLOOKUP($C31,beta_transpose!$B$3:$W$2032,X_y!AA$1,0)</f>
        <v>-1.9703751140211501E-3</v>
      </c>
      <c r="AB31" s="20">
        <f>VLOOKUP($C31,beta_transpose!$B$3:$W$2032,X_y!AB$1,0)</f>
        <v>2.4805571221575999E-2</v>
      </c>
      <c r="AC31" s="20">
        <f>VLOOKUP($C31,beta_transpose!$B$3:$W$2032,X_y!AC$1,0)</f>
        <v>1.2221718872665301E-2</v>
      </c>
      <c r="AD31" s="20">
        <f>VLOOKUP($C31,beta_transpose!$B$3:$W$2032,X_y!AD$1,0)</f>
        <v>-1.12857667657682E-2</v>
      </c>
      <c r="AE31" s="20">
        <f>VLOOKUP($C31,beta_transpose!$B$3:$W$2032,X_y!AE$1,0)</f>
        <v>5.7845136710441301E-2</v>
      </c>
      <c r="AF31" s="20">
        <f>VLOOKUP($C31,beta_transpose!$B$3:$W$2032,X_y!AF$1,0)</f>
        <v>-9.8567580560068202E-2</v>
      </c>
      <c r="AG31" s="20">
        <f>VLOOKUP($C31,beta_transpose!$B$3:$W$2032,X_y!AG$1,0)</f>
        <v>-5.64589625176262E-2</v>
      </c>
      <c r="AH31" s="20">
        <f>VLOOKUP($C31,beta_transpose!$B$3:$W$2032,X_y!AH$1,0)</f>
        <v>-3.4634501428769402E-3</v>
      </c>
      <c r="AI31" s="20">
        <f>VLOOKUP($C31,beta_transpose!$B$3:$W$2032,X_y!AI$1,0)</f>
        <v>-4.31435329028576E-2</v>
      </c>
      <c r="AJ31" s="20">
        <f>VLOOKUP($C31,beta_transpose!$B$3:$W$2032,X_y!AJ$1,0)</f>
        <v>-1.78102194465179E-3</v>
      </c>
      <c r="AK31" s="20">
        <f>VLOOKUP($C31,beta_transpose!$B$3:$W$2032,X_y!AK$1,0)</f>
        <v>5.0765755421640503E-2</v>
      </c>
      <c r="AL31" s="20">
        <f>VLOOKUP($C31,beta_transpose!$B$3:$W$2032,X_y!AL$1,0)</f>
        <v>0.111253789070621</v>
      </c>
      <c r="AM31" s="20">
        <f>VLOOKUP($C31,beta_transpose!$B$3:$W$2032,X_y!AM$1,0)</f>
        <v>2.2046795217314299E-2</v>
      </c>
      <c r="AN31" s="20">
        <f>VLOOKUP($C31,beta_transpose!$B$3:$W$2032,X_y!AN$1,0)</f>
        <v>2.93249768553548E-2</v>
      </c>
      <c r="AO31" s="20">
        <f>VLOOKUP($C31,beta_transpose!$B$3:$W$2032,X_y!AO$1,0)</f>
        <v>-3.1762442418538497E-2</v>
      </c>
      <c r="AP31" s="20">
        <f>VLOOKUP($C31,beta_transpose!$B$3:$W$2032,X_y!AP$1,0)</f>
        <v>-3.4042008211247497E-2</v>
      </c>
      <c r="AQ31" s="20">
        <f>VLOOKUP($C31,beta_transpose!$B$3:$W$2032,X_y!AQ$1,0)</f>
        <v>1.9624200388409899E-2</v>
      </c>
      <c r="AR31" s="34">
        <f>VLOOKUP($C31,beta_transpose!$B$3:$W$2032,X_y!AR$1,0)</f>
        <v>-2.7470127909446699E-2</v>
      </c>
      <c r="AS31" s="21">
        <v>27.8899203189379</v>
      </c>
      <c r="AT31" s="21">
        <v>4.4219959336961896</v>
      </c>
      <c r="AU31" s="21">
        <v>2.04421234384409</v>
      </c>
      <c r="AV31" s="21">
        <v>0.885069144695391</v>
      </c>
      <c r="AW31" s="21">
        <v>0.44187786806332602</v>
      </c>
      <c r="AX31" s="21"/>
      <c r="AY31" s="21"/>
      <c r="AZ31" s="22"/>
      <c r="BB31" s="31">
        <f>IF(VLOOKUP(C31,y_HC!$B$3:$G$581,6,0)&gt;$BB$1,1,0)</f>
        <v>0</v>
      </c>
      <c r="BC31">
        <f>VLOOKUP(C31,y_HC!$B$3:$G$581,6,0)</f>
        <v>-2.5678296129801631E-2</v>
      </c>
      <c r="BE31" t="s">
        <v>27</v>
      </c>
      <c r="BF31">
        <v>27.8899203189379</v>
      </c>
      <c r="BG31">
        <v>4.4219959336961896</v>
      </c>
      <c r="BH31">
        <v>2.04421234384409</v>
      </c>
      <c r="BI31">
        <v>0.885069144695391</v>
      </c>
      <c r="BJ31">
        <v>0.44187786806332602</v>
      </c>
    </row>
    <row r="32" spans="2:62">
      <c r="B32" t="str">
        <f>VLOOKUP(C32,eft_features_HC!$B$3:$C$2032,2,0)</f>
        <v>iShares MSCI BRIC ETF</v>
      </c>
      <c r="C32" t="s">
        <v>28</v>
      </c>
      <c r="D32" s="17">
        <f>VLOOKUP($C32,eft_features_HC!$B$3:$W$2032,X_y!D$1,0)</f>
        <v>2</v>
      </c>
      <c r="E32" s="18">
        <f>VLOOKUP($C32,eft_features_HC!$B$3:$W$2032,X_y!E$1,0)</f>
        <v>0.72</v>
      </c>
      <c r="F32" s="18">
        <f>VLOOKUP($C32,eft_features_HC!$B$3:$W$2032,X_y!F$1,0)</f>
        <v>279330000</v>
      </c>
      <c r="G32" s="18">
        <f>VLOOKUP($C32,eft_features_HC!$B$3:$W$2032,X_y!G$1,0)</f>
        <v>1</v>
      </c>
      <c r="H32" s="18">
        <f>VLOOKUP($C32,eft_features_HC!$B$3:$W$2032,X_y!H$1,0)</f>
        <v>1</v>
      </c>
      <c r="I32" s="18">
        <f>VLOOKUP($C32,eft_features_HC!$B$3:$W$2032,X_y!I$1,0)</f>
        <v>3</v>
      </c>
      <c r="J32" s="18">
        <f>VLOOKUP($C32,eft_features_HC!$B$3:$W$2032,X_y!J$1,0)</f>
        <v>1</v>
      </c>
      <c r="K32" s="18">
        <f>VLOOKUP($C32,eft_features_HC!$B$3:$W$2032,X_y!K$1,0)</f>
        <v>2</v>
      </c>
      <c r="L32" s="18">
        <f>VLOOKUP($C32,eft_features_HC!$B$3:$W$2032,X_y!L$1,0)</f>
        <v>1</v>
      </c>
      <c r="M32" s="18">
        <f>VLOOKUP($C32,eft_features_HC!$B$3:$W$2032,X_y!M$1,0)</f>
        <v>1</v>
      </c>
      <c r="N32" s="18">
        <f>VLOOKUP($C32,eft_features_HC!$B$3:$W$2032,X_y!N$1,0)</f>
        <v>1</v>
      </c>
      <c r="O32" s="18">
        <f>VLOOKUP($C32,eft_features_HC!$B$3:$W$2032,X_y!O$1,0)</f>
        <v>1</v>
      </c>
      <c r="P32" s="18">
        <f>VLOOKUP($C32,eft_features_HC!$B$3:$W$2032,X_y!P$1,0)</f>
        <v>2</v>
      </c>
      <c r="Q32" s="18">
        <f>VLOOKUP($C32,eft_features_HC!$B$3:$W$2032,X_y!Q$1,0)</f>
        <v>1</v>
      </c>
      <c r="R32" s="18">
        <f>VLOOKUP($C32,eft_features_HC!$B$3:$W$2032,X_y!R$1,0)</f>
        <v>1</v>
      </c>
      <c r="S32" s="19">
        <f>VLOOKUP($C32,ret_features_HC_transpose!$B$3:$W$2032,X_y!S$1,0)</f>
        <v>5.3561088088772912E-2</v>
      </c>
      <c r="T32" s="19">
        <f>VLOOKUP($C32,ret_features_HC_transpose!$B$3:$W$2032,X_y!T$1,0)</f>
        <v>-1.9199141398461572E-3</v>
      </c>
      <c r="U32" s="19">
        <f>VLOOKUP($C32,ret_features_HC_transpose!$B$3:$W$2032,X_y!U$1,0)</f>
        <v>-4.6883185633435964E-2</v>
      </c>
      <c r="V32" s="19">
        <f>VLOOKUP($C32,ret_features_HC_transpose!$B$3:$W$2032,X_y!V$1,0)</f>
        <v>-4.0601107936438341E-2</v>
      </c>
      <c r="W32" s="19">
        <f>VLOOKUP($C32,ret_features_HC_transpose!$B$3:$W$2032,X_y!W$1,0)</f>
        <v>-0.11243902652581372</v>
      </c>
      <c r="X32" s="19">
        <f>VLOOKUP($C32,ret_features_HC_transpose!$B$3:$W$2032,X_y!X$1,0)</f>
        <v>-0.29257387563084403</v>
      </c>
      <c r="Y32" s="20">
        <f>VLOOKUP($C32,beta_transpose!$B$3:$W$2032,X_y!Y$1,0)</f>
        <v>-1.15086858338217E-2</v>
      </c>
      <c r="Z32" s="20">
        <f>VLOOKUP($C32,beta_transpose!$B$3:$W$2032,X_y!Z$1,0)</f>
        <v>3.8095640113055801E-2</v>
      </c>
      <c r="AA32" s="20">
        <f>VLOOKUP($C32,beta_transpose!$B$3:$W$2032,X_y!AA$1,0)</f>
        <v>2.2293141278655001E-2</v>
      </c>
      <c r="AB32" s="20">
        <f>VLOOKUP($C32,beta_transpose!$B$3:$W$2032,X_y!AB$1,0)</f>
        <v>-3.1006393952955E-2</v>
      </c>
      <c r="AC32" s="20">
        <f>VLOOKUP($C32,beta_transpose!$B$3:$W$2032,X_y!AC$1,0)</f>
        <v>6.5677692015272101E-3</v>
      </c>
      <c r="AD32" s="20">
        <f>VLOOKUP($C32,beta_transpose!$B$3:$W$2032,X_y!AD$1,0)</f>
        <v>3.74063246051239E-2</v>
      </c>
      <c r="AE32" s="20">
        <f>VLOOKUP($C32,beta_transpose!$B$3:$W$2032,X_y!AE$1,0)</f>
        <v>3.79221931712884E-2</v>
      </c>
      <c r="AF32" s="20">
        <f>VLOOKUP($C32,beta_transpose!$B$3:$W$2032,X_y!AF$1,0)</f>
        <v>-4.1093116595563799E-2</v>
      </c>
      <c r="AG32" s="20">
        <f>VLOOKUP($C32,beta_transpose!$B$3:$W$2032,X_y!AG$1,0)</f>
        <v>1.04487848504535E-3</v>
      </c>
      <c r="AH32" s="20">
        <f>VLOOKUP($C32,beta_transpose!$B$3:$W$2032,X_y!AH$1,0)</f>
        <v>1.4509223131919199E-2</v>
      </c>
      <c r="AI32" s="20">
        <f>VLOOKUP($C32,beta_transpose!$B$3:$W$2032,X_y!AI$1,0)</f>
        <v>1.7060767325209E-2</v>
      </c>
      <c r="AJ32" s="20">
        <f>VLOOKUP($C32,beta_transpose!$B$3:$W$2032,X_y!AJ$1,0)</f>
        <v>-6.4510724577384899E-3</v>
      </c>
      <c r="AK32" s="20">
        <f>VLOOKUP($C32,beta_transpose!$B$3:$W$2032,X_y!AK$1,0)</f>
        <v>-2.7280052901581801E-2</v>
      </c>
      <c r="AL32" s="20">
        <f>VLOOKUP($C32,beta_transpose!$B$3:$W$2032,X_y!AL$1,0)</f>
        <v>1.8839848077158E-5</v>
      </c>
      <c r="AM32" s="20">
        <f>VLOOKUP($C32,beta_transpose!$B$3:$W$2032,X_y!AM$1,0)</f>
        <v>2.6336002456402299E-2</v>
      </c>
      <c r="AN32" s="20">
        <f>VLOOKUP($C32,beta_transpose!$B$3:$W$2032,X_y!AN$1,0)</f>
        <v>1.3547976542799E-2</v>
      </c>
      <c r="AO32" s="20">
        <f>VLOOKUP($C32,beta_transpose!$B$3:$W$2032,X_y!AO$1,0)</f>
        <v>-2.9691233332966398E-2</v>
      </c>
      <c r="AP32" s="20">
        <f>VLOOKUP($C32,beta_transpose!$B$3:$W$2032,X_y!AP$1,0)</f>
        <v>1.9675043428359001E-2</v>
      </c>
      <c r="AQ32" s="20">
        <f>VLOOKUP($C32,beta_transpose!$B$3:$W$2032,X_y!AQ$1,0)</f>
        <v>3.3423755293439501E-2</v>
      </c>
      <c r="AR32" s="34">
        <f>VLOOKUP($C32,beta_transpose!$B$3:$W$2032,X_y!AR$1,0)</f>
        <v>-3.8780271235411799E-3</v>
      </c>
      <c r="AS32" s="21">
        <v>10.5716130762926</v>
      </c>
      <c r="AT32" s="21">
        <v>4.30220438405712</v>
      </c>
      <c r="AU32" s="21">
        <v>2.3791268216279802</v>
      </c>
      <c r="AV32" s="21">
        <v>1.620514423558</v>
      </c>
      <c r="AW32" s="21">
        <v>0.80446327411559104</v>
      </c>
      <c r="AX32" s="21"/>
      <c r="AY32" s="21"/>
      <c r="AZ32" s="22"/>
      <c r="BB32" s="31">
        <f>IF(VLOOKUP(C32,y_HC!$B$3:$G$581,6,0)&gt;$BB$1,1,0)</f>
        <v>1</v>
      </c>
      <c r="BC32">
        <f>VLOOKUP(C32,y_HC!$B$3:$G$581,6,0)</f>
        <v>8.8349134822483577E-2</v>
      </c>
      <c r="BE32" t="s">
        <v>28</v>
      </c>
      <c r="BF32">
        <v>10.5716130762926</v>
      </c>
      <c r="BG32">
        <v>4.30220438405712</v>
      </c>
      <c r="BH32">
        <v>2.3791268216279802</v>
      </c>
      <c r="BI32">
        <v>1.620514423558</v>
      </c>
      <c r="BJ32">
        <v>0.80446327411559104</v>
      </c>
    </row>
    <row r="33" spans="2:62">
      <c r="B33" t="str">
        <f>VLOOKUP(C33,eft_features_HC!$B$3:$C$2032,2,0)</f>
        <v>Vanguard Long-Term Bond ETF</v>
      </c>
      <c r="C33" t="s">
        <v>29</v>
      </c>
      <c r="D33" s="17">
        <f>VLOOKUP($C33,eft_features_HC!$B$3:$W$2032,X_y!D$1,0)</f>
        <v>3</v>
      </c>
      <c r="E33" s="18">
        <f>VLOOKUP($C33,eft_features_HC!$B$3:$W$2032,X_y!E$1,0)</f>
        <v>6.9999999999999993E-2</v>
      </c>
      <c r="F33" s="18">
        <f>VLOOKUP($C33,eft_features_HC!$B$3:$W$2032,X_y!F$1,0)</f>
        <v>2230000000</v>
      </c>
      <c r="G33" s="18">
        <f>VLOOKUP($C33,eft_features_HC!$B$3:$W$2032,X_y!G$1,0)</f>
        <v>2</v>
      </c>
      <c r="H33" s="18">
        <f>VLOOKUP($C33,eft_features_HC!$B$3:$W$2032,X_y!H$1,0)</f>
        <v>1</v>
      </c>
      <c r="I33" s="18">
        <f>VLOOKUP($C33,eft_features_HC!$B$3:$W$2032,X_y!I$1,0)</f>
        <v>1</v>
      </c>
      <c r="J33" s="18">
        <f>VLOOKUP($C33,eft_features_HC!$B$3:$W$2032,X_y!J$1,0)</f>
        <v>7</v>
      </c>
      <c r="K33" s="18">
        <f>VLOOKUP($C33,eft_features_HC!$B$3:$W$2032,X_y!K$1,0)</f>
        <v>3</v>
      </c>
      <c r="L33" s="18">
        <f>VLOOKUP($C33,eft_features_HC!$B$3:$W$2032,X_y!L$1,0)</f>
        <v>9</v>
      </c>
      <c r="M33" s="18">
        <f>VLOOKUP($C33,eft_features_HC!$B$3:$W$2032,X_y!M$1,0)</f>
        <v>1</v>
      </c>
      <c r="N33" s="18">
        <f>VLOOKUP($C33,eft_features_HC!$B$3:$W$2032,X_y!N$1,0)</f>
        <v>1</v>
      </c>
      <c r="O33" s="18">
        <f>VLOOKUP($C33,eft_features_HC!$B$3:$W$2032,X_y!O$1,0)</f>
        <v>1</v>
      </c>
      <c r="P33" s="18">
        <f>VLOOKUP($C33,eft_features_HC!$B$3:$W$2032,X_y!P$1,0)</f>
        <v>4</v>
      </c>
      <c r="Q33" s="18">
        <f>VLOOKUP($C33,eft_features_HC!$B$3:$W$2032,X_y!Q$1,0)</f>
        <v>3</v>
      </c>
      <c r="R33" s="18">
        <f>VLOOKUP($C33,eft_features_HC!$B$3:$W$2032,X_y!R$1,0)</f>
        <v>1</v>
      </c>
      <c r="S33" s="19">
        <f>VLOOKUP($C33,ret_features_HC_transpose!$B$3:$W$2032,X_y!S$1,0)</f>
        <v>2.143678757225298E-2</v>
      </c>
      <c r="T33" s="19">
        <f>VLOOKUP($C33,ret_features_HC_transpose!$B$3:$W$2032,X_y!T$1,0)</f>
        <v>5.0560429253738715E-2</v>
      </c>
      <c r="U33" s="19">
        <f>VLOOKUP($C33,ret_features_HC_transpose!$B$3:$W$2032,X_y!U$1,0)</f>
        <v>4.1802585872001252E-2</v>
      </c>
      <c r="V33" s="19">
        <f>VLOOKUP($C33,ret_features_HC_transpose!$B$3:$W$2032,X_y!V$1,0)</f>
        <v>-8.1075895631187778E-2</v>
      </c>
      <c r="W33" s="19">
        <f>VLOOKUP($C33,ret_features_HC_transpose!$B$3:$W$2032,X_y!W$1,0)</f>
        <v>-2.9269391201888761E-2</v>
      </c>
      <c r="X33" s="19">
        <f>VLOOKUP($C33,ret_features_HC_transpose!$B$3:$W$2032,X_y!X$1,0)</f>
        <v>0.10043389578300399</v>
      </c>
      <c r="Y33" s="20">
        <f>VLOOKUP($C33,beta_transpose!$B$3:$W$2032,X_y!Y$1,0)</f>
        <v>-9.1493582398288796E-4</v>
      </c>
      <c r="Z33" s="20">
        <f>VLOOKUP($C33,beta_transpose!$B$3:$W$2032,X_y!Z$1,0)</f>
        <v>-3.2482898549267697E-2</v>
      </c>
      <c r="AA33" s="20">
        <f>VLOOKUP($C33,beta_transpose!$B$3:$W$2032,X_y!AA$1,0)</f>
        <v>1.93930563864671E-2</v>
      </c>
      <c r="AB33" s="20">
        <f>VLOOKUP($C33,beta_transpose!$B$3:$W$2032,X_y!AB$1,0)</f>
        <v>1.1018446656785599E-2</v>
      </c>
      <c r="AC33" s="20">
        <f>VLOOKUP($C33,beta_transpose!$B$3:$W$2032,X_y!AC$1,0)</f>
        <v>2.3552096719476799E-2</v>
      </c>
      <c r="AD33" s="20">
        <f>VLOOKUP($C33,beta_transpose!$B$3:$W$2032,X_y!AD$1,0)</f>
        <v>2.7619123238200899E-2</v>
      </c>
      <c r="AE33" s="20">
        <f>VLOOKUP($C33,beta_transpose!$B$3:$W$2032,X_y!AE$1,0)</f>
        <v>-6.35315499809964E-3</v>
      </c>
      <c r="AF33" s="20">
        <f>VLOOKUP($C33,beta_transpose!$B$3:$W$2032,X_y!AF$1,0)</f>
        <v>1.4615633151544101E-3</v>
      </c>
      <c r="AG33" s="20">
        <f>VLOOKUP($C33,beta_transpose!$B$3:$W$2032,X_y!AG$1,0)</f>
        <v>-2.47628802607349E-2</v>
      </c>
      <c r="AH33" s="20">
        <f>VLOOKUP($C33,beta_transpose!$B$3:$W$2032,X_y!AH$1,0)</f>
        <v>8.2051920934572802E-3</v>
      </c>
      <c r="AI33" s="20">
        <f>VLOOKUP($C33,beta_transpose!$B$3:$W$2032,X_y!AI$1,0)</f>
        <v>1.49692998667627E-2</v>
      </c>
      <c r="AJ33" s="20">
        <f>VLOOKUP($C33,beta_transpose!$B$3:$W$2032,X_y!AJ$1,0)</f>
        <v>3.9396432190839402E-2</v>
      </c>
      <c r="AK33" s="20">
        <f>VLOOKUP($C33,beta_transpose!$B$3:$W$2032,X_y!AK$1,0)</f>
        <v>-4.0183117476743899E-2</v>
      </c>
      <c r="AL33" s="20">
        <f>VLOOKUP($C33,beta_transpose!$B$3:$W$2032,X_y!AL$1,0)</f>
        <v>-1.2945005535319401E-2</v>
      </c>
      <c r="AM33" s="20">
        <f>VLOOKUP($C33,beta_transpose!$B$3:$W$2032,X_y!AM$1,0)</f>
        <v>1.8256119365712899E-3</v>
      </c>
      <c r="AN33" s="20">
        <f>VLOOKUP($C33,beta_transpose!$B$3:$W$2032,X_y!AN$1,0)</f>
        <v>7.8943605160952703E-3</v>
      </c>
      <c r="AO33" s="20">
        <f>VLOOKUP($C33,beta_transpose!$B$3:$W$2032,X_y!AO$1,0)</f>
        <v>-8.1838196980122697E-3</v>
      </c>
      <c r="AP33" s="20">
        <f>VLOOKUP($C33,beta_transpose!$B$3:$W$2032,X_y!AP$1,0)</f>
        <v>4.9846988210332796E-3</v>
      </c>
      <c r="AQ33" s="20">
        <f>VLOOKUP($C33,beta_transpose!$B$3:$W$2032,X_y!AQ$1,0)</f>
        <v>5.7209580842457197E-3</v>
      </c>
      <c r="AR33" s="34">
        <f>VLOOKUP($C33,beta_transpose!$B$3:$W$2032,X_y!AR$1,0)</f>
        <v>-7.7620878677854403E-4</v>
      </c>
      <c r="AS33" s="21">
        <v>6.7967910526953901</v>
      </c>
      <c r="AT33" s="21">
        <v>1.9218317539891401</v>
      </c>
      <c r="AU33" s="21">
        <v>0.78227645811739399</v>
      </c>
      <c r="AV33" s="21">
        <v>0.35270071067983899</v>
      </c>
      <c r="AW33" s="21">
        <v>0.163884643556273</v>
      </c>
      <c r="AX33" s="21"/>
      <c r="AY33" s="21"/>
      <c r="AZ33" s="22"/>
      <c r="BB33" s="31">
        <f>IF(VLOOKUP(C33,y_HC!$B$3:$G$581,6,0)&gt;$BB$1,1,0)</f>
        <v>1</v>
      </c>
      <c r="BC33">
        <f>VLOOKUP(C33,y_HC!$B$3:$G$581,6,0)</f>
        <v>4.0841934882113629E-2</v>
      </c>
      <c r="BE33" t="s">
        <v>29</v>
      </c>
      <c r="BF33">
        <v>6.7967910526953901</v>
      </c>
      <c r="BG33">
        <v>1.9218317539891401</v>
      </c>
      <c r="BH33">
        <v>0.78227645811739399</v>
      </c>
      <c r="BI33">
        <v>0.35270071067983899</v>
      </c>
      <c r="BJ33">
        <v>0.163884643556273</v>
      </c>
    </row>
    <row r="34" spans="2:62">
      <c r="B34" t="str">
        <f>VLOOKUP(C34,eft_features_HC!$B$3:$C$2032,2,0)</f>
        <v>Vanguard Total Bond Market ETF</v>
      </c>
      <c r="C34" t="s">
        <v>30</v>
      </c>
      <c r="D34" s="17">
        <f>VLOOKUP($C34,eft_features_HC!$B$3:$W$2032,X_y!D$1,0)</f>
        <v>3</v>
      </c>
      <c r="E34" s="18">
        <f>VLOOKUP($C34,eft_features_HC!$B$3:$W$2032,X_y!E$1,0)</f>
        <v>0.05</v>
      </c>
      <c r="F34" s="18">
        <f>VLOOKUP($C34,eft_features_HC!$B$3:$W$2032,X_y!F$1,0)</f>
        <v>35730000000</v>
      </c>
      <c r="G34" s="18">
        <f>VLOOKUP($C34,eft_features_HC!$B$3:$W$2032,X_y!G$1,0)</f>
        <v>2</v>
      </c>
      <c r="H34" s="18">
        <f>VLOOKUP($C34,eft_features_HC!$B$3:$W$2032,X_y!H$1,0)</f>
        <v>1</v>
      </c>
      <c r="I34" s="18">
        <f>VLOOKUP($C34,eft_features_HC!$B$3:$W$2032,X_y!I$1,0)</f>
        <v>1</v>
      </c>
      <c r="J34" s="18">
        <f>VLOOKUP($C34,eft_features_HC!$B$3:$W$2032,X_y!J$1,0)</f>
        <v>2</v>
      </c>
      <c r="K34" s="18">
        <f>VLOOKUP($C34,eft_features_HC!$B$3:$W$2032,X_y!K$1,0)</f>
        <v>3</v>
      </c>
      <c r="L34" s="18">
        <f>VLOOKUP($C34,eft_features_HC!$B$3:$W$2032,X_y!L$1,0)</f>
        <v>2</v>
      </c>
      <c r="M34" s="18">
        <f>VLOOKUP($C34,eft_features_HC!$B$3:$W$2032,X_y!M$1,0)</f>
        <v>1</v>
      </c>
      <c r="N34" s="18">
        <f>VLOOKUP($C34,eft_features_HC!$B$3:$W$2032,X_y!N$1,0)</f>
        <v>1</v>
      </c>
      <c r="O34" s="18">
        <f>VLOOKUP($C34,eft_features_HC!$B$3:$W$2032,X_y!O$1,0)</f>
        <v>1</v>
      </c>
      <c r="P34" s="18">
        <f>VLOOKUP($C34,eft_features_HC!$B$3:$W$2032,X_y!P$1,0)</f>
        <v>4</v>
      </c>
      <c r="Q34" s="18">
        <f>VLOOKUP($C34,eft_features_HC!$B$3:$W$2032,X_y!Q$1,0)</f>
        <v>3</v>
      </c>
      <c r="R34" s="18">
        <f>VLOOKUP($C34,eft_features_HC!$B$3:$W$2032,X_y!R$1,0)</f>
        <v>1</v>
      </c>
      <c r="S34" s="19">
        <f>VLOOKUP($C34,ret_features_HC_transpose!$B$3:$W$2032,X_y!S$1,0)</f>
        <v>2.1016197342855758E-3</v>
      </c>
      <c r="T34" s="19">
        <f>VLOOKUP($C34,ret_features_HC_transpose!$B$3:$W$2032,X_y!T$1,0)</f>
        <v>1.1606141291675032E-2</v>
      </c>
      <c r="U34" s="19">
        <f>VLOOKUP($C34,ret_features_HC_transpose!$B$3:$W$2032,X_y!U$1,0)</f>
        <v>5.0836978753894257E-3</v>
      </c>
      <c r="V34" s="19">
        <f>VLOOKUP($C34,ret_features_HC_transpose!$B$3:$W$2032,X_y!V$1,0)</f>
        <v>-3.4310220497508759E-2</v>
      </c>
      <c r="W34" s="19">
        <f>VLOOKUP($C34,ret_features_HC_transpose!$B$3:$W$2032,X_y!W$1,0)</f>
        <v>-2.4313910719786613E-2</v>
      </c>
      <c r="X34" s="19">
        <f>VLOOKUP($C34,ret_features_HC_transpose!$B$3:$W$2032,X_y!X$1,0)</f>
        <v>1.4645138309761663E-2</v>
      </c>
      <c r="Y34" s="20">
        <f>VLOOKUP($C34,beta_transpose!$B$3:$W$2032,X_y!Y$1,0)</f>
        <v>-1.2139768573211701E-3</v>
      </c>
      <c r="Z34" s="20">
        <f>VLOOKUP($C34,beta_transpose!$B$3:$W$2032,X_y!Z$1,0)</f>
        <v>-8.0454371657576393E-3</v>
      </c>
      <c r="AA34" s="20">
        <f>VLOOKUP($C34,beta_transpose!$B$3:$W$2032,X_y!AA$1,0)</f>
        <v>5.4851864813805998E-3</v>
      </c>
      <c r="AB34" s="20">
        <f>VLOOKUP($C34,beta_transpose!$B$3:$W$2032,X_y!AB$1,0)</f>
        <v>3.8978449982706299E-3</v>
      </c>
      <c r="AC34" s="20">
        <f>VLOOKUP($C34,beta_transpose!$B$3:$W$2032,X_y!AC$1,0)</f>
        <v>8.4937071754307199E-3</v>
      </c>
      <c r="AD34" s="20">
        <f>VLOOKUP($C34,beta_transpose!$B$3:$W$2032,X_y!AD$1,0)</f>
        <v>7.9186673046769199E-3</v>
      </c>
      <c r="AE34" s="20">
        <f>VLOOKUP($C34,beta_transpose!$B$3:$W$2032,X_y!AE$1,0)</f>
        <v>1.5137053004976701E-3</v>
      </c>
      <c r="AF34" s="20">
        <f>VLOOKUP($C34,beta_transpose!$B$3:$W$2032,X_y!AF$1,0)</f>
        <v>-3.7512110159767E-3</v>
      </c>
      <c r="AG34" s="20">
        <f>VLOOKUP($C34,beta_transpose!$B$3:$W$2032,X_y!AG$1,0)</f>
        <v>-1.2850025353624299E-2</v>
      </c>
      <c r="AH34" s="20">
        <f>VLOOKUP($C34,beta_transpose!$B$3:$W$2032,X_y!AH$1,0)</f>
        <v>4.0817849357205902E-3</v>
      </c>
      <c r="AI34" s="20">
        <f>VLOOKUP($C34,beta_transpose!$B$3:$W$2032,X_y!AI$1,0)</f>
        <v>5.5350931705860501E-3</v>
      </c>
      <c r="AJ34" s="20">
        <f>VLOOKUP($C34,beta_transpose!$B$3:$W$2032,X_y!AJ$1,0)</f>
        <v>6.5543306496665798E-3</v>
      </c>
      <c r="AK34" s="20">
        <f>VLOOKUP($C34,beta_transpose!$B$3:$W$2032,X_y!AK$1,0)</f>
        <v>-8.4769373749140897E-3</v>
      </c>
      <c r="AL34" s="20">
        <f>VLOOKUP($C34,beta_transpose!$B$3:$W$2032,X_y!AL$1,0)</f>
        <v>-2.2127096563938501E-3</v>
      </c>
      <c r="AM34" s="20">
        <f>VLOOKUP($C34,beta_transpose!$B$3:$W$2032,X_y!AM$1,0)</f>
        <v>-7.14698242650097E-4</v>
      </c>
      <c r="AN34" s="20">
        <f>VLOOKUP($C34,beta_transpose!$B$3:$W$2032,X_y!AN$1,0)</f>
        <v>2.1011453511211998E-3</v>
      </c>
      <c r="AO34" s="20">
        <f>VLOOKUP($C34,beta_transpose!$B$3:$W$2032,X_y!AO$1,0)</f>
        <v>-1.2960242817969701E-3</v>
      </c>
      <c r="AP34" s="20">
        <f>VLOOKUP($C34,beta_transpose!$B$3:$W$2032,X_y!AP$1,0)</f>
        <v>7.2531196784022299E-3</v>
      </c>
      <c r="AQ34" s="20">
        <f>VLOOKUP($C34,beta_transpose!$B$3:$W$2032,X_y!AQ$1,0)</f>
        <v>2.76223000885145E-3</v>
      </c>
      <c r="AR34" s="34">
        <f>VLOOKUP($C34,beta_transpose!$B$3:$W$2032,X_y!AR$1,0)</f>
        <v>6.1845344003767597E-3</v>
      </c>
      <c r="AS34" s="21">
        <v>1.8000663664028</v>
      </c>
      <c r="AT34" s="21">
        <v>0.732872027966331</v>
      </c>
      <c r="AU34" s="21">
        <v>0.380918946152905</v>
      </c>
      <c r="AV34" s="21">
        <v>0.22294747595418701</v>
      </c>
      <c r="AW34" s="21">
        <v>0.13496385465354699</v>
      </c>
      <c r="AX34" s="21"/>
      <c r="AY34" s="21"/>
      <c r="AZ34" s="22"/>
      <c r="BB34" s="31">
        <f>IF(VLOOKUP(C34,y_HC!$B$3:$G$581,6,0)&gt;$BB$1,1,0)</f>
        <v>0</v>
      </c>
      <c r="BC34">
        <f>VLOOKUP(C34,y_HC!$B$3:$G$581,6,0)</f>
        <v>1.125709257452373E-2</v>
      </c>
      <c r="BE34" t="s">
        <v>30</v>
      </c>
      <c r="BF34">
        <v>1.8000663664028</v>
      </c>
      <c r="BG34">
        <v>0.732872027966331</v>
      </c>
      <c r="BH34">
        <v>0.380918946152905</v>
      </c>
      <c r="BI34">
        <v>0.22294747595418701</v>
      </c>
      <c r="BJ34">
        <v>0.13496385465354699</v>
      </c>
    </row>
    <row r="35" spans="2:62">
      <c r="B35" t="str">
        <f>VLOOKUP(C35,eft_features_HC!$B$3:$C$2032,2,0)</f>
        <v>United States Brent Oil Fund LP</v>
      </c>
      <c r="C35" t="s">
        <v>31</v>
      </c>
      <c r="D35" s="17">
        <f>VLOOKUP($C35,eft_features_HC!$B$3:$W$2032,X_y!D$1,0)</f>
        <v>17</v>
      </c>
      <c r="E35" s="18">
        <f>VLOOKUP($C35,eft_features_HC!$B$3:$W$2032,X_y!E$1,0)</f>
        <v>0.89</v>
      </c>
      <c r="F35" s="18">
        <f>VLOOKUP($C35,eft_features_HC!$B$3:$W$2032,X_y!F$1,0)</f>
        <v>97740000</v>
      </c>
      <c r="G35" s="18">
        <f>VLOOKUP($C35,eft_features_HC!$B$3:$W$2032,X_y!G$1,0)</f>
        <v>3</v>
      </c>
      <c r="H35" s="18">
        <f>VLOOKUP($C35,eft_features_HC!$B$3:$W$2032,X_y!H$1,0)</f>
        <v>1</v>
      </c>
      <c r="I35" s="18">
        <f>VLOOKUP($C35,eft_features_HC!$B$3:$W$2032,X_y!I$1,0)</f>
        <v>4</v>
      </c>
      <c r="J35" s="18">
        <f>VLOOKUP($C35,eft_features_HC!$B$3:$W$2032,X_y!J$1,0)</f>
        <v>11</v>
      </c>
      <c r="K35" s="18">
        <f>VLOOKUP($C35,eft_features_HC!$B$3:$W$2032,X_y!K$1,0)</f>
        <v>28</v>
      </c>
      <c r="L35" s="18">
        <f>VLOOKUP($C35,eft_features_HC!$B$3:$W$2032,X_y!L$1,0)</f>
        <v>19</v>
      </c>
      <c r="M35" s="18">
        <f>VLOOKUP($C35,eft_features_HC!$B$3:$W$2032,X_y!M$1,0)</f>
        <v>1</v>
      </c>
      <c r="N35" s="18">
        <f>VLOOKUP($C35,eft_features_HC!$B$3:$W$2032,X_y!N$1,0)</f>
        <v>1</v>
      </c>
      <c r="O35" s="18">
        <f>VLOOKUP($C35,eft_features_HC!$B$3:$W$2032,X_y!O$1,0)</f>
        <v>1</v>
      </c>
      <c r="P35" s="18">
        <f>VLOOKUP($C35,eft_features_HC!$B$3:$W$2032,X_y!P$1,0)</f>
        <v>6</v>
      </c>
      <c r="Q35" s="18">
        <f>VLOOKUP($C35,eft_features_HC!$B$3:$W$2032,X_y!Q$1,0)</f>
        <v>5</v>
      </c>
      <c r="R35" s="18">
        <f>VLOOKUP($C35,eft_features_HC!$B$3:$W$2032,X_y!R$1,0)</f>
        <v>1</v>
      </c>
      <c r="S35" s="19">
        <f>VLOOKUP($C35,ret_features_HC_transpose!$B$3:$W$2032,X_y!S$1,0)</f>
        <v>-1.5708016343123354E-2</v>
      </c>
      <c r="T35" s="19">
        <f>VLOOKUP($C35,ret_features_HC_transpose!$B$3:$W$2032,X_y!T$1,0)</f>
        <v>8.0435282606861058E-3</v>
      </c>
      <c r="U35" s="19">
        <f>VLOOKUP($C35,ret_features_HC_transpose!$B$3:$W$2032,X_y!U$1,0)</f>
        <v>-3.2748563158068178E-3</v>
      </c>
      <c r="V35" s="19">
        <f>VLOOKUP($C35,ret_features_HC_transpose!$B$3:$W$2032,X_y!V$1,0)</f>
        <v>7.6417830797290254E-2</v>
      </c>
      <c r="W35" s="19">
        <f>VLOOKUP($C35,ret_features_HC_transpose!$B$3:$W$2032,X_y!W$1,0)</f>
        <v>-1.7297051557564558E-2</v>
      </c>
      <c r="X35" s="19">
        <f>VLOOKUP($C35,ret_features_HC_transpose!$B$3:$W$2032,X_y!X$1,0)</f>
        <v>8.0583477900808775E-2</v>
      </c>
      <c r="Y35" s="20">
        <f>VLOOKUP($C35,beta_transpose!$B$3:$W$2032,X_y!Y$1,0)</f>
        <v>1.6323091892811999E-2</v>
      </c>
      <c r="Z35" s="20">
        <f>VLOOKUP($C35,beta_transpose!$B$3:$W$2032,X_y!Z$1,0)</f>
        <v>-1.23981675394389E-2</v>
      </c>
      <c r="AA35" s="20">
        <f>VLOOKUP($C35,beta_transpose!$B$3:$W$2032,X_y!AA$1,0)</f>
        <v>8.0328840779252106E-2</v>
      </c>
      <c r="AB35" s="20">
        <f>VLOOKUP($C35,beta_transpose!$B$3:$W$2032,X_y!AB$1,0)</f>
        <v>6.1073772292499003E-2</v>
      </c>
      <c r="AC35" s="20">
        <f>VLOOKUP($C35,beta_transpose!$B$3:$W$2032,X_y!AC$1,0)</f>
        <v>-9.1877196534955602E-2</v>
      </c>
      <c r="AD35" s="20">
        <f>VLOOKUP($C35,beta_transpose!$B$3:$W$2032,X_y!AD$1,0)</f>
        <v>4.6047065162778096E-3</v>
      </c>
      <c r="AE35" s="20">
        <f>VLOOKUP($C35,beta_transpose!$B$3:$W$2032,X_y!AE$1,0)</f>
        <v>2.5500149618030198E-3</v>
      </c>
      <c r="AF35" s="20">
        <f>VLOOKUP($C35,beta_transpose!$B$3:$W$2032,X_y!AF$1,0)</f>
        <v>-3.2812671380602197E-2</v>
      </c>
      <c r="AG35" s="20">
        <f>VLOOKUP($C35,beta_transpose!$B$3:$W$2032,X_y!AG$1,0)</f>
        <v>6.4487507427639507E-2</v>
      </c>
      <c r="AH35" s="20">
        <f>VLOOKUP($C35,beta_transpose!$B$3:$W$2032,X_y!AH$1,0)</f>
        <v>-4.2480685188206198E-2</v>
      </c>
      <c r="AI35" s="20">
        <f>VLOOKUP($C35,beta_transpose!$B$3:$W$2032,X_y!AI$1,0)</f>
        <v>-1.49521228913965E-2</v>
      </c>
      <c r="AJ35" s="20">
        <f>VLOOKUP($C35,beta_transpose!$B$3:$W$2032,X_y!AJ$1,0)</f>
        <v>-6.4855225430894795E-2</v>
      </c>
      <c r="AK35" s="20">
        <f>VLOOKUP($C35,beta_transpose!$B$3:$W$2032,X_y!AK$1,0)</f>
        <v>-2.8761062673991099E-2</v>
      </c>
      <c r="AL35" s="20">
        <f>VLOOKUP($C35,beta_transpose!$B$3:$W$2032,X_y!AL$1,0)</f>
        <v>0.122479942791166</v>
      </c>
      <c r="AM35" s="20">
        <f>VLOOKUP($C35,beta_transpose!$B$3:$W$2032,X_y!AM$1,0)</f>
        <v>-8.6497836675360797E-3</v>
      </c>
      <c r="AN35" s="20">
        <f>VLOOKUP($C35,beta_transpose!$B$3:$W$2032,X_y!AN$1,0)</f>
        <v>-5.74737238738217E-2</v>
      </c>
      <c r="AO35" s="20">
        <f>VLOOKUP($C35,beta_transpose!$B$3:$W$2032,X_y!AO$1,0)</f>
        <v>-9.73732192265125E-2</v>
      </c>
      <c r="AP35" s="20">
        <f>VLOOKUP($C35,beta_transpose!$B$3:$W$2032,X_y!AP$1,0)</f>
        <v>0.14648735319286599</v>
      </c>
      <c r="AQ35" s="20">
        <f>VLOOKUP($C35,beta_transpose!$B$3:$W$2032,X_y!AQ$1,0)</f>
        <v>-5.80132418569069E-2</v>
      </c>
      <c r="AR35" s="34">
        <f>VLOOKUP($C35,beta_transpose!$B$3:$W$2032,X_y!AR$1,0)</f>
        <v>-2.6827036637712999E-2</v>
      </c>
      <c r="AS35" s="21">
        <v>16.490858476352699</v>
      </c>
      <c r="AT35" s="21">
        <v>7.7876814690031999</v>
      </c>
      <c r="AU35" s="21">
        <v>5.0431756670080103</v>
      </c>
      <c r="AV35" s="21">
        <v>2.4140236493082199</v>
      </c>
      <c r="AW35" s="21">
        <v>1.4873398289214399</v>
      </c>
      <c r="AX35" s="21"/>
      <c r="AY35" s="21"/>
      <c r="AZ35" s="22"/>
      <c r="BB35" s="31">
        <f>IF(VLOOKUP(C35,y_HC!$B$3:$G$581,6,0)&gt;$BB$1,1,0)</f>
        <v>0</v>
      </c>
      <c r="BC35">
        <f>VLOOKUP(C35,y_HC!$B$3:$G$581,6,0)</f>
        <v>2.5815535879448792E-2</v>
      </c>
      <c r="BE35" t="s">
        <v>31</v>
      </c>
      <c r="BF35">
        <v>16.490858476352699</v>
      </c>
      <c r="BG35">
        <v>7.7876814690031999</v>
      </c>
      <c r="BH35">
        <v>5.0431756670080103</v>
      </c>
      <c r="BI35">
        <v>2.4140236493082199</v>
      </c>
      <c r="BJ35">
        <v>1.4873398289214399</v>
      </c>
    </row>
    <row r="36" spans="2:62">
      <c r="B36" t="str">
        <f>VLOOKUP(C36,eft_features_HC!$B$3:$C$2032,2,0)</f>
        <v>Global X Brazil Consumer ETF</v>
      </c>
      <c r="C36" t="s">
        <v>32</v>
      </c>
      <c r="D36" s="17">
        <f>VLOOKUP($C36,eft_features_HC!$B$3:$W$2032,X_y!D$1,0)</f>
        <v>28</v>
      </c>
      <c r="E36" s="18">
        <f>VLOOKUP($C36,eft_features_HC!$B$3:$W$2032,X_y!E$1,0)</f>
        <v>0.77</v>
      </c>
      <c r="F36" s="18">
        <f>VLOOKUP($C36,eft_features_HC!$B$3:$W$2032,X_y!F$1,0)</f>
        <v>7430000</v>
      </c>
      <c r="G36" s="18">
        <f>VLOOKUP($C36,eft_features_HC!$B$3:$W$2032,X_y!G$1,0)</f>
        <v>1</v>
      </c>
      <c r="H36" s="18">
        <f>VLOOKUP($C36,eft_features_HC!$B$3:$W$2032,X_y!H$1,0)</f>
        <v>1</v>
      </c>
      <c r="I36" s="18">
        <f>VLOOKUP($C36,eft_features_HC!$B$3:$W$2032,X_y!I$1,0)</f>
        <v>8</v>
      </c>
      <c r="J36" s="18">
        <f>VLOOKUP($C36,eft_features_HC!$B$3:$W$2032,X_y!J$1,0)</f>
        <v>5</v>
      </c>
      <c r="K36" s="18">
        <f>VLOOKUP($C36,eft_features_HC!$B$3:$W$2032,X_y!K$1,0)</f>
        <v>26</v>
      </c>
      <c r="L36" s="18">
        <f>VLOOKUP($C36,eft_features_HC!$B$3:$W$2032,X_y!L$1,0)</f>
        <v>32</v>
      </c>
      <c r="M36" s="18">
        <f>VLOOKUP($C36,eft_features_HC!$B$3:$W$2032,X_y!M$1,0)</f>
        <v>1</v>
      </c>
      <c r="N36" s="18">
        <f>VLOOKUP($C36,eft_features_HC!$B$3:$W$2032,X_y!N$1,0)</f>
        <v>1</v>
      </c>
      <c r="O36" s="18">
        <f>VLOOKUP($C36,eft_features_HC!$B$3:$W$2032,X_y!O$1,0)</f>
        <v>1</v>
      </c>
      <c r="P36" s="18">
        <f>VLOOKUP($C36,eft_features_HC!$B$3:$W$2032,X_y!P$1,0)</f>
        <v>1</v>
      </c>
      <c r="Q36" s="18">
        <f>VLOOKUP($C36,eft_features_HC!$B$3:$W$2032,X_y!Q$1,0)</f>
        <v>1</v>
      </c>
      <c r="R36" s="18">
        <f>VLOOKUP($C36,eft_features_HC!$B$3:$W$2032,X_y!R$1,0)</f>
        <v>1</v>
      </c>
      <c r="S36" s="19">
        <f>VLOOKUP($C36,ret_features_HC_transpose!$B$3:$W$2032,X_y!S$1,0)</f>
        <v>0.11925976785321546</v>
      </c>
      <c r="T36" s="19">
        <f>VLOOKUP($C36,ret_features_HC_transpose!$B$3:$W$2032,X_y!T$1,0)</f>
        <v>4.0790312425156072E-2</v>
      </c>
      <c r="U36" s="19">
        <f>VLOOKUP($C36,ret_features_HC_transpose!$B$3:$W$2032,X_y!U$1,0)</f>
        <v>-8.7194450328239692E-2</v>
      </c>
      <c r="V36" s="19">
        <f>VLOOKUP($C36,ret_features_HC_transpose!$B$3:$W$2032,X_y!V$1,0)</f>
        <v>-0.18957816423085472</v>
      </c>
      <c r="W36" s="19">
        <f>VLOOKUP($C36,ret_features_HC_transpose!$B$3:$W$2032,X_y!W$1,0)</f>
        <v>-0.14188124115751133</v>
      </c>
      <c r="X36" s="19">
        <f>VLOOKUP($C36,ret_features_HC_transpose!$B$3:$W$2032,X_y!X$1,0)</f>
        <v>-0.17030789456743989</v>
      </c>
      <c r="Y36" s="20">
        <f>VLOOKUP($C36,beta_transpose!$B$3:$W$2032,X_y!Y$1,0)</f>
        <v>-6.5829841230245203E-3</v>
      </c>
      <c r="Z36" s="20">
        <f>VLOOKUP($C36,beta_transpose!$B$3:$W$2032,X_y!Z$1,0)</f>
        <v>7.0947586439351297E-3</v>
      </c>
      <c r="AA36" s="20">
        <f>VLOOKUP($C36,beta_transpose!$B$3:$W$2032,X_y!AA$1,0)</f>
        <v>7.8145382649375206E-2</v>
      </c>
      <c r="AB36" s="20">
        <f>VLOOKUP($C36,beta_transpose!$B$3:$W$2032,X_y!AB$1,0)</f>
        <v>-8.1175746175409694E-2</v>
      </c>
      <c r="AC36" s="20">
        <f>VLOOKUP($C36,beta_transpose!$B$3:$W$2032,X_y!AC$1,0)</f>
        <v>4.3385429381739497E-2</v>
      </c>
      <c r="AD36" s="20">
        <f>VLOOKUP($C36,beta_transpose!$B$3:$W$2032,X_y!AD$1,0)</f>
        <v>4.2882148001948901E-2</v>
      </c>
      <c r="AE36" s="20">
        <f>VLOOKUP($C36,beta_transpose!$B$3:$W$2032,X_y!AE$1,0)</f>
        <v>5.2608438583677898E-2</v>
      </c>
      <c r="AF36" s="20">
        <f>VLOOKUP($C36,beta_transpose!$B$3:$W$2032,X_y!AF$1,0)</f>
        <v>-6.05869152521216E-2</v>
      </c>
      <c r="AG36" s="20">
        <f>VLOOKUP($C36,beta_transpose!$B$3:$W$2032,X_y!AG$1,0)</f>
        <v>1.8026241832365399E-3</v>
      </c>
      <c r="AH36" s="20">
        <f>VLOOKUP($C36,beta_transpose!$B$3:$W$2032,X_y!AH$1,0)</f>
        <v>1.17968919207235E-2</v>
      </c>
      <c r="AI36" s="20">
        <f>VLOOKUP($C36,beta_transpose!$B$3:$W$2032,X_y!AI$1,0)</f>
        <v>-3.2844354306618397E-2</v>
      </c>
      <c r="AJ36" s="20">
        <f>VLOOKUP($C36,beta_transpose!$B$3:$W$2032,X_y!AJ$1,0)</f>
        <v>-2.62320202573036E-2</v>
      </c>
      <c r="AK36" s="20">
        <f>VLOOKUP($C36,beta_transpose!$B$3:$W$2032,X_y!AK$1,0)</f>
        <v>-4.6963858153133899E-2</v>
      </c>
      <c r="AL36" s="20">
        <f>VLOOKUP($C36,beta_transpose!$B$3:$W$2032,X_y!AL$1,0)</f>
        <v>6.4052206640933598E-3</v>
      </c>
      <c r="AM36" s="20">
        <f>VLOOKUP($C36,beta_transpose!$B$3:$W$2032,X_y!AM$1,0)</f>
        <v>5.7418770730167899E-2</v>
      </c>
      <c r="AN36" s="20">
        <f>VLOOKUP($C36,beta_transpose!$B$3:$W$2032,X_y!AN$1,0)</f>
        <v>-3.5635599413505699E-2</v>
      </c>
      <c r="AO36" s="20">
        <f>VLOOKUP($C36,beta_transpose!$B$3:$W$2032,X_y!AO$1,0)</f>
        <v>-5.5158584363001603E-3</v>
      </c>
      <c r="AP36" s="20">
        <f>VLOOKUP($C36,beta_transpose!$B$3:$W$2032,X_y!AP$1,0)</f>
        <v>4.1486192621828899E-2</v>
      </c>
      <c r="AQ36" s="20">
        <f>VLOOKUP($C36,beta_transpose!$B$3:$W$2032,X_y!AQ$1,0)</f>
        <v>-2.6507866684915601E-2</v>
      </c>
      <c r="AR36" s="34">
        <f>VLOOKUP($C36,beta_transpose!$B$3:$W$2032,X_y!AR$1,0)</f>
        <v>-5.2484154933057699E-2</v>
      </c>
      <c r="AS36" s="21">
        <v>11.6950289087074</v>
      </c>
      <c r="AT36" s="21">
        <v>10.251959729282</v>
      </c>
      <c r="AU36" s="21">
        <v>5.6559896571286998</v>
      </c>
      <c r="AV36" s="21">
        <v>3.27765620070485</v>
      </c>
      <c r="AW36" s="21">
        <v>1.80793875444673</v>
      </c>
      <c r="AX36" s="21"/>
      <c r="AY36" s="21"/>
      <c r="AZ36" s="22"/>
      <c r="BB36" s="31">
        <f>IF(VLOOKUP(C36,y_HC!$B$3:$G$581,6,0)&gt;$BB$1,1,0)</f>
        <v>1</v>
      </c>
      <c r="BC36">
        <f>VLOOKUP(C36,y_HC!$B$3:$G$581,6,0)</f>
        <v>8.9252910258423246E-2</v>
      </c>
      <c r="BE36" t="s">
        <v>32</v>
      </c>
      <c r="BF36">
        <v>11.6950289087074</v>
      </c>
      <c r="BG36">
        <v>10.251959729282</v>
      </c>
      <c r="BH36">
        <v>5.6559896571286998</v>
      </c>
      <c r="BI36">
        <v>3.27765620070485</v>
      </c>
      <c r="BJ36">
        <v>1.80793875444673</v>
      </c>
    </row>
    <row r="37" spans="2:62">
      <c r="B37" t="str">
        <f>VLOOKUP(C37,eft_features_HC!$B$3:$C$2032,2,0)</f>
        <v>Global X Brazil Mid Cap ETF</v>
      </c>
      <c r="C37" t="s">
        <v>33</v>
      </c>
      <c r="D37" s="17">
        <f>VLOOKUP($C37,eft_features_HC!$B$3:$W$2032,X_y!D$1,0)</f>
        <v>28</v>
      </c>
      <c r="E37" s="18">
        <f>VLOOKUP($C37,eft_features_HC!$B$3:$W$2032,X_y!E$1,0)</f>
        <v>0.69</v>
      </c>
      <c r="F37" s="18">
        <f>VLOOKUP($C37,eft_features_HC!$B$3:$W$2032,X_y!F$1,0)</f>
        <v>5430000</v>
      </c>
      <c r="G37" s="18">
        <f>VLOOKUP($C37,eft_features_HC!$B$3:$W$2032,X_y!G$1,0)</f>
        <v>1</v>
      </c>
      <c r="H37" s="18">
        <f>VLOOKUP($C37,eft_features_HC!$B$3:$W$2032,X_y!H$1,0)</f>
        <v>1</v>
      </c>
      <c r="I37" s="18">
        <f>VLOOKUP($C37,eft_features_HC!$B$3:$W$2032,X_y!I$1,0)</f>
        <v>8</v>
      </c>
      <c r="J37" s="18">
        <f>VLOOKUP($C37,eft_features_HC!$B$3:$W$2032,X_y!J$1,0)</f>
        <v>1</v>
      </c>
      <c r="K37" s="18">
        <f>VLOOKUP($C37,eft_features_HC!$B$3:$W$2032,X_y!K$1,0)</f>
        <v>4</v>
      </c>
      <c r="L37" s="18">
        <f>VLOOKUP($C37,eft_features_HC!$B$3:$W$2032,X_y!L$1,0)</f>
        <v>1</v>
      </c>
      <c r="M37" s="18">
        <f>VLOOKUP($C37,eft_features_HC!$B$3:$W$2032,X_y!M$1,0)</f>
        <v>1</v>
      </c>
      <c r="N37" s="18">
        <f>VLOOKUP($C37,eft_features_HC!$B$3:$W$2032,X_y!N$1,0)</f>
        <v>1</v>
      </c>
      <c r="O37" s="18">
        <f>VLOOKUP($C37,eft_features_HC!$B$3:$W$2032,X_y!O$1,0)</f>
        <v>1</v>
      </c>
      <c r="P37" s="18">
        <f>VLOOKUP($C37,eft_features_HC!$B$3:$W$2032,X_y!P$1,0)</f>
        <v>2</v>
      </c>
      <c r="Q37" s="18">
        <f>VLOOKUP($C37,eft_features_HC!$B$3:$W$2032,X_y!Q$1,0)</f>
        <v>1</v>
      </c>
      <c r="R37" s="18">
        <f>VLOOKUP($C37,eft_features_HC!$B$3:$W$2032,X_y!R$1,0)</f>
        <v>1</v>
      </c>
      <c r="S37" s="19">
        <f>VLOOKUP($C37,ret_features_HC_transpose!$B$3:$W$2032,X_y!S$1,0)</f>
        <v>0.12808052769659573</v>
      </c>
      <c r="T37" s="19">
        <f>VLOOKUP($C37,ret_features_HC_transpose!$B$3:$W$2032,X_y!T$1,0)</f>
        <v>3.9168666227503479E-2</v>
      </c>
      <c r="U37" s="19">
        <f>VLOOKUP($C37,ret_features_HC_transpose!$B$3:$W$2032,X_y!U$1,0)</f>
        <v>-7.7490772749843395E-2</v>
      </c>
      <c r="V37" s="19">
        <f>VLOOKUP($C37,ret_features_HC_transpose!$B$3:$W$2032,X_y!V$1,0)</f>
        <v>-0.17591124804153702</v>
      </c>
      <c r="W37" s="19">
        <f>VLOOKUP($C37,ret_features_HC_transpose!$B$3:$W$2032,X_y!W$1,0)</f>
        <v>-0.25799086231477175</v>
      </c>
      <c r="X37" s="19">
        <f>VLOOKUP($C37,ret_features_HC_transpose!$B$3:$W$2032,X_y!X$1,0)</f>
        <v>-0.30777053733464621</v>
      </c>
      <c r="Y37" s="20">
        <f>VLOOKUP($C37,beta_transpose!$B$3:$W$2032,X_y!Y$1,0)</f>
        <v>-1.6140293709462801E-2</v>
      </c>
      <c r="Z37" s="20">
        <f>VLOOKUP($C37,beta_transpose!$B$3:$W$2032,X_y!Z$1,0)</f>
        <v>2.1319671623882101E-2</v>
      </c>
      <c r="AA37" s="20">
        <f>VLOOKUP($C37,beta_transpose!$B$3:$W$2032,X_y!AA$1,0)</f>
        <v>4.4494802265327003E-2</v>
      </c>
      <c r="AB37" s="20">
        <f>VLOOKUP($C37,beta_transpose!$B$3:$W$2032,X_y!AB$1,0)</f>
        <v>-3.8458132459882902E-2</v>
      </c>
      <c r="AC37" s="20">
        <f>VLOOKUP($C37,beta_transpose!$B$3:$W$2032,X_y!AC$1,0)</f>
        <v>2.3550480514674001E-4</v>
      </c>
      <c r="AD37" s="20">
        <f>VLOOKUP($C37,beta_transpose!$B$3:$W$2032,X_y!AD$1,0)</f>
        <v>5.8540941872121902E-2</v>
      </c>
      <c r="AE37" s="20">
        <f>VLOOKUP($C37,beta_transpose!$B$3:$W$2032,X_y!AE$1,0)</f>
        <v>3.5805332278293099E-2</v>
      </c>
      <c r="AF37" s="20">
        <f>VLOOKUP($C37,beta_transpose!$B$3:$W$2032,X_y!AF$1,0)</f>
        <v>-3.8202130158598302E-2</v>
      </c>
      <c r="AG37" s="20">
        <f>VLOOKUP($C37,beta_transpose!$B$3:$W$2032,X_y!AG$1,0)</f>
        <v>-2.0040238997003901E-2</v>
      </c>
      <c r="AH37" s="20">
        <f>VLOOKUP($C37,beta_transpose!$B$3:$W$2032,X_y!AH$1,0)</f>
        <v>7.6029218462499104E-2</v>
      </c>
      <c r="AI37" s="20">
        <f>VLOOKUP($C37,beta_transpose!$B$3:$W$2032,X_y!AI$1,0)</f>
        <v>2.8654404753352E-2</v>
      </c>
      <c r="AJ37" s="20">
        <f>VLOOKUP($C37,beta_transpose!$B$3:$W$2032,X_y!AJ$1,0)</f>
        <v>-2.64010193098719E-2</v>
      </c>
      <c r="AK37" s="20">
        <f>VLOOKUP($C37,beta_transpose!$B$3:$W$2032,X_y!AK$1,0)</f>
        <v>-1.6003483582381E-2</v>
      </c>
      <c r="AL37" s="20">
        <f>VLOOKUP($C37,beta_transpose!$B$3:$W$2032,X_y!AL$1,0)</f>
        <v>2.6397142360805499E-2</v>
      </c>
      <c r="AM37" s="20">
        <f>VLOOKUP($C37,beta_transpose!$B$3:$W$2032,X_y!AM$1,0)</f>
        <v>3.67229104457742E-2</v>
      </c>
      <c r="AN37" s="20">
        <f>VLOOKUP($C37,beta_transpose!$B$3:$W$2032,X_y!AN$1,0)</f>
        <v>-1.6722299479169901E-2</v>
      </c>
      <c r="AO37" s="20">
        <f>VLOOKUP($C37,beta_transpose!$B$3:$W$2032,X_y!AO$1,0)</f>
        <v>-8.2752998763696503E-3</v>
      </c>
      <c r="AP37" s="20">
        <f>VLOOKUP($C37,beta_transpose!$B$3:$W$2032,X_y!AP$1,0)</f>
        <v>6.2881471807135297E-2</v>
      </c>
      <c r="AQ37" s="20">
        <f>VLOOKUP($C37,beta_transpose!$B$3:$W$2032,X_y!AQ$1,0)</f>
        <v>3.6328321965760697E-2</v>
      </c>
      <c r="AR37" s="34">
        <f>VLOOKUP($C37,beta_transpose!$B$3:$W$2032,X_y!AR$1,0)</f>
        <v>-2.2873669178445001E-2</v>
      </c>
      <c r="AS37" s="21">
        <v>12.707691345000001</v>
      </c>
      <c r="AT37" s="21">
        <v>6.7185394370599996</v>
      </c>
      <c r="AU37" s="21">
        <v>2.7879878300600001</v>
      </c>
      <c r="AV37" s="21">
        <v>1.4512278864199999</v>
      </c>
      <c r="AW37" s="21">
        <v>0.55269204853999998</v>
      </c>
      <c r="AX37" s="21"/>
      <c r="AY37" s="21"/>
      <c r="AZ37" s="22"/>
      <c r="BB37" s="31">
        <f>IF(VLOOKUP(C37,y_HC!$B$3:$G$581,6,0)&gt;$BB$1,1,0)</f>
        <v>1</v>
      </c>
      <c r="BC37">
        <f>VLOOKUP(C37,y_HC!$B$3:$G$581,6,0)</f>
        <v>5.4809616421202356E-2</v>
      </c>
      <c r="BE37" t="s">
        <v>33</v>
      </c>
      <c r="BF37">
        <v>12.707691345000001</v>
      </c>
      <c r="BG37">
        <v>6.7185394370599996</v>
      </c>
      <c r="BH37">
        <v>2.7879878300600001</v>
      </c>
      <c r="BI37">
        <v>1.4512278864199999</v>
      </c>
      <c r="BJ37">
        <v>0.55269204853999998</v>
      </c>
    </row>
    <row r="38" spans="2:62">
      <c r="B38" t="str">
        <f>VLOOKUP(C38,eft_features_HC!$B$3:$C$2032,2,0)</f>
        <v>VanEck Vectors Brazil Small-Cap ETF</v>
      </c>
      <c r="C38" t="s">
        <v>34</v>
      </c>
      <c r="D38" s="17">
        <f>VLOOKUP($C38,eft_features_HC!$B$3:$W$2032,X_y!D$1,0)</f>
        <v>9</v>
      </c>
      <c r="E38" s="18">
        <f>VLOOKUP($C38,eft_features_HC!$B$3:$W$2032,X_y!E$1,0)</f>
        <v>0.6</v>
      </c>
      <c r="F38" s="18">
        <f>VLOOKUP($C38,eft_features_HC!$B$3:$W$2032,X_y!F$1,0)</f>
        <v>121320000</v>
      </c>
      <c r="G38" s="18">
        <f>VLOOKUP($C38,eft_features_HC!$B$3:$W$2032,X_y!G$1,0)</f>
        <v>1</v>
      </c>
      <c r="H38" s="18">
        <f>VLOOKUP($C38,eft_features_HC!$B$3:$W$2032,X_y!H$1,0)</f>
        <v>1</v>
      </c>
      <c r="I38" s="18">
        <f>VLOOKUP($C38,eft_features_HC!$B$3:$W$2032,X_y!I$1,0)</f>
        <v>8</v>
      </c>
      <c r="J38" s="18">
        <f>VLOOKUP($C38,eft_features_HC!$B$3:$W$2032,X_y!J$1,0)</f>
        <v>1</v>
      </c>
      <c r="K38" s="18">
        <f>VLOOKUP($C38,eft_features_HC!$B$3:$W$2032,X_y!K$1,0)</f>
        <v>5</v>
      </c>
      <c r="L38" s="18">
        <f>VLOOKUP($C38,eft_features_HC!$B$3:$W$2032,X_y!L$1,0)</f>
        <v>1</v>
      </c>
      <c r="M38" s="18">
        <f>VLOOKUP($C38,eft_features_HC!$B$3:$W$2032,X_y!M$1,0)</f>
        <v>1</v>
      </c>
      <c r="N38" s="18">
        <f>VLOOKUP($C38,eft_features_HC!$B$3:$W$2032,X_y!N$1,0)</f>
        <v>1</v>
      </c>
      <c r="O38" s="18">
        <f>VLOOKUP($C38,eft_features_HC!$B$3:$W$2032,X_y!O$1,0)</f>
        <v>1</v>
      </c>
      <c r="P38" s="18">
        <f>VLOOKUP($C38,eft_features_HC!$B$3:$W$2032,X_y!P$1,0)</f>
        <v>2</v>
      </c>
      <c r="Q38" s="18">
        <f>VLOOKUP($C38,eft_features_HC!$B$3:$W$2032,X_y!Q$1,0)</f>
        <v>1</v>
      </c>
      <c r="R38" s="18">
        <f>VLOOKUP($C38,eft_features_HC!$B$3:$W$2032,X_y!R$1,0)</f>
        <v>1</v>
      </c>
      <c r="S38" s="19">
        <f>VLOOKUP($C38,ret_features_HC_transpose!$B$3:$W$2032,X_y!S$1,0)</f>
        <v>9.1010817813784062E-2</v>
      </c>
      <c r="T38" s="19">
        <f>VLOOKUP($C38,ret_features_HC_transpose!$B$3:$W$2032,X_y!T$1,0)</f>
        <v>5.1546398919566361E-3</v>
      </c>
      <c r="U38" s="19">
        <f>VLOOKUP($C38,ret_features_HC_transpose!$B$3:$W$2032,X_y!U$1,0)</f>
        <v>-0.13230495356399918</v>
      </c>
      <c r="V38" s="19">
        <f>VLOOKUP($C38,ret_features_HC_transpose!$B$3:$W$2032,X_y!V$1,0)</f>
        <v>-0.27184466026918319</v>
      </c>
      <c r="W38" s="19">
        <f>VLOOKUP($C38,ret_features_HC_transpose!$B$3:$W$2032,X_y!W$1,0)</f>
        <v>-0.3350761570590316</v>
      </c>
      <c r="X38" s="19">
        <f>VLOOKUP($C38,ret_features_HC_transpose!$B$3:$W$2032,X_y!X$1,0)</f>
        <v>-0.49802642962704113</v>
      </c>
      <c r="Y38" s="20">
        <f>VLOOKUP($C38,beta_transpose!$B$3:$W$2032,X_y!Y$1,0)</f>
        <v>-2.8184059457571301E-2</v>
      </c>
      <c r="Z38" s="20">
        <f>VLOOKUP($C38,beta_transpose!$B$3:$W$2032,X_y!Z$1,0)</f>
        <v>4.6747375802253001E-2</v>
      </c>
      <c r="AA38" s="20">
        <f>VLOOKUP($C38,beta_transpose!$B$3:$W$2032,X_y!AA$1,0)</f>
        <v>2.8438219107799999E-2</v>
      </c>
      <c r="AB38" s="20">
        <f>VLOOKUP($C38,beta_transpose!$B$3:$W$2032,X_y!AB$1,0)</f>
        <v>-4.2002056625595599E-2</v>
      </c>
      <c r="AC38" s="20">
        <f>VLOOKUP($C38,beta_transpose!$B$3:$W$2032,X_y!AC$1,0)</f>
        <v>4.4193010841332397E-2</v>
      </c>
      <c r="AD38" s="20">
        <f>VLOOKUP($C38,beta_transpose!$B$3:$W$2032,X_y!AD$1,0)</f>
        <v>2.6471505300367001E-2</v>
      </c>
      <c r="AE38" s="20">
        <f>VLOOKUP($C38,beta_transpose!$B$3:$W$2032,X_y!AE$1,0)</f>
        <v>3.3543278215452603E-2</v>
      </c>
      <c r="AF38" s="20">
        <f>VLOOKUP($C38,beta_transpose!$B$3:$W$2032,X_y!AF$1,0)</f>
        <v>-6.3349888715195299E-2</v>
      </c>
      <c r="AG38" s="20">
        <f>VLOOKUP($C38,beta_transpose!$B$3:$W$2032,X_y!AG$1,0)</f>
        <v>-3.2818455320804303E-2</v>
      </c>
      <c r="AH38" s="20">
        <f>VLOOKUP($C38,beta_transpose!$B$3:$W$2032,X_y!AH$1,0)</f>
        <v>3.04853594639545E-2</v>
      </c>
      <c r="AI38" s="20">
        <f>VLOOKUP($C38,beta_transpose!$B$3:$W$2032,X_y!AI$1,0)</f>
        <v>-4.76741576575203E-3</v>
      </c>
      <c r="AJ38" s="20">
        <f>VLOOKUP($C38,beta_transpose!$B$3:$W$2032,X_y!AJ$1,0)</f>
        <v>-4.0853058237364598E-2</v>
      </c>
      <c r="AK38" s="20">
        <f>VLOOKUP($C38,beta_transpose!$B$3:$W$2032,X_y!AK$1,0)</f>
        <v>-3.8549574647450499E-2</v>
      </c>
      <c r="AL38" s="20">
        <f>VLOOKUP($C38,beta_transpose!$B$3:$W$2032,X_y!AL$1,0)</f>
        <v>-4.4811128162963896E-3</v>
      </c>
      <c r="AM38" s="20">
        <f>VLOOKUP($C38,beta_transpose!$B$3:$W$2032,X_y!AM$1,0)</f>
        <v>-1.9891221568361799E-2</v>
      </c>
      <c r="AN38" s="20">
        <f>VLOOKUP($C38,beta_transpose!$B$3:$W$2032,X_y!AN$1,0)</f>
        <v>-3.6185952504403901E-2</v>
      </c>
      <c r="AO38" s="20">
        <f>VLOOKUP($C38,beta_transpose!$B$3:$W$2032,X_y!AO$1,0)</f>
        <v>9.4792529436624993E-3</v>
      </c>
      <c r="AP38" s="20">
        <f>VLOOKUP($C38,beta_transpose!$B$3:$W$2032,X_y!AP$1,0)</f>
        <v>6.5112600527384101E-2</v>
      </c>
      <c r="AQ38" s="20">
        <f>VLOOKUP($C38,beta_transpose!$B$3:$W$2032,X_y!AQ$1,0)</f>
        <v>-2.5516961271089302E-2</v>
      </c>
      <c r="AR38" s="34">
        <f>VLOOKUP($C38,beta_transpose!$B$3:$W$2032,X_y!AR$1,0)</f>
        <v>-4.5736147962759002E-2</v>
      </c>
      <c r="AS38" s="21">
        <v>19.236377940060098</v>
      </c>
      <c r="AT38" s="21">
        <v>3.9790539864541898</v>
      </c>
      <c r="AU38" s="21">
        <v>1.6398432811055299</v>
      </c>
      <c r="AV38" s="21">
        <v>0.57518488264172296</v>
      </c>
      <c r="AW38" s="21">
        <v>0.37601396343787602</v>
      </c>
      <c r="AX38" s="21"/>
      <c r="AY38" s="21"/>
      <c r="AZ38" s="22"/>
      <c r="BB38" s="31">
        <f>IF(VLOOKUP(C38,y_HC!$B$3:$G$581,6,0)&gt;$BB$1,1,0)</f>
        <v>0</v>
      </c>
      <c r="BC38">
        <f>VLOOKUP(C38,y_HC!$B$3:$G$581,6,0)</f>
        <v>3.9401710809574775E-2</v>
      </c>
      <c r="BE38" t="s">
        <v>34</v>
      </c>
      <c r="BF38">
        <v>19.236377940060098</v>
      </c>
      <c r="BG38">
        <v>3.9790539864541898</v>
      </c>
      <c r="BH38">
        <v>1.6398432811055299</v>
      </c>
      <c r="BI38">
        <v>0.57518488264172296</v>
      </c>
      <c r="BJ38">
        <v>0.37601396343787602</v>
      </c>
    </row>
    <row r="39" spans="2:62">
      <c r="B39" t="str">
        <f>VLOOKUP(C39,eft_features_HC!$B$3:$C$2032,2,0)</f>
        <v>SPDR Bloomberg Barclays International Treasury Bond ETF</v>
      </c>
      <c r="C39" t="s">
        <v>35</v>
      </c>
      <c r="D39" s="17">
        <f>VLOOKUP($C39,eft_features_HC!$B$3:$W$2032,X_y!D$1,0)</f>
        <v>1</v>
      </c>
      <c r="E39" s="18">
        <f>VLOOKUP($C39,eft_features_HC!$B$3:$W$2032,X_y!E$1,0)</f>
        <v>0.5</v>
      </c>
      <c r="F39" s="18">
        <f>VLOOKUP($C39,eft_features_HC!$B$3:$W$2032,X_y!F$1,0)</f>
        <v>1630000000</v>
      </c>
      <c r="G39" s="18">
        <f>VLOOKUP($C39,eft_features_HC!$B$3:$W$2032,X_y!G$1,0)</f>
        <v>2</v>
      </c>
      <c r="H39" s="18">
        <f>VLOOKUP($C39,eft_features_HC!$B$3:$W$2032,X_y!H$1,0)</f>
        <v>1</v>
      </c>
      <c r="I39" s="18">
        <f>VLOOKUP($C39,eft_features_HC!$B$3:$W$2032,X_y!I$1,0)</f>
        <v>5</v>
      </c>
      <c r="J39" s="18">
        <f>VLOOKUP($C39,eft_features_HC!$B$3:$W$2032,X_y!J$1,0)</f>
        <v>9</v>
      </c>
      <c r="K39" s="18">
        <f>VLOOKUP($C39,eft_features_HC!$B$3:$W$2032,X_y!K$1,0)</f>
        <v>3</v>
      </c>
      <c r="L39" s="18">
        <f>VLOOKUP($C39,eft_features_HC!$B$3:$W$2032,X_y!L$1,0)</f>
        <v>2</v>
      </c>
      <c r="M39" s="18">
        <f>VLOOKUP($C39,eft_features_HC!$B$3:$W$2032,X_y!M$1,0)</f>
        <v>1</v>
      </c>
      <c r="N39" s="18">
        <f>VLOOKUP($C39,eft_features_HC!$B$3:$W$2032,X_y!N$1,0)</f>
        <v>1</v>
      </c>
      <c r="O39" s="18">
        <f>VLOOKUP($C39,eft_features_HC!$B$3:$W$2032,X_y!O$1,0)</f>
        <v>1</v>
      </c>
      <c r="P39" s="18">
        <f>VLOOKUP($C39,eft_features_HC!$B$3:$W$2032,X_y!P$1,0)</f>
        <v>4</v>
      </c>
      <c r="Q39" s="18">
        <f>VLOOKUP($C39,eft_features_HC!$B$3:$W$2032,X_y!Q$1,0)</f>
        <v>3</v>
      </c>
      <c r="R39" s="18">
        <f>VLOOKUP($C39,eft_features_HC!$B$3:$W$2032,X_y!R$1,0)</f>
        <v>1</v>
      </c>
      <c r="S39" s="19">
        <f>VLOOKUP($C39,ret_features_HC_transpose!$B$3:$W$2032,X_y!S$1,0)</f>
        <v>-1.1826327684381077E-3</v>
      </c>
      <c r="T39" s="19">
        <f>VLOOKUP($C39,ret_features_HC_transpose!$B$3:$W$2032,X_y!T$1,0)</f>
        <v>3.284416364752385E-2</v>
      </c>
      <c r="U39" s="19">
        <f>VLOOKUP($C39,ret_features_HC_transpose!$B$3:$W$2032,X_y!U$1,0)</f>
        <v>8.8737170436348212E-3</v>
      </c>
      <c r="V39" s="19">
        <f>VLOOKUP($C39,ret_features_HC_transpose!$B$3:$W$2032,X_y!V$1,0)</f>
        <v>-9.6787711179047164E-10</v>
      </c>
      <c r="W39" s="19">
        <f>VLOOKUP($C39,ret_features_HC_transpose!$B$3:$W$2032,X_y!W$1,0)</f>
        <v>2.8837991992769485E-3</v>
      </c>
      <c r="X39" s="19">
        <f>VLOOKUP($C39,ret_features_HC_transpose!$B$3:$W$2032,X_y!X$1,0)</f>
        <v>-1.1536534065890724E-2</v>
      </c>
      <c r="Y39" s="20">
        <f>VLOOKUP($C39,beta_transpose!$B$3:$W$2032,X_y!Y$1,0)</f>
        <v>-2.68615199236824E-3</v>
      </c>
      <c r="Z39" s="20">
        <f>VLOOKUP($C39,beta_transpose!$B$3:$W$2032,X_y!Z$1,0)</f>
        <v>2.1014531349580301E-4</v>
      </c>
      <c r="AA39" s="20">
        <f>VLOOKUP($C39,beta_transpose!$B$3:$W$2032,X_y!AA$1,0)</f>
        <v>1.19731132457905E-2</v>
      </c>
      <c r="AB39" s="20">
        <f>VLOOKUP($C39,beta_transpose!$B$3:$W$2032,X_y!AB$1,0)</f>
        <v>1.6466597633128001E-2</v>
      </c>
      <c r="AC39" s="20">
        <f>VLOOKUP($C39,beta_transpose!$B$3:$W$2032,X_y!AC$1,0)</f>
        <v>1.6826663830013199E-2</v>
      </c>
      <c r="AD39" s="20">
        <f>VLOOKUP($C39,beta_transpose!$B$3:$W$2032,X_y!AD$1,0)</f>
        <v>1.1151218249571401E-3</v>
      </c>
      <c r="AE39" s="20">
        <f>VLOOKUP($C39,beta_transpose!$B$3:$W$2032,X_y!AE$1,0)</f>
        <v>1.11241250109159E-2</v>
      </c>
      <c r="AF39" s="20">
        <f>VLOOKUP($C39,beta_transpose!$B$3:$W$2032,X_y!AF$1,0)</f>
        <v>-4.1951950806276396E-3</v>
      </c>
      <c r="AG39" s="20">
        <f>VLOOKUP($C39,beta_transpose!$B$3:$W$2032,X_y!AG$1,0)</f>
        <v>-2.3910477039502501E-2</v>
      </c>
      <c r="AH39" s="20">
        <f>VLOOKUP($C39,beta_transpose!$B$3:$W$2032,X_y!AH$1,0)</f>
        <v>-8.3909144949368408E-3</v>
      </c>
      <c r="AI39" s="20">
        <f>VLOOKUP($C39,beta_transpose!$B$3:$W$2032,X_y!AI$1,0)</f>
        <v>1.5708002832646499E-2</v>
      </c>
      <c r="AJ39" s="20">
        <f>VLOOKUP($C39,beta_transpose!$B$3:$W$2032,X_y!AJ$1,0)</f>
        <v>-1.7994261248386E-3</v>
      </c>
      <c r="AK39" s="20">
        <f>VLOOKUP($C39,beta_transpose!$B$3:$W$2032,X_y!AK$1,0)</f>
        <v>-5.6059943798241196E-3</v>
      </c>
      <c r="AL39" s="20">
        <f>VLOOKUP($C39,beta_transpose!$B$3:$W$2032,X_y!AL$1,0)</f>
        <v>2.38544001797515E-2</v>
      </c>
      <c r="AM39" s="20">
        <f>VLOOKUP($C39,beta_transpose!$B$3:$W$2032,X_y!AM$1,0)</f>
        <v>-3.00237490767126E-2</v>
      </c>
      <c r="AN39" s="20">
        <f>VLOOKUP($C39,beta_transpose!$B$3:$W$2032,X_y!AN$1,0)</f>
        <v>-1.8757737810308799E-2</v>
      </c>
      <c r="AO39" s="20">
        <f>VLOOKUP($C39,beta_transpose!$B$3:$W$2032,X_y!AO$1,0)</f>
        <v>1.0478867386280099E-2</v>
      </c>
      <c r="AP39" s="20">
        <f>VLOOKUP($C39,beta_transpose!$B$3:$W$2032,X_y!AP$1,0)</f>
        <v>6.7359428174772898E-3</v>
      </c>
      <c r="AQ39" s="20">
        <f>VLOOKUP($C39,beta_transpose!$B$3:$W$2032,X_y!AQ$1,0)</f>
        <v>1.33158136338747E-2</v>
      </c>
      <c r="AR39" s="34">
        <f>VLOOKUP($C39,beta_transpose!$B$3:$W$2032,X_y!AR$1,0)</f>
        <v>5.18984074298319E-2</v>
      </c>
      <c r="AS39" s="21">
        <v>3.6656885471242502</v>
      </c>
      <c r="AT39" s="21">
        <v>2.0604195782921799</v>
      </c>
      <c r="AU39" s="21">
        <v>1.2816867941012799</v>
      </c>
      <c r="AV39" s="21">
        <v>0.72565217487354805</v>
      </c>
      <c r="AW39" s="21">
        <v>0.45163591637739497</v>
      </c>
      <c r="AX39" s="21"/>
      <c r="AY39" s="21"/>
      <c r="AZ39" s="22"/>
      <c r="BB39" s="31">
        <f>IF(VLOOKUP(C39,y_HC!$B$3:$G$581,6,0)&gt;$BB$1,1,0)</f>
        <v>0</v>
      </c>
      <c r="BC39">
        <f>VLOOKUP(C39,y_HC!$B$3:$G$581,6,0)</f>
        <v>2.3828633579021596E-2</v>
      </c>
      <c r="BE39" t="s">
        <v>35</v>
      </c>
      <c r="BF39">
        <v>3.6656885471242502</v>
      </c>
      <c r="BG39">
        <v>2.0604195782921799</v>
      </c>
      <c r="BH39">
        <v>1.2816867941012799</v>
      </c>
      <c r="BI39">
        <v>0.72565217487354805</v>
      </c>
      <c r="BJ39">
        <v>0.45163591637739497</v>
      </c>
    </row>
    <row r="40" spans="2:62">
      <c r="B40" t="str">
        <f>VLOOKUP(C40,eft_features_HC!$B$3:$C$2032,2,0)</f>
        <v>SPDR Bloomberg Barclays Short Term International Treasury Bond ETF</v>
      </c>
      <c r="C40" t="s">
        <v>36</v>
      </c>
      <c r="D40" s="17">
        <f>VLOOKUP($C40,eft_features_HC!$B$3:$W$2032,X_y!D$1,0)</f>
        <v>1</v>
      </c>
      <c r="E40" s="18">
        <f>VLOOKUP($C40,eft_features_HC!$B$3:$W$2032,X_y!E$1,0)</f>
        <v>0.35000000000000003</v>
      </c>
      <c r="F40" s="18">
        <f>VLOOKUP($C40,eft_features_HC!$B$3:$W$2032,X_y!F$1,0)</f>
        <v>213450000</v>
      </c>
      <c r="G40" s="18">
        <f>VLOOKUP($C40,eft_features_HC!$B$3:$W$2032,X_y!G$1,0)</f>
        <v>2</v>
      </c>
      <c r="H40" s="18">
        <f>VLOOKUP($C40,eft_features_HC!$B$3:$W$2032,X_y!H$1,0)</f>
        <v>1</v>
      </c>
      <c r="I40" s="18">
        <f>VLOOKUP($C40,eft_features_HC!$B$3:$W$2032,X_y!I$1,0)</f>
        <v>5</v>
      </c>
      <c r="J40" s="18">
        <f>VLOOKUP($C40,eft_features_HC!$B$3:$W$2032,X_y!J$1,0)</f>
        <v>9</v>
      </c>
      <c r="K40" s="18">
        <f>VLOOKUP($C40,eft_features_HC!$B$3:$W$2032,X_y!K$1,0)</f>
        <v>3</v>
      </c>
      <c r="L40" s="18">
        <f>VLOOKUP($C40,eft_features_HC!$B$3:$W$2032,X_y!L$1,0)</f>
        <v>6</v>
      </c>
      <c r="M40" s="18">
        <f>VLOOKUP($C40,eft_features_HC!$B$3:$W$2032,X_y!M$1,0)</f>
        <v>1</v>
      </c>
      <c r="N40" s="18">
        <f>VLOOKUP($C40,eft_features_HC!$B$3:$W$2032,X_y!N$1,0)</f>
        <v>1</v>
      </c>
      <c r="O40" s="18">
        <f>VLOOKUP($C40,eft_features_HC!$B$3:$W$2032,X_y!O$1,0)</f>
        <v>1</v>
      </c>
      <c r="P40" s="18">
        <f>VLOOKUP($C40,eft_features_HC!$B$3:$W$2032,X_y!P$1,0)</f>
        <v>4</v>
      </c>
      <c r="Q40" s="18">
        <f>VLOOKUP($C40,eft_features_HC!$B$3:$W$2032,X_y!Q$1,0)</f>
        <v>3</v>
      </c>
      <c r="R40" s="18">
        <f>VLOOKUP($C40,eft_features_HC!$B$3:$W$2032,X_y!R$1,0)</f>
        <v>1</v>
      </c>
      <c r="S40" s="19">
        <f>VLOOKUP($C40,ret_features_HC_transpose!$B$3:$W$2032,X_y!S$1,0)</f>
        <v>-4.7929080782230793E-3</v>
      </c>
      <c r="T40" s="19">
        <f>VLOOKUP($C40,ret_features_HC_transpose!$B$3:$W$2032,X_y!T$1,0)</f>
        <v>1.1602364523332742E-2</v>
      </c>
      <c r="U40" s="19">
        <f>VLOOKUP($C40,ret_features_HC_transpose!$B$3:$W$2032,X_y!U$1,0)</f>
        <v>-7.9536067204244443E-3</v>
      </c>
      <c r="V40" s="19">
        <f>VLOOKUP($C40,ret_features_HC_transpose!$B$3:$W$2032,X_y!V$1,0)</f>
        <v>1.5606441392291392E-2</v>
      </c>
      <c r="W40" s="19">
        <f>VLOOKUP($C40,ret_features_HC_transpose!$B$3:$W$2032,X_y!W$1,0)</f>
        <v>-7.679562524698369E-3</v>
      </c>
      <c r="X40" s="19">
        <f>VLOOKUP($C40,ret_features_HC_transpose!$B$3:$W$2032,X_y!X$1,0)</f>
        <v>-6.6233432096398537E-2</v>
      </c>
      <c r="Y40" s="20">
        <f>VLOOKUP($C40,beta_transpose!$B$3:$W$2032,X_y!Y$1,0)</f>
        <v>-4.0745789284496702E-3</v>
      </c>
      <c r="Z40" s="20">
        <f>VLOOKUP($C40,beta_transpose!$B$3:$W$2032,X_y!Z$1,0)</f>
        <v>9.3249968547264202E-3</v>
      </c>
      <c r="AA40" s="20">
        <f>VLOOKUP($C40,beta_transpose!$B$3:$W$2032,X_y!AA$1,0)</f>
        <v>7.66326033575073E-3</v>
      </c>
      <c r="AB40" s="20">
        <f>VLOOKUP($C40,beta_transpose!$B$3:$W$2032,X_y!AB$1,0)</f>
        <v>1.7123513372522398E-2</v>
      </c>
      <c r="AC40" s="20">
        <f>VLOOKUP($C40,beta_transpose!$B$3:$W$2032,X_y!AC$1,0)</f>
        <v>7.8325844077167701E-3</v>
      </c>
      <c r="AD40" s="20">
        <f>VLOOKUP($C40,beta_transpose!$B$3:$W$2032,X_y!AD$1,0)</f>
        <v>-1.16717163657163E-2</v>
      </c>
      <c r="AE40" s="20">
        <f>VLOOKUP($C40,beta_transpose!$B$3:$W$2032,X_y!AE$1,0)</f>
        <v>1.13082598802666E-2</v>
      </c>
      <c r="AF40" s="20">
        <f>VLOOKUP($C40,beta_transpose!$B$3:$W$2032,X_y!AF$1,0)</f>
        <v>-6.3151560203987796E-3</v>
      </c>
      <c r="AG40" s="20">
        <f>VLOOKUP($C40,beta_transpose!$B$3:$W$2032,X_y!AG$1,0)</f>
        <v>-2.0786329915238901E-2</v>
      </c>
      <c r="AH40" s="20">
        <f>VLOOKUP($C40,beta_transpose!$B$3:$W$2032,X_y!AH$1,0)</f>
        <v>-1.7730007325443001E-2</v>
      </c>
      <c r="AI40" s="20">
        <f>VLOOKUP($C40,beta_transpose!$B$3:$W$2032,X_y!AI$1,0)</f>
        <v>1.09819280444606E-2</v>
      </c>
      <c r="AJ40" s="20">
        <f>VLOOKUP($C40,beta_transpose!$B$3:$W$2032,X_y!AJ$1,0)</f>
        <v>-1.16208437155577E-2</v>
      </c>
      <c r="AK40" s="20">
        <f>VLOOKUP($C40,beta_transpose!$B$3:$W$2032,X_y!AK$1,0)</f>
        <v>1.54221986263901E-3</v>
      </c>
      <c r="AL40" s="20">
        <f>VLOOKUP($C40,beta_transpose!$B$3:$W$2032,X_y!AL$1,0)</f>
        <v>2.70560672113715E-2</v>
      </c>
      <c r="AM40" s="20">
        <f>VLOOKUP($C40,beta_transpose!$B$3:$W$2032,X_y!AM$1,0)</f>
        <v>-3.48694911811449E-2</v>
      </c>
      <c r="AN40" s="20">
        <f>VLOOKUP($C40,beta_transpose!$B$3:$W$2032,X_y!AN$1,0)</f>
        <v>-1.1539490923432601E-2</v>
      </c>
      <c r="AO40" s="20">
        <f>VLOOKUP($C40,beta_transpose!$B$3:$W$2032,X_y!AO$1,0)</f>
        <v>1.2891109823196601E-2</v>
      </c>
      <c r="AP40" s="20">
        <f>VLOOKUP($C40,beta_transpose!$B$3:$W$2032,X_y!AP$1,0)</f>
        <v>6.4875962804930003E-3</v>
      </c>
      <c r="AQ40" s="20">
        <f>VLOOKUP($C40,beta_transpose!$B$3:$W$2032,X_y!AQ$1,0)</f>
        <v>7.6961205181435201E-3</v>
      </c>
      <c r="AR40" s="34">
        <f>VLOOKUP($C40,beta_transpose!$B$3:$W$2032,X_y!AR$1,0)</f>
        <v>3.9854346010558803E-2</v>
      </c>
      <c r="AS40" s="21">
        <v>3.9541616363927901</v>
      </c>
      <c r="AT40" s="21">
        <v>1.98104367164721</v>
      </c>
      <c r="AU40" s="21">
        <v>0.92648413845170396</v>
      </c>
      <c r="AV40" s="21">
        <v>0.41670384390228399</v>
      </c>
      <c r="AW40" s="21">
        <v>0.224255822881362</v>
      </c>
      <c r="AX40" s="21"/>
      <c r="AY40" s="21"/>
      <c r="AZ40" s="22"/>
      <c r="BB40" s="31">
        <f>IF(VLOOKUP(C40,y_HC!$B$3:$G$581,6,0)&gt;$BB$1,1,0)</f>
        <v>0</v>
      </c>
      <c r="BC40">
        <f>VLOOKUP(C40,y_HC!$B$3:$G$581,6,0)</f>
        <v>9.2213703167253191E-3</v>
      </c>
      <c r="BE40" t="s">
        <v>36</v>
      </c>
      <c r="BF40">
        <v>3.9541616363927901</v>
      </c>
      <c r="BG40">
        <v>1.98104367164721</v>
      </c>
      <c r="BH40">
        <v>0.92648413845170396</v>
      </c>
      <c r="BI40">
        <v>0.41670384390228399</v>
      </c>
      <c r="BJ40">
        <v>0.224255822881362</v>
      </c>
    </row>
    <row r="41" spans="2:62">
      <c r="B41" t="str">
        <f>VLOOKUP(C41,eft_features_HC!$B$3:$C$2032,2,0)</f>
        <v>WisdomTree Brazilian Real Strategy Fund</v>
      </c>
      <c r="C41" t="s">
        <v>37</v>
      </c>
      <c r="D41" s="17">
        <f>VLOOKUP($C41,eft_features_HC!$B$3:$W$2032,X_y!D$1,0)</f>
        <v>8</v>
      </c>
      <c r="E41" s="18">
        <f>VLOOKUP($C41,eft_features_HC!$B$3:$W$2032,X_y!E$1,0)</f>
        <v>0.44999999999999996</v>
      </c>
      <c r="F41" s="18">
        <f>VLOOKUP($C41,eft_features_HC!$B$3:$W$2032,X_y!F$1,0)</f>
        <v>22900000</v>
      </c>
      <c r="G41" s="18">
        <f>VLOOKUP($C41,eft_features_HC!$B$3:$W$2032,X_y!G$1,0)</f>
        <v>6</v>
      </c>
      <c r="H41" s="18">
        <f>VLOOKUP($C41,eft_features_HC!$B$3:$W$2032,X_y!H$1,0)</f>
        <v>1</v>
      </c>
      <c r="I41" s="18">
        <f>VLOOKUP($C41,eft_features_HC!$B$3:$W$2032,X_y!I$1,0)</f>
        <v>8</v>
      </c>
      <c r="J41" s="18">
        <f>VLOOKUP($C41,eft_features_HC!$B$3:$W$2032,X_y!J$1,0)</f>
        <v>28</v>
      </c>
      <c r="K41" s="18">
        <f>VLOOKUP($C41,eft_features_HC!$B$3:$W$2032,X_y!K$1,0)</f>
        <v>63</v>
      </c>
      <c r="L41" s="18">
        <f>VLOOKUP($C41,eft_features_HC!$B$3:$W$2032,X_y!L$1,0)</f>
        <v>42</v>
      </c>
      <c r="M41" s="18">
        <f>VLOOKUP($C41,eft_features_HC!$B$3:$W$2032,X_y!M$1,0)</f>
        <v>1</v>
      </c>
      <c r="N41" s="18">
        <f>VLOOKUP($C41,eft_features_HC!$B$3:$W$2032,X_y!N$1,0)</f>
        <v>1</v>
      </c>
      <c r="O41" s="18">
        <f>VLOOKUP($C41,eft_features_HC!$B$3:$W$2032,X_y!O$1,0)</f>
        <v>1</v>
      </c>
      <c r="P41" s="18">
        <f>VLOOKUP($C41,eft_features_HC!$B$3:$W$2032,X_y!P$1,0)</f>
        <v>6</v>
      </c>
      <c r="Q41" s="18">
        <f>VLOOKUP($C41,eft_features_HC!$B$3:$W$2032,X_y!Q$1,0)</f>
        <v>5</v>
      </c>
      <c r="R41" s="18">
        <f>VLOOKUP($C41,eft_features_HC!$B$3:$W$2032,X_y!R$1,0)</f>
        <v>2</v>
      </c>
      <c r="S41" s="19">
        <f>VLOOKUP($C41,ret_features_HC_transpose!$B$3:$W$2032,X_y!S$1,0)</f>
        <v>4.1340782805560528E-2</v>
      </c>
      <c r="T41" s="19">
        <f>VLOOKUP($C41,ret_features_HC_transpose!$B$3:$W$2032,X_y!T$1,0)</f>
        <v>8.5614444671846757E-2</v>
      </c>
      <c r="U41" s="19">
        <f>VLOOKUP($C41,ret_features_HC_transpose!$B$3:$W$2032,X_y!U$1,0)</f>
        <v>2.5302532120256682E-2</v>
      </c>
      <c r="V41" s="19">
        <f>VLOOKUP($C41,ret_features_HC_transpose!$B$3:$W$2032,X_y!V$1,0)</f>
        <v>-5.59157178638644E-2</v>
      </c>
      <c r="W41" s="19">
        <f>VLOOKUP($C41,ret_features_HC_transpose!$B$3:$W$2032,X_y!W$1,0)</f>
        <v>-8.1320844863929431E-2</v>
      </c>
      <c r="X41" s="19">
        <f>VLOOKUP($C41,ret_features_HC_transpose!$B$3:$W$2032,X_y!X$1,0)</f>
        <v>-0.32973750223085085</v>
      </c>
      <c r="Y41" s="20">
        <f>VLOOKUP($C41,beta_transpose!$B$3:$W$2032,X_y!Y$1,0)</f>
        <v>-2.1239403635482001E-2</v>
      </c>
      <c r="Z41" s="20">
        <f>VLOOKUP($C41,beta_transpose!$B$3:$W$2032,X_y!Z$1,0)</f>
        <v>4.5000447150283403E-2</v>
      </c>
      <c r="AA41" s="20">
        <f>VLOOKUP($C41,beta_transpose!$B$3:$W$2032,X_y!AA$1,0)</f>
        <v>-1.6094128540339502E-2</v>
      </c>
      <c r="AB41" s="20">
        <f>VLOOKUP($C41,beta_transpose!$B$3:$W$2032,X_y!AB$1,0)</f>
        <v>1.3582659888329801E-2</v>
      </c>
      <c r="AC41" s="20">
        <f>VLOOKUP($C41,beta_transpose!$B$3:$W$2032,X_y!AC$1,0)</f>
        <v>3.1596827332633901E-2</v>
      </c>
      <c r="AD41" s="20">
        <f>VLOOKUP($C41,beta_transpose!$B$3:$W$2032,X_y!AD$1,0)</f>
        <v>-5.5906423031968799E-2</v>
      </c>
      <c r="AE41" s="20">
        <f>VLOOKUP($C41,beta_transpose!$B$3:$W$2032,X_y!AE$1,0)</f>
        <v>-4.0908766308125101E-3</v>
      </c>
      <c r="AF41" s="20">
        <f>VLOOKUP($C41,beta_transpose!$B$3:$W$2032,X_y!AF$1,0)</f>
        <v>-4.8875318731083701E-2</v>
      </c>
      <c r="AG41" s="20">
        <f>VLOOKUP($C41,beta_transpose!$B$3:$W$2032,X_y!AG$1,0)</f>
        <v>-0.107165060749253</v>
      </c>
      <c r="AH41" s="20">
        <f>VLOOKUP($C41,beta_transpose!$B$3:$W$2032,X_y!AH$1,0)</f>
        <v>-1.67432738481374E-2</v>
      </c>
      <c r="AI41" s="20">
        <f>VLOOKUP($C41,beta_transpose!$B$3:$W$2032,X_y!AI$1,0)</f>
        <v>-2.6146560734772599E-4</v>
      </c>
      <c r="AJ41" s="20">
        <f>VLOOKUP($C41,beta_transpose!$B$3:$W$2032,X_y!AJ$1,0)</f>
        <v>-2.9456900196869099E-2</v>
      </c>
      <c r="AK41" s="20">
        <f>VLOOKUP($C41,beta_transpose!$B$3:$W$2032,X_y!AK$1,0)</f>
        <v>-2.0231876323439601E-2</v>
      </c>
      <c r="AL41" s="20">
        <f>VLOOKUP($C41,beta_transpose!$B$3:$W$2032,X_y!AL$1,0)</f>
        <v>9.7140349290894407E-3</v>
      </c>
      <c r="AM41" s="20">
        <f>VLOOKUP($C41,beta_transpose!$B$3:$W$2032,X_y!AM$1,0)</f>
        <v>-1.0207723404127801E-2</v>
      </c>
      <c r="AN41" s="20">
        <f>VLOOKUP($C41,beta_transpose!$B$3:$W$2032,X_y!AN$1,0)</f>
        <v>-2.68268579129027E-2</v>
      </c>
      <c r="AO41" s="20">
        <f>VLOOKUP($C41,beta_transpose!$B$3:$W$2032,X_y!AO$1,0)</f>
        <v>-2.0140068056416602E-3</v>
      </c>
      <c r="AP41" s="20">
        <f>VLOOKUP($C41,beta_transpose!$B$3:$W$2032,X_y!AP$1,0)</f>
        <v>9.79308029152786E-3</v>
      </c>
      <c r="AQ41" s="20">
        <f>VLOOKUP($C41,beta_transpose!$B$3:$W$2032,X_y!AQ$1,0)</f>
        <v>-6.42710044220796E-2</v>
      </c>
      <c r="AR41" s="34">
        <f>VLOOKUP($C41,beta_transpose!$B$3:$W$2032,X_y!AR$1,0)</f>
        <v>-5.0095801303547099E-2</v>
      </c>
      <c r="AS41" s="21">
        <v>11.692992405571101</v>
      </c>
      <c r="AT41" s="21">
        <v>2.1201548834250099</v>
      </c>
      <c r="AU41" s="21">
        <v>0.76064897427875799</v>
      </c>
      <c r="AV41" s="21">
        <v>0.146291317093347</v>
      </c>
      <c r="AW41" s="21">
        <v>4.4568297963406701E-2</v>
      </c>
      <c r="AX41" s="21"/>
      <c r="AY41" s="21"/>
      <c r="AZ41" s="22"/>
      <c r="BB41" s="31">
        <f>IF(VLOOKUP(C41,y_HC!$B$3:$G$581,6,0)&gt;$BB$1,1,0)</f>
        <v>0</v>
      </c>
      <c r="BC41">
        <f>VLOOKUP(C41,y_HC!$B$3:$G$581,6,0)</f>
        <v>3.9161746307483869E-2</v>
      </c>
      <c r="BE41" t="s">
        <v>37</v>
      </c>
      <c r="BF41">
        <v>11.692992405571101</v>
      </c>
      <c r="BG41">
        <v>2.1201548834250099</v>
      </c>
      <c r="BH41">
        <v>0.76064897427875799</v>
      </c>
      <c r="BI41">
        <v>0.146291317093347</v>
      </c>
      <c r="BJ41">
        <v>4.4568297963406701E-2</v>
      </c>
    </row>
    <row r="42" spans="2:62">
      <c r="B42" t="str">
        <f>VLOOKUP(C42,eft_features_HC!$B$3:$C$2032,2,0)</f>
        <v>ProShares UltraShort MSCI Brazil Capped</v>
      </c>
      <c r="C42" t="s">
        <v>38</v>
      </c>
      <c r="D42" s="17">
        <f>VLOOKUP($C42,eft_features_HC!$B$3:$W$2032,X_y!D$1,0)</f>
        <v>15</v>
      </c>
      <c r="E42" s="18">
        <f>VLOOKUP($C42,eft_features_HC!$B$3:$W$2032,X_y!E$1,0)</f>
        <v>0.95</v>
      </c>
      <c r="F42" s="18">
        <f>VLOOKUP($C42,eft_features_HC!$B$3:$W$2032,X_y!F$1,0)</f>
        <v>25520000</v>
      </c>
      <c r="G42" s="18">
        <f>VLOOKUP($C42,eft_features_HC!$B$3:$W$2032,X_y!G$1,0)</f>
        <v>1</v>
      </c>
      <c r="H42" s="18">
        <f>VLOOKUP($C42,eft_features_HC!$B$3:$W$2032,X_y!H$1,0)</f>
        <v>1</v>
      </c>
      <c r="I42" s="18">
        <f>VLOOKUP($C42,eft_features_HC!$B$3:$W$2032,X_y!I$1,0)</f>
        <v>8</v>
      </c>
      <c r="J42" s="18">
        <f>VLOOKUP($C42,eft_features_HC!$B$3:$W$2032,X_y!J$1,0)</f>
        <v>1</v>
      </c>
      <c r="K42" s="18">
        <f>VLOOKUP($C42,eft_features_HC!$B$3:$W$2032,X_y!K$1,0)</f>
        <v>2</v>
      </c>
      <c r="L42" s="18">
        <f>VLOOKUP($C42,eft_features_HC!$B$3:$W$2032,X_y!L$1,0)</f>
        <v>1</v>
      </c>
      <c r="M42" s="18">
        <f>VLOOKUP($C42,eft_features_HC!$B$3:$W$2032,X_y!M$1,0)</f>
        <v>2</v>
      </c>
      <c r="N42" s="18">
        <f>VLOOKUP($C42,eft_features_HC!$B$3:$W$2032,X_y!N$1,0)</f>
        <v>1</v>
      </c>
      <c r="O42" s="18">
        <f>VLOOKUP($C42,eft_features_HC!$B$3:$W$2032,X_y!O$1,0)</f>
        <v>1</v>
      </c>
      <c r="P42" s="18">
        <f>VLOOKUP($C42,eft_features_HC!$B$3:$W$2032,X_y!P$1,0)</f>
        <v>2</v>
      </c>
      <c r="Q42" s="18">
        <f>VLOOKUP($C42,eft_features_HC!$B$3:$W$2032,X_y!Q$1,0)</f>
        <v>1</v>
      </c>
      <c r="R42" s="18">
        <f>VLOOKUP($C42,eft_features_HC!$B$3:$W$2032,X_y!R$1,0)</f>
        <v>1</v>
      </c>
      <c r="S42" s="19">
        <f>VLOOKUP($C42,ret_features_HC_transpose!$B$3:$W$2032,X_y!S$1,0)</f>
        <v>-0.24891200528649793</v>
      </c>
      <c r="T42" s="19">
        <f>VLOOKUP($C42,ret_features_HC_transpose!$B$3:$W$2032,X_y!T$1,0)</f>
        <v>-0.16250443978291929</v>
      </c>
      <c r="U42" s="19">
        <f>VLOOKUP($C42,ret_features_HC_transpose!$B$3:$W$2032,X_y!U$1,0)</f>
        <v>-1.4072735435875172E-2</v>
      </c>
      <c r="V42" s="19">
        <f>VLOOKUP($C42,ret_features_HC_transpose!$B$3:$W$2032,X_y!V$1,0)</f>
        <v>6.3900160387683869E-2</v>
      </c>
      <c r="W42" s="19">
        <f>VLOOKUP($C42,ret_features_HC_transpose!$B$3:$W$2032,X_y!W$1,0)</f>
        <v>0.20340135769528178</v>
      </c>
      <c r="X42" s="19">
        <f>VLOOKUP($C42,ret_features_HC_transpose!$B$3:$W$2032,X_y!X$1,0)</f>
        <v>0.28169829951931424</v>
      </c>
      <c r="Y42" s="20">
        <f>VLOOKUP($C42,beta_transpose!$B$3:$W$2032,X_y!Y$1,0)</f>
        <v>1.15032265625984E-2</v>
      </c>
      <c r="Z42" s="20">
        <f>VLOOKUP($C42,beta_transpose!$B$3:$W$2032,X_y!Z$1,0)</f>
        <v>-1.50770807588371E-2</v>
      </c>
      <c r="AA42" s="20">
        <f>VLOOKUP($C42,beta_transpose!$B$3:$W$2032,X_y!AA$1,0)</f>
        <v>-8.4982317943785995E-2</v>
      </c>
      <c r="AB42" s="20">
        <f>VLOOKUP($C42,beta_transpose!$B$3:$W$2032,X_y!AB$1,0)</f>
        <v>4.1147846487582601E-2</v>
      </c>
      <c r="AC42" s="20">
        <f>VLOOKUP($C42,beta_transpose!$B$3:$W$2032,X_y!AC$1,0)</f>
        <v>5.8300025853889603E-2</v>
      </c>
      <c r="AD42" s="20">
        <f>VLOOKUP($C42,beta_transpose!$B$3:$W$2032,X_y!AD$1,0)</f>
        <v>-0.109281675014729</v>
      </c>
      <c r="AE42" s="20">
        <f>VLOOKUP($C42,beta_transpose!$B$3:$W$2032,X_y!AE$1,0)</f>
        <v>-5.7806078529183201E-2</v>
      </c>
      <c r="AF42" s="20">
        <f>VLOOKUP($C42,beta_transpose!$B$3:$W$2032,X_y!AF$1,0)</f>
        <v>9.3579319942069195E-2</v>
      </c>
      <c r="AG42" s="20">
        <f>VLOOKUP($C42,beta_transpose!$B$3:$W$2032,X_y!AG$1,0)</f>
        <v>7.5288487800395695E-2</v>
      </c>
      <c r="AH42" s="20">
        <f>VLOOKUP($C42,beta_transpose!$B$3:$W$2032,X_y!AH$1,0)</f>
        <v>-1.9186868082048399E-2</v>
      </c>
      <c r="AI42" s="20">
        <f>VLOOKUP($C42,beta_transpose!$B$3:$W$2032,X_y!AI$1,0)</f>
        <v>-5.2908246458632902E-2</v>
      </c>
      <c r="AJ42" s="20">
        <f>VLOOKUP($C42,beta_transpose!$B$3:$W$2032,X_y!AJ$1,0)</f>
        <v>-1.2465469931912899E-2</v>
      </c>
      <c r="AK42" s="20">
        <f>VLOOKUP($C42,beta_transpose!$B$3:$W$2032,X_y!AK$1,0)</f>
        <v>8.8462745091690095E-2</v>
      </c>
      <c r="AL42" s="20">
        <f>VLOOKUP($C42,beta_transpose!$B$3:$W$2032,X_y!AL$1,0)</f>
        <v>-3.4506339684620697E-2</v>
      </c>
      <c r="AM42" s="20">
        <f>VLOOKUP($C42,beta_transpose!$B$3:$W$2032,X_y!AM$1,0)</f>
        <v>-0.16137483535716601</v>
      </c>
      <c r="AN42" s="20">
        <f>VLOOKUP($C42,beta_transpose!$B$3:$W$2032,X_y!AN$1,0)</f>
        <v>-1.3537108789145699E-2</v>
      </c>
      <c r="AO42" s="20">
        <f>VLOOKUP($C42,beta_transpose!$B$3:$W$2032,X_y!AO$1,0)</f>
        <v>2.6601705750454001E-2</v>
      </c>
      <c r="AP42" s="20">
        <f>VLOOKUP($C42,beta_transpose!$B$3:$W$2032,X_y!AP$1,0)</f>
        <v>-9.1193871815405305E-3</v>
      </c>
      <c r="AQ42" s="20">
        <f>VLOOKUP($C42,beta_transpose!$B$3:$W$2032,X_y!AQ$1,0)</f>
        <v>-0.12096654489931</v>
      </c>
      <c r="AR42" s="34">
        <f>VLOOKUP($C42,beta_transpose!$B$3:$W$2032,X_y!AR$1,0)</f>
        <v>9.4819748382306905E-5</v>
      </c>
      <c r="AS42" s="21">
        <v>16.233021329128299</v>
      </c>
      <c r="AT42" s="21">
        <v>15.7233210492046</v>
      </c>
      <c r="AU42" s="21">
        <v>9.3832823542484203</v>
      </c>
      <c r="AV42" s="21">
        <v>4.2829612390180003</v>
      </c>
      <c r="AW42" s="21">
        <v>3.5120815175486202</v>
      </c>
      <c r="AX42" s="21"/>
      <c r="AY42" s="21"/>
      <c r="AZ42" s="22"/>
      <c r="BB42" s="31">
        <f>IF(VLOOKUP(C42,y_HC!$B$3:$G$581,6,0)&gt;$BB$1,1,0)</f>
        <v>0</v>
      </c>
      <c r="BC42">
        <f>VLOOKUP(C42,y_HC!$B$3:$G$581,6,0)</f>
        <v>-0.19449547806723549</v>
      </c>
      <c r="BE42" t="s">
        <v>38</v>
      </c>
      <c r="BF42">
        <v>16.233021329128299</v>
      </c>
      <c r="BG42">
        <v>15.7233210492046</v>
      </c>
      <c r="BH42">
        <v>9.3832823542484203</v>
      </c>
      <c r="BI42">
        <v>4.2829612390180003</v>
      </c>
      <c r="BJ42">
        <v>3.5120815175486202</v>
      </c>
    </row>
    <row r="43" spans="2:62">
      <c r="B43" t="str">
        <f>VLOOKUP(C43,eft_features_HC!$B$3:$C$2032,2,0)</f>
        <v>WisdomTree Emerging Currency Strategy Fund</v>
      </c>
      <c r="C43" t="s">
        <v>39</v>
      </c>
      <c r="D43" s="17">
        <f>VLOOKUP($C43,eft_features_HC!$B$3:$W$2032,X_y!D$1,0)</f>
        <v>8</v>
      </c>
      <c r="E43" s="18">
        <f>VLOOKUP($C43,eft_features_HC!$B$3:$W$2032,X_y!E$1,0)</f>
        <v>0.54999999999999993</v>
      </c>
      <c r="F43" s="18">
        <f>VLOOKUP($C43,eft_features_HC!$B$3:$W$2032,X_y!F$1,0)</f>
        <v>50060000</v>
      </c>
      <c r="G43" s="18">
        <f>VLOOKUP($C43,eft_features_HC!$B$3:$W$2032,X_y!G$1,0)</f>
        <v>6</v>
      </c>
      <c r="H43" s="18">
        <f>VLOOKUP($C43,eft_features_HC!$B$3:$W$2032,X_y!H$1,0)</f>
        <v>8</v>
      </c>
      <c r="I43" s="18">
        <f>VLOOKUP($C43,eft_features_HC!$B$3:$W$2032,X_y!I$1,0)</f>
        <v>3</v>
      </c>
      <c r="J43" s="18">
        <f>VLOOKUP($C43,eft_features_HC!$B$3:$W$2032,X_y!J$1,0)</f>
        <v>25</v>
      </c>
      <c r="K43" s="18">
        <f>VLOOKUP($C43,eft_features_HC!$B$3:$W$2032,X_y!K$1,0)</f>
        <v>60</v>
      </c>
      <c r="L43" s="18">
        <f>VLOOKUP($C43,eft_features_HC!$B$3:$W$2032,X_y!L$1,0)</f>
        <v>42</v>
      </c>
      <c r="M43" s="18">
        <f>VLOOKUP($C43,eft_features_HC!$B$3:$W$2032,X_y!M$1,0)</f>
        <v>1</v>
      </c>
      <c r="N43" s="18">
        <f>VLOOKUP($C43,eft_features_HC!$B$3:$W$2032,X_y!N$1,0)</f>
        <v>1</v>
      </c>
      <c r="O43" s="18">
        <f>VLOOKUP($C43,eft_features_HC!$B$3:$W$2032,X_y!O$1,0)</f>
        <v>1</v>
      </c>
      <c r="P43" s="18">
        <f>VLOOKUP($C43,eft_features_HC!$B$3:$W$2032,X_y!P$1,0)</f>
        <v>16</v>
      </c>
      <c r="Q43" s="18">
        <f>VLOOKUP($C43,eft_features_HC!$B$3:$W$2032,X_y!Q$1,0)</f>
        <v>8</v>
      </c>
      <c r="R43" s="18">
        <f>VLOOKUP($C43,eft_features_HC!$B$3:$W$2032,X_y!R$1,0)</f>
        <v>2</v>
      </c>
      <c r="S43" s="19">
        <f>VLOOKUP($C43,ret_features_HC_transpose!$B$3:$W$2032,X_y!S$1,0)</f>
        <v>1.405622560367159E-2</v>
      </c>
      <c r="T43" s="19">
        <f>VLOOKUP($C43,ret_features_HC_transpose!$B$3:$W$2032,X_y!T$1,0)</f>
        <v>1.8145163259170483E-2</v>
      </c>
      <c r="U43" s="19">
        <f>VLOOKUP($C43,ret_features_HC_transpose!$B$3:$W$2032,X_y!U$1,0)</f>
        <v>-7.371004178316598E-3</v>
      </c>
      <c r="V43" s="19">
        <f>VLOOKUP($C43,ret_features_HC_transpose!$B$3:$W$2032,X_y!V$1,0)</f>
        <v>-4.2654023902500837E-2</v>
      </c>
      <c r="W43" s="19">
        <f>VLOOKUP($C43,ret_features_HC_transpose!$B$3:$W$2032,X_y!W$1,0)</f>
        <v>-3.1175056383723088E-2</v>
      </c>
      <c r="X43" s="19">
        <f>VLOOKUP($C43,ret_features_HC_transpose!$B$3:$W$2032,X_y!X$1,0)</f>
        <v>-0.12231153439063891</v>
      </c>
      <c r="Y43" s="20">
        <f>VLOOKUP($C43,beta_transpose!$B$3:$W$2032,X_y!Y$1,0)</f>
        <v>-6.34241247735745E-3</v>
      </c>
      <c r="Z43" s="20">
        <f>VLOOKUP($C43,beta_transpose!$B$3:$W$2032,X_y!Z$1,0)</f>
        <v>1.57507635032169E-2</v>
      </c>
      <c r="AA43" s="20">
        <f>VLOOKUP($C43,beta_transpose!$B$3:$W$2032,X_y!AA$1,0)</f>
        <v>1.0833435064813201E-2</v>
      </c>
      <c r="AB43" s="20">
        <f>VLOOKUP($C43,beta_transpose!$B$3:$W$2032,X_y!AB$1,0)</f>
        <v>-6.1608980841179198E-3</v>
      </c>
      <c r="AC43" s="20">
        <f>VLOOKUP($C43,beta_transpose!$B$3:$W$2032,X_y!AC$1,0)</f>
        <v>2.25194304647236E-2</v>
      </c>
      <c r="AD43" s="20">
        <f>VLOOKUP($C43,beta_transpose!$B$3:$W$2032,X_y!AD$1,0)</f>
        <v>-1.04826547587201E-2</v>
      </c>
      <c r="AE43" s="20">
        <f>VLOOKUP($C43,beta_transpose!$B$3:$W$2032,X_y!AE$1,0)</f>
        <v>8.6881814797942197E-3</v>
      </c>
      <c r="AF43" s="20">
        <f>VLOOKUP($C43,beta_transpose!$B$3:$W$2032,X_y!AF$1,0)</f>
        <v>-1.58962817669695E-2</v>
      </c>
      <c r="AG43" s="20">
        <f>VLOOKUP($C43,beta_transpose!$B$3:$W$2032,X_y!AG$1,0)</f>
        <v>-2.6402544123571701E-2</v>
      </c>
      <c r="AH43" s="20">
        <f>VLOOKUP($C43,beta_transpose!$B$3:$W$2032,X_y!AH$1,0)</f>
        <v>-5.1835312137573795E-4</v>
      </c>
      <c r="AI43" s="20">
        <f>VLOOKUP($C43,beta_transpose!$B$3:$W$2032,X_y!AI$1,0)</f>
        <v>-1.43686870512803E-4</v>
      </c>
      <c r="AJ43" s="20">
        <f>VLOOKUP($C43,beta_transpose!$B$3:$W$2032,X_y!AJ$1,0)</f>
        <v>-1.6900351737082799E-2</v>
      </c>
      <c r="AK43" s="20">
        <f>VLOOKUP($C43,beta_transpose!$B$3:$W$2032,X_y!AK$1,0)</f>
        <v>2.28999156489811E-3</v>
      </c>
      <c r="AL43" s="20">
        <f>VLOOKUP($C43,beta_transpose!$B$3:$W$2032,X_y!AL$1,0)</f>
        <v>1.0648892071429199E-2</v>
      </c>
      <c r="AM43" s="20">
        <f>VLOOKUP($C43,beta_transpose!$B$3:$W$2032,X_y!AM$1,0)</f>
        <v>-6.61159243191286E-3</v>
      </c>
      <c r="AN43" s="20">
        <f>VLOOKUP($C43,beta_transpose!$B$3:$W$2032,X_y!AN$1,0)</f>
        <v>-1.2784446241817401E-2</v>
      </c>
      <c r="AO43" s="20">
        <f>VLOOKUP($C43,beta_transpose!$B$3:$W$2032,X_y!AO$1,0)</f>
        <v>-6.7643027604724604E-4</v>
      </c>
      <c r="AP43" s="20">
        <f>VLOOKUP($C43,beta_transpose!$B$3:$W$2032,X_y!AP$1,0)</f>
        <v>1.4380030266315701E-2</v>
      </c>
      <c r="AQ43" s="20">
        <f>VLOOKUP($C43,beta_transpose!$B$3:$W$2032,X_y!AQ$1,0)</f>
        <v>-8.7232837010316998E-3</v>
      </c>
      <c r="AR43" s="34">
        <f>VLOOKUP($C43,beta_transpose!$B$3:$W$2032,X_y!AR$1,0)</f>
        <v>4.3465569638632398E-3</v>
      </c>
      <c r="AS43" s="21">
        <v>4.7109801380260503</v>
      </c>
      <c r="AT43" s="21">
        <v>1.77731620139772</v>
      </c>
      <c r="AU43" s="21">
        <v>0.88811739471663498</v>
      </c>
      <c r="AV43" s="21">
        <v>0.48298228297226398</v>
      </c>
      <c r="AW43" s="21">
        <v>0.22716779964380701</v>
      </c>
      <c r="AX43" s="21"/>
      <c r="AY43" s="21"/>
      <c r="AZ43" s="22"/>
      <c r="BB43" s="31">
        <f>IF(VLOOKUP(C43,y_HC!$B$3:$G$581,6,0)&gt;$BB$1,1,0)</f>
        <v>0</v>
      </c>
      <c r="BC43">
        <f>VLOOKUP(C43,y_HC!$B$3:$G$581,6,0)</f>
        <v>2.1533415433399095E-2</v>
      </c>
      <c r="BE43" t="s">
        <v>39</v>
      </c>
      <c r="BF43">
        <v>4.7109801380260503</v>
      </c>
      <c r="BG43">
        <v>1.77731620139772</v>
      </c>
      <c r="BH43">
        <v>0.88811739471663498</v>
      </c>
      <c r="BI43">
        <v>0.48298228297226398</v>
      </c>
      <c r="BJ43">
        <v>0.22716779964380701</v>
      </c>
    </row>
    <row r="44" spans="2:62">
      <c r="B44" t="str">
        <f>VLOOKUP(C44,eft_features_HC!$B$3:$C$2032,2,0)</f>
        <v>Guggenheim S&amp;P Global Water Index ETF</v>
      </c>
      <c r="C44" t="s">
        <v>40</v>
      </c>
      <c r="D44" s="17">
        <f>VLOOKUP($C44,eft_features_HC!$B$3:$W$2032,X_y!D$1,0)</f>
        <v>5</v>
      </c>
      <c r="E44" s="18">
        <f>VLOOKUP($C44,eft_features_HC!$B$3:$W$2032,X_y!E$1,0)</f>
        <v>0.64</v>
      </c>
      <c r="F44" s="18">
        <f>VLOOKUP($C44,eft_features_HC!$B$3:$W$2032,X_y!F$1,0)</f>
        <v>627650000</v>
      </c>
      <c r="G44" s="18">
        <f>VLOOKUP($C44,eft_features_HC!$B$3:$W$2032,X_y!G$1,0)</f>
        <v>1</v>
      </c>
      <c r="H44" s="18">
        <f>VLOOKUP($C44,eft_features_HC!$B$3:$W$2032,X_y!H$1,0)</f>
        <v>1</v>
      </c>
      <c r="I44" s="18">
        <f>VLOOKUP($C44,eft_features_HC!$B$3:$W$2032,X_y!I$1,0)</f>
        <v>4</v>
      </c>
      <c r="J44" s="18">
        <f>VLOOKUP($C44,eft_features_HC!$B$3:$W$2032,X_y!J$1,0)</f>
        <v>5</v>
      </c>
      <c r="K44" s="18">
        <f>VLOOKUP($C44,eft_features_HC!$B$3:$W$2032,X_y!K$1,0)</f>
        <v>26</v>
      </c>
      <c r="L44" s="18">
        <f>VLOOKUP($C44,eft_features_HC!$B$3:$W$2032,X_y!L$1,0)</f>
        <v>36</v>
      </c>
      <c r="M44" s="18">
        <f>VLOOKUP($C44,eft_features_HC!$B$3:$W$2032,X_y!M$1,0)</f>
        <v>1</v>
      </c>
      <c r="N44" s="18">
        <f>VLOOKUP($C44,eft_features_HC!$B$3:$W$2032,X_y!N$1,0)</f>
        <v>1</v>
      </c>
      <c r="O44" s="18">
        <f>VLOOKUP($C44,eft_features_HC!$B$3:$W$2032,X_y!O$1,0)</f>
        <v>1</v>
      </c>
      <c r="P44" s="18">
        <f>VLOOKUP($C44,eft_features_HC!$B$3:$W$2032,X_y!P$1,0)</f>
        <v>2</v>
      </c>
      <c r="Q44" s="18">
        <f>VLOOKUP($C44,eft_features_HC!$B$3:$W$2032,X_y!Q$1,0)</f>
        <v>1</v>
      </c>
      <c r="R44" s="18">
        <f>VLOOKUP($C44,eft_features_HC!$B$3:$W$2032,X_y!R$1,0)</f>
        <v>1</v>
      </c>
      <c r="S44" s="19">
        <f>VLOOKUP($C44,ret_features_HC_transpose!$B$3:$W$2032,X_y!S$1,0)</f>
        <v>-1.4640789871715576E-2</v>
      </c>
      <c r="T44" s="19">
        <f>VLOOKUP($C44,ret_features_HC_transpose!$B$3:$W$2032,X_y!T$1,0)</f>
        <v>6.2798384152623843E-2</v>
      </c>
      <c r="U44" s="19">
        <f>VLOOKUP($C44,ret_features_HC_transpose!$B$3:$W$2032,X_y!U$1,0)</f>
        <v>0.12739922916912927</v>
      </c>
      <c r="V44" s="19">
        <f>VLOOKUP($C44,ret_features_HC_transpose!$B$3:$W$2032,X_y!V$1,0)</f>
        <v>0.22316143805025557</v>
      </c>
      <c r="W44" s="19">
        <f>VLOOKUP($C44,ret_features_HC_transpose!$B$3:$W$2032,X_y!W$1,0)</f>
        <v>0.40621961458594491</v>
      </c>
      <c r="X44" s="19">
        <f>VLOOKUP($C44,ret_features_HC_transpose!$B$3:$W$2032,X_y!X$1,0)</f>
        <v>0.35486889898570451</v>
      </c>
      <c r="Y44" s="20">
        <f>VLOOKUP($C44,beta_transpose!$B$3:$W$2032,X_y!Y$1,0)</f>
        <v>2.6060345309126799E-2</v>
      </c>
      <c r="Z44" s="20">
        <f>VLOOKUP($C44,beta_transpose!$B$3:$W$2032,X_y!Z$1,0)</f>
        <v>1.1973226948722099E-2</v>
      </c>
      <c r="AA44" s="20">
        <f>VLOOKUP($C44,beta_transpose!$B$3:$W$2032,X_y!AA$1,0)</f>
        <v>1.5768572940922699E-2</v>
      </c>
      <c r="AB44" s="20">
        <f>VLOOKUP($C44,beta_transpose!$B$3:$W$2032,X_y!AB$1,0)</f>
        <v>-4.09957270634619E-3</v>
      </c>
      <c r="AC44" s="20">
        <f>VLOOKUP($C44,beta_transpose!$B$3:$W$2032,X_y!AC$1,0)</f>
        <v>2.5764090904008798E-2</v>
      </c>
      <c r="AD44" s="20">
        <f>VLOOKUP($C44,beta_transpose!$B$3:$W$2032,X_y!AD$1,0)</f>
        <v>7.6782638198791397E-3</v>
      </c>
      <c r="AE44" s="20">
        <f>VLOOKUP($C44,beta_transpose!$B$3:$W$2032,X_y!AE$1,0)</f>
        <v>5.1738922982809098E-3</v>
      </c>
      <c r="AF44" s="20">
        <f>VLOOKUP($C44,beta_transpose!$B$3:$W$2032,X_y!AF$1,0)</f>
        <v>-1.1042432082743E-2</v>
      </c>
      <c r="AG44" s="20">
        <f>VLOOKUP($C44,beta_transpose!$B$3:$W$2032,X_y!AG$1,0)</f>
        <v>-2.6596063039779402E-2</v>
      </c>
      <c r="AH44" s="20">
        <f>VLOOKUP($C44,beta_transpose!$B$3:$W$2032,X_y!AH$1,0)</f>
        <v>-1.7340939233095001E-2</v>
      </c>
      <c r="AI44" s="20">
        <f>VLOOKUP($C44,beta_transpose!$B$3:$W$2032,X_y!AI$1,0)</f>
        <v>-5.0976941724217304E-3</v>
      </c>
      <c r="AJ44" s="20">
        <f>VLOOKUP($C44,beta_transpose!$B$3:$W$2032,X_y!AJ$1,0)</f>
        <v>1.7197369872359501E-2</v>
      </c>
      <c r="AK44" s="20">
        <f>VLOOKUP($C44,beta_transpose!$B$3:$W$2032,X_y!AK$1,0)</f>
        <v>1.36776806605625E-3</v>
      </c>
      <c r="AL44" s="20">
        <f>VLOOKUP($C44,beta_transpose!$B$3:$W$2032,X_y!AL$1,0)</f>
        <v>-1.2433136803759401E-3</v>
      </c>
      <c r="AM44" s="20">
        <f>VLOOKUP($C44,beta_transpose!$B$3:$W$2032,X_y!AM$1,0)</f>
        <v>-2.6346032644103699E-2</v>
      </c>
      <c r="AN44" s="20">
        <f>VLOOKUP($C44,beta_transpose!$B$3:$W$2032,X_y!AN$1,0)</f>
        <v>-3.4007583026337398E-2</v>
      </c>
      <c r="AO44" s="20">
        <f>VLOOKUP($C44,beta_transpose!$B$3:$W$2032,X_y!AO$1,0)</f>
        <v>-7.84557437327108E-3</v>
      </c>
      <c r="AP44" s="20">
        <f>VLOOKUP($C44,beta_transpose!$B$3:$W$2032,X_y!AP$1,0)</f>
        <v>6.8139470447201598E-3</v>
      </c>
      <c r="AQ44" s="20">
        <f>VLOOKUP($C44,beta_transpose!$B$3:$W$2032,X_y!AQ$1,0)</f>
        <v>-4.5439731298160799E-2</v>
      </c>
      <c r="AR44" s="34">
        <f>VLOOKUP($C44,beta_transpose!$B$3:$W$2032,X_y!AR$1,0)</f>
        <v>-1.9007057809291E-2</v>
      </c>
      <c r="AS44" s="21">
        <v>15.808591540280601</v>
      </c>
      <c r="AT44" s="21">
        <v>3.0125021162200398</v>
      </c>
      <c r="AU44" s="21">
        <v>1.4074979667931899</v>
      </c>
      <c r="AV44" s="21">
        <v>0.55980298258356698</v>
      </c>
      <c r="AW44" s="21">
        <v>0.29250657342685299</v>
      </c>
      <c r="AX44" s="21"/>
      <c r="AY44" s="21"/>
      <c r="AZ44" s="22"/>
      <c r="BB44" s="31">
        <f>IF(VLOOKUP(C44,y_HC!$B$3:$G$581,6,0)&gt;$BB$1,1,0)</f>
        <v>0</v>
      </c>
      <c r="BC44">
        <f>VLOOKUP(C44,y_HC!$B$3:$G$581,6,0)</f>
        <v>2.9630270848809426E-2</v>
      </c>
      <c r="BE44" t="s">
        <v>40</v>
      </c>
      <c r="BF44">
        <v>15.808591540280601</v>
      </c>
      <c r="BG44">
        <v>3.0125021162200398</v>
      </c>
      <c r="BH44">
        <v>1.4074979667931899</v>
      </c>
      <c r="BI44">
        <v>0.55980298258356698</v>
      </c>
      <c r="BJ44">
        <v>0.29250657342685299</v>
      </c>
    </row>
    <row r="45" spans="2:62">
      <c r="B45" t="str">
        <f>VLOOKUP(C45,eft_features_HC!$B$3:$C$2032,2,0)</f>
        <v>Global X China Industrials ETF</v>
      </c>
      <c r="C45" t="s">
        <v>41</v>
      </c>
      <c r="D45" s="17">
        <f>VLOOKUP($C45,eft_features_HC!$B$3:$W$2032,X_y!D$1,0)</f>
        <v>28</v>
      </c>
      <c r="E45" s="18">
        <f>VLOOKUP($C45,eft_features_HC!$B$3:$W$2032,X_y!E$1,0)</f>
        <v>0.65</v>
      </c>
      <c r="F45" s="18">
        <f>VLOOKUP($C45,eft_features_HC!$B$3:$W$2032,X_y!F$1,0)</f>
        <v>3920000</v>
      </c>
      <c r="G45" s="18">
        <f>VLOOKUP($C45,eft_features_HC!$B$3:$W$2032,X_y!G$1,0)</f>
        <v>1</v>
      </c>
      <c r="H45" s="18">
        <f>VLOOKUP($C45,eft_features_HC!$B$3:$W$2032,X_y!H$1,0)</f>
        <v>1</v>
      </c>
      <c r="I45" s="18">
        <f>VLOOKUP($C45,eft_features_HC!$B$3:$W$2032,X_y!I$1,0)</f>
        <v>7</v>
      </c>
      <c r="J45" s="18">
        <f>VLOOKUP($C45,eft_features_HC!$B$3:$W$2032,X_y!J$1,0)</f>
        <v>5</v>
      </c>
      <c r="K45" s="18">
        <f>VLOOKUP($C45,eft_features_HC!$B$3:$W$2032,X_y!K$1,0)</f>
        <v>20</v>
      </c>
      <c r="L45" s="18">
        <f>VLOOKUP($C45,eft_features_HC!$B$3:$W$2032,X_y!L$1,0)</f>
        <v>1</v>
      </c>
      <c r="M45" s="18">
        <f>VLOOKUP($C45,eft_features_HC!$B$3:$W$2032,X_y!M$1,0)</f>
        <v>1</v>
      </c>
      <c r="N45" s="18">
        <f>VLOOKUP($C45,eft_features_HC!$B$3:$W$2032,X_y!N$1,0)</f>
        <v>1</v>
      </c>
      <c r="O45" s="18">
        <f>VLOOKUP($C45,eft_features_HC!$B$3:$W$2032,X_y!O$1,0)</f>
        <v>1</v>
      </c>
      <c r="P45" s="18">
        <f>VLOOKUP($C45,eft_features_HC!$B$3:$W$2032,X_y!P$1,0)</f>
        <v>2</v>
      </c>
      <c r="Q45" s="18">
        <f>VLOOKUP($C45,eft_features_HC!$B$3:$W$2032,X_y!Q$1,0)</f>
        <v>1</v>
      </c>
      <c r="R45" s="18">
        <f>VLOOKUP($C45,eft_features_HC!$B$3:$W$2032,X_y!R$1,0)</f>
        <v>1</v>
      </c>
      <c r="S45" s="19">
        <f>VLOOKUP($C45,ret_features_HC_transpose!$B$3:$W$2032,X_y!S$1,0)</f>
        <v>3.4296446678141024E-2</v>
      </c>
      <c r="T45" s="19">
        <f>VLOOKUP($C45,ret_features_HC_transpose!$B$3:$W$2032,X_y!T$1,0)</f>
        <v>3.5782632542287196E-3</v>
      </c>
      <c r="U45" s="19">
        <f>VLOOKUP($C45,ret_features_HC_transpose!$B$3:$W$2032,X_y!U$1,0)</f>
        <v>1.7549781904730333E-2</v>
      </c>
      <c r="V45" s="19">
        <f>VLOOKUP($C45,ret_features_HC_transpose!$B$3:$W$2032,X_y!V$1,0)</f>
        <v>0.14204545583811545</v>
      </c>
      <c r="W45" s="19">
        <f>VLOOKUP($C45,ret_features_HC_transpose!$B$3:$W$2032,X_y!W$1,0)</f>
        <v>-2.4896375089701328E-3</v>
      </c>
      <c r="X45" s="19">
        <f>VLOOKUP($C45,ret_features_HC_transpose!$B$3:$W$2032,X_y!X$1,0)</f>
        <v>-0.26329099808571677</v>
      </c>
      <c r="Y45" s="20">
        <f>VLOOKUP($C45,beta_transpose!$B$3:$W$2032,X_y!Y$1,0)</f>
        <v>-9.4297349306469592E-3</v>
      </c>
      <c r="Z45" s="20">
        <f>VLOOKUP($C45,beta_transpose!$B$3:$W$2032,X_y!Z$1,0)</f>
        <v>5.8979075178313703E-2</v>
      </c>
      <c r="AA45" s="20">
        <f>VLOOKUP($C45,beta_transpose!$B$3:$W$2032,X_y!AA$1,0)</f>
        <v>3.7266196512433201E-3</v>
      </c>
      <c r="AB45" s="20">
        <f>VLOOKUP($C45,beta_transpose!$B$3:$W$2032,X_y!AB$1,0)</f>
        <v>-5.0364257050215397E-2</v>
      </c>
      <c r="AC45" s="20">
        <f>VLOOKUP($C45,beta_transpose!$B$3:$W$2032,X_y!AC$1,0)</f>
        <v>2.5352879868546299E-2</v>
      </c>
      <c r="AD45" s="20">
        <f>VLOOKUP($C45,beta_transpose!$B$3:$W$2032,X_y!AD$1,0)</f>
        <v>5.37464916085751E-2</v>
      </c>
      <c r="AE45" s="20">
        <f>VLOOKUP($C45,beta_transpose!$B$3:$W$2032,X_y!AE$1,0)</f>
        <v>6.4590984499091897E-2</v>
      </c>
      <c r="AF45" s="20">
        <f>VLOOKUP($C45,beta_transpose!$B$3:$W$2032,X_y!AF$1,0)</f>
        <v>-5.55139325024454E-2</v>
      </c>
      <c r="AG45" s="20">
        <f>VLOOKUP($C45,beta_transpose!$B$3:$W$2032,X_y!AG$1,0)</f>
        <v>4.2817909598744402E-2</v>
      </c>
      <c r="AH45" s="20">
        <f>VLOOKUP($C45,beta_transpose!$B$3:$W$2032,X_y!AH$1,0)</f>
        <v>2.8988069429950102E-2</v>
      </c>
      <c r="AI45" s="20">
        <f>VLOOKUP($C45,beta_transpose!$B$3:$W$2032,X_y!AI$1,0)</f>
        <v>1.8240184859692799E-2</v>
      </c>
      <c r="AJ45" s="20">
        <f>VLOOKUP($C45,beta_transpose!$B$3:$W$2032,X_y!AJ$1,0)</f>
        <v>3.3931686762920098E-2</v>
      </c>
      <c r="AK45" s="20">
        <f>VLOOKUP($C45,beta_transpose!$B$3:$W$2032,X_y!AK$1,0)</f>
        <v>-7.6329445170493296E-3</v>
      </c>
      <c r="AL45" s="20">
        <f>VLOOKUP($C45,beta_transpose!$B$3:$W$2032,X_y!AL$1,0)</f>
        <v>-2.7799324903106E-2</v>
      </c>
      <c r="AM45" s="20">
        <f>VLOOKUP($C45,beta_transpose!$B$3:$W$2032,X_y!AM$1,0)</f>
        <v>-2.0251944622281099E-2</v>
      </c>
      <c r="AN45" s="20">
        <f>VLOOKUP($C45,beta_transpose!$B$3:$W$2032,X_y!AN$1,0)</f>
        <v>-1.3337360042554201E-3</v>
      </c>
      <c r="AO45" s="20">
        <f>VLOOKUP($C45,beta_transpose!$B$3:$W$2032,X_y!AO$1,0)</f>
        <v>-3.3981747891646201E-2</v>
      </c>
      <c r="AP45" s="20">
        <f>VLOOKUP($C45,beta_transpose!$B$3:$W$2032,X_y!AP$1,0)</f>
        <v>-1.5468702475417701E-2</v>
      </c>
      <c r="AQ45" s="20">
        <f>VLOOKUP($C45,beta_transpose!$B$3:$W$2032,X_y!AQ$1,0)</f>
        <v>4.4331177358500798E-2</v>
      </c>
      <c r="AR45" s="34">
        <f>VLOOKUP($C45,beta_transpose!$B$3:$W$2032,X_y!AR$1,0)</f>
        <v>-1.6106897513757601E-2</v>
      </c>
      <c r="AS45" s="21">
        <v>15.8364232582966</v>
      </c>
      <c r="AT45" s="21">
        <v>4.8408103060727496</v>
      </c>
      <c r="AU45" s="21">
        <v>2.7216887169304198</v>
      </c>
      <c r="AV45" s="21">
        <v>2.31248150019427</v>
      </c>
      <c r="AW45" s="21">
        <v>0.84610292465867898</v>
      </c>
      <c r="AX45" s="21"/>
      <c r="AY45" s="21"/>
      <c r="AZ45" s="22"/>
      <c r="BB45" s="31">
        <f>IF(VLOOKUP(C45,y_HC!$B$3:$G$581,6,0)&gt;$BB$1,1,0)</f>
        <v>0</v>
      </c>
      <c r="BC45">
        <f>VLOOKUP(C45,y_HC!$B$3:$G$581,6,0)</f>
        <v>2.2719734666951541E-2</v>
      </c>
      <c r="BE45" t="s">
        <v>41</v>
      </c>
      <c r="BF45">
        <v>15.8364232582966</v>
      </c>
      <c r="BG45">
        <v>4.8408103060727496</v>
      </c>
      <c r="BH45">
        <v>2.7216887169304198</v>
      </c>
      <c r="BI45">
        <v>2.31248150019427</v>
      </c>
      <c r="BJ45">
        <v>0.84610292465867898</v>
      </c>
    </row>
    <row r="46" spans="2:62">
      <c r="B46" t="str">
        <f>VLOOKUP(C46,eft_features_HC!$B$3:$C$2032,2,0)</f>
        <v>Global X China Materials ETF</v>
      </c>
      <c r="C46" t="s">
        <v>42</v>
      </c>
      <c r="D46" s="17">
        <f>VLOOKUP($C46,eft_features_HC!$B$3:$W$2032,X_y!D$1,0)</f>
        <v>28</v>
      </c>
      <c r="E46" s="18">
        <f>VLOOKUP($C46,eft_features_HC!$B$3:$W$2032,X_y!E$1,0)</f>
        <v>0.65</v>
      </c>
      <c r="F46" s="18">
        <f>VLOOKUP($C46,eft_features_HC!$B$3:$W$2032,X_y!F$1,0)</f>
        <v>4280000</v>
      </c>
      <c r="G46" s="18">
        <f>VLOOKUP($C46,eft_features_HC!$B$3:$W$2032,X_y!G$1,0)</f>
        <v>1</v>
      </c>
      <c r="H46" s="18">
        <f>VLOOKUP($C46,eft_features_HC!$B$3:$W$2032,X_y!H$1,0)</f>
        <v>1</v>
      </c>
      <c r="I46" s="18">
        <f>VLOOKUP($C46,eft_features_HC!$B$3:$W$2032,X_y!I$1,0)</f>
        <v>7</v>
      </c>
      <c r="J46" s="18">
        <f>VLOOKUP($C46,eft_features_HC!$B$3:$W$2032,X_y!J$1,0)</f>
        <v>5</v>
      </c>
      <c r="K46" s="18">
        <f>VLOOKUP($C46,eft_features_HC!$B$3:$W$2032,X_y!K$1,0)</f>
        <v>22</v>
      </c>
      <c r="L46" s="18">
        <f>VLOOKUP($C46,eft_features_HC!$B$3:$W$2032,X_y!L$1,0)</f>
        <v>1</v>
      </c>
      <c r="M46" s="18">
        <f>VLOOKUP($C46,eft_features_HC!$B$3:$W$2032,X_y!M$1,0)</f>
        <v>1</v>
      </c>
      <c r="N46" s="18">
        <f>VLOOKUP($C46,eft_features_HC!$B$3:$W$2032,X_y!N$1,0)</f>
        <v>1</v>
      </c>
      <c r="O46" s="18">
        <f>VLOOKUP($C46,eft_features_HC!$B$3:$W$2032,X_y!O$1,0)</f>
        <v>1</v>
      </c>
      <c r="P46" s="18">
        <f>VLOOKUP($C46,eft_features_HC!$B$3:$W$2032,X_y!P$1,0)</f>
        <v>2</v>
      </c>
      <c r="Q46" s="18">
        <f>VLOOKUP($C46,eft_features_HC!$B$3:$W$2032,X_y!Q$1,0)</f>
        <v>1</v>
      </c>
      <c r="R46" s="18">
        <f>VLOOKUP($C46,eft_features_HC!$B$3:$W$2032,X_y!R$1,0)</f>
        <v>1</v>
      </c>
      <c r="S46" s="19">
        <f>VLOOKUP($C46,ret_features_HC_transpose!$B$3:$W$2032,X_y!S$1,0)</f>
        <v>3.5516012791527052E-2</v>
      </c>
      <c r="T46" s="19">
        <f>VLOOKUP($C46,ret_features_HC_transpose!$B$3:$W$2032,X_y!T$1,0)</f>
        <v>-6.8729660443467289E-5</v>
      </c>
      <c r="U46" s="19">
        <f>VLOOKUP($C46,ret_features_HC_transpose!$B$3:$W$2032,X_y!U$1,0)</f>
        <v>-4.2828948535189593E-2</v>
      </c>
      <c r="V46" s="19">
        <f>VLOOKUP($C46,ret_features_HC_transpose!$B$3:$W$2032,X_y!V$1,0)</f>
        <v>-3.6490064554059676E-2</v>
      </c>
      <c r="W46" s="19">
        <f>VLOOKUP($C46,ret_features_HC_transpose!$B$3:$W$2032,X_y!W$1,0)</f>
        <v>-0.1817210283154379</v>
      </c>
      <c r="X46" s="19">
        <f>VLOOKUP($C46,ret_features_HC_transpose!$B$3:$W$2032,X_y!X$1,0)</f>
        <v>-0.47627788491857925</v>
      </c>
      <c r="Y46" s="20">
        <f>VLOOKUP($C46,beta_transpose!$B$3:$W$2032,X_y!Y$1,0)</f>
        <v>-2.6559422876139702E-2</v>
      </c>
      <c r="Z46" s="20">
        <f>VLOOKUP($C46,beta_transpose!$B$3:$W$2032,X_y!Z$1,0)</f>
        <v>7.8059395349611094E-2</v>
      </c>
      <c r="AA46" s="20">
        <f>VLOOKUP($C46,beta_transpose!$B$3:$W$2032,X_y!AA$1,0)</f>
        <v>-7.7059528051005698E-3</v>
      </c>
      <c r="AB46" s="20">
        <f>VLOOKUP($C46,beta_transpose!$B$3:$W$2032,X_y!AB$1,0)</f>
        <v>-4.9722632323864202E-2</v>
      </c>
      <c r="AC46" s="20">
        <f>VLOOKUP($C46,beta_transpose!$B$3:$W$2032,X_y!AC$1,0)</f>
        <v>2.9724343095355599E-2</v>
      </c>
      <c r="AD46" s="20">
        <f>VLOOKUP($C46,beta_transpose!$B$3:$W$2032,X_y!AD$1,0)</f>
        <v>4.89064393611265E-2</v>
      </c>
      <c r="AE46" s="20">
        <f>VLOOKUP($C46,beta_transpose!$B$3:$W$2032,X_y!AE$1,0)</f>
        <v>4.1572573818867802E-2</v>
      </c>
      <c r="AF46" s="20">
        <f>VLOOKUP($C46,beta_transpose!$B$3:$W$2032,X_y!AF$1,0)</f>
        <v>-3.5214916407172697E-2</v>
      </c>
      <c r="AG46" s="20">
        <f>VLOOKUP($C46,beta_transpose!$B$3:$W$2032,X_y!AG$1,0)</f>
        <v>3.2474187433394502E-2</v>
      </c>
      <c r="AH46" s="20">
        <f>VLOOKUP($C46,beta_transpose!$B$3:$W$2032,X_y!AH$1,0)</f>
        <v>8.0708335312357899E-4</v>
      </c>
      <c r="AI46" s="20">
        <f>VLOOKUP($C46,beta_transpose!$B$3:$W$2032,X_y!AI$1,0)</f>
        <v>4.60734953329034E-3</v>
      </c>
      <c r="AJ46" s="20">
        <f>VLOOKUP($C46,beta_transpose!$B$3:$W$2032,X_y!AJ$1,0)</f>
        <v>2.4872170991901098E-2</v>
      </c>
      <c r="AK46" s="20">
        <f>VLOOKUP($C46,beta_transpose!$B$3:$W$2032,X_y!AK$1,0)</f>
        <v>-1.32828590724322E-2</v>
      </c>
      <c r="AL46" s="20">
        <f>VLOOKUP($C46,beta_transpose!$B$3:$W$2032,X_y!AL$1,0)</f>
        <v>-5.1938471601394497E-2</v>
      </c>
      <c r="AM46" s="20">
        <f>VLOOKUP($C46,beta_transpose!$B$3:$W$2032,X_y!AM$1,0)</f>
        <v>3.0335258945862201E-2</v>
      </c>
      <c r="AN46" s="20">
        <f>VLOOKUP($C46,beta_transpose!$B$3:$W$2032,X_y!AN$1,0)</f>
        <v>5.6374185072839804E-3</v>
      </c>
      <c r="AO46" s="20">
        <f>VLOOKUP($C46,beta_transpose!$B$3:$W$2032,X_y!AO$1,0)</f>
        <v>-3.3364947311191301E-2</v>
      </c>
      <c r="AP46" s="20">
        <f>VLOOKUP($C46,beta_transpose!$B$3:$W$2032,X_y!AP$1,0)</f>
        <v>-1.7742882860022801E-2</v>
      </c>
      <c r="AQ46" s="20">
        <f>VLOOKUP($C46,beta_transpose!$B$3:$W$2032,X_y!AQ$1,0)</f>
        <v>6.3287814596871106E-2</v>
      </c>
      <c r="AR46" s="34">
        <f>VLOOKUP($C46,beta_transpose!$B$3:$W$2032,X_y!AR$1,0)</f>
        <v>-3.3569129817431903E-2</v>
      </c>
      <c r="AS46" s="21">
        <v>19.5533127622545</v>
      </c>
      <c r="AT46" s="21">
        <v>2.8723071040278199</v>
      </c>
      <c r="AU46" s="21">
        <v>1.27934165402529</v>
      </c>
      <c r="AV46" s="21">
        <v>0.50201489413719402</v>
      </c>
      <c r="AW46" s="21">
        <v>0.25487786601972001</v>
      </c>
      <c r="AX46" s="21"/>
      <c r="AY46" s="21"/>
      <c r="AZ46" s="22"/>
      <c r="BB46" s="31">
        <f>IF(VLOOKUP(C46,y_HC!$B$3:$G$581,6,0)&gt;$BB$1,1,0)</f>
        <v>0</v>
      </c>
      <c r="BC46">
        <f>VLOOKUP(C46,y_HC!$B$3:$G$581,6,0)</f>
        <v>3.7012852026788057E-2</v>
      </c>
      <c r="BE46" t="s">
        <v>42</v>
      </c>
      <c r="BF46">
        <v>19.5533127622545</v>
      </c>
      <c r="BG46">
        <v>2.8723071040278199</v>
      </c>
      <c r="BH46">
        <v>1.27934165402529</v>
      </c>
      <c r="BI46">
        <v>0.50201489413719402</v>
      </c>
      <c r="BJ46">
        <v>0.25487786601972001</v>
      </c>
    </row>
    <row r="47" spans="2:62">
      <c r="B47" t="str">
        <f>VLOOKUP(C47,eft_features_HC!$B$3:$C$2032,2,0)</f>
        <v>Global X China Consumer ETF</v>
      </c>
      <c r="C47" t="s">
        <v>43</v>
      </c>
      <c r="D47" s="17">
        <f>VLOOKUP($C47,eft_features_HC!$B$3:$W$2032,X_y!D$1,0)</f>
        <v>28</v>
      </c>
      <c r="E47" s="18">
        <f>VLOOKUP($C47,eft_features_HC!$B$3:$W$2032,X_y!E$1,0)</f>
        <v>0.65</v>
      </c>
      <c r="F47" s="18">
        <f>VLOOKUP($C47,eft_features_HC!$B$3:$W$2032,X_y!F$1,0)</f>
        <v>145450000</v>
      </c>
      <c r="G47" s="18">
        <f>VLOOKUP($C47,eft_features_HC!$B$3:$W$2032,X_y!G$1,0)</f>
        <v>1</v>
      </c>
      <c r="H47" s="18">
        <f>VLOOKUP($C47,eft_features_HC!$B$3:$W$2032,X_y!H$1,0)</f>
        <v>1</v>
      </c>
      <c r="I47" s="18">
        <f>VLOOKUP($C47,eft_features_HC!$B$3:$W$2032,X_y!I$1,0)</f>
        <v>7</v>
      </c>
      <c r="J47" s="18">
        <f>VLOOKUP($C47,eft_features_HC!$B$3:$W$2032,X_y!J$1,0)</f>
        <v>5</v>
      </c>
      <c r="K47" s="18">
        <f>VLOOKUP($C47,eft_features_HC!$B$3:$W$2032,X_y!K$1,0)</f>
        <v>26</v>
      </c>
      <c r="L47" s="18">
        <f>VLOOKUP($C47,eft_features_HC!$B$3:$W$2032,X_y!L$1,0)</f>
        <v>32</v>
      </c>
      <c r="M47" s="18">
        <f>VLOOKUP($C47,eft_features_HC!$B$3:$W$2032,X_y!M$1,0)</f>
        <v>1</v>
      </c>
      <c r="N47" s="18">
        <f>VLOOKUP($C47,eft_features_HC!$B$3:$W$2032,X_y!N$1,0)</f>
        <v>1</v>
      </c>
      <c r="O47" s="18">
        <f>VLOOKUP($C47,eft_features_HC!$B$3:$W$2032,X_y!O$1,0)</f>
        <v>1</v>
      </c>
      <c r="P47" s="18">
        <f>VLOOKUP($C47,eft_features_HC!$B$3:$W$2032,X_y!P$1,0)</f>
        <v>1</v>
      </c>
      <c r="Q47" s="18">
        <f>VLOOKUP($C47,eft_features_HC!$B$3:$W$2032,X_y!Q$1,0)</f>
        <v>1</v>
      </c>
      <c r="R47" s="18">
        <f>VLOOKUP($C47,eft_features_HC!$B$3:$W$2032,X_y!R$1,0)</f>
        <v>1</v>
      </c>
      <c r="S47" s="19">
        <f>VLOOKUP($C47,ret_features_HC_transpose!$B$3:$W$2032,X_y!S$1,0)</f>
        <v>-3.4782609602298176E-2</v>
      </c>
      <c r="T47" s="19">
        <f>VLOOKUP($C47,ret_features_HC_transpose!$B$3:$W$2032,X_y!T$1,0)</f>
        <v>-6.9032258227858745E-2</v>
      </c>
      <c r="U47" s="19">
        <f>VLOOKUP($C47,ret_features_HC_transpose!$B$3:$W$2032,X_y!U$1,0)</f>
        <v>-8.5551331558252453E-2</v>
      </c>
      <c r="V47" s="19">
        <f>VLOOKUP($C47,ret_features_HC_transpose!$B$3:$W$2032,X_y!V$1,0)</f>
        <v>6.6518846772506635E-2</v>
      </c>
      <c r="W47" s="19">
        <f>VLOOKUP($C47,ret_features_HC_transpose!$B$3:$W$2032,X_y!W$1,0)</f>
        <v>-4.2328675665808113E-2</v>
      </c>
      <c r="X47" s="19">
        <f>VLOOKUP($C47,ret_features_HC_transpose!$B$3:$W$2032,X_y!X$1,0)</f>
        <v>-0.16685912473879549</v>
      </c>
      <c r="Y47" s="20">
        <f>VLOOKUP($C47,beta_transpose!$B$3:$W$2032,X_y!Y$1,0)</f>
        <v>-6.08907737035385E-3</v>
      </c>
      <c r="Z47" s="20">
        <f>VLOOKUP($C47,beta_transpose!$B$3:$W$2032,X_y!Z$1,0)</f>
        <v>4.24929765543796E-2</v>
      </c>
      <c r="AA47" s="20">
        <f>VLOOKUP($C47,beta_transpose!$B$3:$W$2032,X_y!AA$1,0)</f>
        <v>-9.4742617934344599E-3</v>
      </c>
      <c r="AB47" s="20">
        <f>VLOOKUP($C47,beta_transpose!$B$3:$W$2032,X_y!AB$1,0)</f>
        <v>-2.08925108173421E-2</v>
      </c>
      <c r="AC47" s="20">
        <f>VLOOKUP($C47,beta_transpose!$B$3:$W$2032,X_y!AC$1,0)</f>
        <v>2.4321457397283801E-2</v>
      </c>
      <c r="AD47" s="20">
        <f>VLOOKUP($C47,beta_transpose!$B$3:$W$2032,X_y!AD$1,0)</f>
        <v>5.88174226125774E-3</v>
      </c>
      <c r="AE47" s="20">
        <f>VLOOKUP($C47,beta_transpose!$B$3:$W$2032,X_y!AE$1,0)</f>
        <v>7.1493148173671306E-2</v>
      </c>
      <c r="AF47" s="20">
        <f>VLOOKUP($C47,beta_transpose!$B$3:$W$2032,X_y!AF$1,0)</f>
        <v>-7.3639513258738798E-2</v>
      </c>
      <c r="AG47" s="20">
        <f>VLOOKUP($C47,beta_transpose!$B$3:$W$2032,X_y!AG$1,0)</f>
        <v>-1.2437312460324699E-2</v>
      </c>
      <c r="AH47" s="20">
        <f>VLOOKUP($C47,beta_transpose!$B$3:$W$2032,X_y!AH$1,0)</f>
        <v>3.1152962943964E-2</v>
      </c>
      <c r="AI47" s="20">
        <f>VLOOKUP($C47,beta_transpose!$B$3:$W$2032,X_y!AI$1,0)</f>
        <v>1.08554559251022E-2</v>
      </c>
      <c r="AJ47" s="20">
        <f>VLOOKUP($C47,beta_transpose!$B$3:$W$2032,X_y!AJ$1,0)</f>
        <v>-4.0309918775372502E-2</v>
      </c>
      <c r="AK47" s="20">
        <f>VLOOKUP($C47,beta_transpose!$B$3:$W$2032,X_y!AK$1,0)</f>
        <v>1.7159027580815198E-2</v>
      </c>
      <c r="AL47" s="20">
        <f>VLOOKUP($C47,beta_transpose!$B$3:$W$2032,X_y!AL$1,0)</f>
        <v>6.2930474523882002E-3</v>
      </c>
      <c r="AM47" s="20">
        <f>VLOOKUP($C47,beta_transpose!$B$3:$W$2032,X_y!AM$1,0)</f>
        <v>-1.2609729284224901E-2</v>
      </c>
      <c r="AN47" s="20">
        <f>VLOOKUP($C47,beta_transpose!$B$3:$W$2032,X_y!AN$1,0)</f>
        <v>-2.97786922286035E-2</v>
      </c>
      <c r="AO47" s="20">
        <f>VLOOKUP($C47,beta_transpose!$B$3:$W$2032,X_y!AO$1,0)</f>
        <v>-1.03164859800453E-3</v>
      </c>
      <c r="AP47" s="20">
        <f>VLOOKUP($C47,beta_transpose!$B$3:$W$2032,X_y!AP$1,0)</f>
        <v>-1.4581910715313701E-2</v>
      </c>
      <c r="AQ47" s="20">
        <f>VLOOKUP($C47,beta_transpose!$B$3:$W$2032,X_y!AQ$1,0)</f>
        <v>5.1514115415874799E-2</v>
      </c>
      <c r="AR47" s="34">
        <f>VLOOKUP($C47,beta_transpose!$B$3:$W$2032,X_y!AR$1,0)</f>
        <v>1.5791824505045099E-2</v>
      </c>
      <c r="AS47" s="21">
        <v>12.698618775510999</v>
      </c>
      <c r="AT47" s="21">
        <v>3.7081370244713798</v>
      </c>
      <c r="AU47" s="21">
        <v>2.4969189097308999</v>
      </c>
      <c r="AV47" s="21">
        <v>1.1800527372311</v>
      </c>
      <c r="AW47" s="21">
        <v>0.86319164653270497</v>
      </c>
      <c r="AX47" s="21"/>
      <c r="AY47" s="21"/>
      <c r="AZ47" s="22"/>
      <c r="BB47" s="31">
        <f>IF(VLOOKUP(C47,y_HC!$B$3:$G$581,6,0)&gt;$BB$1,1,0)</f>
        <v>0</v>
      </c>
      <c r="BC47">
        <f>VLOOKUP(C47,y_HC!$B$3:$G$581,6,0)</f>
        <v>1.5072763635804065E-2</v>
      </c>
      <c r="BE47" t="s">
        <v>43</v>
      </c>
      <c r="BF47">
        <v>12.698618775510999</v>
      </c>
      <c r="BG47">
        <v>3.7081370244713798</v>
      </c>
      <c r="BH47">
        <v>2.4969189097308999</v>
      </c>
      <c r="BI47">
        <v>1.1800527372311</v>
      </c>
      <c r="BJ47">
        <v>0.86319164653270497</v>
      </c>
    </row>
    <row r="48" spans="2:62">
      <c r="B48" t="str">
        <f>VLOOKUP(C48,eft_features_HC!$B$3:$C$2032,2,0)</f>
        <v>Global X China Financials ETF</v>
      </c>
      <c r="C48" t="s">
        <v>44</v>
      </c>
      <c r="D48" s="17">
        <f>VLOOKUP($C48,eft_features_HC!$B$3:$W$2032,X_y!D$1,0)</f>
        <v>28</v>
      </c>
      <c r="E48" s="18">
        <f>VLOOKUP($C48,eft_features_HC!$B$3:$W$2032,X_y!E$1,0)</f>
        <v>0.65</v>
      </c>
      <c r="F48" s="18">
        <f>VLOOKUP($C48,eft_features_HC!$B$3:$W$2032,X_y!F$1,0)</f>
        <v>49070000</v>
      </c>
      <c r="G48" s="18">
        <f>VLOOKUP($C48,eft_features_HC!$B$3:$W$2032,X_y!G$1,0)</f>
        <v>1</v>
      </c>
      <c r="H48" s="18">
        <f>VLOOKUP($C48,eft_features_HC!$B$3:$W$2032,X_y!H$1,0)</f>
        <v>1</v>
      </c>
      <c r="I48" s="18">
        <f>VLOOKUP($C48,eft_features_HC!$B$3:$W$2032,X_y!I$1,0)</f>
        <v>7</v>
      </c>
      <c r="J48" s="18">
        <f>VLOOKUP($C48,eft_features_HC!$B$3:$W$2032,X_y!J$1,0)</f>
        <v>5</v>
      </c>
      <c r="K48" s="18">
        <f>VLOOKUP($C48,eft_features_HC!$B$3:$W$2032,X_y!K$1,0)</f>
        <v>8</v>
      </c>
      <c r="L48" s="18">
        <f>VLOOKUP($C48,eft_features_HC!$B$3:$W$2032,X_y!L$1,0)</f>
        <v>1</v>
      </c>
      <c r="M48" s="18">
        <f>VLOOKUP($C48,eft_features_HC!$B$3:$W$2032,X_y!M$1,0)</f>
        <v>1</v>
      </c>
      <c r="N48" s="18">
        <f>VLOOKUP($C48,eft_features_HC!$B$3:$W$2032,X_y!N$1,0)</f>
        <v>1</v>
      </c>
      <c r="O48" s="18">
        <f>VLOOKUP($C48,eft_features_HC!$B$3:$W$2032,X_y!O$1,0)</f>
        <v>1</v>
      </c>
      <c r="P48" s="18">
        <f>VLOOKUP($C48,eft_features_HC!$B$3:$W$2032,X_y!P$1,0)</f>
        <v>2</v>
      </c>
      <c r="Q48" s="18">
        <f>VLOOKUP($C48,eft_features_HC!$B$3:$W$2032,X_y!Q$1,0)</f>
        <v>1</v>
      </c>
      <c r="R48" s="18">
        <f>VLOOKUP($C48,eft_features_HC!$B$3:$W$2032,X_y!R$1,0)</f>
        <v>1</v>
      </c>
      <c r="S48" s="19">
        <f>VLOOKUP($C48,ret_features_HC_transpose!$B$3:$W$2032,X_y!S$1,0)</f>
        <v>4.3442340391086631E-2</v>
      </c>
      <c r="T48" s="19">
        <f>VLOOKUP($C48,ret_features_HC_transpose!$B$3:$W$2032,X_y!T$1,0)</f>
        <v>-5.0524667915127441E-2</v>
      </c>
      <c r="U48" s="19">
        <f>VLOOKUP($C48,ret_features_HC_transpose!$B$3:$W$2032,X_y!U$1,0)</f>
        <v>-8.0060698940408903E-2</v>
      </c>
      <c r="V48" s="19">
        <f>VLOOKUP($C48,ret_features_HC_transpose!$B$3:$W$2032,X_y!V$1,0)</f>
        <v>-8.4054564227731277E-4</v>
      </c>
      <c r="W48" s="19">
        <f>VLOOKUP($C48,ret_features_HC_transpose!$B$3:$W$2032,X_y!W$1,0)</f>
        <v>6.4512729366314803E-2</v>
      </c>
      <c r="X48" s="19">
        <f>VLOOKUP($C48,ret_features_HC_transpose!$B$3:$W$2032,X_y!X$1,0)</f>
        <v>-0.14614084573892416</v>
      </c>
      <c r="Y48" s="20">
        <f>VLOOKUP($C48,beta_transpose!$B$3:$W$2032,X_y!Y$1,0)</f>
        <v>1.61417904528629E-3</v>
      </c>
      <c r="Z48" s="20">
        <f>VLOOKUP($C48,beta_transpose!$B$3:$W$2032,X_y!Z$1,0)</f>
        <v>2.6527515015334801E-2</v>
      </c>
      <c r="AA48" s="20">
        <f>VLOOKUP($C48,beta_transpose!$B$3:$W$2032,X_y!AA$1,0)</f>
        <v>2.9456645291001601E-2</v>
      </c>
      <c r="AB48" s="20">
        <f>VLOOKUP($C48,beta_transpose!$B$3:$W$2032,X_y!AB$1,0)</f>
        <v>-5.5293668636394601E-2</v>
      </c>
      <c r="AC48" s="20">
        <f>VLOOKUP($C48,beta_transpose!$B$3:$W$2032,X_y!AC$1,0)</f>
        <v>3.4001918871235402E-2</v>
      </c>
      <c r="AD48" s="20">
        <f>VLOOKUP($C48,beta_transpose!$B$3:$W$2032,X_y!AD$1,0)</f>
        <v>1.8062578822054299E-2</v>
      </c>
      <c r="AE48" s="20">
        <f>VLOOKUP($C48,beta_transpose!$B$3:$W$2032,X_y!AE$1,0)</f>
        <v>8.1484970988042693E-2</v>
      </c>
      <c r="AF48" s="20">
        <f>VLOOKUP($C48,beta_transpose!$B$3:$W$2032,X_y!AF$1,0)</f>
        <v>-5.80099635733963E-2</v>
      </c>
      <c r="AG48" s="20">
        <f>VLOOKUP($C48,beta_transpose!$B$3:$W$2032,X_y!AG$1,0)</f>
        <v>4.9022032529357197E-2</v>
      </c>
      <c r="AH48" s="20">
        <f>VLOOKUP($C48,beta_transpose!$B$3:$W$2032,X_y!AH$1,0)</f>
        <v>-2.9733345221188102E-3</v>
      </c>
      <c r="AI48" s="20">
        <f>VLOOKUP($C48,beta_transpose!$B$3:$W$2032,X_y!AI$1,0)</f>
        <v>3.8122724279122402E-2</v>
      </c>
      <c r="AJ48" s="20">
        <f>VLOOKUP($C48,beta_transpose!$B$3:$W$2032,X_y!AJ$1,0)</f>
        <v>2.3249630881300099E-2</v>
      </c>
      <c r="AK48" s="20">
        <f>VLOOKUP($C48,beta_transpose!$B$3:$W$2032,X_y!AK$1,0)</f>
        <v>-1.6416086286767901E-2</v>
      </c>
      <c r="AL48" s="20">
        <f>VLOOKUP($C48,beta_transpose!$B$3:$W$2032,X_y!AL$1,0)</f>
        <v>-2.5645779268566602E-3</v>
      </c>
      <c r="AM48" s="20">
        <f>VLOOKUP($C48,beta_transpose!$B$3:$W$2032,X_y!AM$1,0)</f>
        <v>2.4237657133430499E-2</v>
      </c>
      <c r="AN48" s="20">
        <f>VLOOKUP($C48,beta_transpose!$B$3:$W$2032,X_y!AN$1,0)</f>
        <v>3.9220413376149701E-3</v>
      </c>
      <c r="AO48" s="20">
        <f>VLOOKUP($C48,beta_transpose!$B$3:$W$2032,X_y!AO$1,0)</f>
        <v>-4.59802638006463E-2</v>
      </c>
      <c r="AP48" s="20">
        <f>VLOOKUP($C48,beta_transpose!$B$3:$W$2032,X_y!AP$1,0)</f>
        <v>-1.9189211530362901E-2</v>
      </c>
      <c r="AQ48" s="20">
        <f>VLOOKUP($C48,beta_transpose!$B$3:$W$2032,X_y!AQ$1,0)</f>
        <v>8.6038707908348694E-2</v>
      </c>
      <c r="AR48" s="34">
        <f>VLOOKUP($C48,beta_transpose!$B$3:$W$2032,X_y!AR$1,0)</f>
        <v>-1.70380987510209E-2</v>
      </c>
      <c r="AS48" s="21">
        <v>13.099933298056101</v>
      </c>
      <c r="AT48" s="21">
        <v>9.4272327039665793</v>
      </c>
      <c r="AU48" s="21">
        <v>3.8375079151311402</v>
      </c>
      <c r="AV48" s="21">
        <v>1.7605979285203599</v>
      </c>
      <c r="AW48" s="21">
        <v>0.83662079516488996</v>
      </c>
      <c r="AX48" s="21"/>
      <c r="AY48" s="21"/>
      <c r="AZ48" s="22"/>
      <c r="BB48" s="31">
        <f>IF(VLOOKUP(C48,y_HC!$B$3:$G$581,6,0)&gt;$BB$1,1,0)</f>
        <v>1</v>
      </c>
      <c r="BC48">
        <f>VLOOKUP(C48,y_HC!$B$3:$G$581,6,0)</f>
        <v>7.960543497867989E-2</v>
      </c>
      <c r="BE48" t="s">
        <v>44</v>
      </c>
      <c r="BF48">
        <v>13.099933298056101</v>
      </c>
      <c r="BG48">
        <v>9.4272327039665793</v>
      </c>
      <c r="BH48">
        <v>3.8375079151311402</v>
      </c>
      <c r="BI48">
        <v>1.7605979285203599</v>
      </c>
      <c r="BJ48">
        <v>0.83662079516488996</v>
      </c>
    </row>
    <row r="49" spans="2:62">
      <c r="B49" t="str">
        <f>VLOOKUP(C49,eft_features_HC!$B$3:$C$2032,2,0)</f>
        <v>iShares Intermediate Credit Bond ETF</v>
      </c>
      <c r="C49" t="s">
        <v>45</v>
      </c>
      <c r="D49" s="17">
        <f>VLOOKUP($C49,eft_features_HC!$B$3:$W$2032,X_y!D$1,0)</f>
        <v>2</v>
      </c>
      <c r="E49" s="18">
        <f>VLOOKUP($C49,eft_features_HC!$B$3:$W$2032,X_y!E$1,0)</f>
        <v>0.2</v>
      </c>
      <c r="F49" s="18">
        <f>VLOOKUP($C49,eft_features_HC!$B$3:$W$2032,X_y!F$1,0)</f>
        <v>7250000000</v>
      </c>
      <c r="G49" s="18">
        <f>VLOOKUP($C49,eft_features_HC!$B$3:$W$2032,X_y!G$1,0)</f>
        <v>2</v>
      </c>
      <c r="H49" s="18">
        <f>VLOOKUP($C49,eft_features_HC!$B$3:$W$2032,X_y!H$1,0)</f>
        <v>1</v>
      </c>
      <c r="I49" s="18">
        <f>VLOOKUP($C49,eft_features_HC!$B$3:$W$2032,X_y!I$1,0)</f>
        <v>1</v>
      </c>
      <c r="J49" s="18">
        <f>VLOOKUP($C49,eft_features_HC!$B$3:$W$2032,X_y!J$1,0)</f>
        <v>3</v>
      </c>
      <c r="K49" s="18">
        <f>VLOOKUP($C49,eft_features_HC!$B$3:$W$2032,X_y!K$1,0)</f>
        <v>3</v>
      </c>
      <c r="L49" s="18">
        <f>VLOOKUP($C49,eft_features_HC!$B$3:$W$2032,X_y!L$1,0)</f>
        <v>7</v>
      </c>
      <c r="M49" s="18">
        <f>VLOOKUP($C49,eft_features_HC!$B$3:$W$2032,X_y!M$1,0)</f>
        <v>1</v>
      </c>
      <c r="N49" s="18">
        <f>VLOOKUP($C49,eft_features_HC!$B$3:$W$2032,X_y!N$1,0)</f>
        <v>1</v>
      </c>
      <c r="O49" s="18">
        <f>VLOOKUP($C49,eft_features_HC!$B$3:$W$2032,X_y!O$1,0)</f>
        <v>1</v>
      </c>
      <c r="P49" s="18">
        <f>VLOOKUP($C49,eft_features_HC!$B$3:$W$2032,X_y!P$1,0)</f>
        <v>4</v>
      </c>
      <c r="Q49" s="18">
        <f>VLOOKUP($C49,eft_features_HC!$B$3:$W$2032,X_y!Q$1,0)</f>
        <v>3</v>
      </c>
      <c r="R49" s="18">
        <f>VLOOKUP($C49,eft_features_HC!$B$3:$W$2032,X_y!R$1,0)</f>
        <v>1</v>
      </c>
      <c r="S49" s="19">
        <f>VLOOKUP($C49,ret_features_HC_transpose!$B$3:$W$2032,X_y!S$1,0)</f>
        <v>1.9308578515335739E-3</v>
      </c>
      <c r="T49" s="19">
        <f>VLOOKUP($C49,ret_features_HC_transpose!$B$3:$W$2032,X_y!T$1,0)</f>
        <v>8.7946324454022395E-3</v>
      </c>
      <c r="U49" s="19">
        <f>VLOOKUP($C49,ret_features_HC_transpose!$B$3:$W$2032,X_y!U$1,0)</f>
        <v>1.1510175834189118E-2</v>
      </c>
      <c r="V49" s="19">
        <f>VLOOKUP($C49,ret_features_HC_transpose!$B$3:$W$2032,X_y!V$1,0)</f>
        <v>-2.1198320189320441E-2</v>
      </c>
      <c r="W49" s="19">
        <f>VLOOKUP($C49,ret_features_HC_transpose!$B$3:$W$2032,X_y!W$1,0)</f>
        <v>6.2793529447402463E-3</v>
      </c>
      <c r="X49" s="19">
        <f>VLOOKUP($C49,ret_features_HC_transpose!$B$3:$W$2032,X_y!X$1,0)</f>
        <v>3.4656198971461549E-2</v>
      </c>
      <c r="Y49" s="20">
        <f>VLOOKUP($C49,beta_transpose!$B$3:$W$2032,X_y!Y$1,0)</f>
        <v>9.2603724751576602E-4</v>
      </c>
      <c r="Z49" s="20">
        <f>VLOOKUP($C49,beta_transpose!$B$3:$W$2032,X_y!Z$1,0)</f>
        <v>-5.7629202367558098E-3</v>
      </c>
      <c r="AA49" s="20">
        <f>VLOOKUP($C49,beta_transpose!$B$3:$W$2032,X_y!AA$1,0)</f>
        <v>9.1854625165926698E-3</v>
      </c>
      <c r="AB49" s="20">
        <f>VLOOKUP($C49,beta_transpose!$B$3:$W$2032,X_y!AB$1,0)</f>
        <v>-1.03650545244129E-3</v>
      </c>
      <c r="AC49" s="20">
        <f>VLOOKUP($C49,beta_transpose!$B$3:$W$2032,X_y!AC$1,0)</f>
        <v>1.34946593233411E-2</v>
      </c>
      <c r="AD49" s="20">
        <f>VLOOKUP($C49,beta_transpose!$B$3:$W$2032,X_y!AD$1,0)</f>
        <v>7.69948706449591E-3</v>
      </c>
      <c r="AE49" s="20">
        <f>VLOOKUP($C49,beta_transpose!$B$3:$W$2032,X_y!AE$1,0)</f>
        <v>3.4511173668230698E-3</v>
      </c>
      <c r="AF49" s="20">
        <f>VLOOKUP($C49,beta_transpose!$B$3:$W$2032,X_y!AF$1,0)</f>
        <v>-8.6966126101193503E-4</v>
      </c>
      <c r="AG49" s="20">
        <f>VLOOKUP($C49,beta_transpose!$B$3:$W$2032,X_y!AG$1,0)</f>
        <v>-7.0721916318226699E-3</v>
      </c>
      <c r="AH49" s="20">
        <f>VLOOKUP($C49,beta_transpose!$B$3:$W$2032,X_y!AH$1,0)</f>
        <v>5.7078330334657101E-4</v>
      </c>
      <c r="AI49" s="20">
        <f>VLOOKUP($C49,beta_transpose!$B$3:$W$2032,X_y!AI$1,0)</f>
        <v>2.7653230260025601E-4</v>
      </c>
      <c r="AJ49" s="20">
        <f>VLOOKUP($C49,beta_transpose!$B$3:$W$2032,X_y!AJ$1,0)</f>
        <v>3.6143785958352701E-3</v>
      </c>
      <c r="AK49" s="20">
        <f>VLOOKUP($C49,beta_transpose!$B$3:$W$2032,X_y!AK$1,0)</f>
        <v>-5.5749623795408104E-3</v>
      </c>
      <c r="AL49" s="20">
        <f>VLOOKUP($C49,beta_transpose!$B$3:$W$2032,X_y!AL$1,0)</f>
        <v>2.1433597884966999E-3</v>
      </c>
      <c r="AM49" s="20">
        <f>VLOOKUP($C49,beta_transpose!$B$3:$W$2032,X_y!AM$1,0)</f>
        <v>-5.2976178546539901E-3</v>
      </c>
      <c r="AN49" s="20">
        <f>VLOOKUP($C49,beta_transpose!$B$3:$W$2032,X_y!AN$1,0)</f>
        <v>2.2837316020620298E-3</v>
      </c>
      <c r="AO49" s="20">
        <f>VLOOKUP($C49,beta_transpose!$B$3:$W$2032,X_y!AO$1,0)</f>
        <v>-5.9502123243917399E-3</v>
      </c>
      <c r="AP49" s="20">
        <f>VLOOKUP($C49,beta_transpose!$B$3:$W$2032,X_y!AP$1,0)</f>
        <v>5.8675881801014598E-3</v>
      </c>
      <c r="AQ49" s="20">
        <f>VLOOKUP($C49,beta_transpose!$B$3:$W$2032,X_y!AQ$1,0)</f>
        <v>-7.1197735118080896E-4</v>
      </c>
      <c r="AR49" s="34">
        <f>VLOOKUP($C49,beta_transpose!$B$3:$W$2032,X_y!AR$1,0)</f>
        <v>1.3057803616513E-2</v>
      </c>
      <c r="AS49" s="21">
        <v>1.6813551099198401</v>
      </c>
      <c r="AT49" s="21">
        <v>0.70053929393587</v>
      </c>
      <c r="AU49" s="21">
        <v>0.33165923636905897</v>
      </c>
      <c r="AV49" s="21">
        <v>0.23330963101354699</v>
      </c>
      <c r="AW49" s="21">
        <v>0.16398918622629199</v>
      </c>
      <c r="AX49" s="21"/>
      <c r="AY49" s="21"/>
      <c r="AZ49" s="22"/>
      <c r="BB49" s="31">
        <f>IF(VLOOKUP(C49,y_HC!$B$3:$G$581,6,0)&gt;$BB$1,1,0)</f>
        <v>0</v>
      </c>
      <c r="BC49">
        <f>VLOOKUP(C49,y_HC!$B$3:$G$581,6,0)</f>
        <v>8.8327054424932605E-3</v>
      </c>
      <c r="BE49" t="s">
        <v>45</v>
      </c>
      <c r="BF49">
        <v>1.6813551099198401</v>
      </c>
      <c r="BG49">
        <v>0.70053929393587</v>
      </c>
      <c r="BH49">
        <v>0.33165923636905897</v>
      </c>
      <c r="BI49">
        <v>0.23330963101354699</v>
      </c>
      <c r="BJ49">
        <v>0.16398918622629199</v>
      </c>
    </row>
    <row r="50" spans="2:62">
      <c r="B50" t="str">
        <f>VLOOKUP(C50,eft_features_HC!$B$3:$C$2032,2,0)</f>
        <v>iShares 10+ Year Credit Bond ETF</v>
      </c>
      <c r="C50" t="s">
        <v>46</v>
      </c>
      <c r="D50" s="17">
        <f>VLOOKUP($C50,eft_features_HC!$B$3:$W$2032,X_y!D$1,0)</f>
        <v>2</v>
      </c>
      <c r="E50" s="18">
        <f>VLOOKUP($C50,eft_features_HC!$B$3:$W$2032,X_y!E$1,0)</f>
        <v>0.2</v>
      </c>
      <c r="F50" s="18">
        <f>VLOOKUP($C50,eft_features_HC!$B$3:$W$2032,X_y!F$1,0)</f>
        <v>811250000</v>
      </c>
      <c r="G50" s="18">
        <f>VLOOKUP($C50,eft_features_HC!$B$3:$W$2032,X_y!G$1,0)</f>
        <v>2</v>
      </c>
      <c r="H50" s="18">
        <f>VLOOKUP($C50,eft_features_HC!$B$3:$W$2032,X_y!H$1,0)</f>
        <v>1</v>
      </c>
      <c r="I50" s="18">
        <f>VLOOKUP($C50,eft_features_HC!$B$3:$W$2032,X_y!I$1,0)</f>
        <v>1</v>
      </c>
      <c r="J50" s="18">
        <f>VLOOKUP($C50,eft_features_HC!$B$3:$W$2032,X_y!J$1,0)</f>
        <v>3</v>
      </c>
      <c r="K50" s="18">
        <f>VLOOKUP($C50,eft_features_HC!$B$3:$W$2032,X_y!K$1,0)</f>
        <v>3</v>
      </c>
      <c r="L50" s="18">
        <f>VLOOKUP($C50,eft_features_HC!$B$3:$W$2032,X_y!L$1,0)</f>
        <v>9</v>
      </c>
      <c r="M50" s="18">
        <f>VLOOKUP($C50,eft_features_HC!$B$3:$W$2032,X_y!M$1,0)</f>
        <v>1</v>
      </c>
      <c r="N50" s="18">
        <f>VLOOKUP($C50,eft_features_HC!$B$3:$W$2032,X_y!N$1,0)</f>
        <v>1</v>
      </c>
      <c r="O50" s="18">
        <f>VLOOKUP($C50,eft_features_HC!$B$3:$W$2032,X_y!O$1,0)</f>
        <v>1</v>
      </c>
      <c r="P50" s="18">
        <f>VLOOKUP($C50,eft_features_HC!$B$3:$W$2032,X_y!P$1,0)</f>
        <v>4</v>
      </c>
      <c r="Q50" s="18">
        <f>VLOOKUP($C50,eft_features_HC!$B$3:$W$2032,X_y!Q$1,0)</f>
        <v>3</v>
      </c>
      <c r="R50" s="18">
        <f>VLOOKUP($C50,eft_features_HC!$B$3:$W$2032,X_y!R$1,0)</f>
        <v>1</v>
      </c>
      <c r="S50" s="19">
        <f>VLOOKUP($C50,ret_features_HC_transpose!$B$3:$W$2032,X_y!S$1,0)</f>
        <v>2.4687444562516259E-2</v>
      </c>
      <c r="T50" s="19">
        <f>VLOOKUP($C50,ret_features_HC_transpose!$B$3:$W$2032,X_y!T$1,0)</f>
        <v>4.5490477328894663E-2</v>
      </c>
      <c r="U50" s="19">
        <f>VLOOKUP($C50,ret_features_HC_transpose!$B$3:$W$2032,X_y!U$1,0)</f>
        <v>5.1726007029794241E-2</v>
      </c>
      <c r="V50" s="19">
        <f>VLOOKUP($C50,ret_features_HC_transpose!$B$3:$W$2032,X_y!V$1,0)</f>
        <v>-6.2779836265555389E-2</v>
      </c>
      <c r="W50" s="19">
        <f>VLOOKUP($C50,ret_features_HC_transpose!$B$3:$W$2032,X_y!W$1,0)</f>
        <v>1.0277780471703357E-2</v>
      </c>
      <c r="X50" s="19">
        <f>VLOOKUP($C50,ret_features_HC_transpose!$B$3:$W$2032,X_y!X$1,0)</f>
        <v>0.10884146617862722</v>
      </c>
      <c r="Y50" s="20">
        <f>VLOOKUP($C50,beta_transpose!$B$3:$W$2032,X_y!Y$1,0)</f>
        <v>7.9127700716114403E-4</v>
      </c>
      <c r="Z50" s="20">
        <f>VLOOKUP($C50,beta_transpose!$B$3:$W$2032,X_y!Z$1,0)</f>
        <v>-2.6039562929429501E-2</v>
      </c>
      <c r="AA50" s="20">
        <f>VLOOKUP($C50,beta_transpose!$B$3:$W$2032,X_y!AA$1,0)</f>
        <v>2.7094752352717799E-2</v>
      </c>
      <c r="AB50" s="20">
        <f>VLOOKUP($C50,beta_transpose!$B$3:$W$2032,X_y!AB$1,0)</f>
        <v>5.2733566831634103E-3</v>
      </c>
      <c r="AC50" s="20">
        <f>VLOOKUP($C50,beta_transpose!$B$3:$W$2032,X_y!AC$1,0)</f>
        <v>3.06537746096474E-2</v>
      </c>
      <c r="AD50" s="20">
        <f>VLOOKUP($C50,beta_transpose!$B$3:$W$2032,X_y!AD$1,0)</f>
        <v>2.58840773448481E-2</v>
      </c>
      <c r="AE50" s="20">
        <f>VLOOKUP($C50,beta_transpose!$B$3:$W$2032,X_y!AE$1,0)</f>
        <v>-2.2257511180885201E-3</v>
      </c>
      <c r="AF50" s="20">
        <f>VLOOKUP($C50,beta_transpose!$B$3:$W$2032,X_y!AF$1,0)</f>
        <v>2.0489808079836099E-3</v>
      </c>
      <c r="AG50" s="20">
        <f>VLOOKUP($C50,beta_transpose!$B$3:$W$2032,X_y!AG$1,0)</f>
        <v>-2.50898997372201E-2</v>
      </c>
      <c r="AH50" s="20">
        <f>VLOOKUP($C50,beta_transpose!$B$3:$W$2032,X_y!AH$1,0)</f>
        <v>-1.3254339446598601E-2</v>
      </c>
      <c r="AI50" s="20">
        <f>VLOOKUP($C50,beta_transpose!$B$3:$W$2032,X_y!AI$1,0)</f>
        <v>1.4737547955197499E-2</v>
      </c>
      <c r="AJ50" s="20">
        <f>VLOOKUP($C50,beta_transpose!$B$3:$W$2032,X_y!AJ$1,0)</f>
        <v>2.8087386965518601E-2</v>
      </c>
      <c r="AK50" s="20">
        <f>VLOOKUP($C50,beta_transpose!$B$3:$W$2032,X_y!AK$1,0)</f>
        <v>-3.32713568149016E-2</v>
      </c>
      <c r="AL50" s="20">
        <f>VLOOKUP($C50,beta_transpose!$B$3:$W$2032,X_y!AL$1,0)</f>
        <v>-1.28617856123416E-2</v>
      </c>
      <c r="AM50" s="20">
        <f>VLOOKUP($C50,beta_transpose!$B$3:$W$2032,X_y!AM$1,0)</f>
        <v>-8.9528430341293298E-3</v>
      </c>
      <c r="AN50" s="20">
        <f>VLOOKUP($C50,beta_transpose!$B$3:$W$2032,X_y!AN$1,0)</f>
        <v>1.4536449987986699E-2</v>
      </c>
      <c r="AO50" s="20">
        <f>VLOOKUP($C50,beta_transpose!$B$3:$W$2032,X_y!AO$1,0)</f>
        <v>-2.18973425294306E-2</v>
      </c>
      <c r="AP50" s="20">
        <f>VLOOKUP($C50,beta_transpose!$B$3:$W$2032,X_y!AP$1,0)</f>
        <v>1.5471722702592101E-3</v>
      </c>
      <c r="AQ50" s="20">
        <f>VLOOKUP($C50,beta_transpose!$B$3:$W$2032,X_y!AQ$1,0)</f>
        <v>-3.2442559483502002E-3</v>
      </c>
      <c r="AR50" s="34">
        <f>VLOOKUP($C50,beta_transpose!$B$3:$W$2032,X_y!AR$1,0)</f>
        <v>9.7576915499002596E-3</v>
      </c>
      <c r="AS50" s="21">
        <v>5.7486740078957901</v>
      </c>
      <c r="AT50" s="21">
        <v>1.6670700252297399</v>
      </c>
      <c r="AU50" s="21">
        <v>0.70777082246428902</v>
      </c>
      <c r="AV50" s="21">
        <v>0.49760999285847701</v>
      </c>
      <c r="AW50" s="21">
        <v>0.18697986797102201</v>
      </c>
      <c r="AX50" s="21"/>
      <c r="AY50" s="21"/>
      <c r="AZ50" s="22"/>
      <c r="BB50" s="31">
        <f>IF(VLOOKUP(C50,y_HC!$B$3:$G$581,6,0)&gt;$BB$1,1,0)</f>
        <v>0</v>
      </c>
      <c r="BC50">
        <f>VLOOKUP(C50,y_HC!$B$3:$G$581,6,0)</f>
        <v>3.4033886655193413E-2</v>
      </c>
      <c r="BE50" t="s">
        <v>46</v>
      </c>
      <c r="BF50">
        <v>5.7486740078957901</v>
      </c>
      <c r="BG50">
        <v>1.6670700252297399</v>
      </c>
      <c r="BH50">
        <v>0.70777082246428902</v>
      </c>
      <c r="BI50">
        <v>0.49760999285847701</v>
      </c>
      <c r="BJ50">
        <v>0.18697986797102201</v>
      </c>
    </row>
    <row r="51" spans="2:62">
      <c r="B51" t="e">
        <f>VLOOKUP(C51,eft_features_HC!$B$3:$C$2032,2,0)</f>
        <v>#N/A</v>
      </c>
      <c r="C51" t="s">
        <v>47</v>
      </c>
      <c r="D51" s="17" t="e">
        <f>VLOOKUP($C51,eft_features_HC!$B$3:$W$2032,X_y!D$1,0)</f>
        <v>#N/A</v>
      </c>
      <c r="E51" s="18" t="e">
        <f>VLOOKUP($C51,eft_features_HC!$B$3:$W$2032,X_y!E$1,0)</f>
        <v>#N/A</v>
      </c>
      <c r="F51" s="18" t="e">
        <f>VLOOKUP($C51,eft_features_HC!$B$3:$W$2032,X_y!F$1,0)</f>
        <v>#N/A</v>
      </c>
      <c r="G51" s="18" t="e">
        <f>VLOOKUP($C51,eft_features_HC!$B$3:$W$2032,X_y!G$1,0)</f>
        <v>#N/A</v>
      </c>
      <c r="H51" s="18" t="e">
        <f>VLOOKUP($C51,eft_features_HC!$B$3:$W$2032,X_y!H$1,0)</f>
        <v>#N/A</v>
      </c>
      <c r="I51" s="18" t="e">
        <f>VLOOKUP($C51,eft_features_HC!$B$3:$W$2032,X_y!I$1,0)</f>
        <v>#N/A</v>
      </c>
      <c r="J51" s="18" t="e">
        <f>VLOOKUP($C51,eft_features_HC!$B$3:$W$2032,X_y!J$1,0)</f>
        <v>#N/A</v>
      </c>
      <c r="K51" s="18" t="e">
        <f>VLOOKUP($C51,eft_features_HC!$B$3:$W$2032,X_y!K$1,0)</f>
        <v>#N/A</v>
      </c>
      <c r="L51" s="18" t="e">
        <f>VLOOKUP($C51,eft_features_HC!$B$3:$W$2032,X_y!L$1,0)</f>
        <v>#N/A</v>
      </c>
      <c r="M51" s="18" t="e">
        <f>VLOOKUP($C51,eft_features_HC!$B$3:$W$2032,X_y!M$1,0)</f>
        <v>#N/A</v>
      </c>
      <c r="N51" s="18" t="e">
        <f>VLOOKUP($C51,eft_features_HC!$B$3:$W$2032,X_y!N$1,0)</f>
        <v>#N/A</v>
      </c>
      <c r="O51" s="18" t="e">
        <f>VLOOKUP($C51,eft_features_HC!$B$3:$W$2032,X_y!O$1,0)</f>
        <v>#N/A</v>
      </c>
      <c r="P51" s="18" t="e">
        <f>VLOOKUP($C51,eft_features_HC!$B$3:$W$2032,X_y!P$1,0)</f>
        <v>#N/A</v>
      </c>
      <c r="Q51" s="18" t="e">
        <f>VLOOKUP($C51,eft_features_HC!$B$3:$W$2032,X_y!Q$1,0)</f>
        <v>#N/A</v>
      </c>
      <c r="R51" s="18" t="e">
        <f>VLOOKUP($C51,eft_features_HC!$B$3:$W$2032,X_y!R$1,0)</f>
        <v>#N/A</v>
      </c>
      <c r="S51" s="19">
        <f>VLOOKUP($C51,ret_features_HC_transpose!$B$3:$W$2032,X_y!S$1,0)</f>
        <v>3.5103510633222923E-2</v>
      </c>
      <c r="T51" s="19">
        <f>VLOOKUP($C51,ret_features_HC_transpose!$B$3:$W$2032,X_y!T$1,0)</f>
        <v>1.6799293393906956E-2</v>
      </c>
      <c r="U51" s="19">
        <f>VLOOKUP($C51,ret_features_HC_transpose!$B$3:$W$2032,X_y!U$1,0)</f>
        <v>6.0233559761644795E-2</v>
      </c>
      <c r="V51" s="19">
        <f>VLOOKUP($C51,ret_features_HC_transpose!$B$3:$W$2032,X_y!V$1,0)</f>
        <v>0.76621461997655027</v>
      </c>
      <c r="W51" s="19">
        <f>VLOOKUP($C51,ret_features_HC_transpose!$B$3:$W$2032,X_y!W$1,0)</f>
        <v>1.1410884130018655</v>
      </c>
      <c r="X51" s="19">
        <f>VLOOKUP($C51,ret_features_HC_transpose!$B$3:$W$2032,X_y!X$1,0)</f>
        <v>1.9798407234324737</v>
      </c>
      <c r="Y51" s="20">
        <f>VLOOKUP($C51,beta_transpose!$B$3:$W$2032,X_y!Y$1,0)</f>
        <v>0.20104865624123899</v>
      </c>
      <c r="Z51" s="20">
        <f>VLOOKUP($C51,beta_transpose!$B$3:$W$2032,X_y!Z$1,0)</f>
        <v>-5.7150996533525698E-2</v>
      </c>
      <c r="AA51" s="20">
        <f>VLOOKUP($C51,beta_transpose!$B$3:$W$2032,X_y!AA$1,0)</f>
        <v>9.9689564402317601E-3</v>
      </c>
      <c r="AB51" s="20">
        <f>VLOOKUP($C51,beta_transpose!$B$3:$W$2032,X_y!AB$1,0)</f>
        <v>5.1273119264869702E-2</v>
      </c>
      <c r="AC51" s="20">
        <f>VLOOKUP($C51,beta_transpose!$B$3:$W$2032,X_y!AC$1,0)</f>
        <v>-0.101493304628863</v>
      </c>
      <c r="AD51" s="20">
        <f>VLOOKUP($C51,beta_transpose!$B$3:$W$2032,X_y!AD$1,0)</f>
        <v>-4.9068033825786402E-2</v>
      </c>
      <c r="AE51" s="20">
        <f>VLOOKUP($C51,beta_transpose!$B$3:$W$2032,X_y!AE$1,0)</f>
        <v>0.42252021046955002</v>
      </c>
      <c r="AF51" s="20">
        <f>VLOOKUP($C51,beta_transpose!$B$3:$W$2032,X_y!AF$1,0)</f>
        <v>7.6437364267919694E-2</v>
      </c>
      <c r="AG51" s="20">
        <f>VLOOKUP($C51,beta_transpose!$B$3:$W$2032,X_y!AG$1,0)</f>
        <v>-8.6283660134120702E-3</v>
      </c>
      <c r="AH51" s="20">
        <f>VLOOKUP($C51,beta_transpose!$B$3:$W$2032,X_y!AH$1,0)</f>
        <v>-1.76439496062476E-2</v>
      </c>
      <c r="AI51" s="20">
        <f>VLOOKUP($C51,beta_transpose!$B$3:$W$2032,X_y!AI$1,0)</f>
        <v>0.326538349851698</v>
      </c>
      <c r="AJ51" s="20">
        <f>VLOOKUP($C51,beta_transpose!$B$3:$W$2032,X_y!AJ$1,0)</f>
        <v>0.36328493231476</v>
      </c>
      <c r="AK51" s="20">
        <f>VLOOKUP($C51,beta_transpose!$B$3:$W$2032,X_y!AK$1,0)</f>
        <v>0.114327175412651</v>
      </c>
      <c r="AL51" s="20">
        <f>VLOOKUP($C51,beta_transpose!$B$3:$W$2032,X_y!AL$1,0)</f>
        <v>6.0566075736795198E-2</v>
      </c>
      <c r="AM51" s="20">
        <f>VLOOKUP($C51,beta_transpose!$B$3:$W$2032,X_y!AM$1,0)</f>
        <v>0.274052967831306</v>
      </c>
      <c r="AN51" s="20">
        <f>VLOOKUP($C51,beta_transpose!$B$3:$W$2032,X_y!AN$1,0)</f>
        <v>-0.149002924720399</v>
      </c>
      <c r="AO51" s="20">
        <f>VLOOKUP($C51,beta_transpose!$B$3:$W$2032,X_y!AO$1,0)</f>
        <v>-3.5732390275858797E-2</v>
      </c>
      <c r="AP51" s="20">
        <f>VLOOKUP($C51,beta_transpose!$B$3:$W$2032,X_y!AP$1,0)</f>
        <v>-1.61828235761808E-2</v>
      </c>
      <c r="AQ51" s="20">
        <f>VLOOKUP($C51,beta_transpose!$B$3:$W$2032,X_y!AQ$1,0)</f>
        <v>-7.5348213717849694E-2</v>
      </c>
      <c r="AR51" s="34">
        <f>VLOOKUP($C51,beta_transpose!$B$3:$W$2032,X_y!AR$1,0)</f>
        <v>0.166319104327388</v>
      </c>
      <c r="AS51" s="21">
        <v>102.849660901503</v>
      </c>
      <c r="AT51" s="21">
        <v>5.8556606153190396</v>
      </c>
      <c r="AU51" s="21">
        <v>2.1862760276937898</v>
      </c>
      <c r="AV51" s="21">
        <v>0.83952554639478905</v>
      </c>
      <c r="AW51" s="21">
        <v>0.20869728713467001</v>
      </c>
      <c r="AX51" s="21"/>
      <c r="AY51" s="21"/>
      <c r="AZ51" s="22"/>
      <c r="BB51" s="31">
        <f>IF(VLOOKUP(C51,y_HC!$B$3:$G$581,6,0)&gt;$BB$1,1,0)</f>
        <v>1</v>
      </c>
      <c r="BC51">
        <f>VLOOKUP(C51,y_HC!$B$3:$G$581,6,0)</f>
        <v>4.1449275280094344E-2</v>
      </c>
      <c r="BE51" t="s">
        <v>47</v>
      </c>
      <c r="BF51">
        <v>102.849660901503</v>
      </c>
      <c r="BG51">
        <v>5.8556606153190396</v>
      </c>
      <c r="BH51">
        <v>2.1862760276937898</v>
      </c>
      <c r="BI51">
        <v>0.83952554639478905</v>
      </c>
      <c r="BJ51">
        <v>0.20869728713467001</v>
      </c>
    </row>
    <row r="52" spans="2:62">
      <c r="B52" t="str">
        <f>VLOOKUP(C52,eft_features_HC!$B$3:$C$2032,2,0)</f>
        <v>iShares California Muni Bond ETF</v>
      </c>
      <c r="C52" t="s">
        <v>48</v>
      </c>
      <c r="D52" s="17">
        <f>VLOOKUP($C52,eft_features_HC!$B$3:$W$2032,X_y!D$1,0)</f>
        <v>2</v>
      </c>
      <c r="E52" s="18">
        <f>VLOOKUP($C52,eft_features_HC!$B$3:$W$2032,X_y!E$1,0)</f>
        <v>0.25</v>
      </c>
      <c r="F52" s="18">
        <f>VLOOKUP($C52,eft_features_HC!$B$3:$W$2032,X_y!F$1,0)</f>
        <v>801760000</v>
      </c>
      <c r="G52" s="18">
        <f>VLOOKUP($C52,eft_features_HC!$B$3:$W$2032,X_y!G$1,0)</f>
        <v>2</v>
      </c>
      <c r="H52" s="18">
        <f>VLOOKUP($C52,eft_features_HC!$B$3:$W$2032,X_y!H$1,0)</f>
        <v>1</v>
      </c>
      <c r="I52" s="18">
        <f>VLOOKUP($C52,eft_features_HC!$B$3:$W$2032,X_y!I$1,0)</f>
        <v>1</v>
      </c>
      <c r="J52" s="18">
        <f>VLOOKUP($C52,eft_features_HC!$B$3:$W$2032,X_y!J$1,0)</f>
        <v>10</v>
      </c>
      <c r="K52" s="18">
        <f>VLOOKUP($C52,eft_features_HC!$B$3:$W$2032,X_y!K$1,0)</f>
        <v>3</v>
      </c>
      <c r="L52" s="18">
        <f>VLOOKUP($C52,eft_features_HC!$B$3:$W$2032,X_y!L$1,0)</f>
        <v>2</v>
      </c>
      <c r="M52" s="18">
        <f>VLOOKUP($C52,eft_features_HC!$B$3:$W$2032,X_y!M$1,0)</f>
        <v>1</v>
      </c>
      <c r="N52" s="18">
        <f>VLOOKUP($C52,eft_features_HC!$B$3:$W$2032,X_y!N$1,0)</f>
        <v>1</v>
      </c>
      <c r="O52" s="18">
        <f>VLOOKUP($C52,eft_features_HC!$B$3:$W$2032,X_y!O$1,0)</f>
        <v>1</v>
      </c>
      <c r="P52" s="18">
        <f>VLOOKUP($C52,eft_features_HC!$B$3:$W$2032,X_y!P$1,0)</f>
        <v>11</v>
      </c>
      <c r="Q52" s="18">
        <f>VLOOKUP($C52,eft_features_HC!$B$3:$W$2032,X_y!Q$1,0)</f>
        <v>3</v>
      </c>
      <c r="R52" s="18">
        <f>VLOOKUP($C52,eft_features_HC!$B$3:$W$2032,X_y!R$1,0)</f>
        <v>1</v>
      </c>
      <c r="S52" s="19">
        <f>VLOOKUP($C52,ret_features_HC_transpose!$B$3:$W$2032,X_y!S$1,0)</f>
        <v>2.0065584724651142E-3</v>
      </c>
      <c r="T52" s="19">
        <f>VLOOKUP($C52,ret_features_HC_transpose!$B$3:$W$2032,X_y!T$1,0)</f>
        <v>3.4352073911570802E-2</v>
      </c>
      <c r="U52" s="19">
        <f>VLOOKUP($C52,ret_features_HC_transpose!$B$3:$W$2032,X_y!U$1,0)</f>
        <v>3.4825216382776469E-2</v>
      </c>
      <c r="V52" s="19">
        <f>VLOOKUP($C52,ret_features_HC_transpose!$B$3:$W$2032,X_y!V$1,0)</f>
        <v>-2.0808622521108378E-2</v>
      </c>
      <c r="W52" s="19">
        <f>VLOOKUP($C52,ret_features_HC_transpose!$B$3:$W$2032,X_y!W$1,0)</f>
        <v>7.9885573606268689E-3</v>
      </c>
      <c r="X52" s="19">
        <f>VLOOKUP($C52,ret_features_HC_transpose!$B$3:$W$2032,X_y!X$1,0)</f>
        <v>0.12431805599016865</v>
      </c>
      <c r="Y52" s="20">
        <f>VLOOKUP($C52,beta_transpose!$B$3:$W$2032,X_y!Y$1,0)</f>
        <v>2.6108870246244098E-3</v>
      </c>
      <c r="Z52" s="20">
        <f>VLOOKUP($C52,beta_transpose!$B$3:$W$2032,X_y!Z$1,0)</f>
        <v>-1.8806089284059999E-2</v>
      </c>
      <c r="AA52" s="20">
        <f>VLOOKUP($C52,beta_transpose!$B$3:$W$2032,X_y!AA$1,0)</f>
        <v>1.7020559233428101E-2</v>
      </c>
      <c r="AB52" s="20">
        <f>VLOOKUP($C52,beta_transpose!$B$3:$W$2032,X_y!AB$1,0)</f>
        <v>6.5756391499729502E-3</v>
      </c>
      <c r="AC52" s="20">
        <f>VLOOKUP($C52,beta_transpose!$B$3:$W$2032,X_y!AC$1,0)</f>
        <v>1.61832340703667E-2</v>
      </c>
      <c r="AD52" s="20">
        <f>VLOOKUP($C52,beta_transpose!$B$3:$W$2032,X_y!AD$1,0)</f>
        <v>2.2489923253727302E-2</v>
      </c>
      <c r="AE52" s="20">
        <f>VLOOKUP($C52,beta_transpose!$B$3:$W$2032,X_y!AE$1,0)</f>
        <v>4.9244536930331201E-3</v>
      </c>
      <c r="AF52" s="20">
        <f>VLOOKUP($C52,beta_transpose!$B$3:$W$2032,X_y!AF$1,0)</f>
        <v>-1.9435266817649E-2</v>
      </c>
      <c r="AG52" s="20">
        <f>VLOOKUP($C52,beta_transpose!$B$3:$W$2032,X_y!AG$1,0)</f>
        <v>-1.6534573378492901E-2</v>
      </c>
      <c r="AH52" s="20">
        <f>VLOOKUP($C52,beta_transpose!$B$3:$W$2032,X_y!AH$1,0)</f>
        <v>9.4694856466877309E-3</v>
      </c>
      <c r="AI52" s="20">
        <f>VLOOKUP($C52,beta_transpose!$B$3:$W$2032,X_y!AI$1,0)</f>
        <v>4.5061556421586001E-3</v>
      </c>
      <c r="AJ52" s="20">
        <f>VLOOKUP($C52,beta_transpose!$B$3:$W$2032,X_y!AJ$1,0)</f>
        <v>2.4945461025885601E-2</v>
      </c>
      <c r="AK52" s="20">
        <f>VLOOKUP($C52,beta_transpose!$B$3:$W$2032,X_y!AK$1,0)</f>
        <v>-1.71400728832562E-2</v>
      </c>
      <c r="AL52" s="20">
        <f>VLOOKUP($C52,beta_transpose!$B$3:$W$2032,X_y!AL$1,0)</f>
        <v>-3.9929338595252502E-3</v>
      </c>
      <c r="AM52" s="20">
        <f>VLOOKUP($C52,beta_transpose!$B$3:$W$2032,X_y!AM$1,0)</f>
        <v>-1.4474775358799E-2</v>
      </c>
      <c r="AN52" s="20">
        <f>VLOOKUP($C52,beta_transpose!$B$3:$W$2032,X_y!AN$1,0)</f>
        <v>-6.9706975760072199E-3</v>
      </c>
      <c r="AO52" s="20">
        <f>VLOOKUP($C52,beta_transpose!$B$3:$W$2032,X_y!AO$1,0)</f>
        <v>-2.3658099225346702E-2</v>
      </c>
      <c r="AP52" s="20">
        <f>VLOOKUP($C52,beta_transpose!$B$3:$W$2032,X_y!AP$1,0)</f>
        <v>2.1459024785151999E-2</v>
      </c>
      <c r="AQ52" s="20">
        <f>VLOOKUP($C52,beta_transpose!$B$3:$W$2032,X_y!AQ$1,0)</f>
        <v>8.1145924426251504E-3</v>
      </c>
      <c r="AR52" s="34">
        <f>VLOOKUP($C52,beta_transpose!$B$3:$W$2032,X_y!AR$1,0)</f>
        <v>1.487127140117E-2</v>
      </c>
      <c r="AS52" s="21">
        <v>5.1464982860921804</v>
      </c>
      <c r="AT52" s="21">
        <v>2.4259753152209198</v>
      </c>
      <c r="AU52" s="21">
        <v>0.31259457967739501</v>
      </c>
      <c r="AV52" s="21">
        <v>0.116589979891783</v>
      </c>
      <c r="AW52" s="21">
        <v>1.9580897124248299E-2</v>
      </c>
      <c r="AX52" s="21"/>
      <c r="AY52" s="21"/>
      <c r="AZ52" s="22"/>
      <c r="BB52" s="31">
        <f>IF(VLOOKUP(C52,y_HC!$B$3:$G$581,6,0)&gt;$BB$1,1,0)</f>
        <v>0</v>
      </c>
      <c r="BC52">
        <f>VLOOKUP(C52,y_HC!$B$3:$G$581,6,0)</f>
        <v>2.097114886455953E-2</v>
      </c>
      <c r="BE52" t="s">
        <v>48</v>
      </c>
      <c r="BF52">
        <v>5.1464982860921804</v>
      </c>
      <c r="BG52">
        <v>2.4259753152209198</v>
      </c>
      <c r="BH52">
        <v>0.31259457967739501</v>
      </c>
      <c r="BI52">
        <v>0.116589979891783</v>
      </c>
      <c r="BJ52">
        <v>1.9580897124248299E-2</v>
      </c>
    </row>
    <row r="53" spans="2:62">
      <c r="B53" t="str">
        <f>VLOOKUP(C53,eft_features_HC!$B$3:$C$2032,2,0)</f>
        <v>IQ Canada Small Cap ETF</v>
      </c>
      <c r="C53" t="s">
        <v>49</v>
      </c>
      <c r="D53" s="17">
        <f>VLOOKUP($C53,eft_features_HC!$B$3:$W$2032,X_y!D$1,0)</f>
        <v>27</v>
      </c>
      <c r="E53" s="18">
        <f>VLOOKUP($C53,eft_features_HC!$B$3:$W$2032,X_y!E$1,0)</f>
        <v>0.70000000000000007</v>
      </c>
      <c r="F53" s="18">
        <f>VLOOKUP($C53,eft_features_HC!$B$3:$W$2032,X_y!F$1,0)</f>
        <v>11140000</v>
      </c>
      <c r="G53" s="18">
        <f>VLOOKUP($C53,eft_features_HC!$B$3:$W$2032,X_y!G$1,0)</f>
        <v>1</v>
      </c>
      <c r="H53" s="18">
        <f>VLOOKUP($C53,eft_features_HC!$B$3:$W$2032,X_y!H$1,0)</f>
        <v>1</v>
      </c>
      <c r="I53" s="18">
        <f>VLOOKUP($C53,eft_features_HC!$B$3:$W$2032,X_y!I$1,0)</f>
        <v>1</v>
      </c>
      <c r="J53" s="18">
        <f>VLOOKUP($C53,eft_features_HC!$B$3:$W$2032,X_y!J$1,0)</f>
        <v>1</v>
      </c>
      <c r="K53" s="18">
        <f>VLOOKUP($C53,eft_features_HC!$B$3:$W$2032,X_y!K$1,0)</f>
        <v>5</v>
      </c>
      <c r="L53" s="18">
        <f>VLOOKUP($C53,eft_features_HC!$B$3:$W$2032,X_y!L$1,0)</f>
        <v>1</v>
      </c>
      <c r="M53" s="18">
        <f>VLOOKUP($C53,eft_features_HC!$B$3:$W$2032,X_y!M$1,0)</f>
        <v>1</v>
      </c>
      <c r="N53" s="18">
        <f>VLOOKUP($C53,eft_features_HC!$B$3:$W$2032,X_y!N$1,0)</f>
        <v>1</v>
      </c>
      <c r="O53" s="18">
        <f>VLOOKUP($C53,eft_features_HC!$B$3:$W$2032,X_y!O$1,0)</f>
        <v>1</v>
      </c>
      <c r="P53" s="18">
        <f>VLOOKUP($C53,eft_features_HC!$B$3:$W$2032,X_y!P$1,0)</f>
        <v>2</v>
      </c>
      <c r="Q53" s="18">
        <f>VLOOKUP($C53,eft_features_HC!$B$3:$W$2032,X_y!Q$1,0)</f>
        <v>1</v>
      </c>
      <c r="R53" s="18">
        <f>VLOOKUP($C53,eft_features_HC!$B$3:$W$2032,X_y!R$1,0)</f>
        <v>1</v>
      </c>
      <c r="S53" s="19">
        <f>VLOOKUP($C53,ret_features_HC_transpose!$B$3:$W$2032,X_y!S$1,0)</f>
        <v>2.0858896973892538E-2</v>
      </c>
      <c r="T53" s="19">
        <f>VLOOKUP($C53,ret_features_HC_transpose!$B$3:$W$2032,X_y!T$1,0)</f>
        <v>8.7586776361365581E-2</v>
      </c>
      <c r="U53" s="19">
        <f>VLOOKUP($C53,ret_features_HC_transpose!$B$3:$W$2032,X_y!U$1,0)</f>
        <v>7.6519980434704538E-2</v>
      </c>
      <c r="V53" s="19">
        <f>VLOOKUP($C53,ret_features_HC_transpose!$B$3:$W$2032,X_y!V$1,0)</f>
        <v>7.5535901722664667E-2</v>
      </c>
      <c r="W53" s="19">
        <f>VLOOKUP($C53,ret_features_HC_transpose!$B$3:$W$2032,X_y!W$1,0)</f>
        <v>-9.5300967913675816E-2</v>
      </c>
      <c r="X53" s="19">
        <f>VLOOKUP($C53,ret_features_HC_transpose!$B$3:$W$2032,X_y!X$1,0)</f>
        <v>-0.3419209000911172</v>
      </c>
      <c r="Y53" s="20">
        <f>VLOOKUP($C53,beta_transpose!$B$3:$W$2032,X_y!Y$1,0)</f>
        <v>-2.48419794401449E-2</v>
      </c>
      <c r="Z53" s="20">
        <f>VLOOKUP($C53,beta_transpose!$B$3:$W$2032,X_y!Z$1,0)</f>
        <v>6.4588937742906694E-2</v>
      </c>
      <c r="AA53" s="20">
        <f>VLOOKUP($C53,beta_transpose!$B$3:$W$2032,X_y!AA$1,0)</f>
        <v>1.17937674724815E-2</v>
      </c>
      <c r="AB53" s="20">
        <f>VLOOKUP($C53,beta_transpose!$B$3:$W$2032,X_y!AB$1,0)</f>
        <v>2.0294435685643899E-2</v>
      </c>
      <c r="AC53" s="20">
        <f>VLOOKUP($C53,beta_transpose!$B$3:$W$2032,X_y!AC$1,0)</f>
        <v>-1.9765779396686799E-2</v>
      </c>
      <c r="AD53" s="20">
        <f>VLOOKUP($C53,beta_transpose!$B$3:$W$2032,X_y!AD$1,0)</f>
        <v>5.1673262594219803E-2</v>
      </c>
      <c r="AE53" s="20">
        <f>VLOOKUP($C53,beta_transpose!$B$3:$W$2032,X_y!AE$1,0)</f>
        <v>-3.1443179638212198E-4</v>
      </c>
      <c r="AF53" s="20">
        <f>VLOOKUP($C53,beta_transpose!$B$3:$W$2032,X_y!AF$1,0)</f>
        <v>1.48018308843334E-2</v>
      </c>
      <c r="AG53" s="20">
        <f>VLOOKUP($C53,beta_transpose!$B$3:$W$2032,X_y!AG$1,0)</f>
        <v>6.4890278173081802E-4</v>
      </c>
      <c r="AH53" s="20">
        <f>VLOOKUP($C53,beta_transpose!$B$3:$W$2032,X_y!AH$1,0)</f>
        <v>-2.48504475061514E-2</v>
      </c>
      <c r="AI53" s="20">
        <f>VLOOKUP($C53,beta_transpose!$B$3:$W$2032,X_y!AI$1,0)</f>
        <v>-1.0741380297936401E-3</v>
      </c>
      <c r="AJ53" s="20">
        <f>VLOOKUP($C53,beta_transpose!$B$3:$W$2032,X_y!AJ$1,0)</f>
        <v>-3.4654113493692601E-2</v>
      </c>
      <c r="AK53" s="20">
        <f>VLOOKUP($C53,beta_transpose!$B$3:$W$2032,X_y!AK$1,0)</f>
        <v>1.02356641334319E-3</v>
      </c>
      <c r="AL53" s="20">
        <f>VLOOKUP($C53,beta_transpose!$B$3:$W$2032,X_y!AL$1,0)</f>
        <v>-6.1878380654920399E-2</v>
      </c>
      <c r="AM53" s="20">
        <f>VLOOKUP($C53,beta_transpose!$B$3:$W$2032,X_y!AM$1,0)</f>
        <v>3.1596079835999398E-3</v>
      </c>
      <c r="AN53" s="20">
        <f>VLOOKUP($C53,beta_transpose!$B$3:$W$2032,X_y!AN$1,0)</f>
        <v>3.2287498492351997E-2</v>
      </c>
      <c r="AO53" s="20">
        <f>VLOOKUP($C53,beta_transpose!$B$3:$W$2032,X_y!AO$1,0)</f>
        <v>7.6025624073154094E-2</v>
      </c>
      <c r="AP53" s="20">
        <f>VLOOKUP($C53,beta_transpose!$B$3:$W$2032,X_y!AP$1,0)</f>
        <v>-4.4107346353207198E-2</v>
      </c>
      <c r="AQ53" s="20">
        <f>VLOOKUP($C53,beta_transpose!$B$3:$W$2032,X_y!AQ$1,0)</f>
        <v>1.8856385316839499E-2</v>
      </c>
      <c r="AR53" s="34">
        <f>VLOOKUP($C53,beta_transpose!$B$3:$W$2032,X_y!AR$1,0)</f>
        <v>3.6618093834367101E-2</v>
      </c>
      <c r="AS53" s="21">
        <v>17.5655409444289</v>
      </c>
      <c r="AT53" s="21">
        <v>4.6758087879961501</v>
      </c>
      <c r="AU53" s="21">
        <v>2.0408018151502199</v>
      </c>
      <c r="AV53" s="21">
        <v>0.65847689440364798</v>
      </c>
      <c r="AW53" s="21">
        <v>0.31791019873767501</v>
      </c>
      <c r="AX53" s="21"/>
      <c r="AY53" s="21"/>
      <c r="AZ53" s="22"/>
      <c r="BB53" s="31">
        <f>IF(VLOOKUP(C53,y_HC!$B$3:$G$581,6,0)&gt;$BB$1,1,0)</f>
        <v>1</v>
      </c>
      <c r="BC53">
        <f>VLOOKUP(C53,y_HC!$B$3:$G$581,6,0)</f>
        <v>0.10656339529529124</v>
      </c>
      <c r="BE53" t="s">
        <v>49</v>
      </c>
      <c r="BF53">
        <v>17.5655409444289</v>
      </c>
      <c r="BG53">
        <v>4.6758087879961501</v>
      </c>
      <c r="BH53">
        <v>2.0408018151502199</v>
      </c>
      <c r="BI53">
        <v>0.65847689440364798</v>
      </c>
      <c r="BJ53">
        <v>0.31791019873767501</v>
      </c>
    </row>
    <row r="54" spans="2:62">
      <c r="B54" t="str">
        <f>VLOOKUP(C54,eft_features_HC!$B$3:$C$2032,2,0)</f>
        <v>Market Vectors Chinese Renminbi/USD ETN</v>
      </c>
      <c r="C54" t="s">
        <v>50</v>
      </c>
      <c r="D54" s="17">
        <f>VLOOKUP($C54,eft_features_HC!$B$3:$W$2032,X_y!D$1,0)</f>
        <v>66</v>
      </c>
      <c r="E54" s="18">
        <f>VLOOKUP($C54,eft_features_HC!$B$3:$W$2032,X_y!E$1,0)</f>
        <v>0.54999999999999993</v>
      </c>
      <c r="F54" s="18">
        <f>VLOOKUP($C54,eft_features_HC!$B$3:$W$2032,X_y!F$1,0)</f>
        <v>11720000</v>
      </c>
      <c r="G54" s="18">
        <f>VLOOKUP($C54,eft_features_HC!$B$3:$W$2032,X_y!G$1,0)</f>
        <v>6</v>
      </c>
      <c r="H54" s="18">
        <f>VLOOKUP($C54,eft_features_HC!$B$3:$W$2032,X_y!H$1,0)</f>
        <v>1</v>
      </c>
      <c r="I54" s="18">
        <f>VLOOKUP($C54,eft_features_HC!$B$3:$W$2032,X_y!I$1,0)</f>
        <v>7</v>
      </c>
      <c r="J54" s="18">
        <f>VLOOKUP($C54,eft_features_HC!$B$3:$W$2032,X_y!J$1,0)</f>
        <v>26</v>
      </c>
      <c r="K54" s="18">
        <f>VLOOKUP($C54,eft_features_HC!$B$3:$W$2032,X_y!K$1,0)</f>
        <v>61</v>
      </c>
      <c r="L54" s="18">
        <f>VLOOKUP($C54,eft_features_HC!$B$3:$W$2032,X_y!L$1,0)</f>
        <v>42</v>
      </c>
      <c r="M54" s="18">
        <f>VLOOKUP($C54,eft_features_HC!$B$3:$W$2032,X_y!M$1,0)</f>
        <v>1</v>
      </c>
      <c r="N54" s="18">
        <f>VLOOKUP($C54,eft_features_HC!$B$3:$W$2032,X_y!N$1,0)</f>
        <v>1</v>
      </c>
      <c r="O54" s="18">
        <f>VLOOKUP($C54,eft_features_HC!$B$3:$W$2032,X_y!O$1,0)</f>
        <v>2</v>
      </c>
      <c r="P54" s="18">
        <f>VLOOKUP($C54,eft_features_HC!$B$3:$W$2032,X_y!P$1,0)</f>
        <v>6</v>
      </c>
      <c r="Q54" s="18">
        <f>VLOOKUP($C54,eft_features_HC!$B$3:$W$2032,X_y!Q$1,0)</f>
        <v>5</v>
      </c>
      <c r="R54" s="18">
        <f>VLOOKUP($C54,eft_features_HC!$B$3:$W$2032,X_y!R$1,0)</f>
        <v>1</v>
      </c>
      <c r="S54" s="19">
        <f>VLOOKUP($C54,ret_features_HC_transpose!$B$3:$W$2032,X_y!S$1,0)</f>
        <v>-1.2007543006011367E-2</v>
      </c>
      <c r="T54" s="19">
        <f>VLOOKUP($C54,ret_features_HC_transpose!$B$3:$W$2032,X_y!T$1,0)</f>
        <v>-3.0255109444658146E-2</v>
      </c>
      <c r="U54" s="19">
        <f>VLOOKUP($C54,ret_features_HC_transpose!$B$3:$W$2032,X_y!U$1,0)</f>
        <v>-2.5336572655525358E-2</v>
      </c>
      <c r="V54" s="19">
        <f>VLOOKUP($C54,ret_features_HC_transpose!$B$3:$W$2032,X_y!V$1,0)</f>
        <v>-3.1316488406425425E-3</v>
      </c>
      <c r="W54" s="19">
        <f>VLOOKUP($C54,ret_features_HC_transpose!$B$3:$W$2032,X_y!W$1,0)</f>
        <v>1.9559898191730429E-2</v>
      </c>
      <c r="X54" s="19">
        <f>VLOOKUP($C54,ret_features_HC_transpose!$B$3:$W$2032,X_y!X$1,0)</f>
        <v>3.473947465460947E-2</v>
      </c>
      <c r="Y54" s="20">
        <f>VLOOKUP($C54,beta_transpose!$B$3:$W$2032,X_y!Y$1,0)</f>
        <v>3.3248319293246202E-3</v>
      </c>
      <c r="Z54" s="20">
        <f>VLOOKUP($C54,beta_transpose!$B$3:$W$2032,X_y!Z$1,0)</f>
        <v>-2.1808724191688298E-3</v>
      </c>
      <c r="AA54" s="20">
        <f>VLOOKUP($C54,beta_transpose!$B$3:$W$2032,X_y!AA$1,0)</f>
        <v>1.1209339072639E-3</v>
      </c>
      <c r="AB54" s="20">
        <f>VLOOKUP($C54,beta_transpose!$B$3:$W$2032,X_y!AB$1,0)</f>
        <v>5.3089938905642503E-5</v>
      </c>
      <c r="AC54" s="20">
        <f>VLOOKUP($C54,beta_transpose!$B$3:$W$2032,X_y!AC$1,0)</f>
        <v>-1.5761037157646001E-3</v>
      </c>
      <c r="AD54" s="20">
        <f>VLOOKUP($C54,beta_transpose!$B$3:$W$2032,X_y!AD$1,0)</f>
        <v>-4.6856382697935302E-3</v>
      </c>
      <c r="AE54" s="20">
        <f>VLOOKUP($C54,beta_transpose!$B$3:$W$2032,X_y!AE$1,0)</f>
        <v>7.4145645627403996E-3</v>
      </c>
      <c r="AF54" s="20">
        <f>VLOOKUP($C54,beta_transpose!$B$3:$W$2032,X_y!AF$1,0)</f>
        <v>-5.1624131235566599E-3</v>
      </c>
      <c r="AG54" s="20">
        <f>VLOOKUP($C54,beta_transpose!$B$3:$W$2032,X_y!AG$1,0)</f>
        <v>8.8274012894977404E-3</v>
      </c>
      <c r="AH54" s="20">
        <f>VLOOKUP($C54,beta_transpose!$B$3:$W$2032,X_y!AH$1,0)</f>
        <v>-5.57435788770213E-3</v>
      </c>
      <c r="AI54" s="20">
        <f>VLOOKUP($C54,beta_transpose!$B$3:$W$2032,X_y!AI$1,0)</f>
        <v>-8.9157791735707404E-4</v>
      </c>
      <c r="AJ54" s="20">
        <f>VLOOKUP($C54,beta_transpose!$B$3:$W$2032,X_y!AJ$1,0)</f>
        <v>-4.3365056827643703E-3</v>
      </c>
      <c r="AK54" s="20">
        <f>VLOOKUP($C54,beta_transpose!$B$3:$W$2032,X_y!AK$1,0)</f>
        <v>-3.6598932319577698E-3</v>
      </c>
      <c r="AL54" s="20">
        <f>VLOOKUP($C54,beta_transpose!$B$3:$W$2032,X_y!AL$1,0)</f>
        <v>8.2000756378922506E-3</v>
      </c>
      <c r="AM54" s="20">
        <f>VLOOKUP($C54,beta_transpose!$B$3:$W$2032,X_y!AM$1,0)</f>
        <v>9.2111802411415106E-3</v>
      </c>
      <c r="AN54" s="20">
        <f>VLOOKUP($C54,beta_transpose!$B$3:$W$2032,X_y!AN$1,0)</f>
        <v>7.7176631887384897E-3</v>
      </c>
      <c r="AO54" s="20">
        <f>VLOOKUP($C54,beta_transpose!$B$3:$W$2032,X_y!AO$1,0)</f>
        <v>2.64599605613131E-3</v>
      </c>
      <c r="AP54" s="20">
        <f>VLOOKUP($C54,beta_transpose!$B$3:$W$2032,X_y!AP$1,0)</f>
        <v>-1.02322590339368E-2</v>
      </c>
      <c r="AQ54" s="20">
        <f>VLOOKUP($C54,beta_transpose!$B$3:$W$2032,X_y!AQ$1,0)</f>
        <v>1.1386466839256501E-2</v>
      </c>
      <c r="AR54" s="34">
        <f>VLOOKUP($C54,beta_transpose!$B$3:$W$2032,X_y!AR$1,0)</f>
        <v>-3.2557805508906198E-3</v>
      </c>
      <c r="AS54" s="21">
        <v>1.8548818751002001</v>
      </c>
      <c r="AT54" s="21">
        <v>0.350816809568537</v>
      </c>
      <c r="AU54" s="21">
        <v>0.163236871405812</v>
      </c>
      <c r="AV54" s="21">
        <v>6.6736840966332894E-2</v>
      </c>
      <c r="AW54" s="21">
        <v>3.0573448388576899E-2</v>
      </c>
      <c r="AX54" s="21"/>
      <c r="AY54" s="21"/>
      <c r="AZ54" s="22"/>
      <c r="BB54" s="31">
        <f>IF(VLOOKUP(C54,y_HC!$B$3:$G$581,6,0)&gt;$BB$1,1,0)</f>
        <v>0</v>
      </c>
      <c r="BC54">
        <f>VLOOKUP(C54,y_HC!$B$3:$G$581,6,0)</f>
        <v>1.308273358849027E-2</v>
      </c>
      <c r="BE54" t="s">
        <v>50</v>
      </c>
      <c r="BF54">
        <v>1.8548818751002001</v>
      </c>
      <c r="BG54">
        <v>0.350816809568537</v>
      </c>
      <c r="BH54">
        <v>0.163236871405812</v>
      </c>
      <c r="BI54">
        <v>6.6736840966332894E-2</v>
      </c>
      <c r="BJ54">
        <v>3.0573448388576899E-2</v>
      </c>
    </row>
    <row r="55" spans="2:62">
      <c r="B55" t="str">
        <f>VLOOKUP(C55,eft_features_HC!$B$3:$C$2032,2,0)</f>
        <v>Global X Copper Miners ETF</v>
      </c>
      <c r="C55" t="s">
        <v>51</v>
      </c>
      <c r="D55" s="17">
        <f>VLOOKUP($C55,eft_features_HC!$B$3:$W$2032,X_y!D$1,0)</f>
        <v>28</v>
      </c>
      <c r="E55" s="18">
        <f>VLOOKUP($C55,eft_features_HC!$B$3:$W$2032,X_y!E$1,0)</f>
        <v>0.65</v>
      </c>
      <c r="F55" s="18">
        <f>VLOOKUP($C55,eft_features_HC!$B$3:$W$2032,X_y!F$1,0)</f>
        <v>53920000</v>
      </c>
      <c r="G55" s="18">
        <f>VLOOKUP($C55,eft_features_HC!$B$3:$W$2032,X_y!G$1,0)</f>
        <v>1</v>
      </c>
      <c r="H55" s="18">
        <f>VLOOKUP($C55,eft_features_HC!$B$3:$W$2032,X_y!H$1,0)</f>
        <v>1</v>
      </c>
      <c r="I55" s="18">
        <f>VLOOKUP($C55,eft_features_HC!$B$3:$W$2032,X_y!I$1,0)</f>
        <v>4</v>
      </c>
      <c r="J55" s="18">
        <f>VLOOKUP($C55,eft_features_HC!$B$3:$W$2032,X_y!J$1,0)</f>
        <v>5</v>
      </c>
      <c r="K55" s="18">
        <f>VLOOKUP($C55,eft_features_HC!$B$3:$W$2032,X_y!K$1,0)</f>
        <v>22</v>
      </c>
      <c r="L55" s="18">
        <f>VLOOKUP($C55,eft_features_HC!$B$3:$W$2032,X_y!L$1,0)</f>
        <v>38</v>
      </c>
      <c r="M55" s="18">
        <f>VLOOKUP($C55,eft_features_HC!$B$3:$W$2032,X_y!M$1,0)</f>
        <v>1</v>
      </c>
      <c r="N55" s="18">
        <f>VLOOKUP($C55,eft_features_HC!$B$3:$W$2032,X_y!N$1,0)</f>
        <v>1</v>
      </c>
      <c r="O55" s="18">
        <f>VLOOKUP($C55,eft_features_HC!$B$3:$W$2032,X_y!O$1,0)</f>
        <v>1</v>
      </c>
      <c r="P55" s="18">
        <f>VLOOKUP($C55,eft_features_HC!$B$3:$W$2032,X_y!P$1,0)</f>
        <v>2</v>
      </c>
      <c r="Q55" s="18">
        <f>VLOOKUP($C55,eft_features_HC!$B$3:$W$2032,X_y!Q$1,0)</f>
        <v>1</v>
      </c>
      <c r="R55" s="18">
        <f>VLOOKUP($C55,eft_features_HC!$B$3:$W$2032,X_y!R$1,0)</f>
        <v>1</v>
      </c>
      <c r="S55" s="19">
        <f>VLOOKUP($C55,ret_features_HC_transpose!$B$3:$W$2032,X_y!S$1,0)</f>
        <v>-3.0549682871577222E-2</v>
      </c>
      <c r="T55" s="19">
        <f>VLOOKUP($C55,ret_features_HC_transpose!$B$3:$W$2032,X_y!T$1,0)</f>
        <v>-8.5405394435544846E-3</v>
      </c>
      <c r="U55" s="19">
        <f>VLOOKUP($C55,ret_features_HC_transpose!$B$3:$W$2032,X_y!U$1,0)</f>
        <v>-3.0549681357108782E-2</v>
      </c>
      <c r="V55" s="19">
        <f>VLOOKUP($C55,ret_features_HC_transpose!$B$3:$W$2032,X_y!V$1,0)</f>
        <v>-0.16627272604355492</v>
      </c>
      <c r="W55" s="19">
        <f>VLOOKUP($C55,ret_features_HC_transpose!$B$3:$W$2032,X_y!W$1,0)</f>
        <v>-0.31814123493207236</v>
      </c>
      <c r="X55" s="19">
        <f>VLOOKUP($C55,ret_features_HC_transpose!$B$3:$W$2032,X_y!X$1,0)</f>
        <v>-0.53137453350696084</v>
      </c>
      <c r="Y55" s="20">
        <f>VLOOKUP($C55,beta_transpose!$B$3:$W$2032,X_y!Y$1,0)</f>
        <v>-4.0497949031684598E-2</v>
      </c>
      <c r="Z55" s="20">
        <f>VLOOKUP($C55,beta_transpose!$B$3:$W$2032,X_y!Z$1,0)</f>
        <v>7.9433612535858997E-2</v>
      </c>
      <c r="AA55" s="20">
        <f>VLOOKUP($C55,beta_transpose!$B$3:$W$2032,X_y!AA$1,0)</f>
        <v>3.70962666606807E-2</v>
      </c>
      <c r="AB55" s="20">
        <f>VLOOKUP($C55,beta_transpose!$B$3:$W$2032,X_y!AB$1,0)</f>
        <v>-5.3845597506147602E-3</v>
      </c>
      <c r="AC55" s="20">
        <f>VLOOKUP($C55,beta_transpose!$B$3:$W$2032,X_y!AC$1,0)</f>
        <v>1.0836338203659901E-2</v>
      </c>
      <c r="AD55" s="20">
        <f>VLOOKUP($C55,beta_transpose!$B$3:$W$2032,X_y!AD$1,0)</f>
        <v>7.3848371259617601E-2</v>
      </c>
      <c r="AE55" s="20">
        <f>VLOOKUP($C55,beta_transpose!$B$3:$W$2032,X_y!AE$1,0)</f>
        <v>1.34082387602992E-2</v>
      </c>
      <c r="AF55" s="20">
        <f>VLOOKUP($C55,beta_transpose!$B$3:$W$2032,X_y!AF$1,0)</f>
        <v>-3.6127498352124497E-2</v>
      </c>
      <c r="AG55" s="20">
        <f>VLOOKUP($C55,beta_transpose!$B$3:$W$2032,X_y!AG$1,0)</f>
        <v>-8.9350320656647105E-3</v>
      </c>
      <c r="AH55" s="20">
        <f>VLOOKUP($C55,beta_transpose!$B$3:$W$2032,X_y!AH$1,0)</f>
        <v>-6.4076855745467606E-2</v>
      </c>
      <c r="AI55" s="20">
        <f>VLOOKUP($C55,beta_transpose!$B$3:$W$2032,X_y!AI$1,0)</f>
        <v>9.6597428450635597E-3</v>
      </c>
      <c r="AJ55" s="20">
        <f>VLOOKUP($C55,beta_transpose!$B$3:$W$2032,X_y!AJ$1,0)</f>
        <v>-1.6483140791792399E-2</v>
      </c>
      <c r="AK55" s="20">
        <f>VLOOKUP($C55,beta_transpose!$B$3:$W$2032,X_y!AK$1,0)</f>
        <v>4.6869303805642797E-2</v>
      </c>
      <c r="AL55" s="20">
        <f>VLOOKUP($C55,beta_transpose!$B$3:$W$2032,X_y!AL$1,0)</f>
        <v>-7.4723537832170103E-2</v>
      </c>
      <c r="AM55" s="20">
        <f>VLOOKUP($C55,beta_transpose!$B$3:$W$2032,X_y!AM$1,0)</f>
        <v>-3.1032544975366901E-2</v>
      </c>
      <c r="AN55" s="20">
        <f>VLOOKUP($C55,beta_transpose!$B$3:$W$2032,X_y!AN$1,0)</f>
        <v>0.104130198158025</v>
      </c>
      <c r="AO55" s="20">
        <f>VLOOKUP($C55,beta_transpose!$B$3:$W$2032,X_y!AO$1,0)</f>
        <v>2.1411955840523202E-3</v>
      </c>
      <c r="AP55" s="20">
        <f>VLOOKUP($C55,beta_transpose!$B$3:$W$2032,X_y!AP$1,0)</f>
        <v>-3.7941512188378997E-2</v>
      </c>
      <c r="AQ55" s="20">
        <f>VLOOKUP($C55,beta_transpose!$B$3:$W$2032,X_y!AQ$1,0)</f>
        <v>7.9280524910816899E-2</v>
      </c>
      <c r="AR55" s="34">
        <f>VLOOKUP($C55,beta_transpose!$B$3:$W$2032,X_y!AR$1,0)</f>
        <v>-1.8512340667882099E-2</v>
      </c>
      <c r="AS55" s="21">
        <v>24.239139264589198</v>
      </c>
      <c r="AT55" s="21">
        <v>5.8146613267626099</v>
      </c>
      <c r="AU55" s="21">
        <v>3.4832545186120298</v>
      </c>
      <c r="AV55" s="21">
        <v>1.35004014742906</v>
      </c>
      <c r="AW55" s="21">
        <v>0.52684661372737496</v>
      </c>
      <c r="AX55" s="21"/>
      <c r="AY55" s="21"/>
      <c r="AZ55" s="22"/>
      <c r="BB55" s="31">
        <f>IF(VLOOKUP(C55,y_HC!$B$3:$G$581,6,0)&gt;$BB$1,1,0)</f>
        <v>1</v>
      </c>
      <c r="BC55">
        <f>VLOOKUP(C55,y_HC!$B$3:$G$581,6,0)</f>
        <v>0.1830734029877627</v>
      </c>
      <c r="BE55" t="s">
        <v>51</v>
      </c>
      <c r="BF55">
        <v>24.239139264589198</v>
      </c>
      <c r="BG55">
        <v>5.8146613267626099</v>
      </c>
      <c r="BH55">
        <v>3.4832545186120298</v>
      </c>
      <c r="BI55">
        <v>1.35004014742906</v>
      </c>
      <c r="BJ55">
        <v>0.52684661372737496</v>
      </c>
    </row>
    <row r="56" spans="2:62">
      <c r="B56" t="str">
        <f>VLOOKUP(C56,eft_features_HC!$B$3:$C$2032,2,0)</f>
        <v>Teucrium Corn Fund</v>
      </c>
      <c r="C56" t="s">
        <v>52</v>
      </c>
      <c r="D56" s="17">
        <f>VLOOKUP($C56,eft_features_HC!$B$3:$W$2032,X_y!D$1,0)</f>
        <v>59</v>
      </c>
      <c r="E56" s="18">
        <f>VLOOKUP($C56,eft_features_HC!$B$3:$W$2032,X_y!E$1,0)</f>
        <v>2.6599999999999997</v>
      </c>
      <c r="F56" s="18">
        <f>VLOOKUP($C56,eft_features_HC!$B$3:$W$2032,X_y!F$1,0)</f>
        <v>68080000</v>
      </c>
      <c r="G56" s="18">
        <f>VLOOKUP($C56,eft_features_HC!$B$3:$W$2032,X_y!G$1,0)</f>
        <v>3</v>
      </c>
      <c r="H56" s="18">
        <f>VLOOKUP($C56,eft_features_HC!$B$3:$W$2032,X_y!H$1,0)</f>
        <v>31</v>
      </c>
      <c r="I56" s="18">
        <f>VLOOKUP($C56,eft_features_HC!$B$3:$W$2032,X_y!I$1,0)</f>
        <v>4</v>
      </c>
      <c r="J56" s="18">
        <f>VLOOKUP($C56,eft_features_HC!$B$3:$W$2032,X_y!J$1,0)</f>
        <v>16</v>
      </c>
      <c r="K56" s="18">
        <f>VLOOKUP($C56,eft_features_HC!$B$3:$W$2032,X_y!K$1,0)</f>
        <v>58</v>
      </c>
      <c r="L56" s="18">
        <f>VLOOKUP($C56,eft_features_HC!$B$3:$W$2032,X_y!L$1,0)</f>
        <v>58</v>
      </c>
      <c r="M56" s="18">
        <f>VLOOKUP($C56,eft_features_HC!$B$3:$W$2032,X_y!M$1,0)</f>
        <v>1</v>
      </c>
      <c r="N56" s="18">
        <f>VLOOKUP($C56,eft_features_HC!$B$3:$W$2032,X_y!N$1,0)</f>
        <v>1</v>
      </c>
      <c r="O56" s="18">
        <f>VLOOKUP($C56,eft_features_HC!$B$3:$W$2032,X_y!O$1,0)</f>
        <v>1</v>
      </c>
      <c r="P56" s="18">
        <f>VLOOKUP($C56,eft_features_HC!$B$3:$W$2032,X_y!P$1,0)</f>
        <v>6</v>
      </c>
      <c r="Q56" s="18">
        <f>VLOOKUP($C56,eft_features_HC!$B$3:$W$2032,X_y!Q$1,0)</f>
        <v>5</v>
      </c>
      <c r="R56" s="18">
        <f>VLOOKUP($C56,eft_features_HC!$B$3:$W$2032,X_y!R$1,0)</f>
        <v>1</v>
      </c>
      <c r="S56" s="19">
        <f>VLOOKUP($C56,ret_features_HC_transpose!$B$3:$W$2032,X_y!S$1,0)</f>
        <v>4.2076991330949332E-2</v>
      </c>
      <c r="T56" s="19">
        <f>VLOOKUP($C56,ret_features_HC_transpose!$B$3:$W$2032,X_y!T$1,0)</f>
        <v>0.13524426082435959</v>
      </c>
      <c r="U56" s="19">
        <f>VLOOKUP($C56,ret_features_HC_transpose!$B$3:$W$2032,X_y!U$1,0)</f>
        <v>3.8667457882582967E-2</v>
      </c>
      <c r="V56" s="19">
        <f>VLOOKUP($C56,ret_features_HC_transpose!$B$3:$W$2032,X_y!V$1,0)</f>
        <v>-0.12305374271688785</v>
      </c>
      <c r="W56" s="19">
        <f>VLOOKUP($C56,ret_features_HC_transpose!$B$3:$W$2032,X_y!W$1,0)</f>
        <v>-0.11929382132487409</v>
      </c>
      <c r="X56" s="19">
        <f>VLOOKUP($C56,ret_features_HC_transpose!$B$3:$W$2032,X_y!X$1,0)</f>
        <v>-0.21280432920958203</v>
      </c>
      <c r="Y56" s="20">
        <f>VLOOKUP($C56,beta_transpose!$B$3:$W$2032,X_y!Y$1,0)</f>
        <v>-2.3031842496428801E-2</v>
      </c>
      <c r="Z56" s="20">
        <f>VLOOKUP($C56,beta_transpose!$B$3:$W$2032,X_y!Z$1,0)</f>
        <v>-2.2530750710850301E-2</v>
      </c>
      <c r="AA56" s="20">
        <f>VLOOKUP($C56,beta_transpose!$B$3:$W$2032,X_y!AA$1,0)</f>
        <v>0.12307403536648</v>
      </c>
      <c r="AB56" s="20">
        <f>VLOOKUP($C56,beta_transpose!$B$3:$W$2032,X_y!AB$1,0)</f>
        <v>3.10104374654342E-2</v>
      </c>
      <c r="AC56" s="20">
        <f>VLOOKUP($C56,beta_transpose!$B$3:$W$2032,X_y!AC$1,0)</f>
        <v>8.8118045735092895E-2</v>
      </c>
      <c r="AD56" s="20">
        <f>VLOOKUP($C56,beta_transpose!$B$3:$W$2032,X_y!AD$1,0)</f>
        <v>-3.4055425852037901E-3</v>
      </c>
      <c r="AE56" s="20">
        <f>VLOOKUP($C56,beta_transpose!$B$3:$W$2032,X_y!AE$1,0)</f>
        <v>-4.2498314297007199E-2</v>
      </c>
      <c r="AF56" s="20">
        <f>VLOOKUP($C56,beta_transpose!$B$3:$W$2032,X_y!AF$1,0)</f>
        <v>0.21161418426400799</v>
      </c>
      <c r="AG56" s="20">
        <f>VLOOKUP($C56,beta_transpose!$B$3:$W$2032,X_y!AG$1,0)</f>
        <v>-3.0184601141408099E-2</v>
      </c>
      <c r="AH56" s="20">
        <f>VLOOKUP($C56,beta_transpose!$B$3:$W$2032,X_y!AH$1,0)</f>
        <v>-0.144668935826227</v>
      </c>
      <c r="AI56" s="20">
        <f>VLOOKUP($C56,beta_transpose!$B$3:$W$2032,X_y!AI$1,0)</f>
        <v>7.0907238989896204E-2</v>
      </c>
      <c r="AJ56" s="20">
        <f>VLOOKUP($C56,beta_transpose!$B$3:$W$2032,X_y!AJ$1,0)</f>
        <v>-9.0480251147238705E-2</v>
      </c>
      <c r="AK56" s="20">
        <f>VLOOKUP($C56,beta_transpose!$B$3:$W$2032,X_y!AK$1,0)</f>
        <v>-2.3579311176647098E-2</v>
      </c>
      <c r="AL56" s="20">
        <f>VLOOKUP($C56,beta_transpose!$B$3:$W$2032,X_y!AL$1,0)</f>
        <v>3.35087954415393E-3</v>
      </c>
      <c r="AM56" s="20">
        <f>VLOOKUP($C56,beta_transpose!$B$3:$W$2032,X_y!AM$1,0)</f>
        <v>-3.79187478364219E-2</v>
      </c>
      <c r="AN56" s="20">
        <f>VLOOKUP($C56,beta_transpose!$B$3:$W$2032,X_y!AN$1,0)</f>
        <v>-0.139935452483054</v>
      </c>
      <c r="AO56" s="20">
        <f>VLOOKUP($C56,beta_transpose!$B$3:$W$2032,X_y!AO$1,0)</f>
        <v>-0.110597084318227</v>
      </c>
      <c r="AP56" s="20">
        <f>VLOOKUP($C56,beta_transpose!$B$3:$W$2032,X_y!AP$1,0)</f>
        <v>-4.2623353112744802E-2</v>
      </c>
      <c r="AQ56" s="20">
        <f>VLOOKUP($C56,beta_transpose!$B$3:$W$2032,X_y!AQ$1,0)</f>
        <v>0.11575680716574201</v>
      </c>
      <c r="AR56" s="34">
        <f>VLOOKUP($C56,beta_transpose!$B$3:$W$2032,X_y!AR$1,0)</f>
        <v>-0.14158379922900599</v>
      </c>
      <c r="AS56" s="21">
        <v>19.436731418837699</v>
      </c>
      <c r="AT56" s="21">
        <v>10.8999428316421</v>
      </c>
      <c r="AU56" s="21">
        <v>3.4758019774517002</v>
      </c>
      <c r="AV56" s="21">
        <v>1.7838845322733501</v>
      </c>
      <c r="AW56" s="21">
        <v>1.0758586110481001</v>
      </c>
      <c r="AX56" s="21"/>
      <c r="AY56" s="21"/>
      <c r="AZ56" s="22"/>
      <c r="BB56" s="31">
        <f>IF(VLOOKUP(C56,y_HC!$B$3:$G$581,6,0)&gt;$BB$1,1,0)</f>
        <v>0</v>
      </c>
      <c r="BC56">
        <f>VLOOKUP(C56,y_HC!$B$3:$G$581,6,0)</f>
        <v>-0.22114833919183788</v>
      </c>
      <c r="BE56" t="s">
        <v>52</v>
      </c>
      <c r="BF56">
        <v>19.436731418837699</v>
      </c>
      <c r="BG56">
        <v>10.8999428316421</v>
      </c>
      <c r="BH56">
        <v>3.4758019774517002</v>
      </c>
      <c r="BI56">
        <v>1.7838845322733501</v>
      </c>
      <c r="BJ56">
        <v>1.0758586110481001</v>
      </c>
    </row>
    <row r="57" spans="2:62">
      <c r="B57" t="str">
        <f>VLOOKUP(C57,eft_features_HC!$B$3:$C$2032,2,0)</f>
        <v>iPath Bloomberg Livestock Subindex Total Return ETN</v>
      </c>
      <c r="C57" t="s">
        <v>53</v>
      </c>
      <c r="D57" s="17">
        <f>VLOOKUP($C57,eft_features_HC!$B$3:$W$2032,X_y!D$1,0)</f>
        <v>19</v>
      </c>
      <c r="E57" s="18">
        <f>VLOOKUP($C57,eft_features_HC!$B$3:$W$2032,X_y!E$1,0)</f>
        <v>0.75</v>
      </c>
      <c r="F57" s="18">
        <f>VLOOKUP($C57,eft_features_HC!$B$3:$W$2032,X_y!F$1,0)</f>
        <v>16280000.000000002</v>
      </c>
      <c r="G57" s="18">
        <f>VLOOKUP($C57,eft_features_HC!$B$3:$W$2032,X_y!G$1,0)</f>
        <v>3</v>
      </c>
      <c r="H57" s="18">
        <f>VLOOKUP($C57,eft_features_HC!$B$3:$W$2032,X_y!H$1,0)</f>
        <v>13</v>
      </c>
      <c r="I57" s="18">
        <f>VLOOKUP($C57,eft_features_HC!$B$3:$W$2032,X_y!I$1,0)</f>
        <v>4</v>
      </c>
      <c r="J57" s="18">
        <f>VLOOKUP($C57,eft_features_HC!$B$3:$W$2032,X_y!J$1,0)</f>
        <v>16</v>
      </c>
      <c r="K57" s="18">
        <f>VLOOKUP($C57,eft_features_HC!$B$3:$W$2032,X_y!K$1,0)</f>
        <v>64</v>
      </c>
      <c r="L57" s="18">
        <f>VLOOKUP($C57,eft_features_HC!$B$3:$W$2032,X_y!L$1,0)</f>
        <v>39</v>
      </c>
      <c r="M57" s="18">
        <f>VLOOKUP($C57,eft_features_HC!$B$3:$W$2032,X_y!M$1,0)</f>
        <v>1</v>
      </c>
      <c r="N57" s="18">
        <f>VLOOKUP($C57,eft_features_HC!$B$3:$W$2032,X_y!N$1,0)</f>
        <v>1</v>
      </c>
      <c r="O57" s="18">
        <f>VLOOKUP($C57,eft_features_HC!$B$3:$W$2032,X_y!O$1,0)</f>
        <v>2</v>
      </c>
      <c r="P57" s="18">
        <f>VLOOKUP($C57,eft_features_HC!$B$3:$W$2032,X_y!P$1,0)</f>
        <v>16</v>
      </c>
      <c r="Q57" s="18">
        <f>VLOOKUP($C57,eft_features_HC!$B$3:$W$2032,X_y!Q$1,0)</f>
        <v>4</v>
      </c>
      <c r="R57" s="18">
        <f>VLOOKUP($C57,eft_features_HC!$B$3:$W$2032,X_y!R$1,0)</f>
        <v>1</v>
      </c>
      <c r="S57" s="19">
        <f>VLOOKUP($C57,ret_features_HC_transpose!$B$3:$W$2032,X_y!S$1,0)</f>
        <v>-1.3235355168270013E-2</v>
      </c>
      <c r="T57" s="19">
        <f>VLOOKUP($C57,ret_features_HC_transpose!$B$3:$W$2032,X_y!T$1,0)</f>
        <v>0.1115552331640941</v>
      </c>
      <c r="U57" s="19">
        <f>VLOOKUP($C57,ret_features_HC_transpose!$B$3:$W$2032,X_y!U$1,0)</f>
        <v>9.7202296160698642E-2</v>
      </c>
      <c r="V57" s="19">
        <f>VLOOKUP($C57,ret_features_HC_transpose!$B$3:$W$2032,X_y!V$1,0)</f>
        <v>0.18336557048956248</v>
      </c>
      <c r="W57" s="19">
        <f>VLOOKUP($C57,ret_features_HC_transpose!$B$3:$W$2032,X_y!W$1,0)</f>
        <v>7.6733546484081261E-2</v>
      </c>
      <c r="X57" s="19">
        <f>VLOOKUP($C57,ret_features_HC_transpose!$B$3:$W$2032,X_y!X$1,0)</f>
        <v>-7.4152538803587409E-2</v>
      </c>
      <c r="Y57" s="20">
        <f>VLOOKUP($C57,beta_transpose!$B$3:$W$2032,X_y!Y$1,0)</f>
        <v>-4.7004957866192002E-3</v>
      </c>
      <c r="Z57" s="20">
        <f>VLOOKUP($C57,beta_transpose!$B$3:$W$2032,X_y!Z$1,0)</f>
        <v>1.4135447665167E-2</v>
      </c>
      <c r="AA57" s="20">
        <f>VLOOKUP($C57,beta_transpose!$B$3:$W$2032,X_y!AA$1,0)</f>
        <v>-1.58799358804361E-2</v>
      </c>
      <c r="AB57" s="20">
        <f>VLOOKUP($C57,beta_transpose!$B$3:$W$2032,X_y!AB$1,0)</f>
        <v>2.84792969871073E-2</v>
      </c>
      <c r="AC57" s="20">
        <f>VLOOKUP($C57,beta_transpose!$B$3:$W$2032,X_y!AC$1,0)</f>
        <v>-1.9978949494495999E-2</v>
      </c>
      <c r="AD57" s="20">
        <f>VLOOKUP($C57,beta_transpose!$B$3:$W$2032,X_y!AD$1,0)</f>
        <v>1.94275981588562E-2</v>
      </c>
      <c r="AE57" s="20">
        <f>VLOOKUP($C57,beta_transpose!$B$3:$W$2032,X_y!AE$1,0)</f>
        <v>-1.33835750411218E-2</v>
      </c>
      <c r="AF57" s="20">
        <f>VLOOKUP($C57,beta_transpose!$B$3:$W$2032,X_y!AF$1,0)</f>
        <v>6.5641607085374703E-3</v>
      </c>
      <c r="AG57" s="20">
        <f>VLOOKUP($C57,beta_transpose!$B$3:$W$2032,X_y!AG$1,0)</f>
        <v>-1.1582193412429701E-2</v>
      </c>
      <c r="AH57" s="20">
        <f>VLOOKUP($C57,beta_transpose!$B$3:$W$2032,X_y!AH$1,0)</f>
        <v>-4.1675634309852501E-2</v>
      </c>
      <c r="AI57" s="20">
        <f>VLOOKUP($C57,beta_transpose!$B$3:$W$2032,X_y!AI$1,0)</f>
        <v>6.0731511919570099E-3</v>
      </c>
      <c r="AJ57" s="20">
        <f>VLOOKUP($C57,beta_transpose!$B$3:$W$2032,X_y!AJ$1,0)</f>
        <v>5.52417361441431E-2</v>
      </c>
      <c r="AK57" s="20">
        <f>VLOOKUP($C57,beta_transpose!$B$3:$W$2032,X_y!AK$1,0)</f>
        <v>-2.1743348016324202E-2</v>
      </c>
      <c r="AL57" s="20">
        <f>VLOOKUP($C57,beta_transpose!$B$3:$W$2032,X_y!AL$1,0)</f>
        <v>-2.5954045612016901E-2</v>
      </c>
      <c r="AM57" s="20">
        <f>VLOOKUP($C57,beta_transpose!$B$3:$W$2032,X_y!AM$1,0)</f>
        <v>4.4968691596256501E-2</v>
      </c>
      <c r="AN57" s="20">
        <f>VLOOKUP($C57,beta_transpose!$B$3:$W$2032,X_y!AN$1,0)</f>
        <v>-1.5804041843315301E-2</v>
      </c>
      <c r="AO57" s="20">
        <f>VLOOKUP($C57,beta_transpose!$B$3:$W$2032,X_y!AO$1,0)</f>
        <v>-1.0031859379520201E-2</v>
      </c>
      <c r="AP57" s="20">
        <f>VLOOKUP($C57,beta_transpose!$B$3:$W$2032,X_y!AP$1,0)</f>
        <v>-6.5619806269918701E-2</v>
      </c>
      <c r="AQ57" s="20">
        <f>VLOOKUP($C57,beta_transpose!$B$3:$W$2032,X_y!AQ$1,0)</f>
        <v>-3.6182308349222002E-2</v>
      </c>
      <c r="AR57" s="34">
        <f>VLOOKUP($C57,beta_transpose!$B$3:$W$2032,X_y!AR$1,0)</f>
        <v>1.25393091712887E-2</v>
      </c>
      <c r="AS57" s="21">
        <v>6.1809418601603197</v>
      </c>
      <c r="AT57" s="21">
        <v>4.7506344701531003</v>
      </c>
      <c r="AU57" s="21">
        <v>2.0151491384067302</v>
      </c>
      <c r="AV57" s="21">
        <v>0.98741003575474895</v>
      </c>
      <c r="AW57" s="21">
        <v>0.54044698317867701</v>
      </c>
      <c r="AX57" s="21"/>
      <c r="AY57" s="21"/>
      <c r="AZ57" s="22"/>
      <c r="BB57" s="31">
        <f>IF(VLOOKUP(C57,y_HC!$B$3:$G$581,6,0)&gt;$BB$1,1,0)</f>
        <v>1</v>
      </c>
      <c r="BC57">
        <f>VLOOKUP(C57,y_HC!$B$3:$G$581,6,0)</f>
        <v>6.88133372562581E-2</v>
      </c>
      <c r="BE57" t="s">
        <v>53</v>
      </c>
      <c r="BF57">
        <v>6.1809418601603197</v>
      </c>
      <c r="BG57">
        <v>4.7506344701531003</v>
      </c>
      <c r="BH57">
        <v>2.0151491384067302</v>
      </c>
      <c r="BI57">
        <v>0.98741003575474895</v>
      </c>
      <c r="BJ57">
        <v>0.54044698317867701</v>
      </c>
    </row>
    <row r="58" spans="2:62">
      <c r="B58" t="str">
        <f>VLOOKUP(C58,eft_features_HC!$B$3:$C$2032,2,0)</f>
        <v>IQ Real Return ETF</v>
      </c>
      <c r="C58" t="s">
        <v>54</v>
      </c>
      <c r="D58" s="17">
        <f>VLOOKUP($C58,eft_features_HC!$B$3:$W$2032,X_y!D$1,0)</f>
        <v>27</v>
      </c>
      <c r="E58" s="18">
        <f>VLOOKUP($C58,eft_features_HC!$B$3:$W$2032,X_y!E$1,0)</f>
        <v>0.66</v>
      </c>
      <c r="F58" s="18">
        <f>VLOOKUP($C58,eft_features_HC!$B$3:$W$2032,X_y!F$1,0)</f>
        <v>28910000</v>
      </c>
      <c r="G58" s="18">
        <f>VLOOKUP($C58,eft_features_HC!$B$3:$W$2032,X_y!G$1,0)</f>
        <v>4</v>
      </c>
      <c r="H58" s="18">
        <f>VLOOKUP($C58,eft_features_HC!$B$3:$W$2032,X_y!H$1,0)</f>
        <v>13</v>
      </c>
      <c r="I58" s="18">
        <f>VLOOKUP($C58,eft_features_HC!$B$3:$W$2032,X_y!I$1,0)</f>
        <v>4</v>
      </c>
      <c r="J58" s="18">
        <f>VLOOKUP($C58,eft_features_HC!$B$3:$W$2032,X_y!J$1,0)</f>
        <v>13</v>
      </c>
      <c r="K58" s="18">
        <f>VLOOKUP($C58,eft_features_HC!$B$3:$W$2032,X_y!K$1,0)</f>
        <v>31</v>
      </c>
      <c r="L58" s="18">
        <f>VLOOKUP($C58,eft_features_HC!$B$3:$W$2032,X_y!L$1,0)</f>
        <v>67</v>
      </c>
      <c r="M58" s="18">
        <f>VLOOKUP($C58,eft_features_HC!$B$3:$W$2032,X_y!M$1,0)</f>
        <v>1</v>
      </c>
      <c r="N58" s="18">
        <f>VLOOKUP($C58,eft_features_HC!$B$3:$W$2032,X_y!N$1,0)</f>
        <v>1</v>
      </c>
      <c r="O58" s="18">
        <f>VLOOKUP($C58,eft_features_HC!$B$3:$W$2032,X_y!O$1,0)</f>
        <v>1</v>
      </c>
      <c r="P58" s="18">
        <f>VLOOKUP($C58,eft_features_HC!$B$3:$W$2032,X_y!P$1,0)</f>
        <v>5</v>
      </c>
      <c r="Q58" s="18">
        <f>VLOOKUP($C58,eft_features_HC!$B$3:$W$2032,X_y!Q$1,0)</f>
        <v>4</v>
      </c>
      <c r="R58" s="18">
        <f>VLOOKUP($C58,eft_features_HC!$B$3:$W$2032,X_y!R$1,0)</f>
        <v>1</v>
      </c>
      <c r="S58" s="19">
        <f>VLOOKUP($C58,ret_features_HC_transpose!$B$3:$W$2032,X_y!S$1,0)</f>
        <v>1.5611226386758048E-3</v>
      </c>
      <c r="T58" s="19">
        <f>VLOOKUP($C58,ret_features_HC_transpose!$B$3:$W$2032,X_y!T$1,0)</f>
        <v>1.1175358978617878E-2</v>
      </c>
      <c r="U58" s="19">
        <f>VLOOKUP($C58,ret_features_HC_transpose!$B$3:$W$2032,X_y!U$1,0)</f>
        <v>1.4851508311138684E-2</v>
      </c>
      <c r="V58" s="19">
        <f>VLOOKUP($C58,ret_features_HC_transpose!$B$3:$W$2032,X_y!V$1,0)</f>
        <v>-7.7143927194360806E-3</v>
      </c>
      <c r="W58" s="19">
        <f>VLOOKUP($C58,ret_features_HC_transpose!$B$3:$W$2032,X_y!W$1,0)</f>
        <v>5.9807023212659072E-3</v>
      </c>
      <c r="X58" s="19">
        <f>VLOOKUP($C58,ret_features_HC_transpose!$B$3:$W$2032,X_y!X$1,0)</f>
        <v>3.0231669723262966E-2</v>
      </c>
      <c r="Y58" s="20">
        <f>VLOOKUP($C58,beta_transpose!$B$3:$W$2032,X_y!Y$1,0)</f>
        <v>9.2592333703444695E-4</v>
      </c>
      <c r="Z58" s="20">
        <f>VLOOKUP($C58,beta_transpose!$B$3:$W$2032,X_y!Z$1,0)</f>
        <v>-5.62139113027545E-3</v>
      </c>
      <c r="AA58" s="20">
        <f>VLOOKUP($C58,beta_transpose!$B$3:$W$2032,X_y!AA$1,0)</f>
        <v>6.0657772253940399E-3</v>
      </c>
      <c r="AB58" s="20">
        <f>VLOOKUP($C58,beta_transpose!$B$3:$W$2032,X_y!AB$1,0)</f>
        <v>1.6227237696405199E-3</v>
      </c>
      <c r="AC58" s="20">
        <f>VLOOKUP($C58,beta_transpose!$B$3:$W$2032,X_y!AC$1,0)</f>
        <v>2.5804502294745602E-3</v>
      </c>
      <c r="AD58" s="20">
        <f>VLOOKUP($C58,beta_transpose!$B$3:$W$2032,X_y!AD$1,0)</f>
        <v>8.4570757036575399E-3</v>
      </c>
      <c r="AE58" s="20">
        <f>VLOOKUP($C58,beta_transpose!$B$3:$W$2032,X_y!AE$1,0)</f>
        <v>7.6766508646161104E-4</v>
      </c>
      <c r="AF58" s="20">
        <f>VLOOKUP($C58,beta_transpose!$B$3:$W$2032,X_y!AF$1,0)</f>
        <v>-9.94356266744013E-4</v>
      </c>
      <c r="AG58" s="20">
        <f>VLOOKUP($C58,beta_transpose!$B$3:$W$2032,X_y!AG$1,0)</f>
        <v>-3.0741028757326301E-3</v>
      </c>
      <c r="AH58" s="20">
        <f>VLOOKUP($C58,beta_transpose!$B$3:$W$2032,X_y!AH$1,0)</f>
        <v>-1.04515412748121E-5</v>
      </c>
      <c r="AI58" s="20">
        <f>VLOOKUP($C58,beta_transpose!$B$3:$W$2032,X_y!AI$1,0)</f>
        <v>-5.3051221075647303E-3</v>
      </c>
      <c r="AJ58" s="20">
        <f>VLOOKUP($C58,beta_transpose!$B$3:$W$2032,X_y!AJ$1,0)</f>
        <v>4.5943474538379103E-3</v>
      </c>
      <c r="AK58" s="20">
        <f>VLOOKUP($C58,beta_transpose!$B$3:$W$2032,X_y!AK$1,0)</f>
        <v>-1.07499446141635E-2</v>
      </c>
      <c r="AL58" s="20">
        <f>VLOOKUP($C58,beta_transpose!$B$3:$W$2032,X_y!AL$1,0)</f>
        <v>-4.49082628218878E-3</v>
      </c>
      <c r="AM58" s="20">
        <f>VLOOKUP($C58,beta_transpose!$B$3:$W$2032,X_y!AM$1,0)</f>
        <v>1.05157766400692E-2</v>
      </c>
      <c r="AN58" s="20">
        <f>VLOOKUP($C58,beta_transpose!$B$3:$W$2032,X_y!AN$1,0)</f>
        <v>1.3549751874638301E-3</v>
      </c>
      <c r="AO58" s="20">
        <f>VLOOKUP($C58,beta_transpose!$B$3:$W$2032,X_y!AO$1,0)</f>
        <v>5.3595879002812097E-3</v>
      </c>
      <c r="AP58" s="20">
        <f>VLOOKUP($C58,beta_transpose!$B$3:$W$2032,X_y!AP$1,0)</f>
        <v>-9.8294556696247094E-4</v>
      </c>
      <c r="AQ58" s="20">
        <f>VLOOKUP($C58,beta_transpose!$B$3:$W$2032,X_y!AQ$1,0)</f>
        <v>-1.78392074336159E-3</v>
      </c>
      <c r="AR58" s="34">
        <f>VLOOKUP($C58,beta_transpose!$B$3:$W$2032,X_y!AR$1,0)</f>
        <v>1.88935908364925E-3</v>
      </c>
      <c r="AS58" s="21">
        <v>1.34868621973948</v>
      </c>
      <c r="AT58" s="21">
        <v>0.45091834582004298</v>
      </c>
      <c r="AU58" s="21">
        <v>0.26195850764689599</v>
      </c>
      <c r="AV58" s="21">
        <v>0.16227609094589199</v>
      </c>
      <c r="AW58" s="21">
        <v>9.6481142896193903E-2</v>
      </c>
      <c r="AX58" s="21"/>
      <c r="AY58" s="21"/>
      <c r="AZ58" s="22"/>
      <c r="BB58" s="31">
        <f>IF(VLOOKUP(C58,y_HC!$B$3:$G$581,6,0)&gt;$BB$1,1,0)</f>
        <v>0</v>
      </c>
      <c r="BC58">
        <f>VLOOKUP(C58,y_HC!$B$3:$G$581,6,0)</f>
        <v>1.5043809558511145E-2</v>
      </c>
      <c r="BE58" t="s">
        <v>54</v>
      </c>
      <c r="BF58">
        <v>1.34868621973948</v>
      </c>
      <c r="BG58">
        <v>0.45091834582004298</v>
      </c>
      <c r="BH58">
        <v>0.26195850764689599</v>
      </c>
      <c r="BI58">
        <v>0.16227609094589199</v>
      </c>
      <c r="BJ58">
        <v>9.6481142896193903E-2</v>
      </c>
    </row>
    <row r="59" spans="2:62">
      <c r="B59" t="str">
        <f>VLOOKUP(C59,eft_features_HC!$B$3:$C$2032,2,0)</f>
        <v>Guggenheim China Technology ETF</v>
      </c>
      <c r="C59" t="s">
        <v>55</v>
      </c>
      <c r="D59" s="17">
        <f>VLOOKUP($C59,eft_features_HC!$B$3:$W$2032,X_y!D$1,0)</f>
        <v>5</v>
      </c>
      <c r="E59" s="18">
        <f>VLOOKUP($C59,eft_features_HC!$B$3:$W$2032,X_y!E$1,0)</f>
        <v>0.70000000000000007</v>
      </c>
      <c r="F59" s="18">
        <f>VLOOKUP($C59,eft_features_HC!$B$3:$W$2032,X_y!F$1,0)</f>
        <v>258399999.99999997</v>
      </c>
      <c r="G59" s="18">
        <f>VLOOKUP($C59,eft_features_HC!$B$3:$W$2032,X_y!G$1,0)</f>
        <v>1</v>
      </c>
      <c r="H59" s="18">
        <f>VLOOKUP($C59,eft_features_HC!$B$3:$W$2032,X_y!H$1,0)</f>
        <v>1</v>
      </c>
      <c r="I59" s="18">
        <f>VLOOKUP($C59,eft_features_HC!$B$3:$W$2032,X_y!I$1,0)</f>
        <v>7</v>
      </c>
      <c r="J59" s="18">
        <f>VLOOKUP($C59,eft_features_HC!$B$3:$W$2032,X_y!J$1,0)</f>
        <v>5</v>
      </c>
      <c r="K59" s="18">
        <f>VLOOKUP($C59,eft_features_HC!$B$3:$W$2032,X_y!K$1,0)</f>
        <v>14</v>
      </c>
      <c r="L59" s="18">
        <f>VLOOKUP($C59,eft_features_HC!$B$3:$W$2032,X_y!L$1,0)</f>
        <v>1</v>
      </c>
      <c r="M59" s="18">
        <f>VLOOKUP($C59,eft_features_HC!$B$3:$W$2032,X_y!M$1,0)</f>
        <v>1</v>
      </c>
      <c r="N59" s="18">
        <f>VLOOKUP($C59,eft_features_HC!$B$3:$W$2032,X_y!N$1,0)</f>
        <v>1</v>
      </c>
      <c r="O59" s="18">
        <f>VLOOKUP($C59,eft_features_HC!$B$3:$W$2032,X_y!O$1,0)</f>
        <v>1</v>
      </c>
      <c r="P59" s="18">
        <f>VLOOKUP($C59,eft_features_HC!$B$3:$W$2032,X_y!P$1,0)</f>
        <v>2</v>
      </c>
      <c r="Q59" s="18">
        <f>VLOOKUP($C59,eft_features_HC!$B$3:$W$2032,X_y!Q$1,0)</f>
        <v>1</v>
      </c>
      <c r="R59" s="18">
        <f>VLOOKUP($C59,eft_features_HC!$B$3:$W$2032,X_y!R$1,0)</f>
        <v>1</v>
      </c>
      <c r="S59" s="19">
        <f>VLOOKUP($C59,ret_features_HC_transpose!$B$3:$W$2032,X_y!S$1,0)</f>
        <v>-0.12215108945139397</v>
      </c>
      <c r="T59" s="19">
        <f>VLOOKUP($C59,ret_features_HC_transpose!$B$3:$W$2032,X_y!T$1,0)</f>
        <v>-2.6147430379939052E-2</v>
      </c>
      <c r="U59" s="19">
        <f>VLOOKUP($C59,ret_features_HC_transpose!$B$3:$W$2032,X_y!U$1,0)</f>
        <v>5.2786173982066753E-3</v>
      </c>
      <c r="V59" s="19">
        <f>VLOOKUP($C59,ret_features_HC_transpose!$B$3:$W$2032,X_y!V$1,0)</f>
        <v>0.531724788005421</v>
      </c>
      <c r="W59" s="19">
        <f>VLOOKUP($C59,ret_features_HC_transpose!$B$3:$W$2032,X_y!W$1,0)</f>
        <v>0.40607058264398477</v>
      </c>
      <c r="X59" s="19">
        <f>VLOOKUP($C59,ret_features_HC_transpose!$B$3:$W$2032,X_y!X$1,0)</f>
        <v>0.1287454998144153</v>
      </c>
      <c r="Y59" s="20">
        <f>VLOOKUP($C59,beta_transpose!$B$3:$W$2032,X_y!Y$1,0)</f>
        <v>2.0430648124653599E-2</v>
      </c>
      <c r="Z59" s="20">
        <f>VLOOKUP($C59,beta_transpose!$B$3:$W$2032,X_y!Z$1,0)</f>
        <v>6.8452995772684697E-2</v>
      </c>
      <c r="AA59" s="20">
        <f>VLOOKUP($C59,beta_transpose!$B$3:$W$2032,X_y!AA$1,0)</f>
        <v>-4.17093817713644E-2</v>
      </c>
      <c r="AB59" s="20">
        <f>VLOOKUP($C59,beta_transpose!$B$3:$W$2032,X_y!AB$1,0)</f>
        <v>2.5319412277065599E-2</v>
      </c>
      <c r="AC59" s="20">
        <f>VLOOKUP($C59,beta_transpose!$B$3:$W$2032,X_y!AC$1,0)</f>
        <v>-1.13538355857912E-3</v>
      </c>
      <c r="AD59" s="20">
        <f>VLOOKUP($C59,beta_transpose!$B$3:$W$2032,X_y!AD$1,0)</f>
        <v>-1.2900887791101801E-4</v>
      </c>
      <c r="AE59" s="20">
        <f>VLOOKUP($C59,beta_transpose!$B$3:$W$2032,X_y!AE$1,0)</f>
        <v>4.5745284706391998E-2</v>
      </c>
      <c r="AF59" s="20">
        <f>VLOOKUP($C59,beta_transpose!$B$3:$W$2032,X_y!AF$1,0)</f>
        <v>-4.7056420206234698E-2</v>
      </c>
      <c r="AG59" s="20">
        <f>VLOOKUP($C59,beta_transpose!$B$3:$W$2032,X_y!AG$1,0)</f>
        <v>1.1277480616530101E-2</v>
      </c>
      <c r="AH59" s="20">
        <f>VLOOKUP($C59,beta_transpose!$B$3:$W$2032,X_y!AH$1,0)</f>
        <v>2.6318315298019999E-2</v>
      </c>
      <c r="AI59" s="20">
        <f>VLOOKUP($C59,beta_transpose!$B$3:$W$2032,X_y!AI$1,0)</f>
        <v>9.0121700931484593E-3</v>
      </c>
      <c r="AJ59" s="20">
        <f>VLOOKUP($C59,beta_transpose!$B$3:$W$2032,X_y!AJ$1,0)</f>
        <v>1.40557586635582E-2</v>
      </c>
      <c r="AK59" s="20">
        <f>VLOOKUP($C59,beta_transpose!$B$3:$W$2032,X_y!AK$1,0)</f>
        <v>2.0969468378301701E-2</v>
      </c>
      <c r="AL59" s="20">
        <f>VLOOKUP($C59,beta_transpose!$B$3:$W$2032,X_y!AL$1,0)</f>
        <v>6.2287065386352598E-2</v>
      </c>
      <c r="AM59" s="20">
        <f>VLOOKUP($C59,beta_transpose!$B$3:$W$2032,X_y!AM$1,0)</f>
        <v>2.0192260530092501E-2</v>
      </c>
      <c r="AN59" s="20">
        <f>VLOOKUP($C59,beta_transpose!$B$3:$W$2032,X_y!AN$1,0)</f>
        <v>-3.53673826877592E-2</v>
      </c>
      <c r="AO59" s="20">
        <f>VLOOKUP($C59,beta_transpose!$B$3:$W$2032,X_y!AO$1,0)</f>
        <v>5.7887442639600398E-2</v>
      </c>
      <c r="AP59" s="20">
        <f>VLOOKUP($C59,beta_transpose!$B$3:$W$2032,X_y!AP$1,0)</f>
        <v>-7.4463658007063005E-2</v>
      </c>
      <c r="AQ59" s="20">
        <f>VLOOKUP($C59,beta_transpose!$B$3:$W$2032,X_y!AQ$1,0)</f>
        <v>1.9139919185460999E-2</v>
      </c>
      <c r="AR59" s="34">
        <f>VLOOKUP($C59,beta_transpose!$B$3:$W$2032,X_y!AR$1,0)</f>
        <v>-6.1460126367860104E-3</v>
      </c>
      <c r="AS59" s="21">
        <v>19.719921800951902</v>
      </c>
      <c r="AT59" s="21">
        <v>9.3583605949843705</v>
      </c>
      <c r="AU59" s="21">
        <v>2.2764915539653301</v>
      </c>
      <c r="AV59" s="21">
        <v>1.26606965084144</v>
      </c>
      <c r="AW59" s="21">
        <v>0.50925999590456905</v>
      </c>
      <c r="AX59" s="21"/>
      <c r="AY59" s="21"/>
      <c r="AZ59" s="22"/>
      <c r="BB59" s="31">
        <f>IF(VLOOKUP(C59,y_HC!$B$3:$G$581,6,0)&gt;$BB$1,1,0)</f>
        <v>1</v>
      </c>
      <c r="BC59">
        <f>VLOOKUP(C59,y_HC!$B$3:$G$581,6,0)</f>
        <v>7.6159565637298754E-2</v>
      </c>
      <c r="BE59" t="s">
        <v>55</v>
      </c>
      <c r="BF59">
        <v>19.719921800951902</v>
      </c>
      <c r="BG59">
        <v>9.3583605949843705</v>
      </c>
      <c r="BH59">
        <v>2.2764915539653301</v>
      </c>
      <c r="BI59">
        <v>1.26606965084144</v>
      </c>
      <c r="BJ59">
        <v>0.50925999590456905</v>
      </c>
    </row>
    <row r="60" spans="2:62">
      <c r="B60" t="str">
        <f>VLOOKUP(C60,eft_features_HC!$B$3:$C$2032,2,0)</f>
        <v>Guggenheim S&amp;P Spin-Off ETF</v>
      </c>
      <c r="C60" t="s">
        <v>56</v>
      </c>
      <c r="D60" s="17">
        <f>VLOOKUP($C60,eft_features_HC!$B$3:$W$2032,X_y!D$1,0)</f>
        <v>5</v>
      </c>
      <c r="E60" s="18">
        <f>VLOOKUP($C60,eft_features_HC!$B$3:$W$2032,X_y!E$1,0)</f>
        <v>0.65</v>
      </c>
      <c r="F60" s="18">
        <f>VLOOKUP($C60,eft_features_HC!$B$3:$W$2032,X_y!F$1,0)</f>
        <v>195480000</v>
      </c>
      <c r="G60" s="18">
        <f>VLOOKUP($C60,eft_features_HC!$B$3:$W$2032,X_y!G$1,0)</f>
        <v>1</v>
      </c>
      <c r="H60" s="18">
        <f>VLOOKUP($C60,eft_features_HC!$B$3:$W$2032,X_y!H$1,0)</f>
        <v>29</v>
      </c>
      <c r="I60" s="18">
        <f>VLOOKUP($C60,eft_features_HC!$B$3:$W$2032,X_y!I$1,0)</f>
        <v>1</v>
      </c>
      <c r="J60" s="18">
        <f>VLOOKUP($C60,eft_features_HC!$B$3:$W$2032,X_y!J$1,0)</f>
        <v>1</v>
      </c>
      <c r="K60" s="18">
        <f>VLOOKUP($C60,eft_features_HC!$B$3:$W$2032,X_y!K$1,0)</f>
        <v>2</v>
      </c>
      <c r="L60" s="18">
        <f>VLOOKUP($C60,eft_features_HC!$B$3:$W$2032,X_y!L$1,0)</f>
        <v>1</v>
      </c>
      <c r="M60" s="18">
        <f>VLOOKUP($C60,eft_features_HC!$B$3:$W$2032,X_y!M$1,0)</f>
        <v>1</v>
      </c>
      <c r="N60" s="18">
        <f>VLOOKUP($C60,eft_features_HC!$B$3:$W$2032,X_y!N$1,0)</f>
        <v>1</v>
      </c>
      <c r="O60" s="18">
        <f>VLOOKUP($C60,eft_features_HC!$B$3:$W$2032,X_y!O$1,0)</f>
        <v>1</v>
      </c>
      <c r="P60" s="18">
        <f>VLOOKUP($C60,eft_features_HC!$B$3:$W$2032,X_y!P$1,0)</f>
        <v>25</v>
      </c>
      <c r="Q60" s="18">
        <f>VLOOKUP($C60,eft_features_HC!$B$3:$W$2032,X_y!Q$1,0)</f>
        <v>1</v>
      </c>
      <c r="R60" s="18">
        <f>VLOOKUP($C60,eft_features_HC!$B$3:$W$2032,X_y!R$1,0)</f>
        <v>1</v>
      </c>
      <c r="S60" s="19">
        <f>VLOOKUP($C60,ret_features_HC_transpose!$B$3:$W$2032,X_y!S$1,0)</f>
        <v>-2.7961579683971505E-2</v>
      </c>
      <c r="T60" s="19">
        <f>VLOOKUP($C60,ret_features_HC_transpose!$B$3:$W$2032,X_y!T$1,0)</f>
        <v>2.1076232299131581E-2</v>
      </c>
      <c r="U60" s="19">
        <f>VLOOKUP($C60,ret_features_HC_transpose!$B$3:$W$2032,X_y!U$1,0)</f>
        <v>9.1039768275872568E-2</v>
      </c>
      <c r="V60" s="19">
        <f>VLOOKUP($C60,ret_features_HC_transpose!$B$3:$W$2032,X_y!V$1,0)</f>
        <v>0.31314878399244139</v>
      </c>
      <c r="W60" s="19">
        <f>VLOOKUP($C60,ret_features_HC_transpose!$B$3:$W$2032,X_y!W$1,0)</f>
        <v>0.72696245246460012</v>
      </c>
      <c r="X60" s="19">
        <f>VLOOKUP($C60,ret_features_HC_transpose!$B$3:$W$2032,X_y!X$1,0)</f>
        <v>0.86029411380322074</v>
      </c>
      <c r="Y60" s="20">
        <f>VLOOKUP($C60,beta_transpose!$B$3:$W$2032,X_y!Y$1,0)</f>
        <v>7.1867897322107105E-2</v>
      </c>
      <c r="Z60" s="20">
        <f>VLOOKUP($C60,beta_transpose!$B$3:$W$2032,X_y!Z$1,0)</f>
        <v>-2.89888457134447E-3</v>
      </c>
      <c r="AA60" s="20">
        <f>VLOOKUP($C60,beta_transpose!$B$3:$W$2032,X_y!AA$1,0)</f>
        <v>8.4552759931378098E-3</v>
      </c>
      <c r="AB60" s="20">
        <f>VLOOKUP($C60,beta_transpose!$B$3:$W$2032,X_y!AB$1,0)</f>
        <v>-1.7787348648760599E-2</v>
      </c>
      <c r="AC60" s="20">
        <f>VLOOKUP($C60,beta_transpose!$B$3:$W$2032,X_y!AC$1,0)</f>
        <v>-7.8490084865031099E-4</v>
      </c>
      <c r="AD60" s="20">
        <f>VLOOKUP($C60,beta_transpose!$B$3:$W$2032,X_y!AD$1,0)</f>
        <v>-5.5881631849917603E-2</v>
      </c>
      <c r="AE60" s="20">
        <f>VLOOKUP($C60,beta_transpose!$B$3:$W$2032,X_y!AE$1,0)</f>
        <v>2.7467108349392502E-2</v>
      </c>
      <c r="AF60" s="20">
        <f>VLOOKUP($C60,beta_transpose!$B$3:$W$2032,X_y!AF$1,0)</f>
        <v>-2.15068061478156E-2</v>
      </c>
      <c r="AG60" s="20">
        <f>VLOOKUP($C60,beta_transpose!$B$3:$W$2032,X_y!AG$1,0)</f>
        <v>-1.9165479936542899E-3</v>
      </c>
      <c r="AH60" s="20">
        <f>VLOOKUP($C60,beta_transpose!$B$3:$W$2032,X_y!AH$1,0)</f>
        <v>-5.9645092709944203E-3</v>
      </c>
      <c r="AI60" s="20">
        <f>VLOOKUP($C60,beta_transpose!$B$3:$W$2032,X_y!AI$1,0)</f>
        <v>-1.1921817417734199E-2</v>
      </c>
      <c r="AJ60" s="20">
        <f>VLOOKUP($C60,beta_transpose!$B$3:$W$2032,X_y!AJ$1,0)</f>
        <v>3.3584057643371197E-2</v>
      </c>
      <c r="AK60" s="20">
        <f>VLOOKUP($C60,beta_transpose!$B$3:$W$2032,X_y!AK$1,0)</f>
        <v>6.0712056175167102E-3</v>
      </c>
      <c r="AL60" s="20">
        <f>VLOOKUP($C60,beta_transpose!$B$3:$W$2032,X_y!AL$1,0)</f>
        <v>2.6350144563134202E-4</v>
      </c>
      <c r="AM60" s="20">
        <f>VLOOKUP($C60,beta_transpose!$B$3:$W$2032,X_y!AM$1,0)</f>
        <v>4.0824153009009198E-2</v>
      </c>
      <c r="AN60" s="20">
        <f>VLOOKUP($C60,beta_transpose!$B$3:$W$2032,X_y!AN$1,0)</f>
        <v>-2.55043503158465E-2</v>
      </c>
      <c r="AO60" s="20">
        <f>VLOOKUP($C60,beta_transpose!$B$3:$W$2032,X_y!AO$1,0)</f>
        <v>-3.5157854392776802E-3</v>
      </c>
      <c r="AP60" s="20">
        <f>VLOOKUP($C60,beta_transpose!$B$3:$W$2032,X_y!AP$1,0)</f>
        <v>-3.1750518631397398E-2</v>
      </c>
      <c r="AQ60" s="20">
        <f>VLOOKUP($C60,beta_transpose!$B$3:$W$2032,X_y!AQ$1,0)</f>
        <v>-2.0898306308630599E-2</v>
      </c>
      <c r="AR60" s="34">
        <f>VLOOKUP($C60,beta_transpose!$B$3:$W$2032,X_y!AR$1,0)</f>
        <v>1.8842380054439299E-3</v>
      </c>
      <c r="AS60" s="21">
        <v>33.6168142319639</v>
      </c>
      <c r="AT60" s="21">
        <v>2.3651214271102199</v>
      </c>
      <c r="AU60" s="21">
        <v>0.61211043512985996</v>
      </c>
      <c r="AV60" s="21">
        <v>8.5806182901803502E-2</v>
      </c>
      <c r="AW60" s="21">
        <v>1.88363498785569E-2</v>
      </c>
      <c r="AX60" s="21"/>
      <c r="AY60" s="21"/>
      <c r="AZ60" s="22"/>
      <c r="BB60" s="31">
        <f>IF(VLOOKUP(C60,y_HC!$B$3:$G$581,6,0)&gt;$BB$1,1,0)</f>
        <v>0</v>
      </c>
      <c r="BC60">
        <f>VLOOKUP(C60,y_HC!$B$3:$G$581,6,0)</f>
        <v>2.0202018586223502E-2</v>
      </c>
      <c r="BE60" t="s">
        <v>56</v>
      </c>
      <c r="BF60">
        <v>33.6168142319639</v>
      </c>
      <c r="BG60">
        <v>2.3651214271102199</v>
      </c>
      <c r="BH60">
        <v>0.61211043512985996</v>
      </c>
      <c r="BI60">
        <v>8.5806182901803502E-2</v>
      </c>
      <c r="BJ60">
        <v>1.88363498785569E-2</v>
      </c>
    </row>
    <row r="61" spans="2:62">
      <c r="B61" t="str">
        <f>VLOOKUP(C61,eft_features_HC!$B$3:$C$2032,2,0)</f>
        <v>ProShares Large Cap Core Plus</v>
      </c>
      <c r="C61" t="s">
        <v>57</v>
      </c>
      <c r="D61" s="17">
        <f>VLOOKUP($C61,eft_features_HC!$B$3:$W$2032,X_y!D$1,0)</f>
        <v>15</v>
      </c>
      <c r="E61" s="18">
        <f>VLOOKUP($C61,eft_features_HC!$B$3:$W$2032,X_y!E$1,0)</f>
        <v>0.44999999999999996</v>
      </c>
      <c r="F61" s="18">
        <f>VLOOKUP($C61,eft_features_HC!$B$3:$W$2032,X_y!F$1,0)</f>
        <v>655470000</v>
      </c>
      <c r="G61" s="18">
        <f>VLOOKUP($C61,eft_features_HC!$B$3:$W$2032,X_y!G$1,0)</f>
        <v>1</v>
      </c>
      <c r="H61" s="18">
        <f>VLOOKUP($C61,eft_features_HC!$B$3:$W$2032,X_y!H$1,0)</f>
        <v>13</v>
      </c>
      <c r="I61" s="18">
        <f>VLOOKUP($C61,eft_features_HC!$B$3:$W$2032,X_y!I$1,0)</f>
        <v>1</v>
      </c>
      <c r="J61" s="18">
        <f>VLOOKUP($C61,eft_features_HC!$B$3:$W$2032,X_y!J$1,0)</f>
        <v>1</v>
      </c>
      <c r="K61" s="18">
        <f>VLOOKUP($C61,eft_features_HC!$B$3:$W$2032,X_y!K$1,0)</f>
        <v>1</v>
      </c>
      <c r="L61" s="18">
        <f>VLOOKUP($C61,eft_features_HC!$B$3:$W$2032,X_y!L$1,0)</f>
        <v>1</v>
      </c>
      <c r="M61" s="18">
        <f>VLOOKUP($C61,eft_features_HC!$B$3:$W$2032,X_y!M$1,0)</f>
        <v>1</v>
      </c>
      <c r="N61" s="18">
        <f>VLOOKUP($C61,eft_features_HC!$B$3:$W$2032,X_y!N$1,0)</f>
        <v>1</v>
      </c>
      <c r="O61" s="18">
        <f>VLOOKUP($C61,eft_features_HC!$B$3:$W$2032,X_y!O$1,0)</f>
        <v>1</v>
      </c>
      <c r="P61" s="18">
        <f>VLOOKUP($C61,eft_features_HC!$B$3:$W$2032,X_y!P$1,0)</f>
        <v>5</v>
      </c>
      <c r="Q61" s="18">
        <f>VLOOKUP($C61,eft_features_HC!$B$3:$W$2032,X_y!Q$1,0)</f>
        <v>4</v>
      </c>
      <c r="R61" s="18">
        <f>VLOOKUP($C61,eft_features_HC!$B$3:$W$2032,X_y!R$1,0)</f>
        <v>1</v>
      </c>
      <c r="S61" s="19">
        <f>VLOOKUP($C61,ret_features_HC_transpose!$B$3:$W$2032,X_y!S$1,0)</f>
        <v>-1.6235559396238219E-3</v>
      </c>
      <c r="T61" s="19">
        <f>VLOOKUP($C61,ret_features_HC_transpose!$B$3:$W$2032,X_y!T$1,0)</f>
        <v>2.6059489675641867E-2</v>
      </c>
      <c r="U61" s="19">
        <f>VLOOKUP($C61,ret_features_HC_transpose!$B$3:$W$2032,X_y!U$1,0)</f>
        <v>0.12182931783862427</v>
      </c>
      <c r="V61" s="19">
        <f>VLOOKUP($C61,ret_features_HC_transpose!$B$3:$W$2032,X_y!V$1,0)</f>
        <v>0.23629854607909095</v>
      </c>
      <c r="W61" s="19">
        <f>VLOOKUP($C61,ret_features_HC_transpose!$B$3:$W$2032,X_y!W$1,0)</f>
        <v>0.42394926038880443</v>
      </c>
      <c r="X61" s="19">
        <f>VLOOKUP($C61,ret_features_HC_transpose!$B$3:$W$2032,X_y!X$1,0)</f>
        <v>0.45699449649194945</v>
      </c>
      <c r="Y61" s="20">
        <f>VLOOKUP($C61,beta_transpose!$B$3:$W$2032,X_y!Y$1,0)</f>
        <v>3.7647597130762198E-2</v>
      </c>
      <c r="Z61" s="20">
        <f>VLOOKUP($C61,beta_transpose!$B$3:$W$2032,X_y!Z$1,0)</f>
        <v>2.3677509811028201E-3</v>
      </c>
      <c r="AA61" s="20">
        <f>VLOOKUP($C61,beta_transpose!$B$3:$W$2032,X_y!AA$1,0)</f>
        <v>2.0534829052215198E-2</v>
      </c>
      <c r="AB61" s="20">
        <f>VLOOKUP($C61,beta_transpose!$B$3:$W$2032,X_y!AB$1,0)</f>
        <v>-8.7606744371066698E-3</v>
      </c>
      <c r="AC61" s="20">
        <f>VLOOKUP($C61,beta_transpose!$B$3:$W$2032,X_y!AC$1,0)</f>
        <v>-3.1231266773812899E-3</v>
      </c>
      <c r="AD61" s="20">
        <f>VLOOKUP($C61,beta_transpose!$B$3:$W$2032,X_y!AD$1,0)</f>
        <v>-4.82593766339901E-3</v>
      </c>
      <c r="AE61" s="20">
        <f>VLOOKUP($C61,beta_transpose!$B$3:$W$2032,X_y!AE$1,0)</f>
        <v>-6.2567468340701997E-3</v>
      </c>
      <c r="AF61" s="20">
        <f>VLOOKUP($C61,beta_transpose!$B$3:$W$2032,X_y!AF$1,0)</f>
        <v>1.7753445587087802E-2</v>
      </c>
      <c r="AG61" s="20">
        <f>VLOOKUP($C61,beta_transpose!$B$3:$W$2032,X_y!AG$1,0)</f>
        <v>-4.11203180263108E-3</v>
      </c>
      <c r="AH61" s="20">
        <f>VLOOKUP($C61,beta_transpose!$B$3:$W$2032,X_y!AH$1,0)</f>
        <v>-7.4646967963330202E-3</v>
      </c>
      <c r="AI61" s="20">
        <f>VLOOKUP($C61,beta_transpose!$B$3:$W$2032,X_y!AI$1,0)</f>
        <v>-1.7929399825943299E-2</v>
      </c>
      <c r="AJ61" s="20">
        <f>VLOOKUP($C61,beta_transpose!$B$3:$W$2032,X_y!AJ$1,0)</f>
        <v>-5.7641030497199101E-3</v>
      </c>
      <c r="AK61" s="20">
        <f>VLOOKUP($C61,beta_transpose!$B$3:$W$2032,X_y!AK$1,0)</f>
        <v>-1.6848401579697699E-2</v>
      </c>
      <c r="AL61" s="20">
        <f>VLOOKUP($C61,beta_transpose!$B$3:$W$2032,X_y!AL$1,0)</f>
        <v>-2.25032668969603E-4</v>
      </c>
      <c r="AM61" s="20">
        <f>VLOOKUP($C61,beta_transpose!$B$3:$W$2032,X_y!AM$1,0)</f>
        <v>-1.3194806255299099E-2</v>
      </c>
      <c r="AN61" s="20">
        <f>VLOOKUP($C61,beta_transpose!$B$3:$W$2032,X_y!AN$1,0)</f>
        <v>-7.1416606948465503E-3</v>
      </c>
      <c r="AO61" s="20">
        <f>VLOOKUP($C61,beta_transpose!$B$3:$W$2032,X_y!AO$1,0)</f>
        <v>-9.6214944880535693E-3</v>
      </c>
      <c r="AP61" s="20">
        <f>VLOOKUP($C61,beta_transpose!$B$3:$W$2032,X_y!AP$1,0)</f>
        <v>-2.62146588227266E-2</v>
      </c>
      <c r="AQ61" s="20">
        <f>VLOOKUP($C61,beta_transpose!$B$3:$W$2032,X_y!AQ$1,0)</f>
        <v>-1.16705112436249E-3</v>
      </c>
      <c r="AR61" s="34">
        <f>VLOOKUP($C61,beta_transpose!$B$3:$W$2032,X_y!AR$1,0)</f>
        <v>1.7963245616467699E-2</v>
      </c>
      <c r="AS61" s="21">
        <v>19.180671320741499</v>
      </c>
      <c r="AT61" s="21">
        <v>2.54373745067655</v>
      </c>
      <c r="AU61" s="21">
        <v>0.95998015613787502</v>
      </c>
      <c r="AV61" s="21">
        <v>0.33666771760000003</v>
      </c>
      <c r="AW61" s="21">
        <v>0.167268899282565</v>
      </c>
      <c r="AX61" s="21"/>
      <c r="AY61" s="21"/>
      <c r="AZ61" s="22"/>
      <c r="BB61" s="31">
        <f>IF(VLOOKUP(C61,y_HC!$B$3:$G$581,6,0)&gt;$BB$1,1,0)</f>
        <v>1</v>
      </c>
      <c r="BC61">
        <f>VLOOKUP(C61,y_HC!$B$3:$G$581,6,0)</f>
        <v>7.2120737599842277E-2</v>
      </c>
      <c r="BE61" t="s">
        <v>57</v>
      </c>
      <c r="BF61">
        <v>19.180671320741499</v>
      </c>
      <c r="BG61">
        <v>2.54373745067655</v>
      </c>
      <c r="BH61">
        <v>0.95998015613787502</v>
      </c>
      <c r="BI61">
        <v>0.33666771760000003</v>
      </c>
      <c r="BJ61">
        <v>0.167268899282565</v>
      </c>
    </row>
    <row r="62" spans="2:62">
      <c r="B62" t="str">
        <f>VLOOKUP(C62,eft_features_HC!$B$3:$C$2032,2,0)</f>
        <v>Guggenheim MSCI Global Timber ETF</v>
      </c>
      <c r="C62" t="s">
        <v>58</v>
      </c>
      <c r="D62" s="17">
        <f>VLOOKUP($C62,eft_features_HC!$B$3:$W$2032,X_y!D$1,0)</f>
        <v>5</v>
      </c>
      <c r="E62" s="18">
        <f>VLOOKUP($C62,eft_features_HC!$B$3:$W$2032,X_y!E$1,0)</f>
        <v>0.54999999999999993</v>
      </c>
      <c r="F62" s="18">
        <f>VLOOKUP($C62,eft_features_HC!$B$3:$W$2032,X_y!F$1,0)</f>
        <v>209230000</v>
      </c>
      <c r="G62" s="18">
        <f>VLOOKUP($C62,eft_features_HC!$B$3:$W$2032,X_y!G$1,0)</f>
        <v>1</v>
      </c>
      <c r="H62" s="18">
        <f>VLOOKUP($C62,eft_features_HC!$B$3:$W$2032,X_y!H$1,0)</f>
        <v>1</v>
      </c>
      <c r="I62" s="18">
        <f>VLOOKUP($C62,eft_features_HC!$B$3:$W$2032,X_y!I$1,0)</f>
        <v>4</v>
      </c>
      <c r="J62" s="18">
        <f>VLOOKUP($C62,eft_features_HC!$B$3:$W$2032,X_y!J$1,0)</f>
        <v>5</v>
      </c>
      <c r="K62" s="18">
        <f>VLOOKUP($C62,eft_features_HC!$B$3:$W$2032,X_y!K$1,0)</f>
        <v>26</v>
      </c>
      <c r="L62" s="18">
        <f>VLOOKUP($C62,eft_features_HC!$B$3:$W$2032,X_y!L$1,0)</f>
        <v>51</v>
      </c>
      <c r="M62" s="18">
        <f>VLOOKUP($C62,eft_features_HC!$B$3:$W$2032,X_y!M$1,0)</f>
        <v>1</v>
      </c>
      <c r="N62" s="18">
        <f>VLOOKUP($C62,eft_features_HC!$B$3:$W$2032,X_y!N$1,0)</f>
        <v>1</v>
      </c>
      <c r="O62" s="18">
        <f>VLOOKUP($C62,eft_features_HC!$B$3:$W$2032,X_y!O$1,0)</f>
        <v>1</v>
      </c>
      <c r="P62" s="18">
        <f>VLOOKUP($C62,eft_features_HC!$B$3:$W$2032,X_y!P$1,0)</f>
        <v>2</v>
      </c>
      <c r="Q62" s="18">
        <f>VLOOKUP($C62,eft_features_HC!$B$3:$W$2032,X_y!Q$1,0)</f>
        <v>1</v>
      </c>
      <c r="R62" s="18">
        <f>VLOOKUP($C62,eft_features_HC!$B$3:$W$2032,X_y!R$1,0)</f>
        <v>1</v>
      </c>
      <c r="S62" s="19">
        <f>VLOOKUP($C62,ret_features_HC_transpose!$B$3:$W$2032,X_y!S$1,0)</f>
        <v>-2.6416539603650424E-2</v>
      </c>
      <c r="T62" s="19">
        <f>VLOOKUP($C62,ret_features_HC_transpose!$B$3:$W$2032,X_y!T$1,0)</f>
        <v>-1.9623231392821294E-3</v>
      </c>
      <c r="U62" s="19">
        <f>VLOOKUP($C62,ret_features_HC_transpose!$B$3:$W$2032,X_y!U$1,0)</f>
        <v>5.1695615215741064E-2</v>
      </c>
      <c r="V62" s="19">
        <f>VLOOKUP($C62,ret_features_HC_transpose!$B$3:$W$2032,X_y!V$1,0)</f>
        <v>0.138316920278448</v>
      </c>
      <c r="W62" s="19">
        <f>VLOOKUP($C62,ret_features_HC_transpose!$B$3:$W$2032,X_y!W$1,0)</f>
        <v>0.38931380853834785</v>
      </c>
      <c r="X62" s="19">
        <f>VLOOKUP($C62,ret_features_HC_transpose!$B$3:$W$2032,X_y!X$1,0)</f>
        <v>8.721675977577803E-2</v>
      </c>
      <c r="Y62" s="20">
        <f>VLOOKUP($C62,beta_transpose!$B$3:$W$2032,X_y!Y$1,0)</f>
        <v>2.1349859869292699E-2</v>
      </c>
      <c r="Z62" s="20">
        <f>VLOOKUP($C62,beta_transpose!$B$3:$W$2032,X_y!Z$1,0)</f>
        <v>4.1053375696352902E-2</v>
      </c>
      <c r="AA62" s="20">
        <f>VLOOKUP($C62,beta_transpose!$B$3:$W$2032,X_y!AA$1,0)</f>
        <v>1.9470560679254699E-2</v>
      </c>
      <c r="AB62" s="20">
        <f>VLOOKUP($C62,beta_transpose!$B$3:$W$2032,X_y!AB$1,0)</f>
        <v>-3.5935177902497402E-2</v>
      </c>
      <c r="AC62" s="20">
        <f>VLOOKUP($C62,beta_transpose!$B$3:$W$2032,X_y!AC$1,0)</f>
        <v>2.5704364705652901E-2</v>
      </c>
      <c r="AD62" s="20">
        <f>VLOOKUP($C62,beta_transpose!$B$3:$W$2032,X_y!AD$1,0)</f>
        <v>-1.8855149604755501E-2</v>
      </c>
      <c r="AE62" s="20">
        <f>VLOOKUP($C62,beta_transpose!$B$3:$W$2032,X_y!AE$1,0)</f>
        <v>1.0723979647514601E-2</v>
      </c>
      <c r="AF62" s="20">
        <f>VLOOKUP($C62,beta_transpose!$B$3:$W$2032,X_y!AF$1,0)</f>
        <v>-2.4023330611048398E-2</v>
      </c>
      <c r="AG62" s="20">
        <f>VLOOKUP($C62,beta_transpose!$B$3:$W$2032,X_y!AG$1,0)</f>
        <v>3.3857485195868099E-2</v>
      </c>
      <c r="AH62" s="20">
        <f>VLOOKUP($C62,beta_transpose!$B$3:$W$2032,X_y!AH$1,0)</f>
        <v>-4.3319747711449003E-2</v>
      </c>
      <c r="AI62" s="20">
        <f>VLOOKUP($C62,beta_transpose!$B$3:$W$2032,X_y!AI$1,0)</f>
        <v>-2.9595112725521101E-2</v>
      </c>
      <c r="AJ62" s="20">
        <f>VLOOKUP($C62,beta_transpose!$B$3:$W$2032,X_y!AJ$1,0)</f>
        <v>3.0482478003547898E-2</v>
      </c>
      <c r="AK62" s="20">
        <f>VLOOKUP($C62,beta_transpose!$B$3:$W$2032,X_y!AK$1,0)</f>
        <v>-3.8463707387895299E-2</v>
      </c>
      <c r="AL62" s="20">
        <f>VLOOKUP($C62,beta_transpose!$B$3:$W$2032,X_y!AL$1,0)</f>
        <v>4.2147963281167398E-2</v>
      </c>
      <c r="AM62" s="20">
        <f>VLOOKUP($C62,beta_transpose!$B$3:$W$2032,X_y!AM$1,0)</f>
        <v>3.7654058987182E-2</v>
      </c>
      <c r="AN62" s="20">
        <f>VLOOKUP($C62,beta_transpose!$B$3:$W$2032,X_y!AN$1,0)</f>
        <v>1.9228004077876702E-2</v>
      </c>
      <c r="AO62" s="20">
        <f>VLOOKUP($C62,beta_transpose!$B$3:$W$2032,X_y!AO$1,0)</f>
        <v>4.8224266489800298E-3</v>
      </c>
      <c r="AP62" s="20">
        <f>VLOOKUP($C62,beta_transpose!$B$3:$W$2032,X_y!AP$1,0)</f>
        <v>3.6801767200772E-3</v>
      </c>
      <c r="AQ62" s="20">
        <f>VLOOKUP($C62,beta_transpose!$B$3:$W$2032,X_y!AQ$1,0)</f>
        <v>-6.1110243091299201E-3</v>
      </c>
      <c r="AR62" s="34">
        <f>VLOOKUP($C62,beta_transpose!$B$3:$W$2032,X_y!AR$1,0)</f>
        <v>-2.59248037219258E-2</v>
      </c>
      <c r="AS62" s="21">
        <v>14.444326875060099</v>
      </c>
      <c r="AT62" s="21">
        <v>8.1294987180022495</v>
      </c>
      <c r="AU62" s="21">
        <v>2.5287976081767098</v>
      </c>
      <c r="AV62" s="21">
        <v>1.1086521731452099</v>
      </c>
      <c r="AW62" s="21">
        <v>0.403801166460521</v>
      </c>
      <c r="AX62" s="21"/>
      <c r="AY62" s="21"/>
      <c r="AZ62" s="22"/>
      <c r="BB62" s="31">
        <f>IF(VLOOKUP(C62,y_HC!$B$3:$G$581,6,0)&gt;$BB$1,1,0)</f>
        <v>0</v>
      </c>
      <c r="BC62">
        <f>VLOOKUP(C62,y_HC!$B$3:$G$581,6,0)</f>
        <v>3.9323549073744246E-4</v>
      </c>
      <c r="BE62" t="s">
        <v>58</v>
      </c>
      <c r="BF62">
        <v>14.444326875060099</v>
      </c>
      <c r="BG62">
        <v>8.1294987180022495</v>
      </c>
      <c r="BH62">
        <v>2.5287976081767098</v>
      </c>
      <c r="BI62">
        <v>1.1086521731452099</v>
      </c>
      <c r="BJ62">
        <v>0.403801166460521</v>
      </c>
    </row>
    <row r="63" spans="2:62">
      <c r="B63" t="str">
        <f>VLOOKUP(C63,eft_features_HC!$B$3:$C$2032,2,0)</f>
        <v>Guggenheim Multi-Asset Income ETF</v>
      </c>
      <c r="C63" t="s">
        <v>59</v>
      </c>
      <c r="D63" s="17">
        <f>VLOOKUP($C63,eft_features_HC!$B$3:$W$2032,X_y!D$1,0)</f>
        <v>5</v>
      </c>
      <c r="E63" s="18">
        <f>VLOOKUP($C63,eft_features_HC!$B$3:$W$2032,X_y!E$1,0)</f>
        <v>0.84</v>
      </c>
      <c r="F63" s="18">
        <f>VLOOKUP($C63,eft_features_HC!$B$3:$W$2032,X_y!F$1,0)</f>
        <v>349260000</v>
      </c>
      <c r="G63" s="18">
        <f>VLOOKUP($C63,eft_features_HC!$B$3:$W$2032,X_y!G$1,0)</f>
        <v>5</v>
      </c>
      <c r="H63" s="18">
        <f>VLOOKUP($C63,eft_features_HC!$B$3:$W$2032,X_y!H$1,0)</f>
        <v>13</v>
      </c>
      <c r="I63" s="18">
        <f>VLOOKUP($C63,eft_features_HC!$B$3:$W$2032,X_y!I$1,0)</f>
        <v>4</v>
      </c>
      <c r="J63" s="18">
        <f>VLOOKUP($C63,eft_features_HC!$B$3:$W$2032,X_y!J$1,0)</f>
        <v>14</v>
      </c>
      <c r="K63" s="18">
        <f>VLOOKUP($C63,eft_features_HC!$B$3:$W$2032,X_y!K$1,0)</f>
        <v>33</v>
      </c>
      <c r="L63" s="18">
        <f>VLOOKUP($C63,eft_features_HC!$B$3:$W$2032,X_y!L$1,0)</f>
        <v>34</v>
      </c>
      <c r="M63" s="18">
        <f>VLOOKUP($C63,eft_features_HC!$B$3:$W$2032,X_y!M$1,0)</f>
        <v>1</v>
      </c>
      <c r="N63" s="18">
        <f>VLOOKUP($C63,eft_features_HC!$B$3:$W$2032,X_y!N$1,0)</f>
        <v>1</v>
      </c>
      <c r="O63" s="18">
        <f>VLOOKUP($C63,eft_features_HC!$B$3:$W$2032,X_y!O$1,0)</f>
        <v>1</v>
      </c>
      <c r="P63" s="18">
        <f>VLOOKUP($C63,eft_features_HC!$B$3:$W$2032,X_y!P$1,0)</f>
        <v>5</v>
      </c>
      <c r="Q63" s="18">
        <f>VLOOKUP($C63,eft_features_HC!$B$3:$W$2032,X_y!Q$1,0)</f>
        <v>4</v>
      </c>
      <c r="R63" s="18">
        <f>VLOOKUP($C63,eft_features_HC!$B$3:$W$2032,X_y!R$1,0)</f>
        <v>1</v>
      </c>
      <c r="S63" s="19">
        <f>VLOOKUP($C63,ret_features_HC_transpose!$B$3:$W$2032,X_y!S$1,0)</f>
        <v>7.1913706818675927E-3</v>
      </c>
      <c r="T63" s="19">
        <f>VLOOKUP($C63,ret_features_HC_transpose!$B$3:$W$2032,X_y!T$1,0)</f>
        <v>2.3548518437657373E-2</v>
      </c>
      <c r="U63" s="19">
        <f>VLOOKUP($C63,ret_features_HC_transpose!$B$3:$W$2032,X_y!U$1,0)</f>
        <v>5.7466444398347472E-2</v>
      </c>
      <c r="V63" s="19">
        <f>VLOOKUP($C63,ret_features_HC_transpose!$B$3:$W$2032,X_y!V$1,0)</f>
        <v>7.2309657823735884E-2</v>
      </c>
      <c r="W63" s="19">
        <f>VLOOKUP($C63,ret_features_HC_transpose!$B$3:$W$2032,X_y!W$1,0)</f>
        <v>0.16389658405177299</v>
      </c>
      <c r="X63" s="19">
        <f>VLOOKUP($C63,ret_features_HC_transpose!$B$3:$W$2032,X_y!X$1,0)</f>
        <v>0.18079625390389853</v>
      </c>
      <c r="Y63" s="20">
        <f>VLOOKUP($C63,beta_transpose!$B$3:$W$2032,X_y!Y$1,0)</f>
        <v>1.52083416219954E-2</v>
      </c>
      <c r="Z63" s="20">
        <f>VLOOKUP($C63,beta_transpose!$B$3:$W$2032,X_y!Z$1,0)</f>
        <v>-2.03010791669859E-3</v>
      </c>
      <c r="AA63" s="20">
        <f>VLOOKUP($C63,beta_transpose!$B$3:$W$2032,X_y!AA$1,0)</f>
        <v>3.0913733628081499E-2</v>
      </c>
      <c r="AB63" s="20">
        <f>VLOOKUP($C63,beta_transpose!$B$3:$W$2032,X_y!AB$1,0)</f>
        <v>-1.18573405976994E-2</v>
      </c>
      <c r="AC63" s="20">
        <f>VLOOKUP($C63,beta_transpose!$B$3:$W$2032,X_y!AC$1,0)</f>
        <v>-2.9670359249753002E-3</v>
      </c>
      <c r="AD63" s="20">
        <f>VLOOKUP($C63,beta_transpose!$B$3:$W$2032,X_y!AD$1,0)</f>
        <v>1.03461975327627E-2</v>
      </c>
      <c r="AE63" s="20">
        <f>VLOOKUP($C63,beta_transpose!$B$3:$W$2032,X_y!AE$1,0)</f>
        <v>-9.5402665765545892E-3</v>
      </c>
      <c r="AF63" s="20">
        <f>VLOOKUP($C63,beta_transpose!$B$3:$W$2032,X_y!AF$1,0)</f>
        <v>-2.69028869959461E-3</v>
      </c>
      <c r="AG63" s="20">
        <f>VLOOKUP($C63,beta_transpose!$B$3:$W$2032,X_y!AG$1,0)</f>
        <v>-9.5051837195012402E-3</v>
      </c>
      <c r="AH63" s="20">
        <f>VLOOKUP($C63,beta_transpose!$B$3:$W$2032,X_y!AH$1,0)</f>
        <v>2.2100831090914302E-3</v>
      </c>
      <c r="AI63" s="20">
        <f>VLOOKUP($C63,beta_transpose!$B$3:$W$2032,X_y!AI$1,0)</f>
        <v>6.1158847492176196E-3</v>
      </c>
      <c r="AJ63" s="20">
        <f>VLOOKUP($C63,beta_transpose!$B$3:$W$2032,X_y!AJ$1,0)</f>
        <v>-8.4193963956436194E-3</v>
      </c>
      <c r="AK63" s="20">
        <f>VLOOKUP($C63,beta_transpose!$B$3:$W$2032,X_y!AK$1,0)</f>
        <v>-1.5731857805176799E-2</v>
      </c>
      <c r="AL63" s="20">
        <f>VLOOKUP($C63,beta_transpose!$B$3:$W$2032,X_y!AL$1,0)</f>
        <v>2.55768318880762E-3</v>
      </c>
      <c r="AM63" s="20">
        <f>VLOOKUP($C63,beta_transpose!$B$3:$W$2032,X_y!AM$1,0)</f>
        <v>-9.03853757460844E-3</v>
      </c>
      <c r="AN63" s="20">
        <f>VLOOKUP($C63,beta_transpose!$B$3:$W$2032,X_y!AN$1,0)</f>
        <v>-2.4187791352882601E-5</v>
      </c>
      <c r="AO63" s="20">
        <f>VLOOKUP($C63,beta_transpose!$B$3:$W$2032,X_y!AO$1,0)</f>
        <v>8.1841735354320298E-3</v>
      </c>
      <c r="AP63" s="20">
        <f>VLOOKUP($C63,beta_transpose!$B$3:$W$2032,X_y!AP$1,0)</f>
        <v>6.61934103666224E-3</v>
      </c>
      <c r="AQ63" s="20">
        <f>VLOOKUP($C63,beta_transpose!$B$3:$W$2032,X_y!AQ$1,0)</f>
        <v>1.5323454761522E-2</v>
      </c>
      <c r="AR63" s="34">
        <f>VLOOKUP($C63,beta_transpose!$B$3:$W$2032,X_y!AR$1,0)</f>
        <v>1.1163283851222099E-2</v>
      </c>
      <c r="AS63" s="21">
        <v>8.7865046413827592</v>
      </c>
      <c r="AT63" s="21">
        <v>3.8142346941434901</v>
      </c>
      <c r="AU63" s="21">
        <v>1.5043012419430899</v>
      </c>
      <c r="AV63" s="21">
        <v>0.70024104056793601</v>
      </c>
      <c r="AW63" s="21">
        <v>0.29273041002004002</v>
      </c>
      <c r="AX63" s="21"/>
      <c r="AY63" s="21"/>
      <c r="AZ63" s="22"/>
      <c r="BB63" s="31">
        <f>IF(VLOOKUP(C63,y_HC!$B$3:$G$581,6,0)&gt;$BB$1,1,0)</f>
        <v>0</v>
      </c>
      <c r="BC63">
        <f>VLOOKUP(C63,y_HC!$B$3:$G$581,6,0)</f>
        <v>3.2030939413491721E-2</v>
      </c>
      <c r="BE63" t="s">
        <v>59</v>
      </c>
      <c r="BF63">
        <v>8.7865046413827592</v>
      </c>
      <c r="BG63">
        <v>3.8142346941434901</v>
      </c>
      <c r="BH63">
        <v>1.5043012419430899</v>
      </c>
      <c r="BI63">
        <v>0.70024104056793601</v>
      </c>
      <c r="BJ63">
        <v>0.29273041002004002</v>
      </c>
    </row>
    <row r="64" spans="2:62">
      <c r="B64" t="str">
        <f>VLOOKUP(C64,eft_features_HC!$B$3:$C$2032,2,0)</f>
        <v>SPDR Bloomberg Barclays Convertible Securities ETF</v>
      </c>
      <c r="C64" t="s">
        <v>60</v>
      </c>
      <c r="D64" s="17">
        <f>VLOOKUP($C64,eft_features_HC!$B$3:$W$2032,X_y!D$1,0)</f>
        <v>1</v>
      </c>
      <c r="E64" s="18">
        <f>VLOOKUP($C64,eft_features_HC!$B$3:$W$2032,X_y!E$1,0)</f>
        <v>0.4</v>
      </c>
      <c r="F64" s="18">
        <f>VLOOKUP($C64,eft_features_HC!$B$3:$W$2032,X_y!F$1,0)</f>
        <v>4050000000</v>
      </c>
      <c r="G64" s="18">
        <f>VLOOKUP($C64,eft_features_HC!$B$3:$W$2032,X_y!G$1,0)</f>
        <v>2</v>
      </c>
      <c r="H64" s="18">
        <f>VLOOKUP($C64,eft_features_HC!$B$3:$W$2032,X_y!H$1,0)</f>
        <v>1</v>
      </c>
      <c r="I64" s="18">
        <f>VLOOKUP($C64,eft_features_HC!$B$3:$W$2032,X_y!I$1,0)</f>
        <v>1</v>
      </c>
      <c r="J64" s="18">
        <f>VLOOKUP($C64,eft_features_HC!$B$3:$W$2032,X_y!J$1,0)</f>
        <v>3</v>
      </c>
      <c r="K64" s="18">
        <f>VLOOKUP($C64,eft_features_HC!$B$3:$W$2032,X_y!K$1,0)</f>
        <v>27</v>
      </c>
      <c r="L64" s="18">
        <f>VLOOKUP($C64,eft_features_HC!$B$3:$W$2032,X_y!L$1,0)</f>
        <v>2</v>
      </c>
      <c r="M64" s="18">
        <f>VLOOKUP($C64,eft_features_HC!$B$3:$W$2032,X_y!M$1,0)</f>
        <v>1</v>
      </c>
      <c r="N64" s="18">
        <f>VLOOKUP($C64,eft_features_HC!$B$3:$W$2032,X_y!N$1,0)</f>
        <v>1</v>
      </c>
      <c r="O64" s="18">
        <f>VLOOKUP($C64,eft_features_HC!$B$3:$W$2032,X_y!O$1,0)</f>
        <v>1</v>
      </c>
      <c r="P64" s="18">
        <f>VLOOKUP($C64,eft_features_HC!$B$3:$W$2032,X_y!P$1,0)</f>
        <v>4</v>
      </c>
      <c r="Q64" s="18">
        <f>VLOOKUP($C64,eft_features_HC!$B$3:$W$2032,X_y!Q$1,0)</f>
        <v>3</v>
      </c>
      <c r="R64" s="18">
        <f>VLOOKUP($C64,eft_features_HC!$B$3:$W$2032,X_y!R$1,0)</f>
        <v>1</v>
      </c>
      <c r="S64" s="19">
        <f>VLOOKUP($C64,ret_features_HC_transpose!$B$3:$W$2032,X_y!S$1,0)</f>
        <v>-2.5106296594641919E-2</v>
      </c>
      <c r="T64" s="19">
        <f>VLOOKUP($C64,ret_features_HC_transpose!$B$3:$W$2032,X_y!T$1,0)</f>
        <v>3.3927419961633509E-2</v>
      </c>
      <c r="U64" s="19">
        <f>VLOOKUP($C64,ret_features_HC_transpose!$B$3:$W$2032,X_y!U$1,0)</f>
        <v>6.2679317950111502E-2</v>
      </c>
      <c r="V64" s="19">
        <f>VLOOKUP($C64,ret_features_HC_transpose!$B$3:$W$2032,X_y!V$1,0)</f>
        <v>0.15329340862794227</v>
      </c>
      <c r="W64" s="19">
        <f>VLOOKUP($C64,ret_features_HC_transpose!$B$3:$W$2032,X_y!W$1,0)</f>
        <v>0.223323160988393</v>
      </c>
      <c r="X64" s="19">
        <f>VLOOKUP($C64,ret_features_HC_transpose!$B$3:$W$2032,X_y!X$1,0)</f>
        <v>0.14642855874421357</v>
      </c>
      <c r="Y64" s="20">
        <f>VLOOKUP($C64,beta_transpose!$B$3:$W$2032,X_y!Y$1,0)</f>
        <v>1.32749104373527E-2</v>
      </c>
      <c r="Z64" s="20">
        <f>VLOOKUP($C64,beta_transpose!$B$3:$W$2032,X_y!Z$1,0)</f>
        <v>1.89742864709345E-2</v>
      </c>
      <c r="AA64" s="20">
        <f>VLOOKUP($C64,beta_transpose!$B$3:$W$2032,X_y!AA$1,0)</f>
        <v>3.09981227670382E-3</v>
      </c>
      <c r="AB64" s="20">
        <f>VLOOKUP($C64,beta_transpose!$B$3:$W$2032,X_y!AB$1,0)</f>
        <v>-9.7518338174379608E-3</v>
      </c>
      <c r="AC64" s="20">
        <f>VLOOKUP($C64,beta_transpose!$B$3:$W$2032,X_y!AC$1,0)</f>
        <v>1.24919182566945E-2</v>
      </c>
      <c r="AD64" s="20">
        <f>VLOOKUP($C64,beta_transpose!$B$3:$W$2032,X_y!AD$1,0)</f>
        <v>7.5156416564532997E-3</v>
      </c>
      <c r="AE64" s="20">
        <f>VLOOKUP($C64,beta_transpose!$B$3:$W$2032,X_y!AE$1,0)</f>
        <v>-3.8174011810624998E-3</v>
      </c>
      <c r="AF64" s="20">
        <f>VLOOKUP($C64,beta_transpose!$B$3:$W$2032,X_y!AF$1,0)</f>
        <v>-7.0997687153066397E-3</v>
      </c>
      <c r="AG64" s="20">
        <f>VLOOKUP($C64,beta_transpose!$B$3:$W$2032,X_y!AG$1,0)</f>
        <v>8.2451282555016207E-3</v>
      </c>
      <c r="AH64" s="20">
        <f>VLOOKUP($C64,beta_transpose!$B$3:$W$2032,X_y!AH$1,0)</f>
        <v>-1.35507580734273E-2</v>
      </c>
      <c r="AI64" s="20">
        <f>VLOOKUP($C64,beta_transpose!$B$3:$W$2032,X_y!AI$1,0)</f>
        <v>-7.7800308827499203E-3</v>
      </c>
      <c r="AJ64" s="20">
        <f>VLOOKUP($C64,beta_transpose!$B$3:$W$2032,X_y!AJ$1,0)</f>
        <v>-5.0380428421318802E-3</v>
      </c>
      <c r="AK64" s="20">
        <f>VLOOKUP($C64,beta_transpose!$B$3:$W$2032,X_y!AK$1,0)</f>
        <v>-8.9921557748853104E-3</v>
      </c>
      <c r="AL64" s="20">
        <f>VLOOKUP($C64,beta_transpose!$B$3:$W$2032,X_y!AL$1,0)</f>
        <v>1.45469965475417E-3</v>
      </c>
      <c r="AM64" s="20">
        <f>VLOOKUP($C64,beta_transpose!$B$3:$W$2032,X_y!AM$1,0)</f>
        <v>-3.7740911144171202E-4</v>
      </c>
      <c r="AN64" s="20">
        <f>VLOOKUP($C64,beta_transpose!$B$3:$W$2032,X_y!AN$1,0)</f>
        <v>-6.71758002349659E-3</v>
      </c>
      <c r="AO64" s="20">
        <f>VLOOKUP($C64,beta_transpose!$B$3:$W$2032,X_y!AO$1,0)</f>
        <v>1.84430370220806E-2</v>
      </c>
      <c r="AP64" s="20">
        <f>VLOOKUP($C64,beta_transpose!$B$3:$W$2032,X_y!AP$1,0)</f>
        <v>-1.7730814656959502E-2</v>
      </c>
      <c r="AQ64" s="20">
        <f>VLOOKUP($C64,beta_transpose!$B$3:$W$2032,X_y!AQ$1,0)</f>
        <v>-5.5175930074528798E-3</v>
      </c>
      <c r="AR64" s="34">
        <f>VLOOKUP($C64,beta_transpose!$B$3:$W$2032,X_y!AR$1,0)</f>
        <v>2.1834947386679001E-3</v>
      </c>
      <c r="AS64" s="21">
        <v>9.2034777684469002</v>
      </c>
      <c r="AT64" s="21">
        <v>2.9395860607390398</v>
      </c>
      <c r="AU64" s="21">
        <v>0.96734222054320596</v>
      </c>
      <c r="AV64" s="21">
        <v>0.44217374718428898</v>
      </c>
      <c r="AW64" s="21">
        <v>0.144068635632665</v>
      </c>
      <c r="AX64" s="21"/>
      <c r="AY64" s="21"/>
      <c r="AZ64" s="22"/>
      <c r="BB64" s="31">
        <f>IF(VLOOKUP(C64,y_HC!$B$3:$G$581,6,0)&gt;$BB$1,1,0)</f>
        <v>1</v>
      </c>
      <c r="BC64">
        <f>VLOOKUP(C64,y_HC!$B$3:$G$581,6,0)</f>
        <v>4.7377985586350202E-2</v>
      </c>
      <c r="BE64" t="s">
        <v>60</v>
      </c>
      <c r="BF64">
        <v>9.2034777684469002</v>
      </c>
      <c r="BG64">
        <v>2.9395860607390398</v>
      </c>
      <c r="BH64">
        <v>0.96734222054320596</v>
      </c>
      <c r="BI64">
        <v>0.44217374718428898</v>
      </c>
      <c r="BJ64">
        <v>0.144068635632665</v>
      </c>
    </row>
    <row r="65" spans="2:62">
      <c r="B65" t="str">
        <f>VLOOKUP(C65,eft_features_HC!$B$3:$C$2032,2,0)</f>
        <v>SPDR MSCI ACWI ex-US ETF</v>
      </c>
      <c r="C65" t="s">
        <v>61</v>
      </c>
      <c r="D65" s="17">
        <f>VLOOKUP($C65,eft_features_HC!$B$3:$W$2032,X_y!D$1,0)</f>
        <v>1</v>
      </c>
      <c r="E65" s="18">
        <f>VLOOKUP($C65,eft_features_HC!$B$3:$W$2032,X_y!E$1,0)</f>
        <v>0.3</v>
      </c>
      <c r="F65" s="18">
        <f>VLOOKUP($C65,eft_features_HC!$B$3:$W$2032,X_y!F$1,0)</f>
        <v>1440000000</v>
      </c>
      <c r="G65" s="18">
        <f>VLOOKUP($C65,eft_features_HC!$B$3:$W$2032,X_y!G$1,0)</f>
        <v>1</v>
      </c>
      <c r="H65" s="18">
        <f>VLOOKUP($C65,eft_features_HC!$B$3:$W$2032,X_y!H$1,0)</f>
        <v>1</v>
      </c>
      <c r="I65" s="18">
        <f>VLOOKUP($C65,eft_features_HC!$B$3:$W$2032,X_y!I$1,0)</f>
        <v>5</v>
      </c>
      <c r="J65" s="18">
        <f>VLOOKUP($C65,eft_features_HC!$B$3:$W$2032,X_y!J$1,0)</f>
        <v>1</v>
      </c>
      <c r="K65" s="18">
        <f>VLOOKUP($C65,eft_features_HC!$B$3:$W$2032,X_y!K$1,0)</f>
        <v>2</v>
      </c>
      <c r="L65" s="18">
        <f>VLOOKUP($C65,eft_features_HC!$B$3:$W$2032,X_y!L$1,0)</f>
        <v>1</v>
      </c>
      <c r="M65" s="18">
        <f>VLOOKUP($C65,eft_features_HC!$B$3:$W$2032,X_y!M$1,0)</f>
        <v>1</v>
      </c>
      <c r="N65" s="18">
        <f>VLOOKUP($C65,eft_features_HC!$B$3:$W$2032,X_y!N$1,0)</f>
        <v>1</v>
      </c>
      <c r="O65" s="18">
        <f>VLOOKUP($C65,eft_features_HC!$B$3:$W$2032,X_y!O$1,0)</f>
        <v>1</v>
      </c>
      <c r="P65" s="18">
        <f>VLOOKUP($C65,eft_features_HC!$B$3:$W$2032,X_y!P$1,0)</f>
        <v>2</v>
      </c>
      <c r="Q65" s="18">
        <f>VLOOKUP($C65,eft_features_HC!$B$3:$W$2032,X_y!Q$1,0)</f>
        <v>1</v>
      </c>
      <c r="R65" s="18">
        <f>VLOOKUP($C65,eft_features_HC!$B$3:$W$2032,X_y!R$1,0)</f>
        <v>1</v>
      </c>
      <c r="S65" s="19">
        <f>VLOOKUP($C65,ret_features_HC_transpose!$B$3:$W$2032,X_y!S$1,0)</f>
        <v>7.5736322987014493E-3</v>
      </c>
      <c r="T65" s="19">
        <f>VLOOKUP($C65,ret_features_HC_transpose!$B$3:$W$2032,X_y!T$1,0)</f>
        <v>3.0407344189143481E-2</v>
      </c>
      <c r="U65" s="19">
        <f>VLOOKUP($C65,ret_features_HC_transpose!$B$3:$W$2032,X_y!U$1,0)</f>
        <v>4.2973288466681581E-2</v>
      </c>
      <c r="V65" s="19">
        <f>VLOOKUP($C65,ret_features_HC_transpose!$B$3:$W$2032,X_y!V$1,0)</f>
        <v>0.10563900436429252</v>
      </c>
      <c r="W65" s="19">
        <f>VLOOKUP($C65,ret_features_HC_transpose!$B$3:$W$2032,X_y!W$1,0)</f>
        <v>0.17155903108932113</v>
      </c>
      <c r="X65" s="19">
        <f>VLOOKUP($C65,ret_features_HC_transpose!$B$3:$W$2032,X_y!X$1,0)</f>
        <v>1.4116314031338506E-2</v>
      </c>
      <c r="Y65" s="20">
        <f>VLOOKUP($C65,beta_transpose!$B$3:$W$2032,X_y!Y$1,0)</f>
        <v>6.82271313959783E-3</v>
      </c>
      <c r="Z65" s="20">
        <f>VLOOKUP($C65,beta_transpose!$B$3:$W$2032,X_y!Z$1,0)</f>
        <v>3.04147454368222E-2</v>
      </c>
      <c r="AA65" s="20">
        <f>VLOOKUP($C65,beta_transpose!$B$3:$W$2032,X_y!AA$1,0)</f>
        <v>2.0208847297991099E-2</v>
      </c>
      <c r="AB65" s="20">
        <f>VLOOKUP($C65,beta_transpose!$B$3:$W$2032,X_y!AB$1,0)</f>
        <v>-2.0888368702030501E-2</v>
      </c>
      <c r="AC65" s="20">
        <f>VLOOKUP($C65,beta_transpose!$B$3:$W$2032,X_y!AC$1,0)</f>
        <v>9.6721336483767996E-3</v>
      </c>
      <c r="AD65" s="20">
        <f>VLOOKUP($C65,beta_transpose!$B$3:$W$2032,X_y!AD$1,0)</f>
        <v>9.6433483079444108E-3</v>
      </c>
      <c r="AE65" s="20">
        <f>VLOOKUP($C65,beta_transpose!$B$3:$W$2032,X_y!AE$1,0)</f>
        <v>1.1348107102981101E-2</v>
      </c>
      <c r="AF65" s="20">
        <f>VLOOKUP($C65,beta_transpose!$B$3:$W$2032,X_y!AF$1,0)</f>
        <v>-1.8940273697338701E-2</v>
      </c>
      <c r="AG65" s="20">
        <f>VLOOKUP($C65,beta_transpose!$B$3:$W$2032,X_y!AG$1,0)</f>
        <v>-5.2386441021638804E-3</v>
      </c>
      <c r="AH65" s="20">
        <f>VLOOKUP($C65,beta_transpose!$B$3:$W$2032,X_y!AH$1,0)</f>
        <v>-1.7276322533859599E-2</v>
      </c>
      <c r="AI65" s="20">
        <f>VLOOKUP($C65,beta_transpose!$B$3:$W$2032,X_y!AI$1,0)</f>
        <v>4.1771653774328003E-3</v>
      </c>
      <c r="AJ65" s="20">
        <f>VLOOKUP($C65,beta_transpose!$B$3:$W$2032,X_y!AJ$1,0)</f>
        <v>-3.7014073073861199E-3</v>
      </c>
      <c r="AK65" s="20">
        <f>VLOOKUP($C65,beta_transpose!$B$3:$W$2032,X_y!AK$1,0)</f>
        <v>-2.7497334976304001E-2</v>
      </c>
      <c r="AL65" s="20">
        <f>VLOOKUP($C65,beta_transpose!$B$3:$W$2032,X_y!AL$1,0)</f>
        <v>2.9767331581286902E-2</v>
      </c>
      <c r="AM65" s="20">
        <f>VLOOKUP($C65,beta_transpose!$B$3:$W$2032,X_y!AM$1,0)</f>
        <v>-3.5952456057309701E-3</v>
      </c>
      <c r="AN65" s="20">
        <f>VLOOKUP($C65,beta_transpose!$B$3:$W$2032,X_y!AN$1,0)</f>
        <v>1.06434067372215E-2</v>
      </c>
      <c r="AO65" s="20">
        <f>VLOOKUP($C65,beta_transpose!$B$3:$W$2032,X_y!AO$1,0)</f>
        <v>8.2078155656136603E-3</v>
      </c>
      <c r="AP65" s="20">
        <f>VLOOKUP($C65,beta_transpose!$B$3:$W$2032,X_y!AP$1,0)</f>
        <v>-1.2464938666096799E-2</v>
      </c>
      <c r="AQ65" s="20">
        <f>VLOOKUP($C65,beta_transpose!$B$3:$W$2032,X_y!AQ$1,0)</f>
        <v>-4.7856909022148499E-4</v>
      </c>
      <c r="AR65" s="34">
        <f>VLOOKUP($C65,beta_transpose!$B$3:$W$2032,X_y!AR$1,0)</f>
        <v>-9.8794249104548998E-4</v>
      </c>
      <c r="AS65" s="21">
        <v>8.5981712883066095</v>
      </c>
      <c r="AT65" s="21">
        <v>6.9919389881783598</v>
      </c>
      <c r="AU65" s="21">
        <v>3.56369740906886</v>
      </c>
      <c r="AV65" s="21">
        <v>2.5506059634274201</v>
      </c>
      <c r="AW65" s="21">
        <v>1.0165041515703801</v>
      </c>
      <c r="AX65" s="21"/>
      <c r="AY65" s="21"/>
      <c r="AZ65" s="22"/>
      <c r="BB65" s="31">
        <f>IF(VLOOKUP(C65,y_HC!$B$3:$G$581,6,0)&gt;$BB$1,1,0)</f>
        <v>0</v>
      </c>
      <c r="BC65">
        <f>VLOOKUP(C65,y_HC!$B$3:$G$581,6,0)</f>
        <v>3.660913292410567E-2</v>
      </c>
      <c r="BE65" t="s">
        <v>61</v>
      </c>
      <c r="BF65">
        <v>8.5981712883066095</v>
      </c>
      <c r="BG65">
        <v>6.9919389881783598</v>
      </c>
      <c r="BH65">
        <v>3.56369740906886</v>
      </c>
      <c r="BI65">
        <v>2.5506059634274201</v>
      </c>
      <c r="BJ65">
        <v>1.0165041515703801</v>
      </c>
    </row>
    <row r="66" spans="2:62">
      <c r="B66" t="str">
        <f>VLOOKUP(C66,eft_features_HC!$B$3:$C$2032,2,0)</f>
        <v>Guggenheim Mid-Cap Core ETF</v>
      </c>
      <c r="C66" t="s">
        <v>62</v>
      </c>
      <c r="D66" s="17">
        <f>VLOOKUP($C66,eft_features_HC!$B$3:$W$2032,X_y!D$1,0)</f>
        <v>5</v>
      </c>
      <c r="E66" s="18">
        <f>VLOOKUP($C66,eft_features_HC!$B$3:$W$2032,X_y!E$1,0)</f>
        <v>0.65</v>
      </c>
      <c r="F66" s="18">
        <f>VLOOKUP($C66,eft_features_HC!$B$3:$W$2032,X_y!F$1,0)</f>
        <v>207770000</v>
      </c>
      <c r="G66" s="18">
        <f>VLOOKUP($C66,eft_features_HC!$B$3:$W$2032,X_y!G$1,0)</f>
        <v>1</v>
      </c>
      <c r="H66" s="18">
        <f>VLOOKUP($C66,eft_features_HC!$B$3:$W$2032,X_y!H$1,0)</f>
        <v>13</v>
      </c>
      <c r="I66" s="18">
        <f>VLOOKUP($C66,eft_features_HC!$B$3:$W$2032,X_y!I$1,0)</f>
        <v>1</v>
      </c>
      <c r="J66" s="18">
        <f>VLOOKUP($C66,eft_features_HC!$B$3:$W$2032,X_y!J$1,0)</f>
        <v>1</v>
      </c>
      <c r="K66" s="18">
        <f>VLOOKUP($C66,eft_features_HC!$B$3:$W$2032,X_y!K$1,0)</f>
        <v>4</v>
      </c>
      <c r="L66" s="18">
        <f>VLOOKUP($C66,eft_features_HC!$B$3:$W$2032,X_y!L$1,0)</f>
        <v>1</v>
      </c>
      <c r="M66" s="18">
        <f>VLOOKUP($C66,eft_features_HC!$B$3:$W$2032,X_y!M$1,0)</f>
        <v>1</v>
      </c>
      <c r="N66" s="18">
        <f>VLOOKUP($C66,eft_features_HC!$B$3:$W$2032,X_y!N$1,0)</f>
        <v>1</v>
      </c>
      <c r="O66" s="18">
        <f>VLOOKUP($C66,eft_features_HC!$B$3:$W$2032,X_y!O$1,0)</f>
        <v>1</v>
      </c>
      <c r="P66" s="18">
        <f>VLOOKUP($C66,eft_features_HC!$B$3:$W$2032,X_y!P$1,0)</f>
        <v>12</v>
      </c>
      <c r="Q66" s="18">
        <f>VLOOKUP($C66,eft_features_HC!$B$3:$W$2032,X_y!Q$1,0)</f>
        <v>1</v>
      </c>
      <c r="R66" s="18">
        <f>VLOOKUP($C66,eft_features_HC!$B$3:$W$2032,X_y!R$1,0)</f>
        <v>1</v>
      </c>
      <c r="S66" s="19">
        <f>VLOOKUP($C66,ret_features_HC_transpose!$B$3:$W$2032,X_y!S$1,0)</f>
        <v>-8.3673024530198647E-3</v>
      </c>
      <c r="T66" s="19">
        <f>VLOOKUP($C66,ret_features_HC_transpose!$B$3:$W$2032,X_y!T$1,0)</f>
        <v>2.4606518517216625E-2</v>
      </c>
      <c r="U66" s="19">
        <f>VLOOKUP($C66,ret_features_HC_transpose!$B$3:$W$2032,X_y!U$1,0)</f>
        <v>8.2182160316782049E-2</v>
      </c>
      <c r="V66" s="19">
        <f>VLOOKUP($C66,ret_features_HC_transpose!$B$3:$W$2032,X_y!V$1,0)</f>
        <v>0.21702038278225078</v>
      </c>
      <c r="W66" s="19">
        <f>VLOOKUP($C66,ret_features_HC_transpose!$B$3:$W$2032,X_y!W$1,0)</f>
        <v>0.41822645352266852</v>
      </c>
      <c r="X66" s="19">
        <f>VLOOKUP($C66,ret_features_HC_transpose!$B$3:$W$2032,X_y!X$1,0)</f>
        <v>0.46590548698194878</v>
      </c>
      <c r="Y66" s="20">
        <f>VLOOKUP($C66,beta_transpose!$B$3:$W$2032,X_y!Y$1,0)</f>
        <v>4.0292549318335098E-2</v>
      </c>
      <c r="Z66" s="20">
        <f>VLOOKUP($C66,beta_transpose!$B$3:$W$2032,X_y!Z$1,0)</f>
        <v>1.10016250335812E-3</v>
      </c>
      <c r="AA66" s="20">
        <f>VLOOKUP($C66,beta_transpose!$B$3:$W$2032,X_y!AA$1,0)</f>
        <v>2.4476422563904501E-2</v>
      </c>
      <c r="AB66" s="20">
        <f>VLOOKUP($C66,beta_transpose!$B$3:$W$2032,X_y!AB$1,0)</f>
        <v>-1.19633702619676E-2</v>
      </c>
      <c r="AC66" s="20">
        <f>VLOOKUP($C66,beta_transpose!$B$3:$W$2032,X_y!AC$1,0)</f>
        <v>-1.39264274096275E-2</v>
      </c>
      <c r="AD66" s="20">
        <f>VLOOKUP($C66,beta_transpose!$B$3:$W$2032,X_y!AD$1,0)</f>
        <v>-1.4582832388826499E-2</v>
      </c>
      <c r="AE66" s="20">
        <f>VLOOKUP($C66,beta_transpose!$B$3:$W$2032,X_y!AE$1,0)</f>
        <v>-4.8935714008791903E-3</v>
      </c>
      <c r="AF66" s="20">
        <f>VLOOKUP($C66,beta_transpose!$B$3:$W$2032,X_y!AF$1,0)</f>
        <v>-1.2762892502167901E-2</v>
      </c>
      <c r="AG66" s="20">
        <f>VLOOKUP($C66,beta_transpose!$B$3:$W$2032,X_y!AG$1,0)</f>
        <v>4.2578996524118302E-3</v>
      </c>
      <c r="AH66" s="20">
        <f>VLOOKUP($C66,beta_transpose!$B$3:$W$2032,X_y!AH$1,0)</f>
        <v>-2.2456869385230698E-3</v>
      </c>
      <c r="AI66" s="20">
        <f>VLOOKUP($C66,beta_transpose!$B$3:$W$2032,X_y!AI$1,0)</f>
        <v>3.7660263993725498E-3</v>
      </c>
      <c r="AJ66" s="20">
        <f>VLOOKUP($C66,beta_transpose!$B$3:$W$2032,X_y!AJ$1,0)</f>
        <v>8.9434935810865507E-3</v>
      </c>
      <c r="AK66" s="20">
        <f>VLOOKUP($C66,beta_transpose!$B$3:$W$2032,X_y!AK$1,0)</f>
        <v>5.9312038140310304E-3</v>
      </c>
      <c r="AL66" s="20">
        <f>VLOOKUP($C66,beta_transpose!$B$3:$W$2032,X_y!AL$1,0)</f>
        <v>6.5473368158594104E-3</v>
      </c>
      <c r="AM66" s="20">
        <f>VLOOKUP($C66,beta_transpose!$B$3:$W$2032,X_y!AM$1,0)</f>
        <v>-4.8629300983035802E-3</v>
      </c>
      <c r="AN66" s="20">
        <f>VLOOKUP($C66,beta_transpose!$B$3:$W$2032,X_y!AN$1,0)</f>
        <v>-1.1450641556793E-2</v>
      </c>
      <c r="AO66" s="20">
        <f>VLOOKUP($C66,beta_transpose!$B$3:$W$2032,X_y!AO$1,0)</f>
        <v>3.1650300499230098E-3</v>
      </c>
      <c r="AP66" s="20">
        <f>VLOOKUP($C66,beta_transpose!$B$3:$W$2032,X_y!AP$1,0)</f>
        <v>-5.8719290744546999E-3</v>
      </c>
      <c r="AQ66" s="20">
        <f>VLOOKUP($C66,beta_transpose!$B$3:$W$2032,X_y!AQ$1,0)</f>
        <v>-1.3353539152477899E-3</v>
      </c>
      <c r="AR66" s="34">
        <f>VLOOKUP($C66,beta_transpose!$B$3:$W$2032,X_y!AR$1,0)</f>
        <v>5.03732844613236E-3</v>
      </c>
      <c r="AS66" s="21">
        <v>20.305840469939898</v>
      </c>
      <c r="AT66" s="21">
        <v>2.6701315426489001</v>
      </c>
      <c r="AU66" s="21">
        <v>0.69093618652144295</v>
      </c>
      <c r="AV66" s="21">
        <v>0.24681683956993899</v>
      </c>
      <c r="AW66" s="21">
        <v>7.0104996682164203E-2</v>
      </c>
      <c r="AX66" s="21"/>
      <c r="AY66" s="21"/>
      <c r="AZ66" s="22"/>
      <c r="BB66" s="31">
        <f>IF(VLOOKUP(C66,y_HC!$B$3:$G$581,6,0)&gt;$BB$1,1,0)</f>
        <v>1</v>
      </c>
      <c r="BC66">
        <f>VLOOKUP(C66,y_HC!$B$3:$G$581,6,0)</f>
        <v>5.3750000183165059E-2</v>
      </c>
      <c r="BE66" t="s">
        <v>62</v>
      </c>
      <c r="BF66">
        <v>20.305840469939898</v>
      </c>
      <c r="BG66">
        <v>2.6701315426489001</v>
      </c>
      <c r="BH66">
        <v>0.69093618652144295</v>
      </c>
      <c r="BI66">
        <v>0.24681683956993899</v>
      </c>
      <c r="BJ66">
        <v>7.0104996682164203E-2</v>
      </c>
    </row>
    <row r="67" spans="2:62">
      <c r="B67" t="str">
        <f>VLOOKUP(C67,eft_features_HC!$B$3:$C$2032,2,0)</f>
        <v>DB Agriculture Double Long ETN</v>
      </c>
      <c r="C67" t="s">
        <v>63</v>
      </c>
      <c r="D67" s="17">
        <f>VLOOKUP($C67,eft_features_HC!$B$3:$W$2032,X_y!D$1,0)</f>
        <v>11</v>
      </c>
      <c r="E67" s="18">
        <f>VLOOKUP($C67,eft_features_HC!$B$3:$W$2032,X_y!E$1,0)</f>
        <v>0.75</v>
      </c>
      <c r="F67" s="18">
        <f>VLOOKUP($C67,eft_features_HC!$B$3:$W$2032,X_y!F$1,0)</f>
        <v>7240000</v>
      </c>
      <c r="G67" s="18">
        <f>VLOOKUP($C67,eft_features_HC!$B$3:$W$2032,X_y!G$1,0)</f>
        <v>3</v>
      </c>
      <c r="H67" s="18">
        <f>VLOOKUP($C67,eft_features_HC!$B$3:$W$2032,X_y!H$1,0)</f>
        <v>16</v>
      </c>
      <c r="I67" s="18">
        <f>VLOOKUP($C67,eft_features_HC!$B$3:$W$2032,X_y!I$1,0)</f>
        <v>4</v>
      </c>
      <c r="J67" s="18">
        <f>VLOOKUP($C67,eft_features_HC!$B$3:$W$2032,X_y!J$1,0)</f>
        <v>16</v>
      </c>
      <c r="K67" s="18">
        <f>VLOOKUP($C67,eft_features_HC!$B$3:$W$2032,X_y!K$1,0)</f>
        <v>16</v>
      </c>
      <c r="L67" s="18">
        <f>VLOOKUP($C67,eft_features_HC!$B$3:$W$2032,X_y!L$1,0)</f>
        <v>20</v>
      </c>
      <c r="M67" s="18">
        <f>VLOOKUP($C67,eft_features_HC!$B$3:$W$2032,X_y!M$1,0)</f>
        <v>1</v>
      </c>
      <c r="N67" s="18">
        <f>VLOOKUP($C67,eft_features_HC!$B$3:$W$2032,X_y!N$1,0)</f>
        <v>2</v>
      </c>
      <c r="O67" s="18">
        <f>VLOOKUP($C67,eft_features_HC!$B$3:$W$2032,X_y!O$1,0)</f>
        <v>2</v>
      </c>
      <c r="P67" s="18">
        <f>VLOOKUP($C67,eft_features_HC!$B$3:$W$2032,X_y!P$1,0)</f>
        <v>16</v>
      </c>
      <c r="Q67" s="18">
        <f>VLOOKUP($C67,eft_features_HC!$B$3:$W$2032,X_y!Q$1,0)</f>
        <v>13</v>
      </c>
      <c r="R67" s="18">
        <f>VLOOKUP($C67,eft_features_HC!$B$3:$W$2032,X_y!R$1,0)</f>
        <v>1</v>
      </c>
      <c r="S67" s="19">
        <f>VLOOKUP($C67,ret_features_HC_transpose!$B$3:$W$2032,X_y!S$1,0)</f>
        <v>-1.6055046175381782E-2</v>
      </c>
      <c r="T67" s="19">
        <f>VLOOKUP($C67,ret_features_HC_transpose!$B$3:$W$2032,X_y!T$1,0)</f>
        <v>0.17857142855698327</v>
      </c>
      <c r="U67" s="19">
        <f>VLOOKUP($C67,ret_features_HC_transpose!$B$3:$W$2032,X_y!U$1,0)</f>
        <v>-1.1406842693256536E-2</v>
      </c>
      <c r="V67" s="19">
        <f>VLOOKUP($C67,ret_features_HC_transpose!$B$3:$W$2032,X_y!V$1,0)</f>
        <v>-0.10438413284917891</v>
      </c>
      <c r="W67" s="19">
        <f>VLOOKUP($C67,ret_features_HC_transpose!$B$3:$W$2032,X_y!W$1,0)</f>
        <v>-0.23529411663257072</v>
      </c>
      <c r="X67" s="19">
        <f>VLOOKUP($C67,ret_features_HC_transpose!$B$3:$W$2032,X_y!X$1,0)</f>
        <v>-0.42857142884019794</v>
      </c>
      <c r="Y67" s="20">
        <f>VLOOKUP($C67,beta_transpose!$B$3:$W$2032,X_y!Y$1,0)</f>
        <v>-4.6969433275309697E-2</v>
      </c>
      <c r="Z67" s="20">
        <f>VLOOKUP($C67,beta_transpose!$B$3:$W$2032,X_y!Z$1,0)</f>
        <v>4.3400453380357001E-2</v>
      </c>
      <c r="AA67" s="20">
        <f>VLOOKUP($C67,beta_transpose!$B$3:$W$2032,X_y!AA$1,0)</f>
        <v>9.3456048084960594E-2</v>
      </c>
      <c r="AB67" s="20">
        <f>VLOOKUP($C67,beta_transpose!$B$3:$W$2032,X_y!AB$1,0)</f>
        <v>3.2245450110048098E-2</v>
      </c>
      <c r="AC67" s="20">
        <f>VLOOKUP($C67,beta_transpose!$B$3:$W$2032,X_y!AC$1,0)</f>
        <v>0.124510506687565</v>
      </c>
      <c r="AD67" s="20">
        <f>VLOOKUP($C67,beta_transpose!$B$3:$W$2032,X_y!AD$1,0)</f>
        <v>5.4036610951853699E-2</v>
      </c>
      <c r="AE67" s="20">
        <f>VLOOKUP($C67,beta_transpose!$B$3:$W$2032,X_y!AE$1,0)</f>
        <v>-5.2271664474731402E-3</v>
      </c>
      <c r="AF67" s="20">
        <f>VLOOKUP($C67,beta_transpose!$B$3:$W$2032,X_y!AF$1,0)</f>
        <v>0.37571207816037</v>
      </c>
      <c r="AG67" s="20">
        <f>VLOOKUP($C67,beta_transpose!$B$3:$W$2032,X_y!AG$1,0)</f>
        <v>-4.7537530573511101E-2</v>
      </c>
      <c r="AH67" s="20">
        <f>VLOOKUP($C67,beta_transpose!$B$3:$W$2032,X_y!AH$1,0)</f>
        <v>-0.18723362568834701</v>
      </c>
      <c r="AI67" s="20">
        <f>VLOOKUP($C67,beta_transpose!$B$3:$W$2032,X_y!AI$1,0)</f>
        <v>8.8491233036672806E-2</v>
      </c>
      <c r="AJ67" s="20">
        <f>VLOOKUP($C67,beta_transpose!$B$3:$W$2032,X_y!AJ$1,0)</f>
        <v>-0.128232968118034</v>
      </c>
      <c r="AK67" s="20">
        <f>VLOOKUP($C67,beta_transpose!$B$3:$W$2032,X_y!AK$1,0)</f>
        <v>7.3598487609145002E-2</v>
      </c>
      <c r="AL67" s="20">
        <f>VLOOKUP($C67,beta_transpose!$B$3:$W$2032,X_y!AL$1,0)</f>
        <v>8.4686744283997695E-2</v>
      </c>
      <c r="AM67" s="20">
        <f>VLOOKUP($C67,beta_transpose!$B$3:$W$2032,X_y!AM$1,0)</f>
        <v>0.141807115681262</v>
      </c>
      <c r="AN67" s="20">
        <f>VLOOKUP($C67,beta_transpose!$B$3:$W$2032,X_y!AN$1,0)</f>
        <v>-0.14941849369024601</v>
      </c>
      <c r="AO67" s="20">
        <f>VLOOKUP($C67,beta_transpose!$B$3:$W$2032,X_y!AO$1,0)</f>
        <v>-6.0210357471830601E-2</v>
      </c>
      <c r="AP67" s="20">
        <f>VLOOKUP($C67,beta_transpose!$B$3:$W$2032,X_y!AP$1,0)</f>
        <v>-2.3320060470458301E-2</v>
      </c>
      <c r="AQ67" s="20">
        <f>VLOOKUP($C67,beta_transpose!$B$3:$W$2032,X_y!AQ$1,0)</f>
        <v>0.15263710384131199</v>
      </c>
      <c r="AR67" s="34">
        <f>VLOOKUP($C67,beta_transpose!$B$3:$W$2032,X_y!AR$1,0)</f>
        <v>-0.13332202005879301</v>
      </c>
      <c r="AS67" s="21">
        <v>31.8580709998798</v>
      </c>
      <c r="AT67" s="21">
        <v>17.384786806405899</v>
      </c>
      <c r="AU67" s="21">
        <v>6.9401756283326597</v>
      </c>
      <c r="AV67" s="21">
        <v>3.3675701616642901</v>
      </c>
      <c r="AW67" s="21">
        <v>1.3084936194782399</v>
      </c>
      <c r="AX67" s="21"/>
      <c r="AY67" s="21"/>
      <c r="AZ67" s="22"/>
      <c r="BB67" s="31">
        <f>IF(VLOOKUP(C67,y_HC!$B$3:$G$581,6,0)&gt;$BB$1,1,0)</f>
        <v>0</v>
      </c>
      <c r="BC67">
        <f>VLOOKUP(C67,y_HC!$B$3:$G$581,6,0)</f>
        <v>-0.20372960412551178</v>
      </c>
      <c r="BE67" t="s">
        <v>63</v>
      </c>
      <c r="BF67">
        <v>31.8580709998798</v>
      </c>
      <c r="BG67">
        <v>17.384786806405899</v>
      </c>
      <c r="BH67">
        <v>6.9401756283326597</v>
      </c>
      <c r="BI67">
        <v>3.3675701616642901</v>
      </c>
      <c r="BJ67">
        <v>1.3084936194782399</v>
      </c>
    </row>
    <row r="68" spans="2:62">
      <c r="B68" t="str">
        <f>VLOOKUP(C68,eft_features_HC!$B$3:$C$2032,2,0)</f>
        <v>PowerShares DB Agriculture Fund</v>
      </c>
      <c r="C68" t="s">
        <v>64</v>
      </c>
      <c r="D68" s="17">
        <f>VLOOKUP($C68,eft_features_HC!$B$3:$W$2032,X_y!D$1,0)</f>
        <v>4</v>
      </c>
      <c r="E68" s="18">
        <f>VLOOKUP($C68,eft_features_HC!$B$3:$W$2032,X_y!E$1,0)</f>
        <v>0.89</v>
      </c>
      <c r="F68" s="18">
        <f>VLOOKUP($C68,eft_features_HC!$B$3:$W$2032,X_y!F$1,0)</f>
        <v>720250000</v>
      </c>
      <c r="G68" s="18">
        <f>VLOOKUP($C68,eft_features_HC!$B$3:$W$2032,X_y!G$1,0)</f>
        <v>3</v>
      </c>
      <c r="H68" s="18">
        <f>VLOOKUP($C68,eft_features_HC!$B$3:$W$2032,X_y!H$1,0)</f>
        <v>16</v>
      </c>
      <c r="I68" s="18">
        <f>VLOOKUP($C68,eft_features_HC!$B$3:$W$2032,X_y!I$1,0)</f>
        <v>4</v>
      </c>
      <c r="J68" s="18">
        <f>VLOOKUP($C68,eft_features_HC!$B$3:$W$2032,X_y!J$1,0)</f>
        <v>16</v>
      </c>
      <c r="K68" s="18">
        <f>VLOOKUP($C68,eft_features_HC!$B$3:$W$2032,X_y!K$1,0)</f>
        <v>16</v>
      </c>
      <c r="L68" s="18">
        <f>VLOOKUP($C68,eft_features_HC!$B$3:$W$2032,X_y!L$1,0)</f>
        <v>20</v>
      </c>
      <c r="M68" s="18">
        <f>VLOOKUP($C68,eft_features_HC!$B$3:$W$2032,X_y!M$1,0)</f>
        <v>1</v>
      </c>
      <c r="N68" s="18">
        <f>VLOOKUP($C68,eft_features_HC!$B$3:$W$2032,X_y!N$1,0)</f>
        <v>1</v>
      </c>
      <c r="O68" s="18">
        <f>VLOOKUP($C68,eft_features_HC!$B$3:$W$2032,X_y!O$1,0)</f>
        <v>1</v>
      </c>
      <c r="P68" s="18">
        <f>VLOOKUP($C68,eft_features_HC!$B$3:$W$2032,X_y!P$1,0)</f>
        <v>16</v>
      </c>
      <c r="Q68" s="18">
        <f>VLOOKUP($C68,eft_features_HC!$B$3:$W$2032,X_y!Q$1,0)</f>
        <v>13</v>
      </c>
      <c r="R68" s="18">
        <f>VLOOKUP($C68,eft_features_HC!$B$3:$W$2032,X_y!R$1,0)</f>
        <v>1</v>
      </c>
      <c r="S68" s="19">
        <f>VLOOKUP($C68,ret_features_HC_transpose!$B$3:$W$2032,X_y!S$1,0)</f>
        <v>-3.8759686396269144E-3</v>
      </c>
      <c r="T68" s="19">
        <f>VLOOKUP($C68,ret_features_HC_transpose!$B$3:$W$2032,X_y!T$1,0)</f>
        <v>0.15671031152222969</v>
      </c>
      <c r="U68" s="19">
        <f>VLOOKUP($C68,ret_features_HC_transpose!$B$3:$W$2032,X_y!U$1,0)</f>
        <v>0.10949764580367916</v>
      </c>
      <c r="V68" s="19">
        <f>VLOOKUP($C68,ret_features_HC_transpose!$B$3:$W$2032,X_y!V$1,0)</f>
        <v>9.8290599581398075E-2</v>
      </c>
      <c r="W68" s="19">
        <f>VLOOKUP($C68,ret_features_HC_transpose!$B$3:$W$2032,X_y!W$1,0)</f>
        <v>1.1449018048527382E-2</v>
      </c>
      <c r="X68" s="19">
        <f>VLOOKUP($C68,ret_features_HC_transpose!$B$3:$W$2032,X_y!X$1,0)</f>
        <v>-0.17652199038571637</v>
      </c>
      <c r="Y68" s="20">
        <f>VLOOKUP($C68,beta_transpose!$B$3:$W$2032,X_y!Y$1,0)</f>
        <v>-1.64561404361693E-2</v>
      </c>
      <c r="Z68" s="20">
        <f>VLOOKUP($C68,beta_transpose!$B$3:$W$2032,X_y!Z$1,0)</f>
        <v>2.7981923063405401E-2</v>
      </c>
      <c r="AA68" s="20">
        <f>VLOOKUP($C68,beta_transpose!$B$3:$W$2032,X_y!AA$1,0)</f>
        <v>1.4652685425100001E-2</v>
      </c>
      <c r="AB68" s="20">
        <f>VLOOKUP($C68,beta_transpose!$B$3:$W$2032,X_y!AB$1,0)</f>
        <v>3.5721464494293198E-2</v>
      </c>
      <c r="AC68" s="20">
        <f>VLOOKUP($C68,beta_transpose!$B$3:$W$2032,X_y!AC$1,0)</f>
        <v>2.23405631220134E-2</v>
      </c>
      <c r="AD68" s="20">
        <f>VLOOKUP($C68,beta_transpose!$B$3:$W$2032,X_y!AD$1,0)</f>
        <v>1.8844639958969799E-2</v>
      </c>
      <c r="AE68" s="20">
        <f>VLOOKUP($C68,beta_transpose!$B$3:$W$2032,X_y!AE$1,0)</f>
        <v>-2.6027671565199799E-2</v>
      </c>
      <c r="AF68" s="20">
        <f>VLOOKUP($C68,beta_transpose!$B$3:$W$2032,X_y!AF$1,0)</f>
        <v>8.9497127862901898E-2</v>
      </c>
      <c r="AG68" s="20">
        <f>VLOOKUP($C68,beta_transpose!$B$3:$W$2032,X_y!AG$1,0)</f>
        <v>-3.6028475150226398E-2</v>
      </c>
      <c r="AH68" s="20">
        <f>VLOOKUP($C68,beta_transpose!$B$3:$W$2032,X_y!AH$1,0)</f>
        <v>-6.3062697133160206E-2</v>
      </c>
      <c r="AI68" s="20">
        <f>VLOOKUP($C68,beta_transpose!$B$3:$W$2032,X_y!AI$1,0)</f>
        <v>2.6433200253379301E-2</v>
      </c>
      <c r="AJ68" s="20">
        <f>VLOOKUP($C68,beta_transpose!$B$3:$W$2032,X_y!AJ$1,0)</f>
        <v>1.45482879277155E-2</v>
      </c>
      <c r="AK68" s="20">
        <f>VLOOKUP($C68,beta_transpose!$B$3:$W$2032,X_y!AK$1,0)</f>
        <v>2.7221341702237801E-3</v>
      </c>
      <c r="AL68" s="20">
        <f>VLOOKUP($C68,beta_transpose!$B$3:$W$2032,X_y!AL$1,0)</f>
        <v>1.5802636035900701E-2</v>
      </c>
      <c r="AM68" s="20">
        <f>VLOOKUP($C68,beta_transpose!$B$3:$W$2032,X_y!AM$1,0)</f>
        <v>3.6821455355684499E-2</v>
      </c>
      <c r="AN68" s="20">
        <f>VLOOKUP($C68,beta_transpose!$B$3:$W$2032,X_y!AN$1,0)</f>
        <v>-4.6800719106794599E-2</v>
      </c>
      <c r="AO68" s="20">
        <f>VLOOKUP($C68,beta_transpose!$B$3:$W$2032,X_y!AO$1,0)</f>
        <v>1.9588413124442899E-3</v>
      </c>
      <c r="AP68" s="20">
        <f>VLOOKUP($C68,beta_transpose!$B$3:$W$2032,X_y!AP$1,0)</f>
        <v>-1.6540135474038601E-2</v>
      </c>
      <c r="AQ68" s="20">
        <f>VLOOKUP($C68,beta_transpose!$B$3:$W$2032,X_y!AQ$1,0)</f>
        <v>3.18319411652256E-2</v>
      </c>
      <c r="AR68" s="34">
        <f>VLOOKUP($C68,beta_transpose!$B$3:$W$2032,X_y!AR$1,0)</f>
        <v>2.39585683361635E-4</v>
      </c>
      <c r="AS68" s="21">
        <v>11.0513671047896</v>
      </c>
      <c r="AT68" s="21">
        <v>3.79022064367759</v>
      </c>
      <c r="AU68" s="21">
        <v>1.39507484674565</v>
      </c>
      <c r="AV68" s="21">
        <v>0.35879322437683397</v>
      </c>
      <c r="AW68" s="21">
        <v>0.121540420404409</v>
      </c>
      <c r="AX68" s="21"/>
      <c r="AY68" s="21"/>
      <c r="AZ68" s="22"/>
      <c r="BB68" s="31">
        <f>IF(VLOOKUP(C68,y_HC!$B$3:$G$581,6,0)&gt;$BB$1,1,0)</f>
        <v>0</v>
      </c>
      <c r="BC68">
        <f>VLOOKUP(C68,y_HC!$B$3:$G$581,6,0)</f>
        <v>-5.7481430463260957E-2</v>
      </c>
      <c r="BE68" t="s">
        <v>64</v>
      </c>
      <c r="BF68">
        <v>11.0513671047896</v>
      </c>
      <c r="BG68">
        <v>3.79022064367759</v>
      </c>
      <c r="BH68">
        <v>1.39507484674565</v>
      </c>
      <c r="BI68">
        <v>0.35879322437683397</v>
      </c>
      <c r="BJ68">
        <v>0.121540420404409</v>
      </c>
    </row>
    <row r="69" spans="2:62">
      <c r="B69" t="str">
        <f>VLOOKUP(C69,eft_features_HC!$B$3:$C$2032,2,0)</f>
        <v>PowerShares DB Base Metals Fund</v>
      </c>
      <c r="C69" t="s">
        <v>65</v>
      </c>
      <c r="D69" s="17">
        <f>VLOOKUP($C69,eft_features_HC!$B$3:$W$2032,X_y!D$1,0)</f>
        <v>4</v>
      </c>
      <c r="E69" s="18">
        <f>VLOOKUP($C69,eft_features_HC!$B$3:$W$2032,X_y!E$1,0)</f>
        <v>0.82000000000000006</v>
      </c>
      <c r="F69" s="18">
        <f>VLOOKUP($C69,eft_features_HC!$B$3:$W$2032,X_y!F$1,0)</f>
        <v>284860000</v>
      </c>
      <c r="G69" s="18">
        <f>VLOOKUP($C69,eft_features_HC!$B$3:$W$2032,X_y!G$1,0)</f>
        <v>3</v>
      </c>
      <c r="H69" s="18">
        <f>VLOOKUP($C69,eft_features_HC!$B$3:$W$2032,X_y!H$1,0)</f>
        <v>16</v>
      </c>
      <c r="I69" s="18">
        <f>VLOOKUP($C69,eft_features_HC!$B$3:$W$2032,X_y!I$1,0)</f>
        <v>4</v>
      </c>
      <c r="J69" s="18">
        <f>VLOOKUP($C69,eft_features_HC!$B$3:$W$2032,X_y!J$1,0)</f>
        <v>19</v>
      </c>
      <c r="K69" s="18">
        <f>VLOOKUP($C69,eft_features_HC!$B$3:$W$2032,X_y!K$1,0)</f>
        <v>16</v>
      </c>
      <c r="L69" s="18">
        <f>VLOOKUP($C69,eft_features_HC!$B$3:$W$2032,X_y!L$1,0)</f>
        <v>20</v>
      </c>
      <c r="M69" s="18">
        <f>VLOOKUP($C69,eft_features_HC!$B$3:$W$2032,X_y!M$1,0)</f>
        <v>1</v>
      </c>
      <c r="N69" s="18">
        <f>VLOOKUP($C69,eft_features_HC!$B$3:$W$2032,X_y!N$1,0)</f>
        <v>1</v>
      </c>
      <c r="O69" s="18">
        <f>VLOOKUP($C69,eft_features_HC!$B$3:$W$2032,X_y!O$1,0)</f>
        <v>1</v>
      </c>
      <c r="P69" s="18">
        <f>VLOOKUP($C69,eft_features_HC!$B$3:$W$2032,X_y!P$1,0)</f>
        <v>16</v>
      </c>
      <c r="Q69" s="18">
        <f>VLOOKUP($C69,eft_features_HC!$B$3:$W$2032,X_y!Q$1,0)</f>
        <v>13</v>
      </c>
      <c r="R69" s="18">
        <f>VLOOKUP($C69,eft_features_HC!$B$3:$W$2032,X_y!R$1,0)</f>
        <v>1</v>
      </c>
      <c r="S69" s="19">
        <f>VLOOKUP($C69,ret_features_HC_transpose!$B$3:$W$2032,X_y!S$1,0)</f>
        <v>-9.3109866211088521E-3</v>
      </c>
      <c r="T69" s="19">
        <f>VLOOKUP($C69,ret_features_HC_transpose!$B$3:$W$2032,X_y!T$1,0)</f>
        <v>-3.8554216786112816E-2</v>
      </c>
      <c r="U69" s="19">
        <f>VLOOKUP($C69,ret_features_HC_transpose!$B$3:$W$2032,X_y!U$1,0)</f>
        <v>-3.5649547086932132E-2</v>
      </c>
      <c r="V69" s="19">
        <f>VLOOKUP($C69,ret_features_HC_transpose!$B$3:$W$2032,X_y!V$1,0)</f>
        <v>-7.958477505377648E-2</v>
      </c>
      <c r="W69" s="19">
        <f>VLOOKUP($C69,ret_features_HC_transpose!$B$3:$W$2032,X_y!W$1,0)</f>
        <v>-0.19959879790490176</v>
      </c>
      <c r="X69" s="19">
        <f>VLOOKUP($C69,ret_features_HC_transpose!$B$3:$W$2032,X_y!X$1,0)</f>
        <v>-0.34616960392656149</v>
      </c>
      <c r="Y69" s="20">
        <f>VLOOKUP($C69,beta_transpose!$B$3:$W$2032,X_y!Y$1,0)</f>
        <v>-2.0884699538471899E-2</v>
      </c>
      <c r="Z69" s="20">
        <f>VLOOKUP($C69,beta_transpose!$B$3:$W$2032,X_y!Z$1,0)</f>
        <v>4.1778951127639498E-2</v>
      </c>
      <c r="AA69" s="20">
        <f>VLOOKUP($C69,beta_transpose!$B$3:$W$2032,X_y!AA$1,0)</f>
        <v>1.8508237834939399E-2</v>
      </c>
      <c r="AB69" s="20">
        <f>VLOOKUP($C69,beta_transpose!$B$3:$W$2032,X_y!AB$1,0)</f>
        <v>3.8334089876448101E-3</v>
      </c>
      <c r="AC69" s="20">
        <f>VLOOKUP($C69,beta_transpose!$B$3:$W$2032,X_y!AC$1,0)</f>
        <v>1.74796386981795E-3</v>
      </c>
      <c r="AD69" s="20">
        <f>VLOOKUP($C69,beta_transpose!$B$3:$W$2032,X_y!AD$1,0)</f>
        <v>2.4288424531418201E-2</v>
      </c>
      <c r="AE69" s="20">
        <f>VLOOKUP($C69,beta_transpose!$B$3:$W$2032,X_y!AE$1,0)</f>
        <v>9.56649581088574E-3</v>
      </c>
      <c r="AF69" s="20">
        <f>VLOOKUP($C69,beta_transpose!$B$3:$W$2032,X_y!AF$1,0)</f>
        <v>3.24555036325335E-3</v>
      </c>
      <c r="AG69" s="20">
        <f>VLOOKUP($C69,beta_transpose!$B$3:$W$2032,X_y!AG$1,0)</f>
        <v>7.6736736742182097E-3</v>
      </c>
      <c r="AH69" s="20">
        <f>VLOOKUP($C69,beta_transpose!$B$3:$W$2032,X_y!AH$1,0)</f>
        <v>-1.5871455654954601E-2</v>
      </c>
      <c r="AI69" s="20">
        <f>VLOOKUP($C69,beta_transpose!$B$3:$W$2032,X_y!AI$1,0)</f>
        <v>-1.60782696234004E-2</v>
      </c>
      <c r="AJ69" s="20">
        <f>VLOOKUP($C69,beta_transpose!$B$3:$W$2032,X_y!AJ$1,0)</f>
        <v>-1.65237033867306E-2</v>
      </c>
      <c r="AK69" s="20">
        <f>VLOOKUP($C69,beta_transpose!$B$3:$W$2032,X_y!AK$1,0)</f>
        <v>8.08679084782645E-2</v>
      </c>
      <c r="AL69" s="20">
        <f>VLOOKUP($C69,beta_transpose!$B$3:$W$2032,X_y!AL$1,0)</f>
        <v>1.1157475267592201E-3</v>
      </c>
      <c r="AM69" s="20">
        <f>VLOOKUP($C69,beta_transpose!$B$3:$W$2032,X_y!AM$1,0)</f>
        <v>7.1695106307326896E-3</v>
      </c>
      <c r="AN69" s="20">
        <f>VLOOKUP($C69,beta_transpose!$B$3:$W$2032,X_y!AN$1,0)</f>
        <v>7.0994143350487093E-2</v>
      </c>
      <c r="AO69" s="20">
        <f>VLOOKUP($C69,beta_transpose!$B$3:$W$2032,X_y!AO$1,0)</f>
        <v>-2.16953884690196E-2</v>
      </c>
      <c r="AP69" s="20">
        <f>VLOOKUP($C69,beta_transpose!$B$3:$W$2032,X_y!AP$1,0)</f>
        <v>4.69694762286871E-2</v>
      </c>
      <c r="AQ69" s="20">
        <f>VLOOKUP($C69,beta_transpose!$B$3:$W$2032,X_y!AQ$1,0)</f>
        <v>6.0069002503347901E-2</v>
      </c>
      <c r="AR69" s="34">
        <f>VLOOKUP($C69,beta_transpose!$B$3:$W$2032,X_y!AR$1,0)</f>
        <v>6.8487895851023897E-2</v>
      </c>
      <c r="AS69" s="21">
        <v>13.233956293076201</v>
      </c>
      <c r="AT69" s="21">
        <v>3.1708972468869399</v>
      </c>
      <c r="AU69" s="21">
        <v>1.4768716002926301</v>
      </c>
      <c r="AV69" s="21">
        <v>0.64620974456565194</v>
      </c>
      <c r="AW69" s="21">
        <v>0.33165988665579199</v>
      </c>
      <c r="AX69" s="21"/>
      <c r="AY69" s="21"/>
      <c r="AZ69" s="22"/>
      <c r="BB69" s="31">
        <f>IF(VLOOKUP(C69,y_HC!$B$3:$G$581,6,0)&gt;$BB$1,1,0)</f>
        <v>1</v>
      </c>
      <c r="BC69">
        <f>VLOOKUP(C69,y_HC!$B$3:$G$581,6,0)</f>
        <v>9.7744360407385045E-2</v>
      </c>
      <c r="BE69" t="s">
        <v>65</v>
      </c>
      <c r="BF69">
        <v>13.233956293076201</v>
      </c>
      <c r="BG69">
        <v>3.1708972468869399</v>
      </c>
      <c r="BH69">
        <v>1.4768716002926301</v>
      </c>
      <c r="BI69">
        <v>0.64620974456565194</v>
      </c>
      <c r="BJ69">
        <v>0.33165988665579199</v>
      </c>
    </row>
    <row r="70" spans="2:62">
      <c r="B70" t="str">
        <f>VLOOKUP(C70,eft_features_HC!$B$3:$C$2032,2,0)</f>
        <v>PowerShares DB Commodity Index Tracking Fund</v>
      </c>
      <c r="C70" t="s">
        <v>66</v>
      </c>
      <c r="D70" s="17">
        <f>VLOOKUP($C70,eft_features_HC!$B$3:$W$2032,X_y!D$1,0)</f>
        <v>4</v>
      </c>
      <c r="E70" s="18">
        <f>VLOOKUP($C70,eft_features_HC!$B$3:$W$2032,X_y!E$1,0)</f>
        <v>0.89</v>
      </c>
      <c r="F70" s="18">
        <f>VLOOKUP($C70,eft_features_HC!$B$3:$W$2032,X_y!F$1,0)</f>
        <v>1910000000</v>
      </c>
      <c r="G70" s="18">
        <f>VLOOKUP($C70,eft_features_HC!$B$3:$W$2032,X_y!G$1,0)</f>
        <v>3</v>
      </c>
      <c r="H70" s="18">
        <f>VLOOKUP($C70,eft_features_HC!$B$3:$W$2032,X_y!H$1,0)</f>
        <v>16</v>
      </c>
      <c r="I70" s="18">
        <f>VLOOKUP($C70,eft_features_HC!$B$3:$W$2032,X_y!I$1,0)</f>
        <v>4</v>
      </c>
      <c r="J70" s="18">
        <f>VLOOKUP($C70,eft_features_HC!$B$3:$W$2032,X_y!J$1,0)</f>
        <v>2</v>
      </c>
      <c r="K70" s="18">
        <f>VLOOKUP($C70,eft_features_HC!$B$3:$W$2032,X_y!K$1,0)</f>
        <v>16</v>
      </c>
      <c r="L70" s="18">
        <f>VLOOKUP($C70,eft_features_HC!$B$3:$W$2032,X_y!L$1,0)</f>
        <v>20</v>
      </c>
      <c r="M70" s="18">
        <f>VLOOKUP($C70,eft_features_HC!$B$3:$W$2032,X_y!M$1,0)</f>
        <v>1</v>
      </c>
      <c r="N70" s="18">
        <f>VLOOKUP($C70,eft_features_HC!$B$3:$W$2032,X_y!N$1,0)</f>
        <v>1</v>
      </c>
      <c r="O70" s="18">
        <f>VLOOKUP($C70,eft_features_HC!$B$3:$W$2032,X_y!O$1,0)</f>
        <v>1</v>
      </c>
      <c r="P70" s="18">
        <f>VLOOKUP($C70,eft_features_HC!$B$3:$W$2032,X_y!P$1,0)</f>
        <v>16</v>
      </c>
      <c r="Q70" s="18">
        <f>VLOOKUP($C70,eft_features_HC!$B$3:$W$2032,X_y!Q$1,0)</f>
        <v>13</v>
      </c>
      <c r="R70" s="18">
        <f>VLOOKUP($C70,eft_features_HC!$B$3:$W$2032,X_y!R$1,0)</f>
        <v>1</v>
      </c>
      <c r="S70" s="19">
        <f>VLOOKUP($C70,ret_features_HC_transpose!$B$3:$W$2032,X_y!S$1,0)</f>
        <v>-8.3682005007693627E-3</v>
      </c>
      <c r="T70" s="19">
        <f>VLOOKUP($C70,ret_features_HC_transpose!$B$3:$W$2032,X_y!T$1,0)</f>
        <v>3.7405490043107781E-2</v>
      </c>
      <c r="U70" s="19">
        <f>VLOOKUP($C70,ret_features_HC_transpose!$B$3:$W$2032,X_y!U$1,0)</f>
        <v>7.3415758951675958E-3</v>
      </c>
      <c r="V70" s="19">
        <f>VLOOKUP($C70,ret_features_HC_transpose!$B$3:$W$2032,X_y!V$1,0)</f>
        <v>-2.249718621280361E-2</v>
      </c>
      <c r="W70" s="19">
        <f>VLOOKUP($C70,ret_features_HC_transpose!$B$3:$W$2032,X_y!W$1,0)</f>
        <v>-9.1637627126741061E-2</v>
      </c>
      <c r="X70" s="19">
        <f>VLOOKUP($C70,ret_features_HC_transpose!$B$3:$W$2032,X_y!X$1,0)</f>
        <v>-0.15136718720566311</v>
      </c>
      <c r="Y70" s="20">
        <f>VLOOKUP($C70,beta_transpose!$B$3:$W$2032,X_y!Y$1,0)</f>
        <v>-7.8079839446622097E-3</v>
      </c>
      <c r="Z70" s="20">
        <f>VLOOKUP($C70,beta_transpose!$B$3:$W$2032,X_y!Z$1,0)</f>
        <v>1.1134125260195801E-2</v>
      </c>
      <c r="AA70" s="20">
        <f>VLOOKUP($C70,beta_transpose!$B$3:$W$2032,X_y!AA$1,0)</f>
        <v>4.9044829787694998E-2</v>
      </c>
      <c r="AB70" s="20">
        <f>VLOOKUP($C70,beta_transpose!$B$3:$W$2032,X_y!AB$1,0)</f>
        <v>2.9885153058671499E-2</v>
      </c>
      <c r="AC70" s="20">
        <f>VLOOKUP($C70,beta_transpose!$B$3:$W$2032,X_y!AC$1,0)</f>
        <v>-1.9503033051852602E-2</v>
      </c>
      <c r="AD70" s="20">
        <f>VLOOKUP($C70,beta_transpose!$B$3:$W$2032,X_y!AD$1,0)</f>
        <v>1.0163029974682601E-2</v>
      </c>
      <c r="AE70" s="20">
        <f>VLOOKUP($C70,beta_transpose!$B$3:$W$2032,X_y!AE$1,0)</f>
        <v>-1.23471808533391E-2</v>
      </c>
      <c r="AF70" s="20">
        <f>VLOOKUP($C70,beta_transpose!$B$3:$W$2032,X_y!AF$1,0)</f>
        <v>2.00037403163956E-2</v>
      </c>
      <c r="AG70" s="20">
        <f>VLOOKUP($C70,beta_transpose!$B$3:$W$2032,X_y!AG$1,0)</f>
        <v>1.19397546135241E-2</v>
      </c>
      <c r="AH70" s="20">
        <f>VLOOKUP($C70,beta_transpose!$B$3:$W$2032,X_y!AH$1,0)</f>
        <v>-2.8393420876032398E-2</v>
      </c>
      <c r="AI70" s="20">
        <f>VLOOKUP($C70,beta_transpose!$B$3:$W$2032,X_y!AI$1,0)</f>
        <v>2.07783321876905E-3</v>
      </c>
      <c r="AJ70" s="20">
        <f>VLOOKUP($C70,beta_transpose!$B$3:$W$2032,X_y!AJ$1,0)</f>
        <v>-4.8291610788211398E-2</v>
      </c>
      <c r="AK70" s="20">
        <f>VLOOKUP($C70,beta_transpose!$B$3:$W$2032,X_y!AK$1,0)</f>
        <v>5.6526381841080396E-4</v>
      </c>
      <c r="AL70" s="20">
        <f>VLOOKUP($C70,beta_transpose!$B$3:$W$2032,X_y!AL$1,0)</f>
        <v>3.1885509893814397E-2</v>
      </c>
      <c r="AM70" s="20">
        <f>VLOOKUP($C70,beta_transpose!$B$3:$W$2032,X_y!AM$1,0)</f>
        <v>9.47053444915609E-3</v>
      </c>
      <c r="AN70" s="20">
        <f>VLOOKUP($C70,beta_transpose!$B$3:$W$2032,X_y!AN$1,0)</f>
        <v>-2.76270301630984E-2</v>
      </c>
      <c r="AO70" s="20">
        <f>VLOOKUP($C70,beta_transpose!$B$3:$W$2032,X_y!AO$1,0)</f>
        <v>-4.0882495594286597E-2</v>
      </c>
      <c r="AP70" s="20">
        <f>VLOOKUP($C70,beta_transpose!$B$3:$W$2032,X_y!AP$1,0)</f>
        <v>5.4606572505197203E-2</v>
      </c>
      <c r="AQ70" s="20">
        <f>VLOOKUP($C70,beta_transpose!$B$3:$W$2032,X_y!AQ$1,0)</f>
        <v>2.5881919920045602E-3</v>
      </c>
      <c r="AR70" s="34">
        <f>VLOOKUP($C70,beta_transpose!$B$3:$W$2032,X_y!AR$1,0)</f>
        <v>-4.3878367351365697E-3</v>
      </c>
      <c r="AS70" s="21">
        <v>8.3722258265531107</v>
      </c>
      <c r="AT70" s="21">
        <v>4.8856332675567202</v>
      </c>
      <c r="AU70" s="21">
        <v>3.0020787617527098</v>
      </c>
      <c r="AV70" s="21">
        <v>1.51300833304129</v>
      </c>
      <c r="AW70" s="21">
        <v>0.75716991789539101</v>
      </c>
      <c r="AX70" s="21"/>
      <c r="AY70" s="21"/>
      <c r="AZ70" s="22"/>
      <c r="BB70" s="31">
        <f>IF(VLOOKUP(C70,y_HC!$B$3:$G$581,6,0)&gt;$BB$1,1,0)</f>
        <v>0</v>
      </c>
      <c r="BC70">
        <f>VLOOKUP(C70,y_HC!$B$3:$G$581,6,0)</f>
        <v>1.2658227591718862E-2</v>
      </c>
      <c r="BE70" t="s">
        <v>66</v>
      </c>
      <c r="BF70">
        <v>8.3722258265531107</v>
      </c>
      <c r="BG70">
        <v>4.8856332675567202</v>
      </c>
      <c r="BH70">
        <v>3.0020787617527098</v>
      </c>
      <c r="BI70">
        <v>1.51300833304129</v>
      </c>
      <c r="BJ70">
        <v>0.75716991789539101</v>
      </c>
    </row>
    <row r="71" spans="2:62">
      <c r="B71" t="str">
        <f>VLOOKUP(C71,eft_features_HC!$B$3:$C$2032,2,0)</f>
        <v>PowerShares DB Energy Fund</v>
      </c>
      <c r="C71" t="s">
        <v>67</v>
      </c>
      <c r="D71" s="17">
        <f>VLOOKUP($C71,eft_features_HC!$B$3:$W$2032,X_y!D$1,0)</f>
        <v>4</v>
      </c>
      <c r="E71" s="18">
        <f>VLOOKUP($C71,eft_features_HC!$B$3:$W$2032,X_y!E$1,0)</f>
        <v>0.77999999999999992</v>
      </c>
      <c r="F71" s="18">
        <f>VLOOKUP($C71,eft_features_HC!$B$3:$W$2032,X_y!F$1,0)</f>
        <v>145370000</v>
      </c>
      <c r="G71" s="18">
        <f>VLOOKUP($C71,eft_features_HC!$B$3:$W$2032,X_y!G$1,0)</f>
        <v>3</v>
      </c>
      <c r="H71" s="18">
        <f>VLOOKUP($C71,eft_features_HC!$B$3:$W$2032,X_y!H$1,0)</f>
        <v>16</v>
      </c>
      <c r="I71" s="18">
        <f>VLOOKUP($C71,eft_features_HC!$B$3:$W$2032,X_y!I$1,0)</f>
        <v>4</v>
      </c>
      <c r="J71" s="18">
        <f>VLOOKUP($C71,eft_features_HC!$B$3:$W$2032,X_y!J$1,0)</f>
        <v>11</v>
      </c>
      <c r="K71" s="18">
        <f>VLOOKUP($C71,eft_features_HC!$B$3:$W$2032,X_y!K$1,0)</f>
        <v>16</v>
      </c>
      <c r="L71" s="18">
        <f>VLOOKUP($C71,eft_features_HC!$B$3:$W$2032,X_y!L$1,0)</f>
        <v>20</v>
      </c>
      <c r="M71" s="18">
        <f>VLOOKUP($C71,eft_features_HC!$B$3:$W$2032,X_y!M$1,0)</f>
        <v>1</v>
      </c>
      <c r="N71" s="18">
        <f>VLOOKUP($C71,eft_features_HC!$B$3:$W$2032,X_y!N$1,0)</f>
        <v>1</v>
      </c>
      <c r="O71" s="18">
        <f>VLOOKUP($C71,eft_features_HC!$B$3:$W$2032,X_y!O$1,0)</f>
        <v>1</v>
      </c>
      <c r="P71" s="18">
        <f>VLOOKUP($C71,eft_features_HC!$B$3:$W$2032,X_y!P$1,0)</f>
        <v>16</v>
      </c>
      <c r="Q71" s="18">
        <f>VLOOKUP($C71,eft_features_HC!$B$3:$W$2032,X_y!Q$1,0)</f>
        <v>13</v>
      </c>
      <c r="R71" s="18">
        <f>VLOOKUP($C71,eft_features_HC!$B$3:$W$2032,X_y!R$1,0)</f>
        <v>1</v>
      </c>
      <c r="S71" s="19">
        <f>VLOOKUP($C71,ret_features_HC_transpose!$B$3:$W$2032,X_y!S$1,0)</f>
        <v>-1.2199254189463549E-2</v>
      </c>
      <c r="T71" s="19">
        <f>VLOOKUP($C71,ret_features_HC_transpose!$B$3:$W$2032,X_y!T$1,0)</f>
        <v>3.1493279115154538E-2</v>
      </c>
      <c r="U71" s="19">
        <f>VLOOKUP($C71,ret_features_HC_transpose!$B$3:$W$2032,X_y!U$1,0)</f>
        <v>2.8944582575618716E-2</v>
      </c>
      <c r="V71" s="19">
        <f>VLOOKUP($C71,ret_features_HC_transpose!$B$3:$W$2032,X_y!V$1,0)</f>
        <v>3.6628733726995932E-2</v>
      </c>
      <c r="W71" s="19">
        <f>VLOOKUP($C71,ret_features_HC_transpose!$B$3:$W$2032,X_y!W$1,0)</f>
        <v>-3.1883097038304498E-2</v>
      </c>
      <c r="X71" s="19">
        <f>VLOOKUP($C71,ret_features_HC_transpose!$B$3:$W$2032,X_y!X$1,0)</f>
        <v>-8.3621502510284995E-2</v>
      </c>
      <c r="Y71" s="20">
        <f>VLOOKUP($C71,beta_transpose!$B$3:$W$2032,X_y!Y$1,0)</f>
        <v>9.8352831916059596E-4</v>
      </c>
      <c r="Z71" s="20">
        <f>VLOOKUP($C71,beta_transpose!$B$3:$W$2032,X_y!Z$1,0)</f>
        <v>1.34810703270041E-2</v>
      </c>
      <c r="AA71" s="20">
        <f>VLOOKUP($C71,beta_transpose!$B$3:$W$2032,X_y!AA$1,0)</f>
        <v>4.6042960025351701E-2</v>
      </c>
      <c r="AB71" s="20">
        <f>VLOOKUP($C71,beta_transpose!$B$3:$W$2032,X_y!AB$1,0)</f>
        <v>3.27175989653401E-2</v>
      </c>
      <c r="AC71" s="20">
        <f>VLOOKUP($C71,beta_transpose!$B$3:$W$2032,X_y!AC$1,0)</f>
        <v>-5.0642939424500502E-2</v>
      </c>
      <c r="AD71" s="20">
        <f>VLOOKUP($C71,beta_transpose!$B$3:$W$2032,X_y!AD$1,0)</f>
        <v>-1.3674055833203E-3</v>
      </c>
      <c r="AE71" s="20">
        <f>VLOOKUP($C71,beta_transpose!$B$3:$W$2032,X_y!AE$1,0)</f>
        <v>-2.85989887091961E-2</v>
      </c>
      <c r="AF71" s="20">
        <f>VLOOKUP($C71,beta_transpose!$B$3:$W$2032,X_y!AF$1,0)</f>
        <v>-1.48063638924708E-2</v>
      </c>
      <c r="AG71" s="20">
        <f>VLOOKUP($C71,beta_transpose!$B$3:$W$2032,X_y!AG$1,0)</f>
        <v>3.01922779226605E-2</v>
      </c>
      <c r="AH71" s="20">
        <f>VLOOKUP($C71,beta_transpose!$B$3:$W$2032,X_y!AH$1,0)</f>
        <v>-7.7449946879644196E-3</v>
      </c>
      <c r="AI71" s="20">
        <f>VLOOKUP($C71,beta_transpose!$B$3:$W$2032,X_y!AI$1,0)</f>
        <v>-7.2460165885379103E-3</v>
      </c>
      <c r="AJ71" s="20">
        <f>VLOOKUP($C71,beta_transpose!$B$3:$W$2032,X_y!AJ$1,0)</f>
        <v>-5.8095181998705003E-2</v>
      </c>
      <c r="AK71" s="20">
        <f>VLOOKUP($C71,beta_transpose!$B$3:$W$2032,X_y!AK$1,0)</f>
        <v>-3.2824520970083003E-2</v>
      </c>
      <c r="AL71" s="20">
        <f>VLOOKUP($C71,beta_transpose!$B$3:$W$2032,X_y!AL$1,0)</f>
        <v>4.6290932934505799E-2</v>
      </c>
      <c r="AM71" s="20">
        <f>VLOOKUP($C71,beta_transpose!$B$3:$W$2032,X_y!AM$1,0)</f>
        <v>9.7282639523325095E-4</v>
      </c>
      <c r="AN71" s="20">
        <f>VLOOKUP($C71,beta_transpose!$B$3:$W$2032,X_y!AN$1,0)</f>
        <v>-2.99325775515051E-2</v>
      </c>
      <c r="AO71" s="20">
        <f>VLOOKUP($C71,beta_transpose!$B$3:$W$2032,X_y!AO$1,0)</f>
        <v>-6.9787403636718301E-2</v>
      </c>
      <c r="AP71" s="20">
        <f>VLOOKUP($C71,beta_transpose!$B$3:$W$2032,X_y!AP$1,0)</f>
        <v>8.5969938533127593E-2</v>
      </c>
      <c r="AQ71" s="20">
        <f>VLOOKUP($C71,beta_transpose!$B$3:$W$2032,X_y!AQ$1,0)</f>
        <v>-2.5114255051231299E-2</v>
      </c>
      <c r="AR71" s="34">
        <f>VLOOKUP($C71,beta_transpose!$B$3:$W$2032,X_y!AR$1,0)</f>
        <v>8.0562156432074893E-6</v>
      </c>
      <c r="AS71" s="21">
        <v>10.0927986260922</v>
      </c>
      <c r="AT71" s="21">
        <v>5.6825458502538702</v>
      </c>
      <c r="AU71" s="21">
        <v>2.5775499987148698</v>
      </c>
      <c r="AV71" s="21">
        <v>1.29843025825194</v>
      </c>
      <c r="AW71" s="21">
        <v>0.86830159296929799</v>
      </c>
      <c r="AX71" s="21"/>
      <c r="AY71" s="21"/>
      <c r="AZ71" s="22"/>
      <c r="BB71" s="31">
        <f>IF(VLOOKUP(C71,y_HC!$B$3:$G$581,6,0)&gt;$BB$1,1,0)</f>
        <v>0</v>
      </c>
      <c r="BC71">
        <f>VLOOKUP(C71,y_HC!$B$3:$G$581,6,0)</f>
        <v>1.9039451699366883E-2</v>
      </c>
      <c r="BE71" t="s">
        <v>67</v>
      </c>
      <c r="BF71">
        <v>10.0927986260922</v>
      </c>
      <c r="BG71">
        <v>5.6825458502538702</v>
      </c>
      <c r="BH71">
        <v>2.5775499987148698</v>
      </c>
      <c r="BI71">
        <v>1.29843025825194</v>
      </c>
      <c r="BJ71">
        <v>0.86830159296929799</v>
      </c>
    </row>
    <row r="72" spans="2:62">
      <c r="B72" t="str">
        <f>VLOOKUP(C72,eft_features_HC!$B$3:$C$2032,2,0)</f>
        <v>PowerShares DB Oil Fund</v>
      </c>
      <c r="C72" t="s">
        <v>68</v>
      </c>
      <c r="D72" s="17">
        <f>VLOOKUP($C72,eft_features_HC!$B$3:$W$2032,X_y!D$1,0)</f>
        <v>4</v>
      </c>
      <c r="E72" s="18">
        <f>VLOOKUP($C72,eft_features_HC!$B$3:$W$2032,X_y!E$1,0)</f>
        <v>0.77999999999999992</v>
      </c>
      <c r="F72" s="18">
        <f>VLOOKUP($C72,eft_features_HC!$B$3:$W$2032,X_y!F$1,0)</f>
        <v>382020000</v>
      </c>
      <c r="G72" s="18">
        <f>VLOOKUP($C72,eft_features_HC!$B$3:$W$2032,X_y!G$1,0)</f>
        <v>3</v>
      </c>
      <c r="H72" s="18">
        <f>VLOOKUP($C72,eft_features_HC!$B$3:$W$2032,X_y!H$1,0)</f>
        <v>16</v>
      </c>
      <c r="I72" s="18">
        <f>VLOOKUP($C72,eft_features_HC!$B$3:$W$2032,X_y!I$1,0)</f>
        <v>4</v>
      </c>
      <c r="J72" s="18">
        <f>VLOOKUP($C72,eft_features_HC!$B$3:$W$2032,X_y!J$1,0)</f>
        <v>11</v>
      </c>
      <c r="K72" s="18">
        <f>VLOOKUP($C72,eft_features_HC!$B$3:$W$2032,X_y!K$1,0)</f>
        <v>28</v>
      </c>
      <c r="L72" s="18">
        <f>VLOOKUP($C72,eft_features_HC!$B$3:$W$2032,X_y!L$1,0)</f>
        <v>20</v>
      </c>
      <c r="M72" s="18">
        <f>VLOOKUP($C72,eft_features_HC!$B$3:$W$2032,X_y!M$1,0)</f>
        <v>1</v>
      </c>
      <c r="N72" s="18">
        <f>VLOOKUP($C72,eft_features_HC!$B$3:$W$2032,X_y!N$1,0)</f>
        <v>1</v>
      </c>
      <c r="O72" s="18">
        <f>VLOOKUP($C72,eft_features_HC!$B$3:$W$2032,X_y!O$1,0)</f>
        <v>1</v>
      </c>
      <c r="P72" s="18">
        <f>VLOOKUP($C72,eft_features_HC!$B$3:$W$2032,X_y!P$1,0)</f>
        <v>6</v>
      </c>
      <c r="Q72" s="18">
        <f>VLOOKUP($C72,eft_features_HC!$B$3:$W$2032,X_y!Q$1,0)</f>
        <v>5</v>
      </c>
      <c r="R72" s="18">
        <f>VLOOKUP($C72,eft_features_HC!$B$3:$W$2032,X_y!R$1,0)</f>
        <v>1</v>
      </c>
      <c r="S72" s="19">
        <f>VLOOKUP($C72,ret_features_HC_transpose!$B$3:$W$2032,X_y!S$1,0)</f>
        <v>-5.5690909575083491E-3</v>
      </c>
      <c r="T72" s="19">
        <f>VLOOKUP($C72,ret_features_HC_transpose!$B$3:$W$2032,X_y!T$1,0)</f>
        <v>7.2850170200906561E-2</v>
      </c>
      <c r="U72" s="19">
        <f>VLOOKUP($C72,ret_features_HC_transpose!$B$3:$W$2032,X_y!U$1,0)</f>
        <v>2.4381497958624099E-2</v>
      </c>
      <c r="V72" s="19">
        <f>VLOOKUP($C72,ret_features_HC_transpose!$B$3:$W$2032,X_y!V$1,0)</f>
        <v>0.10351487028297801</v>
      </c>
      <c r="W72" s="19">
        <f>VLOOKUP($C72,ret_features_HC_transpose!$B$3:$W$2032,X_y!W$1,0)</f>
        <v>-4.4481604762468541E-2</v>
      </c>
      <c r="X72" s="19">
        <f>VLOOKUP($C72,ret_features_HC_transpose!$B$3:$W$2032,X_y!X$1,0)</f>
        <v>-0.12683373519334218</v>
      </c>
      <c r="Y72" s="20">
        <f>VLOOKUP($C72,beta_transpose!$B$3:$W$2032,X_y!Y$1,0)</f>
        <v>-1.75198229374034E-3</v>
      </c>
      <c r="Z72" s="20">
        <f>VLOOKUP($C72,beta_transpose!$B$3:$W$2032,X_y!Z$1,0)</f>
        <v>2.5217085395896101E-2</v>
      </c>
      <c r="AA72" s="20">
        <f>VLOOKUP($C72,beta_transpose!$B$3:$W$2032,X_y!AA$1,0)</f>
        <v>2.6713057444342599E-2</v>
      </c>
      <c r="AB72" s="20">
        <f>VLOOKUP($C72,beta_transpose!$B$3:$W$2032,X_y!AB$1,0)</f>
        <v>2.1765205397355901E-2</v>
      </c>
      <c r="AC72" s="20">
        <f>VLOOKUP($C72,beta_transpose!$B$3:$W$2032,X_y!AC$1,0)</f>
        <v>-8.5694571303671002E-2</v>
      </c>
      <c r="AD72" s="20">
        <f>VLOOKUP($C72,beta_transpose!$B$3:$W$2032,X_y!AD$1,0)</f>
        <v>3.3654393148758198E-2</v>
      </c>
      <c r="AE72" s="20">
        <f>VLOOKUP($C72,beta_transpose!$B$3:$W$2032,X_y!AE$1,0)</f>
        <v>-4.0189455715233802E-2</v>
      </c>
      <c r="AF72" s="20">
        <f>VLOOKUP($C72,beta_transpose!$B$3:$W$2032,X_y!AF$1,0)</f>
        <v>-3.0133642644914499E-2</v>
      </c>
      <c r="AG72" s="20">
        <f>VLOOKUP($C72,beta_transpose!$B$3:$W$2032,X_y!AG$1,0)</f>
        <v>5.7856391309312999E-2</v>
      </c>
      <c r="AH72" s="20">
        <f>VLOOKUP($C72,beta_transpose!$B$3:$W$2032,X_y!AH$1,0)</f>
        <v>4.6749202458274998E-2</v>
      </c>
      <c r="AI72" s="20">
        <f>VLOOKUP($C72,beta_transpose!$B$3:$W$2032,X_y!AI$1,0)</f>
        <v>1.7405091117968299E-2</v>
      </c>
      <c r="AJ72" s="20">
        <f>VLOOKUP($C72,beta_transpose!$B$3:$W$2032,X_y!AJ$1,0)</f>
        <v>-4.5033301889089897E-2</v>
      </c>
      <c r="AK72" s="20">
        <f>VLOOKUP($C72,beta_transpose!$B$3:$W$2032,X_y!AK$1,0)</f>
        <v>-6.1199128657324402E-2</v>
      </c>
      <c r="AL72" s="20">
        <f>VLOOKUP($C72,beta_transpose!$B$3:$W$2032,X_y!AL$1,0)</f>
        <v>1.6513903148272901E-2</v>
      </c>
      <c r="AM72" s="20">
        <f>VLOOKUP($C72,beta_transpose!$B$3:$W$2032,X_y!AM$1,0)</f>
        <v>4.9095442420582898E-2</v>
      </c>
      <c r="AN72" s="20">
        <f>VLOOKUP($C72,beta_transpose!$B$3:$W$2032,X_y!AN$1,0)</f>
        <v>-5.54061741791309E-2</v>
      </c>
      <c r="AO72" s="20">
        <f>VLOOKUP($C72,beta_transpose!$B$3:$W$2032,X_y!AO$1,0)</f>
        <v>-3.7558783345306899E-2</v>
      </c>
      <c r="AP72" s="20">
        <f>VLOOKUP($C72,beta_transpose!$B$3:$W$2032,X_y!AP$1,0)</f>
        <v>5.6639619952684198E-2</v>
      </c>
      <c r="AQ72" s="20">
        <f>VLOOKUP($C72,beta_transpose!$B$3:$W$2032,X_y!AQ$1,0)</f>
        <v>2.4218270108611901E-3</v>
      </c>
      <c r="AR72" s="34">
        <f>VLOOKUP($C72,beta_transpose!$B$3:$W$2032,X_y!AR$1,0)</f>
        <v>2.2479963327103801E-2</v>
      </c>
      <c r="AS72" s="21">
        <v>11.269640654489001</v>
      </c>
      <c r="AT72" s="21">
        <v>7.1191821618658899</v>
      </c>
      <c r="AU72" s="21">
        <v>3.1692899507792398</v>
      </c>
      <c r="AV72" s="21">
        <v>1.4196115363355899</v>
      </c>
      <c r="AW72" s="21">
        <v>1.0129057054350701</v>
      </c>
      <c r="AX72" s="21"/>
      <c r="AY72" s="21"/>
      <c r="AZ72" s="22"/>
      <c r="BB72" s="31">
        <f>IF(VLOOKUP(C72,y_HC!$B$3:$G$581,6,0)&gt;$BB$1,1,0)</f>
        <v>1</v>
      </c>
      <c r="BC72">
        <f>VLOOKUP(C72,y_HC!$B$3:$G$581,6,0)</f>
        <v>4.5677283289910331E-2</v>
      </c>
      <c r="BE72" t="s">
        <v>68</v>
      </c>
      <c r="BF72">
        <v>11.269640654489001</v>
      </c>
      <c r="BG72">
        <v>7.1191821618658899</v>
      </c>
      <c r="BH72">
        <v>3.1692899507792398</v>
      </c>
      <c r="BI72">
        <v>1.4196115363355899</v>
      </c>
      <c r="BJ72">
        <v>1.0129057054350701</v>
      </c>
    </row>
    <row r="73" spans="2:62">
      <c r="B73" t="str">
        <f>VLOOKUP(C73,eft_features_HC!$B$3:$C$2032,2,0)</f>
        <v>PowerShares DB Precious Metals Fund</v>
      </c>
      <c r="C73" t="s">
        <v>69</v>
      </c>
      <c r="D73" s="17">
        <f>VLOOKUP($C73,eft_features_HC!$B$3:$W$2032,X_y!D$1,0)</f>
        <v>4</v>
      </c>
      <c r="E73" s="18">
        <f>VLOOKUP($C73,eft_features_HC!$B$3:$W$2032,X_y!E$1,0)</f>
        <v>0.77999999999999992</v>
      </c>
      <c r="F73" s="18">
        <f>VLOOKUP($C73,eft_features_HC!$B$3:$W$2032,X_y!F$1,0)</f>
        <v>173290000</v>
      </c>
      <c r="G73" s="18">
        <f>VLOOKUP($C73,eft_features_HC!$B$3:$W$2032,X_y!G$1,0)</f>
        <v>3</v>
      </c>
      <c r="H73" s="18">
        <f>VLOOKUP($C73,eft_features_HC!$B$3:$W$2032,X_y!H$1,0)</f>
        <v>16</v>
      </c>
      <c r="I73" s="18">
        <f>VLOOKUP($C73,eft_features_HC!$B$3:$W$2032,X_y!I$1,0)</f>
        <v>4</v>
      </c>
      <c r="J73" s="18">
        <f>VLOOKUP($C73,eft_features_HC!$B$3:$W$2032,X_y!J$1,0)</f>
        <v>4</v>
      </c>
      <c r="K73" s="18">
        <f>VLOOKUP($C73,eft_features_HC!$B$3:$W$2032,X_y!K$1,0)</f>
        <v>16</v>
      </c>
      <c r="L73" s="18">
        <f>VLOOKUP($C73,eft_features_HC!$B$3:$W$2032,X_y!L$1,0)</f>
        <v>20</v>
      </c>
      <c r="M73" s="18">
        <f>VLOOKUP($C73,eft_features_HC!$B$3:$W$2032,X_y!M$1,0)</f>
        <v>1</v>
      </c>
      <c r="N73" s="18">
        <f>VLOOKUP($C73,eft_features_HC!$B$3:$W$2032,X_y!N$1,0)</f>
        <v>1</v>
      </c>
      <c r="O73" s="18">
        <f>VLOOKUP($C73,eft_features_HC!$B$3:$W$2032,X_y!O$1,0)</f>
        <v>1</v>
      </c>
      <c r="P73" s="18">
        <f>VLOOKUP($C73,eft_features_HC!$B$3:$W$2032,X_y!P$1,0)</f>
        <v>16</v>
      </c>
      <c r="Q73" s="18">
        <f>VLOOKUP($C73,eft_features_HC!$B$3:$W$2032,X_y!Q$1,0)</f>
        <v>13</v>
      </c>
      <c r="R73" s="18">
        <f>VLOOKUP($C73,eft_features_HC!$B$3:$W$2032,X_y!R$1,0)</f>
        <v>1</v>
      </c>
      <c r="S73" s="19">
        <f>VLOOKUP($C73,ret_features_HC_transpose!$B$3:$W$2032,X_y!S$1,0)</f>
        <v>-3.3379374463384126E-2</v>
      </c>
      <c r="T73" s="19">
        <f>VLOOKUP($C73,ret_features_HC_transpose!$B$3:$W$2032,X_y!T$1,0)</f>
        <v>3.9611191360564568E-2</v>
      </c>
      <c r="U73" s="19">
        <f>VLOOKUP($C73,ret_features_HC_transpose!$B$3:$W$2032,X_y!U$1,0)</f>
        <v>-2.7784211282959714E-2</v>
      </c>
      <c r="V73" s="19">
        <f>VLOOKUP($C73,ret_features_HC_transpose!$B$3:$W$2032,X_y!V$1,0)</f>
        <v>-0.20863173719301054</v>
      </c>
      <c r="W73" s="19">
        <f>VLOOKUP($C73,ret_features_HC_transpose!$B$3:$W$2032,X_y!W$1,0)</f>
        <v>-0.26281601154779266</v>
      </c>
      <c r="X73" s="19">
        <f>VLOOKUP($C73,ret_features_HC_transpose!$B$3:$W$2032,X_y!X$1,0)</f>
        <v>-0.22584665448872721</v>
      </c>
      <c r="Y73" s="20">
        <f>VLOOKUP($C73,beta_transpose!$B$3:$W$2032,X_y!Y$1,0)</f>
        <v>-2.5126194570988299E-2</v>
      </c>
      <c r="Z73" s="20">
        <f>VLOOKUP($C73,beta_transpose!$B$3:$W$2032,X_y!Z$1,0)</f>
        <v>-2.1767432950235199E-2</v>
      </c>
      <c r="AA73" s="20">
        <f>VLOOKUP($C73,beta_transpose!$B$3:$W$2032,X_y!AA$1,0)</f>
        <v>7.3912285127112703E-2</v>
      </c>
      <c r="AB73" s="20">
        <f>VLOOKUP($C73,beta_transpose!$B$3:$W$2032,X_y!AB$1,0)</f>
        <v>8.6149120000865206E-2</v>
      </c>
      <c r="AC73" s="20">
        <f>VLOOKUP($C73,beta_transpose!$B$3:$W$2032,X_y!AC$1,0)</f>
        <v>6.7056116924310901E-3</v>
      </c>
      <c r="AD73" s="20">
        <f>VLOOKUP($C73,beta_transpose!$B$3:$W$2032,X_y!AD$1,0)</f>
        <v>2.08858249955426E-2</v>
      </c>
      <c r="AE73" s="20">
        <f>VLOOKUP($C73,beta_transpose!$B$3:$W$2032,X_y!AE$1,0)</f>
        <v>2.8671718100434899E-2</v>
      </c>
      <c r="AF73" s="20">
        <f>VLOOKUP($C73,beta_transpose!$B$3:$W$2032,X_y!AF$1,0)</f>
        <v>-4.5479516180421897E-2</v>
      </c>
      <c r="AG73" s="20">
        <f>VLOOKUP($C73,beta_transpose!$B$3:$W$2032,X_y!AG$1,0)</f>
        <v>-3.4062508530501599E-2</v>
      </c>
      <c r="AH73" s="20">
        <f>VLOOKUP($C73,beta_transpose!$B$3:$W$2032,X_y!AH$1,0)</f>
        <v>-5.3761120917026603E-2</v>
      </c>
      <c r="AI73" s="20">
        <f>VLOOKUP($C73,beta_transpose!$B$3:$W$2032,X_y!AI$1,0)</f>
        <v>-4.3566720179132899E-2</v>
      </c>
      <c r="AJ73" s="20">
        <f>VLOOKUP($C73,beta_transpose!$B$3:$W$2032,X_y!AJ$1,0)</f>
        <v>-6.5601675484068499E-3</v>
      </c>
      <c r="AK73" s="20">
        <f>VLOOKUP($C73,beta_transpose!$B$3:$W$2032,X_y!AK$1,0)</f>
        <v>1.17833753145634E-2</v>
      </c>
      <c r="AL73" s="20">
        <f>VLOOKUP($C73,beta_transpose!$B$3:$W$2032,X_y!AL$1,0)</f>
        <v>-1.6979547636210401E-2</v>
      </c>
      <c r="AM73" s="20">
        <f>VLOOKUP($C73,beta_transpose!$B$3:$W$2032,X_y!AM$1,0)</f>
        <v>-7.6506674818456501E-3</v>
      </c>
      <c r="AN73" s="20">
        <f>VLOOKUP($C73,beta_transpose!$B$3:$W$2032,X_y!AN$1,0)</f>
        <v>-2.0357280520653099E-2</v>
      </c>
      <c r="AO73" s="20">
        <f>VLOOKUP($C73,beta_transpose!$B$3:$W$2032,X_y!AO$1,0)</f>
        <v>6.8035166410843895E-2</v>
      </c>
      <c r="AP73" s="20">
        <f>VLOOKUP($C73,beta_transpose!$B$3:$W$2032,X_y!AP$1,0)</f>
        <v>3.0805904919954899E-2</v>
      </c>
      <c r="AQ73" s="20">
        <f>VLOOKUP($C73,beta_transpose!$B$3:$W$2032,X_y!AQ$1,0)</f>
        <v>9.2268338738371401E-3</v>
      </c>
      <c r="AR73" s="34">
        <f>VLOOKUP($C73,beta_transpose!$B$3:$W$2032,X_y!AR$1,0)</f>
        <v>1.77499023811188E-3</v>
      </c>
      <c r="AS73" s="21">
        <v>18.3378987226954</v>
      </c>
      <c r="AT73" s="21">
        <v>3.3085817782781199</v>
      </c>
      <c r="AU73" s="21">
        <v>2.0532551563193202</v>
      </c>
      <c r="AV73" s="21">
        <v>1.3683037683447701</v>
      </c>
      <c r="AW73" s="21">
        <v>0.71786621671362705</v>
      </c>
      <c r="AX73" s="21"/>
      <c r="AY73" s="21"/>
      <c r="AZ73" s="22"/>
      <c r="BB73" s="31">
        <f>IF(VLOOKUP(C73,y_HC!$B$3:$G$581,6,0)&gt;$BB$1,1,0)</f>
        <v>0</v>
      </c>
      <c r="BC73">
        <f>VLOOKUP(C73,y_HC!$B$3:$G$581,6,0)</f>
        <v>1.8099547134649063E-2</v>
      </c>
      <c r="BE73" t="s">
        <v>69</v>
      </c>
      <c r="BF73">
        <v>18.3378987226954</v>
      </c>
      <c r="BG73">
        <v>3.3085817782781199</v>
      </c>
      <c r="BH73">
        <v>2.0532551563193202</v>
      </c>
      <c r="BI73">
        <v>1.3683037683447701</v>
      </c>
      <c r="BJ73">
        <v>0.71786621671362705</v>
      </c>
    </row>
    <row r="74" spans="2:62">
      <c r="B74" t="str">
        <f>VLOOKUP(C74,eft_features_HC!$B$3:$C$2032,2,0)</f>
        <v>PowerShares DB Silver Fund</v>
      </c>
      <c r="C74" t="s">
        <v>70</v>
      </c>
      <c r="D74" s="17">
        <f>VLOOKUP($C74,eft_features_HC!$B$3:$W$2032,X_y!D$1,0)</f>
        <v>4</v>
      </c>
      <c r="E74" s="18">
        <f>VLOOKUP($C74,eft_features_HC!$B$3:$W$2032,X_y!E$1,0)</f>
        <v>0.79</v>
      </c>
      <c r="F74" s="18">
        <f>VLOOKUP($C74,eft_features_HC!$B$3:$W$2032,X_y!F$1,0)</f>
        <v>21730000</v>
      </c>
      <c r="G74" s="18">
        <f>VLOOKUP($C74,eft_features_HC!$B$3:$W$2032,X_y!G$1,0)</f>
        <v>3</v>
      </c>
      <c r="H74" s="18">
        <f>VLOOKUP($C74,eft_features_HC!$B$3:$W$2032,X_y!H$1,0)</f>
        <v>16</v>
      </c>
      <c r="I74" s="18">
        <f>VLOOKUP($C74,eft_features_HC!$B$3:$W$2032,X_y!I$1,0)</f>
        <v>4</v>
      </c>
      <c r="J74" s="18">
        <f>VLOOKUP($C74,eft_features_HC!$B$3:$W$2032,X_y!J$1,0)</f>
        <v>4</v>
      </c>
      <c r="K74" s="18">
        <f>VLOOKUP($C74,eft_features_HC!$B$3:$W$2032,X_y!K$1,0)</f>
        <v>24</v>
      </c>
      <c r="L74" s="18">
        <f>VLOOKUP($C74,eft_features_HC!$B$3:$W$2032,X_y!L$1,0)</f>
        <v>20</v>
      </c>
      <c r="M74" s="18">
        <f>VLOOKUP($C74,eft_features_HC!$B$3:$W$2032,X_y!M$1,0)</f>
        <v>1</v>
      </c>
      <c r="N74" s="18">
        <f>VLOOKUP($C74,eft_features_HC!$B$3:$W$2032,X_y!N$1,0)</f>
        <v>1</v>
      </c>
      <c r="O74" s="18">
        <f>VLOOKUP($C74,eft_features_HC!$B$3:$W$2032,X_y!O$1,0)</f>
        <v>1</v>
      </c>
      <c r="P74" s="18">
        <f>VLOOKUP($C74,eft_features_HC!$B$3:$W$2032,X_y!P$1,0)</f>
        <v>6</v>
      </c>
      <c r="Q74" s="18">
        <f>VLOOKUP($C74,eft_features_HC!$B$3:$W$2032,X_y!Q$1,0)</f>
        <v>5</v>
      </c>
      <c r="R74" s="18">
        <f>VLOOKUP($C74,eft_features_HC!$B$3:$W$2032,X_y!R$1,0)</f>
        <v>1</v>
      </c>
      <c r="S74" s="19">
        <f>VLOOKUP($C74,ret_features_HC_transpose!$B$3:$W$2032,X_y!S$1,0)</f>
        <v>-4.822476708065826E-2</v>
      </c>
      <c r="T74" s="19">
        <f>VLOOKUP($C74,ret_features_HC_transpose!$B$3:$W$2032,X_y!T$1,0)</f>
        <v>-1.2834973942215111E-2</v>
      </c>
      <c r="U74" s="19">
        <f>VLOOKUP($C74,ret_features_HC_transpose!$B$3:$W$2032,X_y!U$1,0)</f>
        <v>-9.2517914151791003E-2</v>
      </c>
      <c r="V74" s="19">
        <f>VLOOKUP($C74,ret_features_HC_transpose!$B$3:$W$2032,X_y!V$1,0)</f>
        <v>-0.2896736096705349</v>
      </c>
      <c r="W74" s="19">
        <f>VLOOKUP($C74,ret_features_HC_transpose!$B$3:$W$2032,X_y!W$1,0)</f>
        <v>-0.40018313788674664</v>
      </c>
      <c r="X74" s="19">
        <f>VLOOKUP($C74,ret_features_HC_transpose!$B$3:$W$2032,X_y!X$1,0)</f>
        <v>-0.50150843989771832</v>
      </c>
      <c r="Y74" s="20">
        <f>VLOOKUP($C74,beta_transpose!$B$3:$W$2032,X_y!Y$1,0)</f>
        <v>-5.3684283955093198E-2</v>
      </c>
      <c r="Z74" s="20">
        <f>VLOOKUP($C74,beta_transpose!$B$3:$W$2032,X_y!Z$1,0)</f>
        <v>2.8730744189393899E-2</v>
      </c>
      <c r="AA74" s="20">
        <f>VLOOKUP($C74,beta_transpose!$B$3:$W$2032,X_y!AA$1,0)</f>
        <v>0.16384739572002899</v>
      </c>
      <c r="AB74" s="20">
        <f>VLOOKUP($C74,beta_transpose!$B$3:$W$2032,X_y!AB$1,0)</f>
        <v>0.168974159183442</v>
      </c>
      <c r="AC74" s="20">
        <f>VLOOKUP($C74,beta_transpose!$B$3:$W$2032,X_y!AC$1,0)</f>
        <v>1.8103064073156198E-2</v>
      </c>
      <c r="AD74" s="20">
        <f>VLOOKUP($C74,beta_transpose!$B$3:$W$2032,X_y!AD$1,0)</f>
        <v>-2.8336630874805001E-2</v>
      </c>
      <c r="AE74" s="20">
        <f>VLOOKUP($C74,beta_transpose!$B$3:$W$2032,X_y!AE$1,0)</f>
        <v>5.46911812244305E-2</v>
      </c>
      <c r="AF74" s="20">
        <f>VLOOKUP($C74,beta_transpose!$B$3:$W$2032,X_y!AF$1,0)</f>
        <v>-3.6474886287753798E-2</v>
      </c>
      <c r="AG74" s="20">
        <f>VLOOKUP($C74,beta_transpose!$B$3:$W$2032,X_y!AG$1,0)</f>
        <v>2.1388853552551899E-2</v>
      </c>
      <c r="AH74" s="20">
        <f>VLOOKUP($C74,beta_transpose!$B$3:$W$2032,X_y!AH$1,0)</f>
        <v>1.0530019417095599E-2</v>
      </c>
      <c r="AI74" s="20">
        <f>VLOOKUP($C74,beta_transpose!$B$3:$W$2032,X_y!AI$1,0)</f>
        <v>-5.0149402810937299E-2</v>
      </c>
      <c r="AJ74" s="20">
        <f>VLOOKUP($C74,beta_transpose!$B$3:$W$2032,X_y!AJ$1,0)</f>
        <v>1.4259820797798301E-2</v>
      </c>
      <c r="AK74" s="20">
        <f>VLOOKUP($C74,beta_transpose!$B$3:$W$2032,X_y!AK$1,0)</f>
        <v>4.2456469331217599E-2</v>
      </c>
      <c r="AL74" s="20">
        <f>VLOOKUP($C74,beta_transpose!$B$3:$W$2032,X_y!AL$1,0)</f>
        <v>1.61156957730593E-2</v>
      </c>
      <c r="AM74" s="20">
        <f>VLOOKUP($C74,beta_transpose!$B$3:$W$2032,X_y!AM$1,0)</f>
        <v>-6.0112579581712698E-2</v>
      </c>
      <c r="AN74" s="20">
        <f>VLOOKUP($C74,beta_transpose!$B$3:$W$2032,X_y!AN$1,0)</f>
        <v>3.38848674085876E-2</v>
      </c>
      <c r="AO74" s="20">
        <f>VLOOKUP($C74,beta_transpose!$B$3:$W$2032,X_y!AO$1,0)</f>
        <v>3.5181641476709602E-2</v>
      </c>
      <c r="AP74" s="20">
        <f>VLOOKUP($C74,beta_transpose!$B$3:$W$2032,X_y!AP$1,0)</f>
        <v>4.5707514145166099E-2</v>
      </c>
      <c r="AQ74" s="20">
        <f>VLOOKUP($C74,beta_transpose!$B$3:$W$2032,X_y!AQ$1,0)</f>
        <v>-2.8291609197216398E-2</v>
      </c>
      <c r="AR74" s="34">
        <f>VLOOKUP($C74,beta_transpose!$B$3:$W$2032,X_y!AR$1,0)</f>
        <v>-1.02242620671288E-2</v>
      </c>
      <c r="AS74" s="21">
        <v>41.028551270861698</v>
      </c>
      <c r="AT74" s="21">
        <v>8.5342289971518195</v>
      </c>
      <c r="AU74" s="21">
        <v>3.5505173630860898</v>
      </c>
      <c r="AV74" s="21">
        <v>1.64913897541812</v>
      </c>
      <c r="AW74" s="21">
        <v>0.65008808176208299</v>
      </c>
      <c r="AX74" s="21"/>
      <c r="AY74" s="21"/>
      <c r="AZ74" s="22"/>
      <c r="BB74" s="31">
        <f>IF(VLOOKUP(C74,y_HC!$B$3:$G$581,6,0)&gt;$BB$1,1,0)</f>
        <v>1</v>
      </c>
      <c r="BC74">
        <f>VLOOKUP(C74,y_HC!$B$3:$G$581,6,0)</f>
        <v>5.4415974987171323E-2</v>
      </c>
      <c r="BE74" t="s">
        <v>70</v>
      </c>
      <c r="BF74">
        <v>41.028551270861698</v>
      </c>
      <c r="BG74">
        <v>8.5342289971518195</v>
      </c>
      <c r="BH74">
        <v>3.5505173630860898</v>
      </c>
      <c r="BI74">
        <v>1.64913897541812</v>
      </c>
      <c r="BJ74">
        <v>0.65008808176208299</v>
      </c>
    </row>
    <row r="75" spans="2:62">
      <c r="B75" t="str">
        <f>VLOOKUP(C75,eft_features_HC!$B$3:$C$2032,2,0)</f>
        <v>PowerShares DB G10 Currency Harvest Fund</v>
      </c>
      <c r="C75" t="s">
        <v>71</v>
      </c>
      <c r="D75" s="17">
        <f>VLOOKUP($C75,eft_features_HC!$B$3:$W$2032,X_y!D$1,0)</f>
        <v>4</v>
      </c>
      <c r="E75" s="18">
        <f>VLOOKUP($C75,eft_features_HC!$B$3:$W$2032,X_y!E$1,0)</f>
        <v>0.8</v>
      </c>
      <c r="F75" s="18">
        <f>VLOOKUP($C75,eft_features_HC!$B$3:$W$2032,X_y!F$1,0)</f>
        <v>43170000</v>
      </c>
      <c r="G75" s="18">
        <f>VLOOKUP($C75,eft_features_HC!$B$3:$W$2032,X_y!G$1,0)</f>
        <v>4</v>
      </c>
      <c r="H75" s="18">
        <f>VLOOKUP($C75,eft_features_HC!$B$3:$W$2032,X_y!H$1,0)</f>
        <v>12</v>
      </c>
      <c r="I75" s="18">
        <f>VLOOKUP($C75,eft_features_HC!$B$3:$W$2032,X_y!I$1,0)</f>
        <v>2</v>
      </c>
      <c r="J75" s="18">
        <f>VLOOKUP($C75,eft_features_HC!$B$3:$W$2032,X_y!J$1,0)</f>
        <v>13</v>
      </c>
      <c r="K75" s="18">
        <f>VLOOKUP($C75,eft_features_HC!$B$3:$W$2032,X_y!K$1,0)</f>
        <v>41</v>
      </c>
      <c r="L75" s="18">
        <f>VLOOKUP($C75,eft_features_HC!$B$3:$W$2032,X_y!L$1,0)</f>
        <v>74</v>
      </c>
      <c r="M75" s="18">
        <f>VLOOKUP($C75,eft_features_HC!$B$3:$W$2032,X_y!M$1,0)</f>
        <v>1</v>
      </c>
      <c r="N75" s="18">
        <f>VLOOKUP($C75,eft_features_HC!$B$3:$W$2032,X_y!N$1,0)</f>
        <v>1</v>
      </c>
      <c r="O75" s="18">
        <f>VLOOKUP($C75,eft_features_HC!$B$3:$W$2032,X_y!O$1,0)</f>
        <v>1</v>
      </c>
      <c r="P75" s="18">
        <f>VLOOKUP($C75,eft_features_HC!$B$3:$W$2032,X_y!P$1,0)</f>
        <v>30</v>
      </c>
      <c r="Q75" s="18">
        <f>VLOOKUP($C75,eft_features_HC!$B$3:$W$2032,X_y!Q$1,0)</f>
        <v>8</v>
      </c>
      <c r="R75" s="18">
        <f>VLOOKUP($C75,eft_features_HC!$B$3:$W$2032,X_y!R$1,0)</f>
        <v>1</v>
      </c>
      <c r="S75" s="19">
        <f>VLOOKUP($C75,ret_features_HC_transpose!$B$3:$W$2032,X_y!S$1,0)</f>
        <v>1.8345042384307231E-2</v>
      </c>
      <c r="T75" s="19">
        <f>VLOOKUP($C75,ret_features_HC_transpose!$B$3:$W$2032,X_y!T$1,0)</f>
        <v>2.5147347117892238E-2</v>
      </c>
      <c r="U75" s="19">
        <f>VLOOKUP($C75,ret_features_HC_transpose!$B$3:$W$2032,X_y!U$1,0)</f>
        <v>1.4385691646306986E-2</v>
      </c>
      <c r="V75" s="19">
        <f>VLOOKUP($C75,ret_features_HC_transpose!$B$3:$W$2032,X_y!V$1,0)</f>
        <v>-5.0236622943302445E-2</v>
      </c>
      <c r="W75" s="19">
        <f>VLOOKUP($C75,ret_features_HC_transpose!$B$3:$W$2032,X_y!W$1,0)</f>
        <v>4.2765787032299052E-2</v>
      </c>
      <c r="X75" s="19">
        <f>VLOOKUP($C75,ret_features_HC_transpose!$B$3:$W$2032,X_y!X$1,0)</f>
        <v>5.9277299702074071E-2</v>
      </c>
      <c r="Y75" s="20">
        <f>VLOOKUP($C75,beta_transpose!$B$3:$W$2032,X_y!Y$1,0)</f>
        <v>5.1926498245241197E-3</v>
      </c>
      <c r="Z75" s="20">
        <f>VLOOKUP($C75,beta_transpose!$B$3:$W$2032,X_y!Z$1,0)</f>
        <v>-6.7611417371755602E-3</v>
      </c>
      <c r="AA75" s="20">
        <f>VLOOKUP($C75,beta_transpose!$B$3:$W$2032,X_y!AA$1,0)</f>
        <v>3.2509439146788797E-2</v>
      </c>
      <c r="AB75" s="20">
        <f>VLOOKUP($C75,beta_transpose!$B$3:$W$2032,X_y!AB$1,0)</f>
        <v>-1.68978544860637E-2</v>
      </c>
      <c r="AC75" s="20">
        <f>VLOOKUP($C75,beta_transpose!$B$3:$W$2032,X_y!AC$1,0)</f>
        <v>1.27420754241042E-2</v>
      </c>
      <c r="AD75" s="20">
        <f>VLOOKUP($C75,beta_transpose!$B$3:$W$2032,X_y!AD$1,0)</f>
        <v>3.05014167451792E-3</v>
      </c>
      <c r="AE75" s="20">
        <f>VLOOKUP($C75,beta_transpose!$B$3:$W$2032,X_y!AE$1,0)</f>
        <v>-4.8566944768385504E-3</v>
      </c>
      <c r="AF75" s="20">
        <f>VLOOKUP($C75,beta_transpose!$B$3:$W$2032,X_y!AF$1,0)</f>
        <v>-2.2229016921528399E-2</v>
      </c>
      <c r="AG75" s="20">
        <f>VLOOKUP($C75,beta_transpose!$B$3:$W$2032,X_y!AG$1,0)</f>
        <v>-8.4444093045214601E-3</v>
      </c>
      <c r="AH75" s="20">
        <f>VLOOKUP($C75,beta_transpose!$B$3:$W$2032,X_y!AH$1,0)</f>
        <v>-7.6174839601790703E-3</v>
      </c>
      <c r="AI75" s="20">
        <f>VLOOKUP($C75,beta_transpose!$B$3:$W$2032,X_y!AI$1,0)</f>
        <v>-1.11000826572898E-2</v>
      </c>
      <c r="AJ75" s="20">
        <f>VLOOKUP($C75,beta_transpose!$B$3:$W$2032,X_y!AJ$1,0)</f>
        <v>7.2637671919650896E-3</v>
      </c>
      <c r="AK75" s="20">
        <f>VLOOKUP($C75,beta_transpose!$B$3:$W$2032,X_y!AK$1,0)</f>
        <v>-1.38715461676294E-2</v>
      </c>
      <c r="AL75" s="20">
        <f>VLOOKUP($C75,beta_transpose!$B$3:$W$2032,X_y!AL$1,0)</f>
        <v>2.0389194809760501E-2</v>
      </c>
      <c r="AM75" s="20">
        <f>VLOOKUP($C75,beta_transpose!$B$3:$W$2032,X_y!AM$1,0)</f>
        <v>2.3774590179997199E-2</v>
      </c>
      <c r="AN75" s="20">
        <f>VLOOKUP($C75,beta_transpose!$B$3:$W$2032,X_y!AN$1,0)</f>
        <v>-5.4313141396838895E-4</v>
      </c>
      <c r="AO75" s="20">
        <f>VLOOKUP($C75,beta_transpose!$B$3:$W$2032,X_y!AO$1,0)</f>
        <v>-1.56353486818308E-2</v>
      </c>
      <c r="AP75" s="20">
        <f>VLOOKUP($C75,beta_transpose!$B$3:$W$2032,X_y!AP$1,0)</f>
        <v>-9.3998995027488302E-3</v>
      </c>
      <c r="AQ75" s="20">
        <f>VLOOKUP($C75,beta_transpose!$B$3:$W$2032,X_y!AQ$1,0)</f>
        <v>4.5739199034790998E-3</v>
      </c>
      <c r="AR75" s="34">
        <f>VLOOKUP($C75,beta_transpose!$B$3:$W$2032,X_y!AR$1,0)</f>
        <v>-2.85431565772295E-2</v>
      </c>
      <c r="AS75" s="21">
        <v>5.24403896377755</v>
      </c>
      <c r="AT75" s="21">
        <v>1.7429574474727401</v>
      </c>
      <c r="AU75" s="21">
        <v>1.2489035907993999</v>
      </c>
      <c r="AV75" s="21">
        <v>0.66399723916032105</v>
      </c>
      <c r="AW75" s="21">
        <v>0.42746486480080198</v>
      </c>
      <c r="AX75" s="21"/>
      <c r="AY75" s="21"/>
      <c r="AZ75" s="22"/>
      <c r="BB75" s="31">
        <f>IF(VLOOKUP(C75,y_HC!$B$3:$G$581,6,0)&gt;$BB$1,1,0)</f>
        <v>0</v>
      </c>
      <c r="BC75">
        <f>VLOOKUP(C75,y_HC!$B$3:$G$581,6,0)</f>
        <v>3.6412417210649473E-3</v>
      </c>
      <c r="BE75" t="s">
        <v>71</v>
      </c>
      <c r="BF75">
        <v>5.24403896377755</v>
      </c>
      <c r="BG75">
        <v>1.7429574474727401</v>
      </c>
      <c r="BH75">
        <v>1.2489035907993999</v>
      </c>
      <c r="BI75">
        <v>0.66399723916032105</v>
      </c>
      <c r="BJ75">
        <v>0.42746486480080198</v>
      </c>
    </row>
    <row r="76" spans="2:62">
      <c r="B76" t="str">
        <f>VLOOKUP(C76,eft_features_HC!$B$3:$C$2032,2,0)</f>
        <v>ProShares Short Oil &amp; Gas</v>
      </c>
      <c r="C76" t="s">
        <v>72</v>
      </c>
      <c r="D76" s="17">
        <f>VLOOKUP($C76,eft_features_HC!$B$3:$W$2032,X_y!D$1,0)</f>
        <v>15</v>
      </c>
      <c r="E76" s="18">
        <f>VLOOKUP($C76,eft_features_HC!$B$3:$W$2032,X_y!E$1,0)</f>
        <v>0.95</v>
      </c>
      <c r="F76" s="18">
        <f>VLOOKUP($C76,eft_features_HC!$B$3:$W$2032,X_y!F$1,0)</f>
        <v>3200000</v>
      </c>
      <c r="G76" s="18">
        <f>VLOOKUP($C76,eft_features_HC!$B$3:$W$2032,X_y!G$1,0)</f>
        <v>1</v>
      </c>
      <c r="H76" s="18">
        <f>VLOOKUP($C76,eft_features_HC!$B$3:$W$2032,X_y!H$1,0)</f>
        <v>1</v>
      </c>
      <c r="I76" s="18">
        <f>VLOOKUP($C76,eft_features_HC!$B$3:$W$2032,X_y!I$1,0)</f>
        <v>1</v>
      </c>
      <c r="J76" s="18">
        <f>VLOOKUP($C76,eft_features_HC!$B$3:$W$2032,X_y!J$1,0)</f>
        <v>5</v>
      </c>
      <c r="K76" s="18">
        <f>VLOOKUP($C76,eft_features_HC!$B$3:$W$2032,X_y!K$1,0)</f>
        <v>15</v>
      </c>
      <c r="L76" s="18">
        <f>VLOOKUP($C76,eft_features_HC!$B$3:$W$2032,X_y!L$1,0)</f>
        <v>1</v>
      </c>
      <c r="M76" s="18">
        <f>VLOOKUP($C76,eft_features_HC!$B$3:$W$2032,X_y!M$1,0)</f>
        <v>2</v>
      </c>
      <c r="N76" s="18">
        <f>VLOOKUP($C76,eft_features_HC!$B$3:$W$2032,X_y!N$1,0)</f>
        <v>1</v>
      </c>
      <c r="O76" s="18">
        <f>VLOOKUP($C76,eft_features_HC!$B$3:$W$2032,X_y!O$1,0)</f>
        <v>1</v>
      </c>
      <c r="P76" s="18">
        <f>VLOOKUP($C76,eft_features_HC!$B$3:$W$2032,X_y!P$1,0)</f>
        <v>2</v>
      </c>
      <c r="Q76" s="18">
        <f>VLOOKUP($C76,eft_features_HC!$B$3:$W$2032,X_y!Q$1,0)</f>
        <v>1</v>
      </c>
      <c r="R76" s="18">
        <f>VLOOKUP($C76,eft_features_HC!$B$3:$W$2032,X_y!R$1,0)</f>
        <v>1</v>
      </c>
      <c r="S76" s="19">
        <f>VLOOKUP($C76,ret_features_HC_transpose!$B$3:$W$2032,X_y!S$1,0)</f>
        <v>-2.8929633277083311E-2</v>
      </c>
      <c r="T76" s="19">
        <f>VLOOKUP($C76,ret_features_HC_transpose!$B$3:$W$2032,X_y!T$1,0)</f>
        <v>-2.4491491395180476E-2</v>
      </c>
      <c r="U76" s="19">
        <f>VLOOKUP($C76,ret_features_HC_transpose!$B$3:$W$2032,X_y!U$1,0)</f>
        <v>-0.11786786931660731</v>
      </c>
      <c r="V76" s="19">
        <f>VLOOKUP($C76,ret_features_HC_transpose!$B$3:$W$2032,X_y!V$1,0)</f>
        <v>-0.2014950745304247</v>
      </c>
      <c r="W76" s="19">
        <f>VLOOKUP($C76,ret_features_HC_transpose!$B$3:$W$2032,X_y!W$1,0)</f>
        <v>-0.30171747948345118</v>
      </c>
      <c r="X76" s="19">
        <f>VLOOKUP($C76,ret_features_HC_transpose!$B$3:$W$2032,X_y!X$1,0)</f>
        <v>-0.30882149778064982</v>
      </c>
      <c r="Y76" s="20">
        <f>VLOOKUP($C76,beta_transpose!$B$3:$W$2032,X_y!Y$1,0)</f>
        <v>-1.5895467131197102E-2</v>
      </c>
      <c r="Z76" s="20">
        <f>VLOOKUP($C76,beta_transpose!$B$3:$W$2032,X_y!Z$1,0)</f>
        <v>6.1965989693455901E-3</v>
      </c>
      <c r="AA76" s="20">
        <f>VLOOKUP($C76,beta_transpose!$B$3:$W$2032,X_y!AA$1,0)</f>
        <v>-3.5029566583845102E-2</v>
      </c>
      <c r="AB76" s="20">
        <f>VLOOKUP($C76,beta_transpose!$B$3:$W$2032,X_y!AB$1,0)</f>
        <v>-7.3019098983998203E-3</v>
      </c>
      <c r="AC76" s="20">
        <f>VLOOKUP($C76,beta_transpose!$B$3:$W$2032,X_y!AC$1,0)</f>
        <v>3.3753151890233098E-2</v>
      </c>
      <c r="AD76" s="20">
        <f>VLOOKUP($C76,beta_transpose!$B$3:$W$2032,X_y!AD$1,0)</f>
        <v>1.9294278189378399E-3</v>
      </c>
      <c r="AE76" s="20">
        <f>VLOOKUP($C76,beta_transpose!$B$3:$W$2032,X_y!AE$1,0)</f>
        <v>1.4920190237045401E-2</v>
      </c>
      <c r="AF76" s="20">
        <f>VLOOKUP($C76,beta_transpose!$B$3:$W$2032,X_y!AF$1,0)</f>
        <v>-3.47860700613481E-3</v>
      </c>
      <c r="AG76" s="20">
        <f>VLOOKUP($C76,beta_transpose!$B$3:$W$2032,X_y!AG$1,0)</f>
        <v>-6.5168640756163498E-3</v>
      </c>
      <c r="AH76" s="20">
        <f>VLOOKUP($C76,beta_transpose!$B$3:$W$2032,X_y!AH$1,0)</f>
        <v>3.3030710374163302E-2</v>
      </c>
      <c r="AI76" s="20">
        <f>VLOOKUP($C76,beta_transpose!$B$3:$W$2032,X_y!AI$1,0)</f>
        <v>-1.1259852029569001E-2</v>
      </c>
      <c r="AJ76" s="20">
        <f>VLOOKUP($C76,beta_transpose!$B$3:$W$2032,X_y!AJ$1,0)</f>
        <v>3.6593553284574101E-3</v>
      </c>
      <c r="AK76" s="20">
        <f>VLOOKUP($C76,beta_transpose!$B$3:$W$2032,X_y!AK$1,0)</f>
        <v>1.37805924765675E-2</v>
      </c>
      <c r="AL76" s="20">
        <f>VLOOKUP($C76,beta_transpose!$B$3:$W$2032,X_y!AL$1,0)</f>
        <v>2.2424977711333299E-3</v>
      </c>
      <c r="AM76" s="20">
        <f>VLOOKUP($C76,beta_transpose!$B$3:$W$2032,X_y!AM$1,0)</f>
        <v>-1.3204123161259199E-3</v>
      </c>
      <c r="AN76" s="20">
        <f>VLOOKUP($C76,beta_transpose!$B$3:$W$2032,X_y!AN$1,0)</f>
        <v>-2.9155517588642502E-2</v>
      </c>
      <c r="AO76" s="20">
        <f>VLOOKUP($C76,beta_transpose!$B$3:$W$2032,X_y!AO$1,0)</f>
        <v>1.93077480674218E-2</v>
      </c>
      <c r="AP76" s="20">
        <f>VLOOKUP($C76,beta_transpose!$B$3:$W$2032,X_y!AP$1,0)</f>
        <v>2.3340478226996801E-2</v>
      </c>
      <c r="AQ76" s="20">
        <f>VLOOKUP($C76,beta_transpose!$B$3:$W$2032,X_y!AQ$1,0)</f>
        <v>-5.9067269810155502E-3</v>
      </c>
      <c r="AR76" s="34">
        <f>VLOOKUP($C76,beta_transpose!$B$3:$W$2032,X_y!AR$1,0)</f>
        <v>3.7178953523971298E-3</v>
      </c>
      <c r="AS76" s="21">
        <v>11.035259841192399</v>
      </c>
      <c r="AT76" s="21">
        <v>2.62275296422261</v>
      </c>
      <c r="AU76" s="21">
        <v>0.83689346410709398</v>
      </c>
      <c r="AV76" s="21">
        <v>0.41735335215274599</v>
      </c>
      <c r="AW76" s="21">
        <v>0.22951199122152299</v>
      </c>
      <c r="AX76" s="21"/>
      <c r="AY76" s="21"/>
      <c r="AZ76" s="22"/>
      <c r="BB76" s="31">
        <f>IF(VLOOKUP(C76,y_HC!$B$3:$G$581,6,0)&gt;$BB$1,1,0)</f>
        <v>0</v>
      </c>
      <c r="BC76">
        <f>VLOOKUP(C76,y_HC!$B$3:$G$581,6,0)</f>
        <v>-9.3512765508827783E-2</v>
      </c>
      <c r="BE76" t="s">
        <v>72</v>
      </c>
      <c r="BF76">
        <v>11.035259841192399</v>
      </c>
      <c r="BG76">
        <v>2.62275296422261</v>
      </c>
      <c r="BH76">
        <v>0.83689346410709398</v>
      </c>
      <c r="BI76">
        <v>0.41735335215274599</v>
      </c>
      <c r="BJ76">
        <v>0.22951199122152299</v>
      </c>
    </row>
    <row r="77" spans="2:62">
      <c r="B77" t="str">
        <f>VLOOKUP(C77,eft_features_HC!$B$3:$C$2032,2,0)</f>
        <v>ProShares Ultra Dow30</v>
      </c>
      <c r="C77" t="s">
        <v>73</v>
      </c>
      <c r="D77" s="17">
        <f>VLOOKUP($C77,eft_features_HC!$B$3:$W$2032,X_y!D$1,0)</f>
        <v>15</v>
      </c>
      <c r="E77" s="18">
        <f>VLOOKUP($C77,eft_features_HC!$B$3:$W$2032,X_y!E$1,0)</f>
        <v>0.95</v>
      </c>
      <c r="F77" s="18">
        <f>VLOOKUP($C77,eft_features_HC!$B$3:$W$2032,X_y!F$1,0)</f>
        <v>342560000</v>
      </c>
      <c r="G77" s="18">
        <f>VLOOKUP($C77,eft_features_HC!$B$3:$W$2032,X_y!G$1,0)</f>
        <v>1</v>
      </c>
      <c r="H77" s="18">
        <f>VLOOKUP($C77,eft_features_HC!$B$3:$W$2032,X_y!H$1,0)</f>
        <v>6</v>
      </c>
      <c r="I77" s="18">
        <f>VLOOKUP($C77,eft_features_HC!$B$3:$W$2032,X_y!I$1,0)</f>
        <v>1</v>
      </c>
      <c r="J77" s="18">
        <f>VLOOKUP($C77,eft_features_HC!$B$3:$W$2032,X_y!J$1,0)</f>
        <v>1</v>
      </c>
      <c r="K77" s="18">
        <f>VLOOKUP($C77,eft_features_HC!$B$3:$W$2032,X_y!K$1,0)</f>
        <v>1</v>
      </c>
      <c r="L77" s="18">
        <f>VLOOKUP($C77,eft_features_HC!$B$3:$W$2032,X_y!L$1,0)</f>
        <v>1</v>
      </c>
      <c r="M77" s="18">
        <f>VLOOKUP($C77,eft_features_HC!$B$3:$W$2032,X_y!M$1,0)</f>
        <v>1</v>
      </c>
      <c r="N77" s="18">
        <f>VLOOKUP($C77,eft_features_HC!$B$3:$W$2032,X_y!N$1,0)</f>
        <v>2</v>
      </c>
      <c r="O77" s="18">
        <f>VLOOKUP($C77,eft_features_HC!$B$3:$W$2032,X_y!O$1,0)</f>
        <v>1</v>
      </c>
      <c r="P77" s="18">
        <f>VLOOKUP($C77,eft_features_HC!$B$3:$W$2032,X_y!P$1,0)</f>
        <v>1</v>
      </c>
      <c r="Q77" s="18">
        <f>VLOOKUP($C77,eft_features_HC!$B$3:$W$2032,X_y!Q$1,0)</f>
        <v>6</v>
      </c>
      <c r="R77" s="18">
        <f>VLOOKUP($C77,eft_features_HC!$B$3:$W$2032,X_y!R$1,0)</f>
        <v>1</v>
      </c>
      <c r="S77" s="19">
        <f>VLOOKUP($C77,ret_features_HC_transpose!$B$3:$W$2032,X_y!S$1,0)</f>
        <v>-4.8292209632591065E-3</v>
      </c>
      <c r="T77" s="19">
        <f>VLOOKUP($C77,ret_features_HC_transpose!$B$3:$W$2032,X_y!T$1,0)</f>
        <v>-2.4643551062126789E-3</v>
      </c>
      <c r="U77" s="19">
        <f>VLOOKUP($C77,ret_features_HC_transpose!$B$3:$W$2032,X_y!U$1,0)</f>
        <v>0.19620052909677299</v>
      </c>
      <c r="V77" s="19">
        <f>VLOOKUP($C77,ret_features_HC_transpose!$B$3:$W$2032,X_y!V$1,0)</f>
        <v>0.2929500341845539</v>
      </c>
      <c r="W77" s="19">
        <f>VLOOKUP($C77,ret_features_HC_transpose!$B$3:$W$2032,X_y!W$1,0)</f>
        <v>0.64284678932915584</v>
      </c>
      <c r="X77" s="19">
        <f>VLOOKUP($C77,ret_features_HC_transpose!$B$3:$W$2032,X_y!X$1,0)</f>
        <v>0.81692850694559183</v>
      </c>
      <c r="Y77" s="20">
        <f>VLOOKUP($C77,beta_transpose!$B$3:$W$2032,X_y!Y$1,0)</f>
        <v>7.6779744501383002E-2</v>
      </c>
      <c r="Z77" s="20">
        <f>VLOOKUP($C77,beta_transpose!$B$3:$W$2032,X_y!Z$1,0)</f>
        <v>-6.9797215582977903E-3</v>
      </c>
      <c r="AA77" s="20">
        <f>VLOOKUP($C77,beta_transpose!$B$3:$W$2032,X_y!AA$1,0)</f>
        <v>4.7897089425387999E-2</v>
      </c>
      <c r="AB77" s="20">
        <f>VLOOKUP($C77,beta_transpose!$B$3:$W$2032,X_y!AB$1,0)</f>
        <v>-2.2561915629556901E-2</v>
      </c>
      <c r="AC77" s="20">
        <f>VLOOKUP($C77,beta_transpose!$B$3:$W$2032,X_y!AC$1,0)</f>
        <v>-3.2385729700797498E-2</v>
      </c>
      <c r="AD77" s="20">
        <f>VLOOKUP($C77,beta_transpose!$B$3:$W$2032,X_y!AD$1,0)</f>
        <v>-2.5240620771304699E-2</v>
      </c>
      <c r="AE77" s="20">
        <f>VLOOKUP($C77,beta_transpose!$B$3:$W$2032,X_y!AE$1,0)</f>
        <v>-4.1567039584027299E-2</v>
      </c>
      <c r="AF77" s="20">
        <f>VLOOKUP($C77,beta_transpose!$B$3:$W$2032,X_y!AF$1,0)</f>
        <v>3.5975066848396198E-3</v>
      </c>
      <c r="AG77" s="20">
        <f>VLOOKUP($C77,beta_transpose!$B$3:$W$2032,X_y!AG$1,0)</f>
        <v>-3.7573907253448897E-2</v>
      </c>
      <c r="AH77" s="20">
        <f>VLOOKUP($C77,beta_transpose!$B$3:$W$2032,X_y!AH$1,0)</f>
        <v>3.5633319972995903E-2</v>
      </c>
      <c r="AI77" s="20">
        <f>VLOOKUP($C77,beta_transpose!$B$3:$W$2032,X_y!AI$1,0)</f>
        <v>-5.2585608500169898E-2</v>
      </c>
      <c r="AJ77" s="20">
        <f>VLOOKUP($C77,beta_transpose!$B$3:$W$2032,X_y!AJ$1,0)</f>
        <v>-4.0963572590605499E-2</v>
      </c>
      <c r="AK77" s="20">
        <f>VLOOKUP($C77,beta_transpose!$B$3:$W$2032,X_y!AK$1,0)</f>
        <v>-3.4044156547932601E-2</v>
      </c>
      <c r="AL77" s="20">
        <f>VLOOKUP($C77,beta_transpose!$B$3:$W$2032,X_y!AL$1,0)</f>
        <v>-3.7176855547857102E-2</v>
      </c>
      <c r="AM77" s="20">
        <f>VLOOKUP($C77,beta_transpose!$B$3:$W$2032,X_y!AM$1,0)</f>
        <v>-3.8976071276012297E-2</v>
      </c>
      <c r="AN77" s="20">
        <f>VLOOKUP($C77,beta_transpose!$B$3:$W$2032,X_y!AN$1,0)</f>
        <v>3.8672293532237903E-2</v>
      </c>
      <c r="AO77" s="20">
        <f>VLOOKUP($C77,beta_transpose!$B$3:$W$2032,X_y!AO$1,0)</f>
        <v>-6.9916369293004793E-2</v>
      </c>
      <c r="AP77" s="20">
        <f>VLOOKUP($C77,beta_transpose!$B$3:$W$2032,X_y!AP$1,0)</f>
        <v>-2.00465351004252E-2</v>
      </c>
      <c r="AQ77" s="20">
        <f>VLOOKUP($C77,beta_transpose!$B$3:$W$2032,X_y!AQ$1,0)</f>
        <v>0.114984434837682</v>
      </c>
      <c r="AR77" s="34">
        <f>VLOOKUP($C77,beta_transpose!$B$3:$W$2032,X_y!AR$1,0)</f>
        <v>3.1620520788826302E-2</v>
      </c>
      <c r="AS77" s="21">
        <v>38.2549917225451</v>
      </c>
      <c r="AT77" s="21">
        <v>6.8539483820316596</v>
      </c>
      <c r="AU77" s="21">
        <v>2.8153049588080199</v>
      </c>
      <c r="AV77" s="21">
        <v>0.91822897413346705</v>
      </c>
      <c r="AW77" s="21">
        <v>0.305441120400401</v>
      </c>
      <c r="AX77" s="21"/>
      <c r="AY77" s="21"/>
      <c r="AZ77" s="22"/>
      <c r="BB77" s="31">
        <f>IF(VLOOKUP(C77,y_HC!$B$3:$G$581,6,0)&gt;$BB$1,1,0)</f>
        <v>1</v>
      </c>
      <c r="BC77">
        <f>VLOOKUP(C77,y_HC!$B$3:$G$581,6,0)</f>
        <v>7.8039526263369352E-2</v>
      </c>
      <c r="BE77" t="s">
        <v>73</v>
      </c>
      <c r="BF77">
        <v>38.2549917225451</v>
      </c>
      <c r="BG77">
        <v>6.8539483820316596</v>
      </c>
      <c r="BH77">
        <v>2.8153049588080199</v>
      </c>
      <c r="BI77">
        <v>0.91822897413346705</v>
      </c>
      <c r="BJ77">
        <v>0.305441120400401</v>
      </c>
    </row>
    <row r="78" spans="2:62">
      <c r="B78" t="str">
        <f>VLOOKUP(C78,eft_features_HC!$B$3:$C$2032,2,0)</f>
        <v>Guggenheim Defensive Equity ETF</v>
      </c>
      <c r="C78" t="s">
        <v>74</v>
      </c>
      <c r="D78" s="17">
        <f>VLOOKUP($C78,eft_features_HC!$B$3:$W$2032,X_y!D$1,0)</f>
        <v>5</v>
      </c>
      <c r="E78" s="18">
        <f>VLOOKUP($C78,eft_features_HC!$B$3:$W$2032,X_y!E$1,0)</f>
        <v>0.6</v>
      </c>
      <c r="F78" s="18">
        <f>VLOOKUP($C78,eft_features_HC!$B$3:$W$2032,X_y!F$1,0)</f>
        <v>177610000</v>
      </c>
      <c r="G78" s="18">
        <f>VLOOKUP($C78,eft_features_HC!$B$3:$W$2032,X_y!G$1,0)</f>
        <v>1</v>
      </c>
      <c r="H78" s="18">
        <f>VLOOKUP($C78,eft_features_HC!$B$3:$W$2032,X_y!H$1,0)</f>
        <v>13</v>
      </c>
      <c r="I78" s="18">
        <f>VLOOKUP($C78,eft_features_HC!$B$3:$W$2032,X_y!I$1,0)</f>
        <v>1</v>
      </c>
      <c r="J78" s="18">
        <f>VLOOKUP($C78,eft_features_HC!$B$3:$W$2032,X_y!J$1,0)</f>
        <v>1</v>
      </c>
      <c r="K78" s="18">
        <f>VLOOKUP($C78,eft_features_HC!$B$3:$W$2032,X_y!K$1,0)</f>
        <v>2</v>
      </c>
      <c r="L78" s="18">
        <f>VLOOKUP($C78,eft_features_HC!$B$3:$W$2032,X_y!L$1,0)</f>
        <v>1</v>
      </c>
      <c r="M78" s="18">
        <f>VLOOKUP($C78,eft_features_HC!$B$3:$W$2032,X_y!M$1,0)</f>
        <v>1</v>
      </c>
      <c r="N78" s="18">
        <f>VLOOKUP($C78,eft_features_HC!$B$3:$W$2032,X_y!N$1,0)</f>
        <v>1</v>
      </c>
      <c r="O78" s="18">
        <f>VLOOKUP($C78,eft_features_HC!$B$3:$W$2032,X_y!O$1,0)</f>
        <v>1</v>
      </c>
      <c r="P78" s="18">
        <f>VLOOKUP($C78,eft_features_HC!$B$3:$W$2032,X_y!P$1,0)</f>
        <v>12</v>
      </c>
      <c r="Q78" s="18">
        <f>VLOOKUP($C78,eft_features_HC!$B$3:$W$2032,X_y!Q$1,0)</f>
        <v>8</v>
      </c>
      <c r="R78" s="18">
        <f>VLOOKUP($C78,eft_features_HC!$B$3:$W$2032,X_y!R$1,0)</f>
        <v>1</v>
      </c>
      <c r="S78" s="19">
        <f>VLOOKUP($C78,ret_features_HC_transpose!$B$3:$W$2032,X_y!S$1,0)</f>
        <v>3.0081773955707991E-2</v>
      </c>
      <c r="T78" s="19">
        <f>VLOOKUP($C78,ret_features_HC_transpose!$B$3:$W$2032,X_y!T$1,0)</f>
        <v>4.6246031721131509E-2</v>
      </c>
      <c r="U78" s="19">
        <f>VLOOKUP($C78,ret_features_HC_transpose!$B$3:$W$2032,X_y!U$1,0)</f>
        <v>5.9477322735187244E-2</v>
      </c>
      <c r="V78" s="19">
        <f>VLOOKUP($C78,ret_features_HC_transpose!$B$3:$W$2032,X_y!V$1,0)</f>
        <v>9.0633600554317795E-2</v>
      </c>
      <c r="W78" s="19">
        <f>VLOOKUP($C78,ret_features_HC_transpose!$B$3:$W$2032,X_y!W$1,0)</f>
        <v>0.25941795661789513</v>
      </c>
      <c r="X78" s="19">
        <f>VLOOKUP($C78,ret_features_HC_transpose!$B$3:$W$2032,X_y!X$1,0)</f>
        <v>0.35154812230853949</v>
      </c>
      <c r="Y78" s="20">
        <f>VLOOKUP($C78,beta_transpose!$B$3:$W$2032,X_y!Y$1,0)</f>
        <v>2.63578808730973E-2</v>
      </c>
      <c r="Z78" s="20">
        <f>VLOOKUP($C78,beta_transpose!$B$3:$W$2032,X_y!Z$1,0)</f>
        <v>-1.6514992985668699E-2</v>
      </c>
      <c r="AA78" s="20">
        <f>VLOOKUP($C78,beta_transpose!$B$3:$W$2032,X_y!AA$1,0)</f>
        <v>2.97942376271986E-2</v>
      </c>
      <c r="AB78" s="20">
        <f>VLOOKUP($C78,beta_transpose!$B$3:$W$2032,X_y!AB$1,0)</f>
        <v>-1.61652811175797E-2</v>
      </c>
      <c r="AC78" s="20">
        <f>VLOOKUP($C78,beta_transpose!$B$3:$W$2032,X_y!AC$1,0)</f>
        <v>-6.8183468955474204E-3</v>
      </c>
      <c r="AD78" s="20">
        <f>VLOOKUP($C78,beta_transpose!$B$3:$W$2032,X_y!AD$1,0)</f>
        <v>-2.1286466949474499E-2</v>
      </c>
      <c r="AE78" s="20">
        <f>VLOOKUP($C78,beta_transpose!$B$3:$W$2032,X_y!AE$1,0)</f>
        <v>-1.31616172875523E-2</v>
      </c>
      <c r="AF78" s="20">
        <f>VLOOKUP($C78,beta_transpose!$B$3:$W$2032,X_y!AF$1,0)</f>
        <v>4.4807885486863996E-3</v>
      </c>
      <c r="AG78" s="20">
        <f>VLOOKUP($C78,beta_transpose!$B$3:$W$2032,X_y!AG$1,0)</f>
        <v>-1.4690349221769801E-2</v>
      </c>
      <c r="AH78" s="20">
        <f>VLOOKUP($C78,beta_transpose!$B$3:$W$2032,X_y!AH$1,0)</f>
        <v>1.17761468367438E-2</v>
      </c>
      <c r="AI78" s="20">
        <f>VLOOKUP($C78,beta_transpose!$B$3:$W$2032,X_y!AI$1,0)</f>
        <v>2.0618600425978399E-2</v>
      </c>
      <c r="AJ78" s="20">
        <f>VLOOKUP($C78,beta_transpose!$B$3:$W$2032,X_y!AJ$1,0)</f>
        <v>-1.3659536013501301E-2</v>
      </c>
      <c r="AK78" s="20">
        <f>VLOOKUP($C78,beta_transpose!$B$3:$W$2032,X_y!AK$1,0)</f>
        <v>-2.77912168221859E-2</v>
      </c>
      <c r="AL78" s="20">
        <f>VLOOKUP($C78,beta_transpose!$B$3:$W$2032,X_y!AL$1,0)</f>
        <v>-3.67793244959917E-3</v>
      </c>
      <c r="AM78" s="20">
        <f>VLOOKUP($C78,beta_transpose!$B$3:$W$2032,X_y!AM$1,0)</f>
        <v>1.6054778823305398E-2</v>
      </c>
      <c r="AN78" s="20">
        <f>VLOOKUP($C78,beta_transpose!$B$3:$W$2032,X_y!AN$1,0)</f>
        <v>-7.0224928785253297E-3</v>
      </c>
      <c r="AO78" s="20">
        <f>VLOOKUP($C78,beta_transpose!$B$3:$W$2032,X_y!AO$1,0)</f>
        <v>2.43515342283037E-2</v>
      </c>
      <c r="AP78" s="20">
        <f>VLOOKUP($C78,beta_transpose!$B$3:$W$2032,X_y!AP$1,0)</f>
        <v>-1.30601963148929E-2</v>
      </c>
      <c r="AQ78" s="20">
        <f>VLOOKUP($C78,beta_transpose!$B$3:$W$2032,X_y!AQ$1,0)</f>
        <v>-6.8302860714577604E-3</v>
      </c>
      <c r="AR78" s="34">
        <f>VLOOKUP($C78,beta_transpose!$B$3:$W$2032,X_y!AR$1,0)</f>
        <v>1.2796580516104E-2</v>
      </c>
      <c r="AS78" s="21">
        <v>12.8426918870741</v>
      </c>
      <c r="AT78" s="21">
        <v>1.87645545805571</v>
      </c>
      <c r="AU78" s="21">
        <v>0.73233543745130203</v>
      </c>
      <c r="AV78" s="21">
        <v>0.18722507454589199</v>
      </c>
      <c r="AW78" s="21">
        <v>2.4818299680160399E-2</v>
      </c>
      <c r="AX78" s="21"/>
      <c r="AY78" s="21"/>
      <c r="AZ78" s="22"/>
      <c r="BB78" s="31">
        <f>IF(VLOOKUP(C78,y_HC!$B$3:$G$581,6,0)&gt;$BB$1,1,0)</f>
        <v>1</v>
      </c>
      <c r="BC78">
        <f>VLOOKUP(C78,y_HC!$B$3:$G$581,6,0)</f>
        <v>7.7261127513335415E-2</v>
      </c>
      <c r="BE78" t="s">
        <v>74</v>
      </c>
      <c r="BF78">
        <v>12.8426918870741</v>
      </c>
      <c r="BG78">
        <v>1.87645545805571</v>
      </c>
      <c r="BH78">
        <v>0.73233543745130203</v>
      </c>
      <c r="BI78">
        <v>0.18722507454589199</v>
      </c>
      <c r="BJ78">
        <v>2.4818299680160399E-2</v>
      </c>
    </row>
    <row r="79" spans="2:62">
      <c r="B79" t="str">
        <f>VLOOKUP(C79,eft_features_HC!$B$3:$C$2032,2,0)</f>
        <v>WisdomTree Emerging Markets High Dividend Fund</v>
      </c>
      <c r="C79" t="s">
        <v>75</v>
      </c>
      <c r="D79" s="17">
        <f>VLOOKUP($C79,eft_features_HC!$B$3:$W$2032,X_y!D$1,0)</f>
        <v>8</v>
      </c>
      <c r="E79" s="18">
        <f>VLOOKUP($C79,eft_features_HC!$B$3:$W$2032,X_y!E$1,0)</f>
        <v>0.63</v>
      </c>
      <c r="F79" s="18">
        <f>VLOOKUP($C79,eft_features_HC!$B$3:$W$2032,X_y!F$1,0)</f>
        <v>2009999999.9999998</v>
      </c>
      <c r="G79" s="18">
        <f>VLOOKUP($C79,eft_features_HC!$B$3:$W$2032,X_y!G$1,0)</f>
        <v>1</v>
      </c>
      <c r="H79" s="18">
        <f>VLOOKUP($C79,eft_features_HC!$B$3:$W$2032,X_y!H$1,0)</f>
        <v>5</v>
      </c>
      <c r="I79" s="18">
        <f>VLOOKUP($C79,eft_features_HC!$B$3:$W$2032,X_y!I$1,0)</f>
        <v>3</v>
      </c>
      <c r="J79" s="18">
        <f>VLOOKUP($C79,eft_features_HC!$B$3:$W$2032,X_y!J$1,0)</f>
        <v>8</v>
      </c>
      <c r="K79" s="18">
        <f>VLOOKUP($C79,eft_features_HC!$B$3:$W$2032,X_y!K$1,0)</f>
        <v>10</v>
      </c>
      <c r="L79" s="18">
        <f>VLOOKUP($C79,eft_features_HC!$B$3:$W$2032,X_y!L$1,0)</f>
        <v>1</v>
      </c>
      <c r="M79" s="18">
        <f>VLOOKUP($C79,eft_features_HC!$B$3:$W$2032,X_y!M$1,0)</f>
        <v>1</v>
      </c>
      <c r="N79" s="18">
        <f>VLOOKUP($C79,eft_features_HC!$B$3:$W$2032,X_y!N$1,0)</f>
        <v>1</v>
      </c>
      <c r="O79" s="18">
        <f>VLOOKUP($C79,eft_features_HC!$B$3:$W$2032,X_y!O$1,0)</f>
        <v>1</v>
      </c>
      <c r="P79" s="18">
        <f>VLOOKUP($C79,eft_features_HC!$B$3:$W$2032,X_y!P$1,0)</f>
        <v>7</v>
      </c>
      <c r="Q79" s="18">
        <f>VLOOKUP($C79,eft_features_HC!$B$3:$W$2032,X_y!Q$1,0)</f>
        <v>7</v>
      </c>
      <c r="R79" s="18">
        <f>VLOOKUP($C79,eft_features_HC!$B$3:$W$2032,X_y!R$1,0)</f>
        <v>1</v>
      </c>
      <c r="S79" s="19">
        <f>VLOOKUP($C79,ret_features_HC_transpose!$B$3:$W$2032,X_y!S$1,0)</f>
        <v>4.1790411810572747E-2</v>
      </c>
      <c r="T79" s="19">
        <f>VLOOKUP($C79,ret_features_HC_transpose!$B$3:$W$2032,X_y!T$1,0)</f>
        <v>-2.0358399208308953E-4</v>
      </c>
      <c r="U79" s="19">
        <f>VLOOKUP($C79,ret_features_HC_transpose!$B$3:$W$2032,X_y!U$1,0)</f>
        <v>-7.6706148697607057E-2</v>
      </c>
      <c r="V79" s="19">
        <f>VLOOKUP($C79,ret_features_HC_transpose!$B$3:$W$2032,X_y!V$1,0)</f>
        <v>-9.1060521250987514E-2</v>
      </c>
      <c r="W79" s="19">
        <f>VLOOKUP($C79,ret_features_HC_transpose!$B$3:$W$2032,X_y!W$1,0)</f>
        <v>-0.13538732460765202</v>
      </c>
      <c r="X79" s="19">
        <f>VLOOKUP($C79,ret_features_HC_transpose!$B$3:$W$2032,X_y!X$1,0)</f>
        <v>-0.20726392335428856</v>
      </c>
      <c r="Y79" s="20">
        <f>VLOOKUP($C79,beta_transpose!$B$3:$W$2032,X_y!Y$1,0)</f>
        <v>-8.7515454830401594E-3</v>
      </c>
      <c r="Z79" s="20">
        <f>VLOOKUP($C79,beta_transpose!$B$3:$W$2032,X_y!Z$1,0)</f>
        <v>1.8488663879872601E-2</v>
      </c>
      <c r="AA79" s="20">
        <f>VLOOKUP($C79,beta_transpose!$B$3:$W$2032,X_y!AA$1,0)</f>
        <v>4.2921248274879899E-2</v>
      </c>
      <c r="AB79" s="20">
        <f>VLOOKUP($C79,beta_transpose!$B$3:$W$2032,X_y!AB$1,0)</f>
        <v>-2.2164402812523101E-2</v>
      </c>
      <c r="AC79" s="20">
        <f>VLOOKUP($C79,beta_transpose!$B$3:$W$2032,X_y!AC$1,0)</f>
        <v>-1.23788643883154E-3</v>
      </c>
      <c r="AD79" s="20">
        <f>VLOOKUP($C79,beta_transpose!$B$3:$W$2032,X_y!AD$1,0)</f>
        <v>2.6860222553540699E-2</v>
      </c>
      <c r="AE79" s="20">
        <f>VLOOKUP($C79,beta_transpose!$B$3:$W$2032,X_y!AE$1,0)</f>
        <v>2.2910672979716398E-2</v>
      </c>
      <c r="AF79" s="20">
        <f>VLOOKUP($C79,beta_transpose!$B$3:$W$2032,X_y!AF$1,0)</f>
        <v>-3.6486952940203002E-2</v>
      </c>
      <c r="AG79" s="20">
        <f>VLOOKUP($C79,beta_transpose!$B$3:$W$2032,X_y!AG$1,0)</f>
        <v>-6.9255079533457704E-3</v>
      </c>
      <c r="AH79" s="20">
        <f>VLOOKUP($C79,beta_transpose!$B$3:$W$2032,X_y!AH$1,0)</f>
        <v>3.3379439329958203E-2</v>
      </c>
      <c r="AI79" s="20">
        <f>VLOOKUP($C79,beta_transpose!$B$3:$W$2032,X_y!AI$1,0)</f>
        <v>3.0146572528005299E-2</v>
      </c>
      <c r="AJ79" s="20">
        <f>VLOOKUP($C79,beta_transpose!$B$3:$W$2032,X_y!AJ$1,0)</f>
        <v>-2.0814257166207099E-2</v>
      </c>
      <c r="AK79" s="20">
        <f>VLOOKUP($C79,beta_transpose!$B$3:$W$2032,X_y!AK$1,0)</f>
        <v>1.05570368629683E-2</v>
      </c>
      <c r="AL79" s="20">
        <f>VLOOKUP($C79,beta_transpose!$B$3:$W$2032,X_y!AL$1,0)</f>
        <v>4.6192062538029897E-2</v>
      </c>
      <c r="AM79" s="20">
        <f>VLOOKUP($C79,beta_transpose!$B$3:$W$2032,X_y!AM$1,0)</f>
        <v>-3.3698107854736301E-3</v>
      </c>
      <c r="AN79" s="20">
        <f>VLOOKUP($C79,beta_transpose!$B$3:$W$2032,X_y!AN$1,0)</f>
        <v>-3.3451190766859302E-4</v>
      </c>
      <c r="AO79" s="20">
        <f>VLOOKUP($C79,beta_transpose!$B$3:$W$2032,X_y!AO$1,0)</f>
        <v>1.3827392234994E-3</v>
      </c>
      <c r="AP79" s="20">
        <f>VLOOKUP($C79,beta_transpose!$B$3:$W$2032,X_y!AP$1,0)</f>
        <v>5.0640152760772002E-2</v>
      </c>
      <c r="AQ79" s="20">
        <f>VLOOKUP($C79,beta_transpose!$B$3:$W$2032,X_y!AQ$1,0)</f>
        <v>4.72918046804865E-2</v>
      </c>
      <c r="AR79" s="34">
        <f>VLOOKUP($C79,beta_transpose!$B$3:$W$2032,X_y!AR$1,0)</f>
        <v>-3.14454538338408E-2</v>
      </c>
      <c r="AS79" s="21">
        <v>9.2737651890481008</v>
      </c>
      <c r="AT79" s="21">
        <v>4.1294362899313803</v>
      </c>
      <c r="AU79" s="21">
        <v>2.62151522842204</v>
      </c>
      <c r="AV79" s="21">
        <v>1.7064076938964701</v>
      </c>
      <c r="AW79" s="21">
        <v>0.870682564559078</v>
      </c>
      <c r="AX79" s="21"/>
      <c r="AY79" s="21"/>
      <c r="AZ79" s="22"/>
      <c r="BB79" s="31">
        <f>IF(VLOOKUP(C79,y_HC!$B$3:$G$581,6,0)&gt;$BB$1,1,0)</f>
        <v>1</v>
      </c>
      <c r="BC79">
        <f>VLOOKUP(C79,y_HC!$B$3:$G$581,6,0)</f>
        <v>7.0454081153558445E-2</v>
      </c>
      <c r="BE79" t="s">
        <v>75</v>
      </c>
      <c r="BF79">
        <v>9.2737651890481008</v>
      </c>
      <c r="BG79">
        <v>4.1294362899313803</v>
      </c>
      <c r="BH79">
        <v>2.62151522842204</v>
      </c>
      <c r="BI79">
        <v>1.7064076938964701</v>
      </c>
      <c r="BJ79">
        <v>0.870682564559078</v>
      </c>
    </row>
    <row r="80" spans="2:62">
      <c r="B80" t="str">
        <f>VLOOKUP(C80,eft_features_HC!$B$3:$C$2032,2,0)</f>
        <v>WisdomTree U.S. SmallCap Dividend Fund</v>
      </c>
      <c r="C80" t="s">
        <v>76</v>
      </c>
      <c r="D80" s="17">
        <f>VLOOKUP($C80,eft_features_HC!$B$3:$W$2032,X_y!D$1,0)</f>
        <v>8</v>
      </c>
      <c r="E80" s="18">
        <f>VLOOKUP($C80,eft_features_HC!$B$3:$W$2032,X_y!E$1,0)</f>
        <v>0.38</v>
      </c>
      <c r="F80" s="18">
        <f>VLOOKUP($C80,eft_features_HC!$B$3:$W$2032,X_y!F$1,0)</f>
        <v>1920000000</v>
      </c>
      <c r="G80" s="18">
        <f>VLOOKUP($C80,eft_features_HC!$B$3:$W$2032,X_y!G$1,0)</f>
        <v>1</v>
      </c>
      <c r="H80" s="18">
        <f>VLOOKUP($C80,eft_features_HC!$B$3:$W$2032,X_y!H$1,0)</f>
        <v>5</v>
      </c>
      <c r="I80" s="18">
        <f>VLOOKUP($C80,eft_features_HC!$B$3:$W$2032,X_y!I$1,0)</f>
        <v>1</v>
      </c>
      <c r="J80" s="18">
        <f>VLOOKUP($C80,eft_features_HC!$B$3:$W$2032,X_y!J$1,0)</f>
        <v>1</v>
      </c>
      <c r="K80" s="18">
        <f>VLOOKUP($C80,eft_features_HC!$B$3:$W$2032,X_y!K$1,0)</f>
        <v>5</v>
      </c>
      <c r="L80" s="18">
        <f>VLOOKUP($C80,eft_features_HC!$B$3:$W$2032,X_y!L$1,0)</f>
        <v>1</v>
      </c>
      <c r="M80" s="18">
        <f>VLOOKUP($C80,eft_features_HC!$B$3:$W$2032,X_y!M$1,0)</f>
        <v>1</v>
      </c>
      <c r="N80" s="18">
        <f>VLOOKUP($C80,eft_features_HC!$B$3:$W$2032,X_y!N$1,0)</f>
        <v>1</v>
      </c>
      <c r="O80" s="18">
        <f>VLOOKUP($C80,eft_features_HC!$B$3:$W$2032,X_y!O$1,0)</f>
        <v>1</v>
      </c>
      <c r="P80" s="18">
        <f>VLOOKUP($C80,eft_features_HC!$B$3:$W$2032,X_y!P$1,0)</f>
        <v>7</v>
      </c>
      <c r="Q80" s="18">
        <f>VLOOKUP($C80,eft_features_HC!$B$3:$W$2032,X_y!Q$1,0)</f>
        <v>7</v>
      </c>
      <c r="R80" s="18">
        <f>VLOOKUP($C80,eft_features_HC!$B$3:$W$2032,X_y!R$1,0)</f>
        <v>1</v>
      </c>
      <c r="S80" s="19">
        <f>VLOOKUP($C80,ret_features_HC_transpose!$B$3:$W$2032,X_y!S$1,0)</f>
        <v>-2.2026430914771078E-3</v>
      </c>
      <c r="T80" s="19">
        <f>VLOOKUP($C80,ret_features_HC_transpose!$B$3:$W$2032,X_y!T$1,0)</f>
        <v>1.0709535909733114E-2</v>
      </c>
      <c r="U80" s="19">
        <f>VLOOKUP($C80,ret_features_HC_transpose!$B$3:$W$2032,X_y!U$1,0)</f>
        <v>8.7896287125337258E-2</v>
      </c>
      <c r="V80" s="19">
        <f>VLOOKUP($C80,ret_features_HC_transpose!$B$3:$W$2032,X_y!V$1,0)</f>
        <v>0.21578103523847014</v>
      </c>
      <c r="W80" s="19">
        <f>VLOOKUP($C80,ret_features_HC_transpose!$B$3:$W$2032,X_y!W$1,0)</f>
        <v>0.4027663476956036</v>
      </c>
      <c r="X80" s="19">
        <f>VLOOKUP($C80,ret_features_HC_transpose!$B$3:$W$2032,X_y!X$1,0)</f>
        <v>0.39241807360332626</v>
      </c>
      <c r="Y80" s="20">
        <f>VLOOKUP($C80,beta_transpose!$B$3:$W$2032,X_y!Y$1,0)</f>
        <v>3.2842519923444703E-2</v>
      </c>
      <c r="Z80" s="20">
        <f>VLOOKUP($C80,beta_transpose!$B$3:$W$2032,X_y!Z$1,0)</f>
        <v>8.1797598765530003E-3</v>
      </c>
      <c r="AA80" s="20">
        <f>VLOOKUP($C80,beta_transpose!$B$3:$W$2032,X_y!AA$1,0)</f>
        <v>1.11583280450188E-2</v>
      </c>
      <c r="AB80" s="20">
        <f>VLOOKUP($C80,beta_transpose!$B$3:$W$2032,X_y!AB$1,0)</f>
        <v>-2.0459551598419199E-2</v>
      </c>
      <c r="AC80" s="20">
        <f>VLOOKUP($C80,beta_transpose!$B$3:$W$2032,X_y!AC$1,0)</f>
        <v>-1.2013222167591001E-2</v>
      </c>
      <c r="AD80" s="20">
        <f>VLOOKUP($C80,beta_transpose!$B$3:$W$2032,X_y!AD$1,0)</f>
        <v>2.2052190813456101E-4</v>
      </c>
      <c r="AE80" s="20">
        <f>VLOOKUP($C80,beta_transpose!$B$3:$W$2032,X_y!AE$1,0)</f>
        <v>9.0668767661730397E-3</v>
      </c>
      <c r="AF80" s="20">
        <f>VLOOKUP($C80,beta_transpose!$B$3:$W$2032,X_y!AF$1,0)</f>
        <v>2.01434438262577E-3</v>
      </c>
      <c r="AG80" s="20">
        <f>VLOOKUP($C80,beta_transpose!$B$3:$W$2032,X_y!AG$1,0)</f>
        <v>1.0276345801984801E-2</v>
      </c>
      <c r="AH80" s="20">
        <f>VLOOKUP($C80,beta_transpose!$B$3:$W$2032,X_y!AH$1,0)</f>
        <v>-1.2785365130042301E-3</v>
      </c>
      <c r="AI80" s="20">
        <f>VLOOKUP($C80,beta_transpose!$B$3:$W$2032,X_y!AI$1,0)</f>
        <v>1.6323051828274899E-4</v>
      </c>
      <c r="AJ80" s="20">
        <f>VLOOKUP($C80,beta_transpose!$B$3:$W$2032,X_y!AJ$1,0)</f>
        <v>3.7509515968499902E-3</v>
      </c>
      <c r="AK80" s="20">
        <f>VLOOKUP($C80,beta_transpose!$B$3:$W$2032,X_y!AK$1,0)</f>
        <v>8.9469047907113596E-3</v>
      </c>
      <c r="AL80" s="20">
        <f>VLOOKUP($C80,beta_transpose!$B$3:$W$2032,X_y!AL$1,0)</f>
        <v>-5.4394852353852302E-2</v>
      </c>
      <c r="AM80" s="20">
        <f>VLOOKUP($C80,beta_transpose!$B$3:$W$2032,X_y!AM$1,0)</f>
        <v>2.3782740302058999E-2</v>
      </c>
      <c r="AN80" s="20">
        <f>VLOOKUP($C80,beta_transpose!$B$3:$W$2032,X_y!AN$1,0)</f>
        <v>-1.3732155275853201E-2</v>
      </c>
      <c r="AO80" s="20">
        <f>VLOOKUP($C80,beta_transpose!$B$3:$W$2032,X_y!AO$1,0)</f>
        <v>1.6617660180895201E-2</v>
      </c>
      <c r="AP80" s="20">
        <f>VLOOKUP($C80,beta_transpose!$B$3:$W$2032,X_y!AP$1,0)</f>
        <v>-7.7090850894680702E-3</v>
      </c>
      <c r="AQ80" s="20">
        <f>VLOOKUP($C80,beta_transpose!$B$3:$W$2032,X_y!AQ$1,0)</f>
        <v>-3.4083570082642698E-3</v>
      </c>
      <c r="AR80" s="34">
        <f>VLOOKUP($C80,beta_transpose!$B$3:$W$2032,X_y!AR$1,0)</f>
        <v>1.5872058781855599E-2</v>
      </c>
      <c r="AS80" s="21">
        <v>17.336521283266499</v>
      </c>
      <c r="AT80" s="21">
        <v>3.32590209287335</v>
      </c>
      <c r="AU80" s="21">
        <v>1.1879462818764699</v>
      </c>
      <c r="AV80" s="21">
        <v>0.42527703345386803</v>
      </c>
      <c r="AW80" s="21">
        <v>0.18936896251302601</v>
      </c>
      <c r="AX80" s="21"/>
      <c r="AY80" s="21"/>
      <c r="AZ80" s="22"/>
      <c r="BB80" s="31">
        <f>IF(VLOOKUP(C80,y_HC!$B$3:$G$581,6,0)&gt;$BB$1,1,0)</f>
        <v>0</v>
      </c>
      <c r="BC80">
        <f>VLOOKUP(C80,y_HC!$B$3:$G$581,6,0)</f>
        <v>2.1634045975180854E-2</v>
      </c>
      <c r="BE80" t="s">
        <v>76</v>
      </c>
      <c r="BF80">
        <v>17.336521283266499</v>
      </c>
      <c r="BG80">
        <v>3.32590209287335</v>
      </c>
      <c r="BH80">
        <v>1.1879462818764699</v>
      </c>
      <c r="BI80">
        <v>0.42527703345386803</v>
      </c>
      <c r="BJ80">
        <v>0.18936896251302601</v>
      </c>
    </row>
    <row r="81" spans="2:62">
      <c r="B81" t="str">
        <f>VLOOKUP(C81,eft_features_HC!$B$3:$C$2032,2,0)</f>
        <v>WisdomTree Global High Dividend Fund</v>
      </c>
      <c r="C81" t="s">
        <v>77</v>
      </c>
      <c r="D81" s="17">
        <f>VLOOKUP($C81,eft_features_HC!$B$3:$W$2032,X_y!D$1,0)</f>
        <v>8</v>
      </c>
      <c r="E81" s="18">
        <f>VLOOKUP($C81,eft_features_HC!$B$3:$W$2032,X_y!E$1,0)</f>
        <v>0.57999999999999996</v>
      </c>
      <c r="F81" s="18">
        <f>VLOOKUP($C81,eft_features_HC!$B$3:$W$2032,X_y!F$1,0)</f>
        <v>98700000</v>
      </c>
      <c r="G81" s="18">
        <f>VLOOKUP($C81,eft_features_HC!$B$3:$W$2032,X_y!G$1,0)</f>
        <v>1</v>
      </c>
      <c r="H81" s="18">
        <f>VLOOKUP($C81,eft_features_HC!$B$3:$W$2032,X_y!H$1,0)</f>
        <v>5</v>
      </c>
      <c r="I81" s="18">
        <f>VLOOKUP($C81,eft_features_HC!$B$3:$W$2032,X_y!I$1,0)</f>
        <v>4</v>
      </c>
      <c r="J81" s="18">
        <f>VLOOKUP($C81,eft_features_HC!$B$3:$W$2032,X_y!J$1,0)</f>
        <v>8</v>
      </c>
      <c r="K81" s="18">
        <f>VLOOKUP($C81,eft_features_HC!$B$3:$W$2032,X_y!K$1,0)</f>
        <v>10</v>
      </c>
      <c r="L81" s="18">
        <f>VLOOKUP($C81,eft_features_HC!$B$3:$W$2032,X_y!L$1,0)</f>
        <v>1</v>
      </c>
      <c r="M81" s="18">
        <f>VLOOKUP($C81,eft_features_HC!$B$3:$W$2032,X_y!M$1,0)</f>
        <v>1</v>
      </c>
      <c r="N81" s="18">
        <f>VLOOKUP($C81,eft_features_HC!$B$3:$W$2032,X_y!N$1,0)</f>
        <v>1</v>
      </c>
      <c r="O81" s="18">
        <f>VLOOKUP($C81,eft_features_HC!$B$3:$W$2032,X_y!O$1,0)</f>
        <v>1</v>
      </c>
      <c r="P81" s="18">
        <f>VLOOKUP($C81,eft_features_HC!$B$3:$W$2032,X_y!P$1,0)</f>
        <v>7</v>
      </c>
      <c r="Q81" s="18">
        <f>VLOOKUP($C81,eft_features_HC!$B$3:$W$2032,X_y!Q$1,0)</f>
        <v>7</v>
      </c>
      <c r="R81" s="18">
        <f>VLOOKUP($C81,eft_features_HC!$B$3:$W$2032,X_y!R$1,0)</f>
        <v>1</v>
      </c>
      <c r="S81" s="19">
        <f>VLOOKUP($C81,ret_features_HC_transpose!$B$3:$W$2032,X_y!S$1,0)</f>
        <v>1.6891894494628357E-3</v>
      </c>
      <c r="T81" s="19">
        <f>VLOOKUP($C81,ret_features_HC_transpose!$B$3:$W$2032,X_y!T$1,0)</f>
        <v>1.4759357866481748E-2</v>
      </c>
      <c r="U81" s="19">
        <f>VLOOKUP($C81,ret_features_HC_transpose!$B$3:$W$2032,X_y!U$1,0)</f>
        <v>2.7329031609571341E-2</v>
      </c>
      <c r="V81" s="19">
        <f>VLOOKUP($C81,ret_features_HC_transpose!$B$3:$W$2032,X_y!V$1,0)</f>
        <v>8.4095072955688632E-2</v>
      </c>
      <c r="W81" s="19">
        <f>VLOOKUP($C81,ret_features_HC_transpose!$B$3:$W$2032,X_y!W$1,0)</f>
        <v>0.15877176735918441</v>
      </c>
      <c r="X81" s="19">
        <f>VLOOKUP($C81,ret_features_HC_transpose!$B$3:$W$2032,X_y!X$1,0)</f>
        <v>4.7286859931530811E-2</v>
      </c>
      <c r="Y81" s="20">
        <f>VLOOKUP($C81,beta_transpose!$B$3:$W$2032,X_y!Y$1,0)</f>
        <v>8.7665098383399292E-3</v>
      </c>
      <c r="Z81" s="20">
        <f>VLOOKUP($C81,beta_transpose!$B$3:$W$2032,X_y!Z$1,0)</f>
        <v>1.90628492047644E-2</v>
      </c>
      <c r="AA81" s="20">
        <f>VLOOKUP($C81,beta_transpose!$B$3:$W$2032,X_y!AA$1,0)</f>
        <v>2.63028678332635E-2</v>
      </c>
      <c r="AB81" s="20">
        <f>VLOOKUP($C81,beta_transpose!$B$3:$W$2032,X_y!AB$1,0)</f>
        <v>-1.4359968080645699E-2</v>
      </c>
      <c r="AC81" s="20">
        <f>VLOOKUP($C81,beta_transpose!$B$3:$W$2032,X_y!AC$1,0)</f>
        <v>1.2614636825476901E-2</v>
      </c>
      <c r="AD81" s="20">
        <f>VLOOKUP($C81,beta_transpose!$B$3:$W$2032,X_y!AD$1,0)</f>
        <v>2.45665714394505E-3</v>
      </c>
      <c r="AE81" s="20">
        <f>VLOOKUP($C81,beta_transpose!$B$3:$W$2032,X_y!AE$1,0)</f>
        <v>1.1041982248216399E-2</v>
      </c>
      <c r="AF81" s="20">
        <f>VLOOKUP($C81,beta_transpose!$B$3:$W$2032,X_y!AF$1,0)</f>
        <v>-9.8427579698400908E-3</v>
      </c>
      <c r="AG81" s="20">
        <f>VLOOKUP($C81,beta_transpose!$B$3:$W$2032,X_y!AG$1,0)</f>
        <v>-1.0467651700199299E-2</v>
      </c>
      <c r="AH81" s="20">
        <f>VLOOKUP($C81,beta_transpose!$B$3:$W$2032,X_y!AH$1,0)</f>
        <v>-1.4594472242457201E-2</v>
      </c>
      <c r="AI81" s="20">
        <f>VLOOKUP($C81,beta_transpose!$B$3:$W$2032,X_y!AI$1,0)</f>
        <v>2.35657842097226E-2</v>
      </c>
      <c r="AJ81" s="20">
        <f>VLOOKUP($C81,beta_transpose!$B$3:$W$2032,X_y!AJ$1,0)</f>
        <v>-1.4208220741126201E-3</v>
      </c>
      <c r="AK81" s="20">
        <f>VLOOKUP($C81,beta_transpose!$B$3:$W$2032,X_y!AK$1,0)</f>
        <v>-3.3665043821140397E-2</v>
      </c>
      <c r="AL81" s="20">
        <f>VLOOKUP($C81,beta_transpose!$B$3:$W$2032,X_y!AL$1,0)</f>
        <v>3.9376556008222499E-2</v>
      </c>
      <c r="AM81" s="20">
        <f>VLOOKUP($C81,beta_transpose!$B$3:$W$2032,X_y!AM$1,0)</f>
        <v>-2.30064969846791E-2</v>
      </c>
      <c r="AN81" s="20">
        <f>VLOOKUP($C81,beta_transpose!$B$3:$W$2032,X_y!AN$1,0)</f>
        <v>1.60603384913042E-4</v>
      </c>
      <c r="AO81" s="20">
        <f>VLOOKUP($C81,beta_transpose!$B$3:$W$2032,X_y!AO$1,0)</f>
        <v>4.7690018624039496E-3</v>
      </c>
      <c r="AP81" s="20">
        <f>VLOOKUP($C81,beta_transpose!$B$3:$W$2032,X_y!AP$1,0)</f>
        <v>1.7846576117720801E-3</v>
      </c>
      <c r="AQ81" s="20">
        <f>VLOOKUP($C81,beta_transpose!$B$3:$W$2032,X_y!AQ$1,0)</f>
        <v>1.3296778711225799E-2</v>
      </c>
      <c r="AR81" s="34">
        <f>VLOOKUP($C81,beta_transpose!$B$3:$W$2032,X_y!AR$1,0)</f>
        <v>8.7212209491374804E-3</v>
      </c>
      <c r="AS81" s="21">
        <v>7.6688113903406796</v>
      </c>
      <c r="AT81" s="21">
        <v>7.5954700284261296</v>
      </c>
      <c r="AU81" s="21">
        <v>3.5707633394028502</v>
      </c>
      <c r="AV81" s="21">
        <v>2.4818608686556298</v>
      </c>
      <c r="AW81" s="21">
        <v>0.92646576940040104</v>
      </c>
      <c r="AX81" s="21"/>
      <c r="AY81" s="21"/>
      <c r="AZ81" s="22"/>
      <c r="BB81" s="31">
        <f>IF(VLOOKUP(C81,y_HC!$B$3:$G$581,6,0)&gt;$BB$1,1,0)</f>
        <v>1</v>
      </c>
      <c r="BC81">
        <f>VLOOKUP(C81,y_HC!$B$3:$G$581,6,0)</f>
        <v>4.2109507465453555E-2</v>
      </c>
      <c r="BE81" t="s">
        <v>77</v>
      </c>
      <c r="BF81">
        <v>7.6688113903406796</v>
      </c>
      <c r="BG81">
        <v>7.5954700284261296</v>
      </c>
      <c r="BH81">
        <v>3.5707633394028502</v>
      </c>
      <c r="BI81">
        <v>2.4818608686556298</v>
      </c>
      <c r="BJ81">
        <v>0.92646576940040104</v>
      </c>
    </row>
    <row r="82" spans="2:62">
      <c r="B82" t="str">
        <f>VLOOKUP(C82,eft_features_HC!$B$3:$C$2032,2,0)</f>
        <v>WisdomTree Europe SmallCap Dividend Fund</v>
      </c>
      <c r="C82" t="s">
        <v>78</v>
      </c>
      <c r="D82" s="17">
        <f>VLOOKUP($C82,eft_features_HC!$B$3:$W$2032,X_y!D$1,0)</f>
        <v>8</v>
      </c>
      <c r="E82" s="18">
        <f>VLOOKUP($C82,eft_features_HC!$B$3:$W$2032,X_y!E$1,0)</f>
        <v>0.57999999999999996</v>
      </c>
      <c r="F82" s="18">
        <f>VLOOKUP($C82,eft_features_HC!$B$3:$W$2032,X_y!F$1,0)</f>
        <v>1110000000</v>
      </c>
      <c r="G82" s="18">
        <f>VLOOKUP($C82,eft_features_HC!$B$3:$W$2032,X_y!G$1,0)</f>
        <v>1</v>
      </c>
      <c r="H82" s="18">
        <f>VLOOKUP($C82,eft_features_HC!$B$3:$W$2032,X_y!H$1,0)</f>
        <v>5</v>
      </c>
      <c r="I82" s="18">
        <f>VLOOKUP($C82,eft_features_HC!$B$3:$W$2032,X_y!I$1,0)</f>
        <v>6</v>
      </c>
      <c r="J82" s="18">
        <f>VLOOKUP($C82,eft_features_HC!$B$3:$W$2032,X_y!J$1,0)</f>
        <v>1</v>
      </c>
      <c r="K82" s="18">
        <f>VLOOKUP($C82,eft_features_HC!$B$3:$W$2032,X_y!K$1,0)</f>
        <v>5</v>
      </c>
      <c r="L82" s="18">
        <f>VLOOKUP($C82,eft_features_HC!$B$3:$W$2032,X_y!L$1,0)</f>
        <v>1</v>
      </c>
      <c r="M82" s="18">
        <f>VLOOKUP($C82,eft_features_HC!$B$3:$W$2032,X_y!M$1,0)</f>
        <v>1</v>
      </c>
      <c r="N82" s="18">
        <f>VLOOKUP($C82,eft_features_HC!$B$3:$W$2032,X_y!N$1,0)</f>
        <v>1</v>
      </c>
      <c r="O82" s="18">
        <f>VLOOKUP($C82,eft_features_HC!$B$3:$W$2032,X_y!O$1,0)</f>
        <v>1</v>
      </c>
      <c r="P82" s="18">
        <f>VLOOKUP($C82,eft_features_HC!$B$3:$W$2032,X_y!P$1,0)</f>
        <v>7</v>
      </c>
      <c r="Q82" s="18">
        <f>VLOOKUP($C82,eft_features_HC!$B$3:$W$2032,X_y!Q$1,0)</f>
        <v>7</v>
      </c>
      <c r="R82" s="18">
        <f>VLOOKUP($C82,eft_features_HC!$B$3:$W$2032,X_y!R$1,0)</f>
        <v>1</v>
      </c>
      <c r="S82" s="19">
        <f>VLOOKUP($C82,ret_features_HC_transpose!$B$3:$W$2032,X_y!S$1,0)</f>
        <v>-6.0107562611236842E-3</v>
      </c>
      <c r="T82" s="19">
        <f>VLOOKUP($C82,ret_features_HC_transpose!$B$3:$W$2032,X_y!T$1,0)</f>
        <v>9.745022580446383E-2</v>
      </c>
      <c r="U82" s="19">
        <f>VLOOKUP($C82,ret_features_HC_transpose!$B$3:$W$2032,X_y!U$1,0)</f>
        <v>0.23167385130509754</v>
      </c>
      <c r="V82" s="19">
        <f>VLOOKUP($C82,ret_features_HC_transpose!$B$3:$W$2032,X_y!V$1,0)</f>
        <v>0.51130714468703897</v>
      </c>
      <c r="W82" s="19">
        <f>VLOOKUP($C82,ret_features_HC_transpose!$B$3:$W$2032,X_y!W$1,0)</f>
        <v>0.69243199783277531</v>
      </c>
      <c r="X82" s="19">
        <f>VLOOKUP($C82,ret_features_HC_transpose!$B$3:$W$2032,X_y!X$1,0)</f>
        <v>0.41276978635739003</v>
      </c>
      <c r="Y82" s="20">
        <f>VLOOKUP($C82,beta_transpose!$B$3:$W$2032,X_y!Y$1,0)</f>
        <v>3.1372359062979797E-2</v>
      </c>
      <c r="Z82" s="20">
        <f>VLOOKUP($C82,beta_transpose!$B$3:$W$2032,X_y!Z$1,0)</f>
        <v>5.3946374804187597E-2</v>
      </c>
      <c r="AA82" s="20">
        <f>VLOOKUP($C82,beta_transpose!$B$3:$W$2032,X_y!AA$1,0)</f>
        <v>-8.9477749280986504E-3</v>
      </c>
      <c r="AB82" s="20">
        <f>VLOOKUP($C82,beta_transpose!$B$3:$W$2032,X_y!AB$1,0)</f>
        <v>1.50938137341666E-2</v>
      </c>
      <c r="AC82" s="20">
        <f>VLOOKUP($C82,beta_transpose!$B$3:$W$2032,X_y!AC$1,0)</f>
        <v>3.8239870057387798E-2</v>
      </c>
      <c r="AD82" s="20">
        <f>VLOOKUP($C82,beta_transpose!$B$3:$W$2032,X_y!AD$1,0)</f>
        <v>1.3281337105519099E-2</v>
      </c>
      <c r="AE82" s="20">
        <f>VLOOKUP($C82,beta_transpose!$B$3:$W$2032,X_y!AE$1,0)</f>
        <v>9.6053360306195198E-3</v>
      </c>
      <c r="AF82" s="20">
        <f>VLOOKUP($C82,beta_transpose!$B$3:$W$2032,X_y!AF$1,0)</f>
        <v>-3.8725148875185397E-2</v>
      </c>
      <c r="AG82" s="20">
        <f>VLOOKUP($C82,beta_transpose!$B$3:$W$2032,X_y!AG$1,0)</f>
        <v>3.7721938459166899E-4</v>
      </c>
      <c r="AH82" s="20">
        <f>VLOOKUP($C82,beta_transpose!$B$3:$W$2032,X_y!AH$1,0)</f>
        <v>-4.9522237248373097E-2</v>
      </c>
      <c r="AI82" s="20">
        <f>VLOOKUP($C82,beta_transpose!$B$3:$W$2032,X_y!AI$1,0)</f>
        <v>-3.24038203508831E-2</v>
      </c>
      <c r="AJ82" s="20">
        <f>VLOOKUP($C82,beta_transpose!$B$3:$W$2032,X_y!AJ$1,0)</f>
        <v>7.9455039389936394E-2</v>
      </c>
      <c r="AK82" s="20">
        <f>VLOOKUP($C82,beta_transpose!$B$3:$W$2032,X_y!AK$1,0)</f>
        <v>-1.8944789191962901E-2</v>
      </c>
      <c r="AL82" s="20">
        <f>VLOOKUP($C82,beta_transpose!$B$3:$W$2032,X_y!AL$1,0)</f>
        <v>7.0830186874217799E-2</v>
      </c>
      <c r="AM82" s="20">
        <f>VLOOKUP($C82,beta_transpose!$B$3:$W$2032,X_y!AM$1,0)</f>
        <v>-6.8565985638899998E-2</v>
      </c>
      <c r="AN82" s="20">
        <f>VLOOKUP($C82,beta_transpose!$B$3:$W$2032,X_y!AN$1,0)</f>
        <v>-7.5292896816452806E-2</v>
      </c>
      <c r="AO82" s="20">
        <f>VLOOKUP($C82,beta_transpose!$B$3:$W$2032,X_y!AO$1,0)</f>
        <v>-3.6711214448232103E-2</v>
      </c>
      <c r="AP82" s="20">
        <f>VLOOKUP($C82,beta_transpose!$B$3:$W$2032,X_y!AP$1,0)</f>
        <v>-1.10749158910884E-3</v>
      </c>
      <c r="AQ82" s="20">
        <f>VLOOKUP($C82,beta_transpose!$B$3:$W$2032,X_y!AQ$1,0)</f>
        <v>-7.4126192295143499E-3</v>
      </c>
      <c r="AR82" s="34">
        <f>VLOOKUP($C82,beta_transpose!$B$3:$W$2032,X_y!AR$1,0)</f>
        <v>5.05441282701437E-2</v>
      </c>
      <c r="AS82" s="21">
        <v>22.838027766492999</v>
      </c>
      <c r="AT82" s="21">
        <v>6.6245336437627298</v>
      </c>
      <c r="AU82" s="21">
        <v>1.6544047967201201</v>
      </c>
      <c r="AV82" s="21">
        <v>0.86862693163074201</v>
      </c>
      <c r="AW82" s="21">
        <v>0.35739288783839701</v>
      </c>
      <c r="AX82" s="21"/>
      <c r="AY82" s="21"/>
      <c r="AZ82" s="22"/>
      <c r="BB82" s="31">
        <f>IF(VLOOKUP(C82,y_HC!$B$3:$G$581,6,0)&gt;$BB$1,1,0)</f>
        <v>0</v>
      </c>
      <c r="BC82">
        <f>VLOOKUP(C82,y_HC!$B$3:$G$581,6,0)</f>
        <v>-5.6532463937275457E-2</v>
      </c>
      <c r="BE82" t="s">
        <v>78</v>
      </c>
      <c r="BF82">
        <v>22.838027766492999</v>
      </c>
      <c r="BG82">
        <v>6.6245336437627298</v>
      </c>
      <c r="BH82">
        <v>1.6544047967201201</v>
      </c>
      <c r="BI82">
        <v>0.86862693163074201</v>
      </c>
      <c r="BJ82">
        <v>0.35739288783839701</v>
      </c>
    </row>
    <row r="83" spans="2:62">
      <c r="B83" t="str">
        <f>VLOOKUP(C83,eft_features_HC!$B$3:$C$2032,2,0)</f>
        <v>WisdomTree Japan SmallCap Dividend Fund</v>
      </c>
      <c r="C83" t="s">
        <v>79</v>
      </c>
      <c r="D83" s="17">
        <f>VLOOKUP($C83,eft_features_HC!$B$3:$W$2032,X_y!D$1,0)</f>
        <v>8</v>
      </c>
      <c r="E83" s="18">
        <f>VLOOKUP($C83,eft_features_HC!$B$3:$W$2032,X_y!E$1,0)</f>
        <v>0.57999999999999996</v>
      </c>
      <c r="F83" s="18">
        <f>VLOOKUP($C83,eft_features_HC!$B$3:$W$2032,X_y!F$1,0)</f>
        <v>593290000</v>
      </c>
      <c r="G83" s="18">
        <f>VLOOKUP($C83,eft_features_HC!$B$3:$W$2032,X_y!G$1,0)</f>
        <v>1</v>
      </c>
      <c r="H83" s="18">
        <f>VLOOKUP($C83,eft_features_HC!$B$3:$W$2032,X_y!H$1,0)</f>
        <v>5</v>
      </c>
      <c r="I83" s="18">
        <f>VLOOKUP($C83,eft_features_HC!$B$3:$W$2032,X_y!I$1,0)</f>
        <v>7</v>
      </c>
      <c r="J83" s="18">
        <f>VLOOKUP($C83,eft_features_HC!$B$3:$W$2032,X_y!J$1,0)</f>
        <v>1</v>
      </c>
      <c r="K83" s="18">
        <f>VLOOKUP($C83,eft_features_HC!$B$3:$W$2032,X_y!K$1,0)</f>
        <v>5</v>
      </c>
      <c r="L83" s="18">
        <f>VLOOKUP($C83,eft_features_HC!$B$3:$W$2032,X_y!L$1,0)</f>
        <v>1</v>
      </c>
      <c r="M83" s="18">
        <f>VLOOKUP($C83,eft_features_HC!$B$3:$W$2032,X_y!M$1,0)</f>
        <v>1</v>
      </c>
      <c r="N83" s="18">
        <f>VLOOKUP($C83,eft_features_HC!$B$3:$W$2032,X_y!N$1,0)</f>
        <v>1</v>
      </c>
      <c r="O83" s="18">
        <f>VLOOKUP($C83,eft_features_HC!$B$3:$W$2032,X_y!O$1,0)</f>
        <v>1</v>
      </c>
      <c r="P83" s="18">
        <f>VLOOKUP($C83,eft_features_HC!$B$3:$W$2032,X_y!P$1,0)</f>
        <v>7</v>
      </c>
      <c r="Q83" s="18">
        <f>VLOOKUP($C83,eft_features_HC!$B$3:$W$2032,X_y!Q$1,0)</f>
        <v>7</v>
      </c>
      <c r="R83" s="18">
        <f>VLOOKUP($C83,eft_features_HC!$B$3:$W$2032,X_y!R$1,0)</f>
        <v>1</v>
      </c>
      <c r="S83" s="19">
        <f>VLOOKUP($C83,ret_features_HC_transpose!$B$3:$W$2032,X_y!S$1,0)</f>
        <v>-5.9868295039758879E-3</v>
      </c>
      <c r="T83" s="19">
        <f>VLOOKUP($C83,ret_features_HC_transpose!$B$3:$W$2032,X_y!T$1,0)</f>
        <v>-1.1510221142718713E-2</v>
      </c>
      <c r="U83" s="19">
        <f>VLOOKUP($C83,ret_features_HC_transpose!$B$3:$W$2032,X_y!U$1,0)</f>
        <v>-1.0528407631367309E-2</v>
      </c>
      <c r="V83" s="19">
        <f>VLOOKUP($C83,ret_features_HC_transpose!$B$3:$W$2032,X_y!V$1,0)</f>
        <v>2.722422639901767E-2</v>
      </c>
      <c r="W83" s="19">
        <f>VLOOKUP($C83,ret_features_HC_transpose!$B$3:$W$2032,X_y!W$1,0)</f>
        <v>0.14332277250648406</v>
      </c>
      <c r="X83" s="19">
        <f>VLOOKUP($C83,ret_features_HC_transpose!$B$3:$W$2032,X_y!X$1,0)</f>
        <v>0.17199999545443623</v>
      </c>
      <c r="Y83" s="20">
        <f>VLOOKUP($C83,beta_transpose!$B$3:$W$2032,X_y!Y$1,0)</f>
        <v>1.37002558763264E-2</v>
      </c>
      <c r="Z83" s="20">
        <f>VLOOKUP($C83,beta_transpose!$B$3:$W$2032,X_y!Z$1,0)</f>
        <v>5.75151953241986E-3</v>
      </c>
      <c r="AA83" s="20">
        <f>VLOOKUP($C83,beta_transpose!$B$3:$W$2032,X_y!AA$1,0)</f>
        <v>1.3026054783652501E-3</v>
      </c>
      <c r="AB83" s="20">
        <f>VLOOKUP($C83,beta_transpose!$B$3:$W$2032,X_y!AB$1,0)</f>
        <v>-1.5657766837659601E-2</v>
      </c>
      <c r="AC83" s="20">
        <f>VLOOKUP($C83,beta_transpose!$B$3:$W$2032,X_y!AC$1,0)</f>
        <v>-1.2446858536450001E-2</v>
      </c>
      <c r="AD83" s="20">
        <f>VLOOKUP($C83,beta_transpose!$B$3:$W$2032,X_y!AD$1,0)</f>
        <v>-2.3208173053418501E-2</v>
      </c>
      <c r="AE83" s="20">
        <f>VLOOKUP($C83,beta_transpose!$B$3:$W$2032,X_y!AE$1,0)</f>
        <v>-1.02645392450898E-2</v>
      </c>
      <c r="AF83" s="20">
        <f>VLOOKUP($C83,beta_transpose!$B$3:$W$2032,X_y!AF$1,0)</f>
        <v>-1.8703189086395001E-2</v>
      </c>
      <c r="AG83" s="20">
        <f>VLOOKUP($C83,beta_transpose!$B$3:$W$2032,X_y!AG$1,0)</f>
        <v>-4.6193367942277498E-2</v>
      </c>
      <c r="AH83" s="20">
        <f>VLOOKUP($C83,beta_transpose!$B$3:$W$2032,X_y!AH$1,0)</f>
        <v>-8.7678896880745306E-3</v>
      </c>
      <c r="AI83" s="20">
        <f>VLOOKUP($C83,beta_transpose!$B$3:$W$2032,X_y!AI$1,0)</f>
        <v>-3.2612669310034002E-2</v>
      </c>
      <c r="AJ83" s="20">
        <f>VLOOKUP($C83,beta_transpose!$B$3:$W$2032,X_y!AJ$1,0)</f>
        <v>-3.1985486034531802E-2</v>
      </c>
      <c r="AK83" s="20">
        <f>VLOOKUP($C83,beta_transpose!$B$3:$W$2032,X_y!AK$1,0)</f>
        <v>3.7414987697137699E-2</v>
      </c>
      <c r="AL83" s="20">
        <f>VLOOKUP($C83,beta_transpose!$B$3:$W$2032,X_y!AL$1,0)</f>
        <v>6.4250422002294194E-2</v>
      </c>
      <c r="AM83" s="20">
        <f>VLOOKUP($C83,beta_transpose!$B$3:$W$2032,X_y!AM$1,0)</f>
        <v>0.10229216009384499</v>
      </c>
      <c r="AN83" s="20">
        <f>VLOOKUP($C83,beta_transpose!$B$3:$W$2032,X_y!AN$1,0)</f>
        <v>9.4239931319311396E-2</v>
      </c>
      <c r="AO83" s="20">
        <f>VLOOKUP($C83,beta_transpose!$B$3:$W$2032,X_y!AO$1,0)</f>
        <v>2.10802129556408E-2</v>
      </c>
      <c r="AP83" s="20">
        <f>VLOOKUP($C83,beta_transpose!$B$3:$W$2032,X_y!AP$1,0)</f>
        <v>-3.5072461162820298E-2</v>
      </c>
      <c r="AQ83" s="20">
        <f>VLOOKUP($C83,beta_transpose!$B$3:$W$2032,X_y!AQ$1,0)</f>
        <v>-1.41057296804366E-2</v>
      </c>
      <c r="AR83" s="34">
        <f>VLOOKUP($C83,beta_transpose!$B$3:$W$2032,X_y!AR$1,0)</f>
        <v>-1.53442860840415E-2</v>
      </c>
      <c r="AS83" s="21">
        <v>8.0351807189579194</v>
      </c>
      <c r="AT83" s="21">
        <v>3.6337085430926601</v>
      </c>
      <c r="AU83" s="21">
        <v>2.3996379178506602</v>
      </c>
      <c r="AV83" s="21">
        <v>1.57607767959359</v>
      </c>
      <c r="AW83" s="21">
        <v>0.57649945291342597</v>
      </c>
      <c r="AX83" s="21"/>
      <c r="AY83" s="21"/>
      <c r="AZ83" s="22"/>
      <c r="BB83" s="31">
        <f>IF(VLOOKUP(C83,y_HC!$B$3:$G$581,6,0)&gt;$BB$1,1,0)</f>
        <v>1</v>
      </c>
      <c r="BC83">
        <f>VLOOKUP(C83,y_HC!$B$3:$G$581,6,0)</f>
        <v>7.8046577700292774E-2</v>
      </c>
      <c r="BE83" t="s">
        <v>79</v>
      </c>
      <c r="BF83">
        <v>8.0351807189579194</v>
      </c>
      <c r="BG83">
        <v>3.6337085430926601</v>
      </c>
      <c r="BH83">
        <v>2.3996379178506602</v>
      </c>
      <c r="BI83">
        <v>1.57607767959359</v>
      </c>
      <c r="BJ83">
        <v>0.57649945291342597</v>
      </c>
    </row>
    <row r="84" spans="2:62">
      <c r="B84" t="str">
        <f>VLOOKUP(C84,eft_features_HC!$B$3:$C$2032,2,0)</f>
        <v>PowerShares DB Gold Fund</v>
      </c>
      <c r="C84" t="s">
        <v>80</v>
      </c>
      <c r="D84" s="17">
        <f>VLOOKUP($C84,eft_features_HC!$B$3:$W$2032,X_y!D$1,0)</f>
        <v>4</v>
      </c>
      <c r="E84" s="18">
        <f>VLOOKUP($C84,eft_features_HC!$B$3:$W$2032,X_y!E$1,0)</f>
        <v>0.77999999999999992</v>
      </c>
      <c r="F84" s="18">
        <f>VLOOKUP($C84,eft_features_HC!$B$3:$W$2032,X_y!F$1,0)</f>
        <v>201990000</v>
      </c>
      <c r="G84" s="18">
        <f>VLOOKUP($C84,eft_features_HC!$B$3:$W$2032,X_y!G$1,0)</f>
        <v>3</v>
      </c>
      <c r="H84" s="18">
        <f>VLOOKUP($C84,eft_features_HC!$B$3:$W$2032,X_y!H$1,0)</f>
        <v>16</v>
      </c>
      <c r="I84" s="18">
        <f>VLOOKUP($C84,eft_features_HC!$B$3:$W$2032,X_y!I$1,0)</f>
        <v>4</v>
      </c>
      <c r="J84" s="18">
        <f>VLOOKUP($C84,eft_features_HC!$B$3:$W$2032,X_y!J$1,0)</f>
        <v>4</v>
      </c>
      <c r="K84" s="18">
        <f>VLOOKUP($C84,eft_features_HC!$B$3:$W$2032,X_y!K$1,0)</f>
        <v>6</v>
      </c>
      <c r="L84" s="18">
        <f>VLOOKUP($C84,eft_features_HC!$B$3:$W$2032,X_y!L$1,0)</f>
        <v>20</v>
      </c>
      <c r="M84" s="18">
        <f>VLOOKUP($C84,eft_features_HC!$B$3:$W$2032,X_y!M$1,0)</f>
        <v>1</v>
      </c>
      <c r="N84" s="18">
        <f>VLOOKUP($C84,eft_features_HC!$B$3:$W$2032,X_y!N$1,0)</f>
        <v>1</v>
      </c>
      <c r="O84" s="18">
        <f>VLOOKUP($C84,eft_features_HC!$B$3:$W$2032,X_y!O$1,0)</f>
        <v>1</v>
      </c>
      <c r="P84" s="18">
        <f>VLOOKUP($C84,eft_features_HC!$B$3:$W$2032,X_y!P$1,0)</f>
        <v>6</v>
      </c>
      <c r="Q84" s="18">
        <f>VLOOKUP($C84,eft_features_HC!$B$3:$W$2032,X_y!Q$1,0)</f>
        <v>5</v>
      </c>
      <c r="R84" s="18">
        <f>VLOOKUP($C84,eft_features_HC!$B$3:$W$2032,X_y!R$1,0)</f>
        <v>1</v>
      </c>
      <c r="S84" s="19">
        <f>VLOOKUP($C84,ret_features_HC_transpose!$B$3:$W$2032,X_y!S$1,0)</f>
        <v>-2.8901733806782293E-2</v>
      </c>
      <c r="T84" s="19">
        <f>VLOOKUP($C84,ret_features_HC_transpose!$B$3:$W$2032,X_y!T$1,0)</f>
        <v>5.2530120461273366E-2</v>
      </c>
      <c r="U84" s="19">
        <f>VLOOKUP($C84,ret_features_HC_transpose!$B$3:$W$2032,X_y!U$1,0)</f>
        <v>-1.1093501644953374E-2</v>
      </c>
      <c r="V84" s="19">
        <f>VLOOKUP($C84,ret_features_HC_transpose!$B$3:$W$2032,X_y!V$1,0)</f>
        <v>-0.18840579753075415</v>
      </c>
      <c r="W84" s="19">
        <f>VLOOKUP($C84,ret_features_HC_transpose!$B$3:$W$2032,X_y!W$1,0)</f>
        <v>-0.22635494200527639</v>
      </c>
      <c r="X84" s="19">
        <f>VLOOKUP($C84,ret_features_HC_transpose!$B$3:$W$2032,X_y!X$1,0)</f>
        <v>-0.12953367726394516</v>
      </c>
      <c r="Y84" s="20">
        <f>VLOOKUP($C84,beta_transpose!$B$3:$W$2032,X_y!Y$1,0)</f>
        <v>-1.92366704761462E-2</v>
      </c>
      <c r="Z84" s="20">
        <f>VLOOKUP($C84,beta_transpose!$B$3:$W$2032,X_y!Z$1,0)</f>
        <v>-3.1405405242611498E-2</v>
      </c>
      <c r="AA84" s="20">
        <f>VLOOKUP($C84,beta_transpose!$B$3:$W$2032,X_y!AA$1,0)</f>
        <v>5.5615238261765197E-2</v>
      </c>
      <c r="AB84" s="20">
        <f>VLOOKUP($C84,beta_transpose!$B$3:$W$2032,X_y!AB$1,0)</f>
        <v>6.9576839689338504E-2</v>
      </c>
      <c r="AC84" s="20">
        <f>VLOOKUP($C84,beta_transpose!$B$3:$W$2032,X_y!AC$1,0)</f>
        <v>4.6939135258896297E-3</v>
      </c>
      <c r="AD84" s="20">
        <f>VLOOKUP($C84,beta_transpose!$B$3:$W$2032,X_y!AD$1,0)</f>
        <v>3.00917139500551E-2</v>
      </c>
      <c r="AE84" s="20">
        <f>VLOOKUP($C84,beta_transpose!$B$3:$W$2032,X_y!AE$1,0)</f>
        <v>2.3008249190082802E-2</v>
      </c>
      <c r="AF84" s="20">
        <f>VLOOKUP($C84,beta_transpose!$B$3:$W$2032,X_y!AF$1,0)</f>
        <v>-4.7028056528812402E-2</v>
      </c>
      <c r="AG84" s="20">
        <f>VLOOKUP($C84,beta_transpose!$B$3:$W$2032,X_y!AG$1,0)</f>
        <v>-4.53230058295193E-2</v>
      </c>
      <c r="AH84" s="20">
        <f>VLOOKUP($C84,beta_transpose!$B$3:$W$2032,X_y!AH$1,0)</f>
        <v>-6.5709987121934502E-2</v>
      </c>
      <c r="AI84" s="20">
        <f>VLOOKUP($C84,beta_transpose!$B$3:$W$2032,X_y!AI$1,0)</f>
        <v>-4.23719680225743E-2</v>
      </c>
      <c r="AJ84" s="20">
        <f>VLOOKUP($C84,beta_transpose!$B$3:$W$2032,X_y!AJ$1,0)</f>
        <v>-1.04192574205677E-2</v>
      </c>
      <c r="AK84" s="20">
        <f>VLOOKUP($C84,beta_transpose!$B$3:$W$2032,X_y!AK$1,0)</f>
        <v>5.6212097636305098E-3</v>
      </c>
      <c r="AL84" s="20">
        <f>VLOOKUP($C84,beta_transpose!$B$3:$W$2032,X_y!AL$1,0)</f>
        <v>-2.31941509944599E-2</v>
      </c>
      <c r="AM84" s="20">
        <f>VLOOKUP($C84,beta_transpose!$B$3:$W$2032,X_y!AM$1,0)</f>
        <v>2.4919291365765898E-3</v>
      </c>
      <c r="AN84" s="20">
        <f>VLOOKUP($C84,beta_transpose!$B$3:$W$2032,X_y!AN$1,0)</f>
        <v>-3.1324790239461303E-2</v>
      </c>
      <c r="AO84" s="20">
        <f>VLOOKUP($C84,beta_transpose!$B$3:$W$2032,X_y!AO$1,0)</f>
        <v>7.2819515345270494E-2</v>
      </c>
      <c r="AP84" s="20">
        <f>VLOOKUP($C84,beta_transpose!$B$3:$W$2032,X_y!AP$1,0)</f>
        <v>2.8146844663110699E-2</v>
      </c>
      <c r="AQ84" s="20">
        <f>VLOOKUP($C84,beta_transpose!$B$3:$W$2032,X_y!AQ$1,0)</f>
        <v>1.66719302348451E-2</v>
      </c>
      <c r="AR84" s="34">
        <f>VLOOKUP($C84,beta_transpose!$B$3:$W$2032,X_y!AR$1,0)</f>
        <v>4.7941162824737199E-3</v>
      </c>
      <c r="AS84" s="21">
        <v>15.111667084479</v>
      </c>
      <c r="AT84" s="21">
        <v>2.90667125452129</v>
      </c>
      <c r="AU84" s="21">
        <v>2.0348508877273002</v>
      </c>
      <c r="AV84" s="21">
        <v>0.85883534114356797</v>
      </c>
      <c r="AW84" s="21">
        <v>0.332648242848818</v>
      </c>
      <c r="AX84" s="21"/>
      <c r="AY84" s="21"/>
      <c r="AZ84" s="22"/>
      <c r="BB84" s="31">
        <f>IF(VLOOKUP(C84,y_HC!$B$3:$G$581,6,0)&gt;$BB$1,1,0)</f>
        <v>0</v>
      </c>
      <c r="BC84">
        <f>VLOOKUP(C84,y_HC!$B$3:$G$581,6,0)</f>
        <v>1.3431014444409936E-2</v>
      </c>
      <c r="BE84" t="s">
        <v>80</v>
      </c>
      <c r="BF84">
        <v>15.111667084479</v>
      </c>
      <c r="BG84">
        <v>2.90667125452129</v>
      </c>
      <c r="BH84">
        <v>2.0348508877273002</v>
      </c>
      <c r="BI84">
        <v>0.85883534114356797</v>
      </c>
      <c r="BJ84">
        <v>0.332648242848818</v>
      </c>
    </row>
    <row r="85" spans="2:62">
      <c r="B85" t="str">
        <f>VLOOKUP(C85,eft_features_HC!$B$3:$C$2032,2,0)</f>
        <v>DB Gold Double Long ETN</v>
      </c>
      <c r="C85" t="s">
        <v>81</v>
      </c>
      <c r="D85" s="17">
        <f>VLOOKUP($C85,eft_features_HC!$B$3:$W$2032,X_y!D$1,0)</f>
        <v>11</v>
      </c>
      <c r="E85" s="18">
        <f>VLOOKUP($C85,eft_features_HC!$B$3:$W$2032,X_y!E$1,0)</f>
        <v>0.75</v>
      </c>
      <c r="F85" s="18">
        <f>VLOOKUP($C85,eft_features_HC!$B$3:$W$2032,X_y!F$1,0)</f>
        <v>125870000</v>
      </c>
      <c r="G85" s="18">
        <f>VLOOKUP($C85,eft_features_HC!$B$3:$W$2032,X_y!G$1,0)</f>
        <v>3</v>
      </c>
      <c r="H85" s="18">
        <f>VLOOKUP($C85,eft_features_HC!$B$3:$W$2032,X_y!H$1,0)</f>
        <v>16</v>
      </c>
      <c r="I85" s="18">
        <f>VLOOKUP($C85,eft_features_HC!$B$3:$W$2032,X_y!I$1,0)</f>
        <v>4</v>
      </c>
      <c r="J85" s="18">
        <f>VLOOKUP($C85,eft_features_HC!$B$3:$W$2032,X_y!J$1,0)</f>
        <v>4</v>
      </c>
      <c r="K85" s="18">
        <f>VLOOKUP($C85,eft_features_HC!$B$3:$W$2032,X_y!K$1,0)</f>
        <v>6</v>
      </c>
      <c r="L85" s="18">
        <f>VLOOKUP($C85,eft_features_HC!$B$3:$W$2032,X_y!L$1,0)</f>
        <v>20</v>
      </c>
      <c r="M85" s="18">
        <f>VLOOKUP($C85,eft_features_HC!$B$3:$W$2032,X_y!M$1,0)</f>
        <v>1</v>
      </c>
      <c r="N85" s="18">
        <f>VLOOKUP($C85,eft_features_HC!$B$3:$W$2032,X_y!N$1,0)</f>
        <v>2</v>
      </c>
      <c r="O85" s="18">
        <f>VLOOKUP($C85,eft_features_HC!$B$3:$W$2032,X_y!O$1,0)</f>
        <v>2</v>
      </c>
      <c r="P85" s="18">
        <f>VLOOKUP($C85,eft_features_HC!$B$3:$W$2032,X_y!P$1,0)</f>
        <v>6</v>
      </c>
      <c r="Q85" s="18">
        <f>VLOOKUP($C85,eft_features_HC!$B$3:$W$2032,X_y!Q$1,0)</f>
        <v>5</v>
      </c>
      <c r="R85" s="18">
        <f>VLOOKUP($C85,eft_features_HC!$B$3:$W$2032,X_y!R$1,0)</f>
        <v>1</v>
      </c>
      <c r="S85" s="19">
        <f>VLOOKUP($C85,ret_features_HC_transpose!$B$3:$W$2032,X_y!S$1,0)</f>
        <v>-5.5668900726059789E-2</v>
      </c>
      <c r="T85" s="19">
        <f>VLOOKUP($C85,ret_features_HC_transpose!$B$3:$W$2032,X_y!T$1,0)</f>
        <v>0.10037735896347355</v>
      </c>
      <c r="U85" s="19">
        <f>VLOOKUP($C85,ret_features_HC_transpose!$B$3:$W$2032,X_y!U$1,0)</f>
        <v>-2.8647566792301182E-2</v>
      </c>
      <c r="V85" s="19">
        <f>VLOOKUP($C85,ret_features_HC_transpose!$B$3:$W$2032,X_y!V$1,0)</f>
        <v>-0.36401308626368911</v>
      </c>
      <c r="W85" s="19">
        <f>VLOOKUP($C85,ret_features_HC_transpose!$B$3:$W$2032,X_y!W$1,0)</f>
        <v>-0.42451154576770089</v>
      </c>
      <c r="X85" s="19">
        <f>VLOOKUP($C85,ret_features_HC_transpose!$B$3:$W$2032,X_y!X$1,0)</f>
        <v>-0.31629542804122379</v>
      </c>
      <c r="Y85" s="20">
        <f>VLOOKUP($C85,beta_transpose!$B$3:$W$2032,X_y!Y$1,0)</f>
        <v>-4.9527688406096199E-2</v>
      </c>
      <c r="Z85" s="20">
        <f>VLOOKUP($C85,beta_transpose!$B$3:$W$2032,X_y!Z$1,0)</f>
        <v>-6.0161119132895999E-2</v>
      </c>
      <c r="AA85" s="20">
        <f>VLOOKUP($C85,beta_transpose!$B$3:$W$2032,X_y!AA$1,0)</f>
        <v>0.12075593852897699</v>
      </c>
      <c r="AB85" s="20">
        <f>VLOOKUP($C85,beta_transpose!$B$3:$W$2032,X_y!AB$1,0)</f>
        <v>0.171273535466057</v>
      </c>
      <c r="AC85" s="20">
        <f>VLOOKUP($C85,beta_transpose!$B$3:$W$2032,X_y!AC$1,0)</f>
        <v>1.91683007711222E-2</v>
      </c>
      <c r="AD85" s="20">
        <f>VLOOKUP($C85,beta_transpose!$B$3:$W$2032,X_y!AD$1,0)</f>
        <v>4.4960459692030899E-2</v>
      </c>
      <c r="AE85" s="20">
        <f>VLOOKUP($C85,beta_transpose!$B$3:$W$2032,X_y!AE$1,0)</f>
        <v>6.6860896132882403E-2</v>
      </c>
      <c r="AF85" s="20">
        <f>VLOOKUP($C85,beta_transpose!$B$3:$W$2032,X_y!AF$1,0)</f>
        <v>-0.10203147523535901</v>
      </c>
      <c r="AG85" s="20">
        <f>VLOOKUP($C85,beta_transpose!$B$3:$W$2032,X_y!AG$1,0)</f>
        <v>-0.13157376125300599</v>
      </c>
      <c r="AH85" s="20">
        <f>VLOOKUP($C85,beta_transpose!$B$3:$W$2032,X_y!AH$1,0)</f>
        <v>-0.15568623083188499</v>
      </c>
      <c r="AI85" s="20">
        <f>VLOOKUP($C85,beta_transpose!$B$3:$W$2032,X_y!AI$1,0)</f>
        <v>-0.12015811734260699</v>
      </c>
      <c r="AJ85" s="20">
        <f>VLOOKUP($C85,beta_transpose!$B$3:$W$2032,X_y!AJ$1,0)</f>
        <v>-4.3129905087582097E-2</v>
      </c>
      <c r="AK85" s="20">
        <f>VLOOKUP($C85,beta_transpose!$B$3:$W$2032,X_y!AK$1,0)</f>
        <v>2.0326587871614801E-2</v>
      </c>
      <c r="AL85" s="20">
        <f>VLOOKUP($C85,beta_transpose!$B$3:$W$2032,X_y!AL$1,0)</f>
        <v>-6.2066555881103498E-2</v>
      </c>
      <c r="AM85" s="20">
        <f>VLOOKUP($C85,beta_transpose!$B$3:$W$2032,X_y!AM$1,0)</f>
        <v>1.95928533594747E-2</v>
      </c>
      <c r="AN85" s="20">
        <f>VLOOKUP($C85,beta_transpose!$B$3:$W$2032,X_y!AN$1,0)</f>
        <v>-6.8028363151698495E-2</v>
      </c>
      <c r="AO85" s="20">
        <f>VLOOKUP($C85,beta_transpose!$B$3:$W$2032,X_y!AO$1,0)</f>
        <v>0.14710753234711901</v>
      </c>
      <c r="AP85" s="20">
        <f>VLOOKUP($C85,beta_transpose!$B$3:$W$2032,X_y!AP$1,0)</f>
        <v>5.6233889464421899E-2</v>
      </c>
      <c r="AQ85" s="20">
        <f>VLOOKUP($C85,beta_transpose!$B$3:$W$2032,X_y!AQ$1,0)</f>
        <v>7.5183500840350498E-2</v>
      </c>
      <c r="AR85" s="34">
        <f>VLOOKUP($C85,beta_transpose!$B$3:$W$2032,X_y!AR$1,0)</f>
        <v>9.5996910579332993E-3</v>
      </c>
      <c r="AS85" s="21">
        <v>38.284908596001998</v>
      </c>
      <c r="AT85" s="21">
        <v>6.5238924007581103</v>
      </c>
      <c r="AU85" s="21">
        <v>3.7945034799547899</v>
      </c>
      <c r="AV85" s="21">
        <v>1.5967181897356699</v>
      </c>
      <c r="AW85" s="21">
        <v>0.79885440720725398</v>
      </c>
      <c r="AX85" s="21"/>
      <c r="AY85" s="21"/>
      <c r="AZ85" s="22"/>
      <c r="BB85" s="31">
        <f>IF(VLOOKUP(C85,y_HC!$B$3:$G$581,6,0)&gt;$BB$1,1,0)</f>
        <v>0</v>
      </c>
      <c r="BC85">
        <f>VLOOKUP(C85,y_HC!$B$3:$G$581,6,0)</f>
        <v>2.3914037238385106E-2</v>
      </c>
      <c r="BE85" t="s">
        <v>81</v>
      </c>
      <c r="BF85">
        <v>38.284908596001998</v>
      </c>
      <c r="BG85">
        <v>6.5238924007581103</v>
      </c>
      <c r="BH85">
        <v>3.7945034799547899</v>
      </c>
      <c r="BI85">
        <v>1.5967181897356699</v>
      </c>
      <c r="BJ85">
        <v>0.79885440720725398</v>
      </c>
    </row>
    <row r="86" spans="2:62">
      <c r="B86" t="str">
        <f>VLOOKUP(C86,eft_features_HC!$B$3:$C$2032,2,0)</f>
        <v>WisdomTree Emerging Markets SmallCap Dividend Fund</v>
      </c>
      <c r="C86" t="s">
        <v>82</v>
      </c>
      <c r="D86" s="17">
        <f>VLOOKUP($C86,eft_features_HC!$B$3:$W$2032,X_y!D$1,0)</f>
        <v>8</v>
      </c>
      <c r="E86" s="18">
        <f>VLOOKUP($C86,eft_features_HC!$B$3:$W$2032,X_y!E$1,0)</f>
        <v>0.63</v>
      </c>
      <c r="F86" s="18">
        <f>VLOOKUP($C86,eft_features_HC!$B$3:$W$2032,X_y!F$1,0)</f>
        <v>1330000000</v>
      </c>
      <c r="G86" s="18">
        <f>VLOOKUP($C86,eft_features_HC!$B$3:$W$2032,X_y!G$1,0)</f>
        <v>1</v>
      </c>
      <c r="H86" s="18">
        <f>VLOOKUP($C86,eft_features_HC!$B$3:$W$2032,X_y!H$1,0)</f>
        <v>5</v>
      </c>
      <c r="I86" s="18">
        <f>VLOOKUP($C86,eft_features_HC!$B$3:$W$2032,X_y!I$1,0)</f>
        <v>3</v>
      </c>
      <c r="J86" s="18">
        <f>VLOOKUP($C86,eft_features_HC!$B$3:$W$2032,X_y!J$1,0)</f>
        <v>1</v>
      </c>
      <c r="K86" s="18">
        <f>VLOOKUP($C86,eft_features_HC!$B$3:$W$2032,X_y!K$1,0)</f>
        <v>5</v>
      </c>
      <c r="L86" s="18">
        <f>VLOOKUP($C86,eft_features_HC!$B$3:$W$2032,X_y!L$1,0)</f>
        <v>1</v>
      </c>
      <c r="M86" s="18">
        <f>VLOOKUP($C86,eft_features_HC!$B$3:$W$2032,X_y!M$1,0)</f>
        <v>1</v>
      </c>
      <c r="N86" s="18">
        <f>VLOOKUP($C86,eft_features_HC!$B$3:$W$2032,X_y!N$1,0)</f>
        <v>1</v>
      </c>
      <c r="O86" s="18">
        <f>VLOOKUP($C86,eft_features_HC!$B$3:$W$2032,X_y!O$1,0)</f>
        <v>1</v>
      </c>
      <c r="P86" s="18">
        <f>VLOOKUP($C86,eft_features_HC!$B$3:$W$2032,X_y!P$1,0)</f>
        <v>7</v>
      </c>
      <c r="Q86" s="18">
        <f>VLOOKUP($C86,eft_features_HC!$B$3:$W$2032,X_y!Q$1,0)</f>
        <v>7</v>
      </c>
      <c r="R86" s="18">
        <f>VLOOKUP($C86,eft_features_HC!$B$3:$W$2032,X_y!R$1,0)</f>
        <v>1</v>
      </c>
      <c r="S86" s="19">
        <f>VLOOKUP($C86,ret_features_HC_transpose!$B$3:$W$2032,X_y!S$1,0)</f>
        <v>3.2725675479828409E-2</v>
      </c>
      <c r="T86" s="19">
        <f>VLOOKUP($C86,ret_features_HC_transpose!$B$3:$W$2032,X_y!T$1,0)</f>
        <v>3.9575502930170536E-2</v>
      </c>
      <c r="U86" s="19">
        <f>VLOOKUP($C86,ret_features_HC_transpose!$B$3:$W$2032,X_y!U$1,0)</f>
        <v>-2.3468327940936451E-2</v>
      </c>
      <c r="V86" s="19">
        <f>VLOOKUP($C86,ret_features_HC_transpose!$B$3:$W$2032,X_y!V$1,0)</f>
        <v>-7.4409451003119353E-2</v>
      </c>
      <c r="W86" s="19">
        <f>VLOOKUP($C86,ret_features_HC_transpose!$B$3:$W$2032,X_y!W$1,0)</f>
        <v>-6.1297846996649641E-3</v>
      </c>
      <c r="X86" s="19">
        <f>VLOOKUP($C86,ret_features_HC_transpose!$B$3:$W$2032,X_y!X$1,0)</f>
        <v>-0.13486660777430037</v>
      </c>
      <c r="Y86" s="20">
        <f>VLOOKUP($C86,beta_transpose!$B$3:$W$2032,X_y!Y$1,0)</f>
        <v>-2.86618335301333E-3</v>
      </c>
      <c r="Z86" s="20">
        <f>VLOOKUP($C86,beta_transpose!$B$3:$W$2032,X_y!Z$1,0)</f>
        <v>2.6502412856033601E-2</v>
      </c>
      <c r="AA86" s="20">
        <f>VLOOKUP($C86,beta_transpose!$B$3:$W$2032,X_y!AA$1,0)</f>
        <v>4.1277346259198003E-2</v>
      </c>
      <c r="AB86" s="20">
        <f>VLOOKUP($C86,beta_transpose!$B$3:$W$2032,X_y!AB$1,0)</f>
        <v>-5.0346925053921403E-2</v>
      </c>
      <c r="AC86" s="20">
        <f>VLOOKUP($C86,beta_transpose!$B$3:$W$2032,X_y!AC$1,0)</f>
        <v>3.4945023641259503E-2</v>
      </c>
      <c r="AD86" s="20">
        <f>VLOOKUP($C86,beta_transpose!$B$3:$W$2032,X_y!AD$1,0)</f>
        <v>1.5087776846132399E-2</v>
      </c>
      <c r="AE86" s="20">
        <f>VLOOKUP($C86,beta_transpose!$B$3:$W$2032,X_y!AE$1,0)</f>
        <v>9.3970122829439597E-3</v>
      </c>
      <c r="AF86" s="20">
        <f>VLOOKUP($C86,beta_transpose!$B$3:$W$2032,X_y!AF$1,0)</f>
        <v>-3.2745912705055502E-2</v>
      </c>
      <c r="AG86" s="20">
        <f>VLOOKUP($C86,beta_transpose!$B$3:$W$2032,X_y!AG$1,0)</f>
        <v>-6.9501258090383603E-3</v>
      </c>
      <c r="AH86" s="20">
        <f>VLOOKUP($C86,beta_transpose!$B$3:$W$2032,X_y!AH$1,0)</f>
        <v>3.6767928335846099E-2</v>
      </c>
      <c r="AI86" s="20">
        <f>VLOOKUP($C86,beta_transpose!$B$3:$W$2032,X_y!AI$1,0)</f>
        <v>-8.6967198740175809E-3</v>
      </c>
      <c r="AJ86" s="20">
        <f>VLOOKUP($C86,beta_transpose!$B$3:$W$2032,X_y!AJ$1,0)</f>
        <v>-2.1950418898180599E-2</v>
      </c>
      <c r="AK86" s="20">
        <f>VLOOKUP($C86,beta_transpose!$B$3:$W$2032,X_y!AK$1,0)</f>
        <v>2.17629032900826E-2</v>
      </c>
      <c r="AL86" s="20">
        <f>VLOOKUP($C86,beta_transpose!$B$3:$W$2032,X_y!AL$1,0)</f>
        <v>1.2928988109277499E-2</v>
      </c>
      <c r="AM86" s="20">
        <f>VLOOKUP($C86,beta_transpose!$B$3:$W$2032,X_y!AM$1,0)</f>
        <v>1.2750241847635801E-2</v>
      </c>
      <c r="AN86" s="20">
        <f>VLOOKUP($C86,beta_transpose!$B$3:$W$2032,X_y!AN$1,0)</f>
        <v>-1.5959723509708999E-2</v>
      </c>
      <c r="AO86" s="20">
        <f>VLOOKUP($C86,beta_transpose!$B$3:$W$2032,X_y!AO$1,0)</f>
        <v>-1.3514701678940399E-2</v>
      </c>
      <c r="AP86" s="20">
        <f>VLOOKUP($C86,beta_transpose!$B$3:$W$2032,X_y!AP$1,0)</f>
        <v>1.9468759878767498E-2</v>
      </c>
      <c r="AQ86" s="20">
        <f>VLOOKUP($C86,beta_transpose!$B$3:$W$2032,X_y!AQ$1,0)</f>
        <v>9.2701447141055899E-3</v>
      </c>
      <c r="AR86" s="34">
        <f>VLOOKUP($C86,beta_transpose!$B$3:$W$2032,X_y!AR$1,0)</f>
        <v>-3.4992412181806001E-2</v>
      </c>
      <c r="AS86" s="21">
        <v>10.0293767891784</v>
      </c>
      <c r="AT86" s="21">
        <v>6.8625955747070098</v>
      </c>
      <c r="AU86" s="21">
        <v>2.6839253613314198</v>
      </c>
      <c r="AV86" s="21">
        <v>1.4859027405209599</v>
      </c>
      <c r="AW86" s="21">
        <v>0.68531084912004003</v>
      </c>
      <c r="AX86" s="21"/>
      <c r="AY86" s="21"/>
      <c r="AZ86" s="22"/>
      <c r="BB86" s="31">
        <f>IF(VLOOKUP(C86,y_HC!$B$3:$G$581,6,0)&gt;$BB$1,1,0)</f>
        <v>0</v>
      </c>
      <c r="BC86">
        <f>VLOOKUP(C86,y_HC!$B$3:$G$581,6,0)</f>
        <v>3.8653763007529041E-2</v>
      </c>
      <c r="BE86" t="s">
        <v>82</v>
      </c>
      <c r="BF86">
        <v>10.0293767891784</v>
      </c>
      <c r="BG86">
        <v>6.8625955747070098</v>
      </c>
      <c r="BH86">
        <v>2.6839253613314198</v>
      </c>
      <c r="BI86">
        <v>1.4859027405209599</v>
      </c>
      <c r="BJ86">
        <v>0.68531084912004003</v>
      </c>
    </row>
    <row r="87" spans="2:62">
      <c r="B87" t="str">
        <f>VLOOKUP(C87,eft_features_HC!$B$3:$C$2032,2,0)</f>
        <v>SPDR Global Dow ETF</v>
      </c>
      <c r="C87" t="s">
        <v>83</v>
      </c>
      <c r="D87" s="17">
        <f>VLOOKUP($C87,eft_features_HC!$B$3:$W$2032,X_y!D$1,0)</f>
        <v>1</v>
      </c>
      <c r="E87" s="18">
        <f>VLOOKUP($C87,eft_features_HC!$B$3:$W$2032,X_y!E$1,0)</f>
        <v>0.5</v>
      </c>
      <c r="F87" s="18">
        <f>VLOOKUP($C87,eft_features_HC!$B$3:$W$2032,X_y!F$1,0)</f>
        <v>91920000</v>
      </c>
      <c r="G87" s="18">
        <f>VLOOKUP($C87,eft_features_HC!$B$3:$W$2032,X_y!G$1,0)</f>
        <v>1</v>
      </c>
      <c r="H87" s="18">
        <f>VLOOKUP($C87,eft_features_HC!$B$3:$W$2032,X_y!H$1,0)</f>
        <v>8</v>
      </c>
      <c r="I87" s="18">
        <f>VLOOKUP($C87,eft_features_HC!$B$3:$W$2032,X_y!I$1,0)</f>
        <v>4</v>
      </c>
      <c r="J87" s="18">
        <f>VLOOKUP($C87,eft_features_HC!$B$3:$W$2032,X_y!J$1,0)</f>
        <v>1</v>
      </c>
      <c r="K87" s="18">
        <f>VLOOKUP($C87,eft_features_HC!$B$3:$W$2032,X_y!K$1,0)</f>
        <v>1</v>
      </c>
      <c r="L87" s="18">
        <f>VLOOKUP($C87,eft_features_HC!$B$3:$W$2032,X_y!L$1,0)</f>
        <v>1</v>
      </c>
      <c r="M87" s="18">
        <f>VLOOKUP($C87,eft_features_HC!$B$3:$W$2032,X_y!M$1,0)</f>
        <v>1</v>
      </c>
      <c r="N87" s="18">
        <f>VLOOKUP($C87,eft_features_HC!$B$3:$W$2032,X_y!N$1,0)</f>
        <v>1</v>
      </c>
      <c r="O87" s="18">
        <f>VLOOKUP($C87,eft_features_HC!$B$3:$W$2032,X_y!O$1,0)</f>
        <v>1</v>
      </c>
      <c r="P87" s="18">
        <f>VLOOKUP($C87,eft_features_HC!$B$3:$W$2032,X_y!P$1,0)</f>
        <v>1</v>
      </c>
      <c r="Q87" s="18">
        <f>VLOOKUP($C87,eft_features_HC!$B$3:$W$2032,X_y!Q$1,0)</f>
        <v>8</v>
      </c>
      <c r="R87" s="18">
        <f>VLOOKUP($C87,eft_features_HC!$B$3:$W$2032,X_y!R$1,0)</f>
        <v>1</v>
      </c>
      <c r="S87" s="19">
        <f>VLOOKUP($C87,ret_features_HC_transpose!$B$3:$W$2032,X_y!S$1,0)</f>
        <v>5.7496139209156638E-4</v>
      </c>
      <c r="T87" s="19">
        <f>VLOOKUP($C87,ret_features_HC_transpose!$B$3:$W$2032,X_y!T$1,0)</f>
        <v>2.2083225641374327E-2</v>
      </c>
      <c r="U87" s="19">
        <f>VLOOKUP($C87,ret_features_HC_transpose!$B$3:$W$2032,X_y!U$1,0)</f>
        <v>7.1087861730252833E-2</v>
      </c>
      <c r="V87" s="19">
        <f>VLOOKUP($C87,ret_features_HC_transpose!$B$3:$W$2032,X_y!V$1,0)</f>
        <v>0.19540111474983535</v>
      </c>
      <c r="W87" s="19">
        <f>VLOOKUP($C87,ret_features_HC_transpose!$B$3:$W$2032,X_y!W$1,0)</f>
        <v>0.27444159112158362</v>
      </c>
      <c r="X87" s="19">
        <f>VLOOKUP($C87,ret_features_HC_transpose!$B$3:$W$2032,X_y!X$1,0)</f>
        <v>0.13352873381121677</v>
      </c>
      <c r="Y87" s="20">
        <f>VLOOKUP($C87,beta_transpose!$B$3:$W$2032,X_y!Y$1,0)</f>
        <v>1.5298539380176E-2</v>
      </c>
      <c r="Z87" s="20">
        <f>VLOOKUP($C87,beta_transpose!$B$3:$W$2032,X_y!Z$1,0)</f>
        <v>3.02044917300602E-2</v>
      </c>
      <c r="AA87" s="20">
        <f>VLOOKUP($C87,beta_transpose!$B$3:$W$2032,X_y!AA$1,0)</f>
        <v>9.1565984857683302E-3</v>
      </c>
      <c r="AB87" s="20">
        <f>VLOOKUP($C87,beta_transpose!$B$3:$W$2032,X_y!AB$1,0)</f>
        <v>-1.42803724736163E-2</v>
      </c>
      <c r="AC87" s="20">
        <f>VLOOKUP($C87,beta_transpose!$B$3:$W$2032,X_y!AC$1,0)</f>
        <v>-2.3799697586616701E-4</v>
      </c>
      <c r="AD87" s="20">
        <f>VLOOKUP($C87,beta_transpose!$B$3:$W$2032,X_y!AD$1,0)</f>
        <v>4.0523417459400997E-3</v>
      </c>
      <c r="AE87" s="20">
        <f>VLOOKUP($C87,beta_transpose!$B$3:$W$2032,X_y!AE$1,0)</f>
        <v>8.5667722264080193E-3</v>
      </c>
      <c r="AF87" s="20">
        <f>VLOOKUP($C87,beta_transpose!$B$3:$W$2032,X_y!AF$1,0)</f>
        <v>-1.1712708281893301E-2</v>
      </c>
      <c r="AG87" s="20">
        <f>VLOOKUP($C87,beta_transpose!$B$3:$W$2032,X_y!AG$1,0)</f>
        <v>-4.3710022900480903E-3</v>
      </c>
      <c r="AH87" s="20">
        <f>VLOOKUP($C87,beta_transpose!$B$3:$W$2032,X_y!AH$1,0)</f>
        <v>-1.6929106776306099E-2</v>
      </c>
      <c r="AI87" s="20">
        <f>VLOOKUP($C87,beta_transpose!$B$3:$W$2032,X_y!AI$1,0)</f>
        <v>-5.6799482735865299E-3</v>
      </c>
      <c r="AJ87" s="20">
        <f>VLOOKUP($C87,beta_transpose!$B$3:$W$2032,X_y!AJ$1,0)</f>
        <v>9.4709730544852697E-4</v>
      </c>
      <c r="AK87" s="20">
        <f>VLOOKUP($C87,beta_transpose!$B$3:$W$2032,X_y!AK$1,0)</f>
        <v>-1.5217479926438101E-2</v>
      </c>
      <c r="AL87" s="20">
        <f>VLOOKUP($C87,beta_transpose!$B$3:$W$2032,X_y!AL$1,0)</f>
        <v>2.8094718986117401E-2</v>
      </c>
      <c r="AM87" s="20">
        <f>VLOOKUP($C87,beta_transpose!$B$3:$W$2032,X_y!AM$1,0)</f>
        <v>3.1415352658238698E-3</v>
      </c>
      <c r="AN87" s="20">
        <f>VLOOKUP($C87,beta_transpose!$B$3:$W$2032,X_y!AN$1,0)</f>
        <v>1.5839801402357301E-2</v>
      </c>
      <c r="AO87" s="20">
        <f>VLOOKUP($C87,beta_transpose!$B$3:$W$2032,X_y!AO$1,0)</f>
        <v>-9.8358054075391101E-4</v>
      </c>
      <c r="AP87" s="20">
        <f>VLOOKUP($C87,beta_transpose!$B$3:$W$2032,X_y!AP$1,0)</f>
        <v>-1.67942580536827E-2</v>
      </c>
      <c r="AQ87" s="20">
        <f>VLOOKUP($C87,beta_transpose!$B$3:$W$2032,X_y!AQ$1,0)</f>
        <v>1.35902184539582E-2</v>
      </c>
      <c r="AR87" s="34">
        <f>VLOOKUP($C87,beta_transpose!$B$3:$W$2032,X_y!AR$1,0)</f>
        <v>1.22514796848697E-2</v>
      </c>
      <c r="AS87" s="21">
        <v>10.8842489683768</v>
      </c>
      <c r="AT87" s="21">
        <v>6.0161101605879796</v>
      </c>
      <c r="AU87" s="21">
        <v>2.8223628809476899</v>
      </c>
      <c r="AV87" s="21">
        <v>1.5622166798558701</v>
      </c>
      <c r="AW87" s="21">
        <v>0.53727997784829795</v>
      </c>
      <c r="AX87" s="21"/>
      <c r="AY87" s="21"/>
      <c r="AZ87" s="22"/>
      <c r="BB87" s="31">
        <f>IF(VLOOKUP(C87,y_HC!$B$3:$G$581,6,0)&gt;$BB$1,1,0)</f>
        <v>1</v>
      </c>
      <c r="BC87">
        <f>VLOOKUP(C87,y_HC!$B$3:$G$581,6,0)</f>
        <v>4.3811232942582934E-2</v>
      </c>
      <c r="BE87" t="s">
        <v>83</v>
      </c>
      <c r="BF87">
        <v>10.8842489683768</v>
      </c>
      <c r="BG87">
        <v>6.0161101605879796</v>
      </c>
      <c r="BH87">
        <v>2.8223628809476899</v>
      </c>
      <c r="BI87">
        <v>1.5622166798558701</v>
      </c>
      <c r="BJ87">
        <v>0.53727997784829795</v>
      </c>
    </row>
    <row r="88" spans="2:62">
      <c r="B88" t="str">
        <f>VLOOKUP(C88,eft_features_HC!$B$3:$C$2032,2,0)</f>
        <v>DB Gold Short ETN</v>
      </c>
      <c r="C88" t="s">
        <v>84</v>
      </c>
      <c r="D88" s="17">
        <f>VLOOKUP($C88,eft_features_HC!$B$3:$W$2032,X_y!D$1,0)</f>
        <v>11</v>
      </c>
      <c r="E88" s="18">
        <f>VLOOKUP($C88,eft_features_HC!$B$3:$W$2032,X_y!E$1,0)</f>
        <v>0.75</v>
      </c>
      <c r="F88" s="18">
        <f>VLOOKUP($C88,eft_features_HC!$B$3:$W$2032,X_y!F$1,0)</f>
        <v>14860000</v>
      </c>
      <c r="G88" s="18">
        <f>VLOOKUP($C88,eft_features_HC!$B$3:$W$2032,X_y!G$1,0)</f>
        <v>3</v>
      </c>
      <c r="H88" s="18">
        <f>VLOOKUP($C88,eft_features_HC!$B$3:$W$2032,X_y!H$1,0)</f>
        <v>16</v>
      </c>
      <c r="I88" s="18">
        <f>VLOOKUP($C88,eft_features_HC!$B$3:$W$2032,X_y!I$1,0)</f>
        <v>4</v>
      </c>
      <c r="J88" s="18">
        <f>VLOOKUP($C88,eft_features_HC!$B$3:$W$2032,X_y!J$1,0)</f>
        <v>4</v>
      </c>
      <c r="K88" s="18">
        <f>VLOOKUP($C88,eft_features_HC!$B$3:$W$2032,X_y!K$1,0)</f>
        <v>6</v>
      </c>
      <c r="L88" s="18">
        <f>VLOOKUP($C88,eft_features_HC!$B$3:$W$2032,X_y!L$1,0)</f>
        <v>20</v>
      </c>
      <c r="M88" s="18">
        <f>VLOOKUP($C88,eft_features_HC!$B$3:$W$2032,X_y!M$1,0)</f>
        <v>2</v>
      </c>
      <c r="N88" s="18">
        <f>VLOOKUP($C88,eft_features_HC!$B$3:$W$2032,X_y!N$1,0)</f>
        <v>1</v>
      </c>
      <c r="O88" s="18">
        <f>VLOOKUP($C88,eft_features_HC!$B$3:$W$2032,X_y!O$1,0)</f>
        <v>2</v>
      </c>
      <c r="P88" s="18">
        <f>VLOOKUP($C88,eft_features_HC!$B$3:$W$2032,X_y!P$1,0)</f>
        <v>6</v>
      </c>
      <c r="Q88" s="18">
        <f>VLOOKUP($C88,eft_features_HC!$B$3:$W$2032,X_y!Q$1,0)</f>
        <v>5</v>
      </c>
      <c r="R88" s="18">
        <f>VLOOKUP($C88,eft_features_HC!$B$3:$W$2032,X_y!R$1,0)</f>
        <v>1</v>
      </c>
      <c r="S88" s="19">
        <f>VLOOKUP($C88,ret_features_HC_transpose!$B$3:$W$2032,X_y!S$1,0)</f>
        <v>2.6919242871293214E-2</v>
      </c>
      <c r="T88" s="19">
        <f>VLOOKUP($C88,ret_features_HC_transpose!$B$3:$W$2032,X_y!T$1,0)</f>
        <v>-5.7516338908600972E-2</v>
      </c>
      <c r="U88" s="19">
        <f>VLOOKUP($C88,ret_features_HC_transpose!$B$3:$W$2032,X_y!U$1,0)</f>
        <v>-7.5705434874472344E-3</v>
      </c>
      <c r="V88" s="19">
        <f>VLOOKUP($C88,ret_features_HC_transpose!$B$3:$W$2032,X_y!V$1,0)</f>
        <v>0.15544871827550355</v>
      </c>
      <c r="W88" s="19">
        <f>VLOOKUP($C88,ret_features_HC_transpose!$B$3:$W$2032,X_y!W$1,0)</f>
        <v>0.17906786896848415</v>
      </c>
      <c r="X88" s="19">
        <f>VLOOKUP($C88,ret_features_HC_transpose!$B$3:$W$2032,X_y!X$1,0)</f>
        <v>-3.7383173474437981E-2</v>
      </c>
      <c r="Y88" s="20">
        <f>VLOOKUP($C88,beta_transpose!$B$3:$W$2032,X_y!Y$1,0)</f>
        <v>4.7772470832130104E-3</v>
      </c>
      <c r="Z88" s="20">
        <f>VLOOKUP($C88,beta_transpose!$B$3:$W$2032,X_y!Z$1,0)</f>
        <v>2.77571114413043E-2</v>
      </c>
      <c r="AA88" s="20">
        <f>VLOOKUP($C88,beta_transpose!$B$3:$W$2032,X_y!AA$1,0)</f>
        <v>-3.7645851234068897E-2</v>
      </c>
      <c r="AB88" s="20">
        <f>VLOOKUP($C88,beta_transpose!$B$3:$W$2032,X_y!AB$1,0)</f>
        <v>-4.2960347788158798E-2</v>
      </c>
      <c r="AC88" s="20">
        <f>VLOOKUP($C88,beta_transpose!$B$3:$W$2032,X_y!AC$1,0)</f>
        <v>2.6137126953712899E-3</v>
      </c>
      <c r="AD88" s="20">
        <f>VLOOKUP($C88,beta_transpose!$B$3:$W$2032,X_y!AD$1,0)</f>
        <v>-1.69626729907735E-2</v>
      </c>
      <c r="AE88" s="20">
        <f>VLOOKUP($C88,beta_transpose!$B$3:$W$2032,X_y!AE$1,0)</f>
        <v>-8.4500093836549894E-3</v>
      </c>
      <c r="AF88" s="20">
        <f>VLOOKUP($C88,beta_transpose!$B$3:$W$2032,X_y!AF$1,0)</f>
        <v>3.3713855318712897E-2</v>
      </c>
      <c r="AG88" s="20">
        <f>VLOOKUP($C88,beta_transpose!$B$3:$W$2032,X_y!AG$1,0)</f>
        <v>1.90369311104511E-2</v>
      </c>
      <c r="AH88" s="20">
        <f>VLOOKUP($C88,beta_transpose!$B$3:$W$2032,X_y!AH$1,0)</f>
        <v>3.7494048392878399E-2</v>
      </c>
      <c r="AI88" s="20">
        <f>VLOOKUP($C88,beta_transpose!$B$3:$W$2032,X_y!AI$1,0)</f>
        <v>1.53441442911157E-2</v>
      </c>
      <c r="AJ88" s="20">
        <f>VLOOKUP($C88,beta_transpose!$B$3:$W$2032,X_y!AJ$1,0)</f>
        <v>-8.8691148177512901E-4</v>
      </c>
      <c r="AK88" s="20">
        <f>VLOOKUP($C88,beta_transpose!$B$3:$W$2032,X_y!AK$1,0)</f>
        <v>-7.2945000969722E-3</v>
      </c>
      <c r="AL88" s="20">
        <f>VLOOKUP($C88,beta_transpose!$B$3:$W$2032,X_y!AL$1,0)</f>
        <v>2.1372430423227499E-3</v>
      </c>
      <c r="AM88" s="20">
        <f>VLOOKUP($C88,beta_transpose!$B$3:$W$2032,X_y!AM$1,0)</f>
        <v>3.3266583521420601E-4</v>
      </c>
      <c r="AN88" s="20">
        <f>VLOOKUP($C88,beta_transpose!$B$3:$W$2032,X_y!AN$1,0)</f>
        <v>2.8917796372310799E-2</v>
      </c>
      <c r="AO88" s="20">
        <f>VLOOKUP($C88,beta_transpose!$B$3:$W$2032,X_y!AO$1,0)</f>
        <v>-4.6619057512325E-2</v>
      </c>
      <c r="AP88" s="20">
        <f>VLOOKUP($C88,beta_transpose!$B$3:$W$2032,X_y!AP$1,0)</f>
        <v>-1.38502543998771E-2</v>
      </c>
      <c r="AQ88" s="20">
        <f>VLOOKUP($C88,beta_transpose!$B$3:$W$2032,X_y!AQ$1,0)</f>
        <v>4.92132807790571E-5</v>
      </c>
      <c r="AR88" s="34">
        <f>VLOOKUP($C88,beta_transpose!$B$3:$W$2032,X_y!AR$1,0)</f>
        <v>-5.7748954781877597E-3</v>
      </c>
      <c r="AS88" s="21">
        <v>7.16951138828657</v>
      </c>
      <c r="AT88" s="21">
        <v>5.9767602460830096</v>
      </c>
      <c r="AU88" s="21">
        <v>2.0880931646144298</v>
      </c>
      <c r="AV88" s="21">
        <v>1.0086530843792001</v>
      </c>
      <c r="AW88" s="21">
        <v>0.66108672596481</v>
      </c>
      <c r="AX88" s="21"/>
      <c r="AY88" s="21"/>
      <c r="AZ88" s="22"/>
      <c r="BB88" s="31">
        <f>IF(VLOOKUP(C88,y_HC!$B$3:$G$581,6,0)&gt;$BB$1,1,0)</f>
        <v>0</v>
      </c>
      <c r="BC88">
        <f>VLOOKUP(C88,y_HC!$B$3:$G$581,6,0)</f>
        <v>-1.9074202849624827E-2</v>
      </c>
      <c r="BE88" t="s">
        <v>84</v>
      </c>
      <c r="BF88">
        <v>7.16951138828657</v>
      </c>
      <c r="BG88">
        <v>5.9767602460830096</v>
      </c>
      <c r="BH88">
        <v>2.0880931646144298</v>
      </c>
      <c r="BI88">
        <v>1.0086530843792001</v>
      </c>
      <c r="BJ88">
        <v>0.66108672596481</v>
      </c>
    </row>
    <row r="89" spans="2:62">
      <c r="B89" t="str">
        <f>VLOOKUP(C89,eft_features_HC!$B$3:$C$2032,2,0)</f>
        <v>WisdomTree U.S. High Dividend Fund</v>
      </c>
      <c r="C89" t="s">
        <v>85</v>
      </c>
      <c r="D89" s="17">
        <f>VLOOKUP($C89,eft_features_HC!$B$3:$W$2032,X_y!D$1,0)</f>
        <v>8</v>
      </c>
      <c r="E89" s="18">
        <f>VLOOKUP($C89,eft_features_HC!$B$3:$W$2032,X_y!E$1,0)</f>
        <v>0.38</v>
      </c>
      <c r="F89" s="18">
        <f>VLOOKUP($C89,eft_features_HC!$B$3:$W$2032,X_y!F$1,0)</f>
        <v>1240000000</v>
      </c>
      <c r="G89" s="18">
        <f>VLOOKUP($C89,eft_features_HC!$B$3:$W$2032,X_y!G$1,0)</f>
        <v>1</v>
      </c>
      <c r="H89" s="18">
        <f>VLOOKUP($C89,eft_features_HC!$B$3:$W$2032,X_y!H$1,0)</f>
        <v>5</v>
      </c>
      <c r="I89" s="18">
        <f>VLOOKUP($C89,eft_features_HC!$B$3:$W$2032,X_y!I$1,0)</f>
        <v>1</v>
      </c>
      <c r="J89" s="18">
        <f>VLOOKUP($C89,eft_features_HC!$B$3:$W$2032,X_y!J$1,0)</f>
        <v>8</v>
      </c>
      <c r="K89" s="18">
        <f>VLOOKUP($C89,eft_features_HC!$B$3:$W$2032,X_y!K$1,0)</f>
        <v>10</v>
      </c>
      <c r="L89" s="18">
        <f>VLOOKUP($C89,eft_features_HC!$B$3:$W$2032,X_y!L$1,0)</f>
        <v>1</v>
      </c>
      <c r="M89" s="18">
        <f>VLOOKUP($C89,eft_features_HC!$B$3:$W$2032,X_y!M$1,0)</f>
        <v>1</v>
      </c>
      <c r="N89" s="18">
        <f>VLOOKUP($C89,eft_features_HC!$B$3:$W$2032,X_y!N$1,0)</f>
        <v>1</v>
      </c>
      <c r="O89" s="18">
        <f>VLOOKUP($C89,eft_features_HC!$B$3:$W$2032,X_y!O$1,0)</f>
        <v>1</v>
      </c>
      <c r="P89" s="18">
        <f>VLOOKUP($C89,eft_features_HC!$B$3:$W$2032,X_y!P$1,0)</f>
        <v>7</v>
      </c>
      <c r="Q89" s="18">
        <f>VLOOKUP($C89,eft_features_HC!$B$3:$W$2032,X_y!Q$1,0)</f>
        <v>7</v>
      </c>
      <c r="R89" s="18">
        <f>VLOOKUP($C89,eft_features_HC!$B$3:$W$2032,X_y!R$1,0)</f>
        <v>1</v>
      </c>
      <c r="S89" s="19">
        <f>VLOOKUP($C89,ret_features_HC_transpose!$B$3:$W$2032,X_y!S$1,0)</f>
        <v>2.4033250425658625E-2</v>
      </c>
      <c r="T89" s="19">
        <f>VLOOKUP($C89,ret_features_HC_transpose!$B$3:$W$2032,X_y!T$1,0)</f>
        <v>3.7228200593958372E-2</v>
      </c>
      <c r="U89" s="19">
        <f>VLOOKUP($C89,ret_features_HC_transpose!$B$3:$W$2032,X_y!U$1,0)</f>
        <v>9.0646651821375768E-2</v>
      </c>
      <c r="V89" s="19">
        <f>VLOOKUP($C89,ret_features_HC_transpose!$B$3:$W$2032,X_y!V$1,0)</f>
        <v>0.10597189801500861</v>
      </c>
      <c r="W89" s="19">
        <f>VLOOKUP($C89,ret_features_HC_transpose!$B$3:$W$2032,X_y!W$1,0)</f>
        <v>0.26923334210012606</v>
      </c>
      <c r="X89" s="19">
        <f>VLOOKUP($C89,ret_features_HC_transpose!$B$3:$W$2032,X_y!X$1,0)</f>
        <v>0.39684494379859347</v>
      </c>
      <c r="Y89" s="20">
        <f>VLOOKUP($C89,beta_transpose!$B$3:$W$2032,X_y!Y$1,0)</f>
        <v>2.76951090397323E-2</v>
      </c>
      <c r="Z89" s="20">
        <f>VLOOKUP($C89,beta_transpose!$B$3:$W$2032,X_y!Z$1,0)</f>
        <v>-1.81929970155781E-2</v>
      </c>
      <c r="AA89" s="20">
        <f>VLOOKUP($C89,beta_transpose!$B$3:$W$2032,X_y!AA$1,0)</f>
        <v>2.90861620623038E-2</v>
      </c>
      <c r="AB89" s="20">
        <f>VLOOKUP($C89,beta_transpose!$B$3:$W$2032,X_y!AB$1,0)</f>
        <v>-1.5124262144244199E-2</v>
      </c>
      <c r="AC89" s="20">
        <f>VLOOKUP($C89,beta_transpose!$B$3:$W$2032,X_y!AC$1,0)</f>
        <v>-2.6378963540376801E-3</v>
      </c>
      <c r="AD89" s="20">
        <f>VLOOKUP($C89,beta_transpose!$B$3:$W$2032,X_y!AD$1,0)</f>
        <v>-7.8103210220966902E-3</v>
      </c>
      <c r="AE89" s="20">
        <f>VLOOKUP($C89,beta_transpose!$B$3:$W$2032,X_y!AE$1,0)</f>
        <v>-1.65669855585233E-2</v>
      </c>
      <c r="AF89" s="20">
        <f>VLOOKUP($C89,beta_transpose!$B$3:$W$2032,X_y!AF$1,0)</f>
        <v>9.4950198179648299E-3</v>
      </c>
      <c r="AG89" s="20">
        <f>VLOOKUP($C89,beta_transpose!$B$3:$W$2032,X_y!AG$1,0)</f>
        <v>-1.6893598562347501E-2</v>
      </c>
      <c r="AH89" s="20">
        <f>VLOOKUP($C89,beta_transpose!$B$3:$W$2032,X_y!AH$1,0)</f>
        <v>2.4060544587147199E-2</v>
      </c>
      <c r="AI89" s="20">
        <f>VLOOKUP($C89,beta_transpose!$B$3:$W$2032,X_y!AI$1,0)</f>
        <v>1.39415648840107E-2</v>
      </c>
      <c r="AJ89" s="20">
        <f>VLOOKUP($C89,beta_transpose!$B$3:$W$2032,X_y!AJ$1,0)</f>
        <v>-9.2279023894185803E-3</v>
      </c>
      <c r="AK89" s="20">
        <f>VLOOKUP($C89,beta_transpose!$B$3:$W$2032,X_y!AK$1,0)</f>
        <v>-1.7980430800177999E-2</v>
      </c>
      <c r="AL89" s="20">
        <f>VLOOKUP($C89,beta_transpose!$B$3:$W$2032,X_y!AL$1,0)</f>
        <v>-1.4018617035645499E-2</v>
      </c>
      <c r="AM89" s="20">
        <f>VLOOKUP($C89,beta_transpose!$B$3:$W$2032,X_y!AM$1,0)</f>
        <v>-2.0010118966578799E-3</v>
      </c>
      <c r="AN89" s="20">
        <f>VLOOKUP($C89,beta_transpose!$B$3:$W$2032,X_y!AN$1,0)</f>
        <v>-1.2326401848159699E-2</v>
      </c>
      <c r="AO89" s="20">
        <f>VLOOKUP($C89,beta_transpose!$B$3:$W$2032,X_y!AO$1,0)</f>
        <v>3.1377033972722298E-3</v>
      </c>
      <c r="AP89" s="20">
        <f>VLOOKUP($C89,beta_transpose!$B$3:$W$2032,X_y!AP$1,0)</f>
        <v>-1.6693622764035999E-2</v>
      </c>
      <c r="AQ89" s="20">
        <f>VLOOKUP($C89,beta_transpose!$B$3:$W$2032,X_y!AQ$1,0)</f>
        <v>1.6030428472447102E-2</v>
      </c>
      <c r="AR89" s="34">
        <f>VLOOKUP($C89,beta_transpose!$B$3:$W$2032,X_y!AR$1,0)</f>
        <v>3.0369374282568602E-2</v>
      </c>
      <c r="AS89" s="21">
        <v>13.603806594288599</v>
      </c>
      <c r="AT89" s="21">
        <v>1.82651178914389</v>
      </c>
      <c r="AU89" s="21">
        <v>0.933423041484569</v>
      </c>
      <c r="AV89" s="21">
        <v>0.21666558500481001</v>
      </c>
      <c r="AW89" s="21">
        <v>6.1065166145090201E-2</v>
      </c>
      <c r="AX89" s="21"/>
      <c r="AY89" s="21"/>
      <c r="AZ89" s="22"/>
      <c r="BB89" s="31">
        <f>IF(VLOOKUP(C89,y_HC!$B$3:$G$581,6,0)&gt;$BB$1,1,0)</f>
        <v>1</v>
      </c>
      <c r="BC89">
        <f>VLOOKUP(C89,y_HC!$B$3:$G$581,6,0)</f>
        <v>5.2671167134713426E-2</v>
      </c>
      <c r="BE89" t="s">
        <v>85</v>
      </c>
      <c r="BF89">
        <v>13.603806594288599</v>
      </c>
      <c r="BG89">
        <v>1.82651178914389</v>
      </c>
      <c r="BH89">
        <v>0.933423041484569</v>
      </c>
      <c r="BI89">
        <v>0.21666558500481001</v>
      </c>
      <c r="BJ89">
        <v>6.1065166145090201E-2</v>
      </c>
    </row>
    <row r="90" spans="2:62">
      <c r="B90" t="str">
        <f>VLOOKUP(C90,eft_features_HC!$B$3:$C$2032,2,0)</f>
        <v>SPDR Dow Jones Industrial Average ETF Trust</v>
      </c>
      <c r="C90" t="s">
        <v>86</v>
      </c>
      <c r="D90" s="17">
        <f>VLOOKUP($C90,eft_features_HC!$B$3:$W$2032,X_y!D$1,0)</f>
        <v>1</v>
      </c>
      <c r="E90" s="18">
        <f>VLOOKUP($C90,eft_features_HC!$B$3:$W$2032,X_y!E$1,0)</f>
        <v>0.16999999999999998</v>
      </c>
      <c r="F90" s="18">
        <f>VLOOKUP($C90,eft_features_HC!$B$3:$W$2032,X_y!F$1,0)</f>
        <v>18000000000</v>
      </c>
      <c r="G90" s="18">
        <f>VLOOKUP($C90,eft_features_HC!$B$3:$W$2032,X_y!G$1,0)</f>
        <v>1</v>
      </c>
      <c r="H90" s="18">
        <f>VLOOKUP($C90,eft_features_HC!$B$3:$W$2032,X_y!H$1,0)</f>
        <v>6</v>
      </c>
      <c r="I90" s="18">
        <f>VLOOKUP($C90,eft_features_HC!$B$3:$W$2032,X_y!I$1,0)</f>
        <v>1</v>
      </c>
      <c r="J90" s="18">
        <f>VLOOKUP($C90,eft_features_HC!$B$3:$W$2032,X_y!J$1,0)</f>
        <v>1</v>
      </c>
      <c r="K90" s="18">
        <f>VLOOKUP($C90,eft_features_HC!$B$3:$W$2032,X_y!K$1,0)</f>
        <v>1</v>
      </c>
      <c r="L90" s="18">
        <f>VLOOKUP($C90,eft_features_HC!$B$3:$W$2032,X_y!L$1,0)</f>
        <v>1</v>
      </c>
      <c r="M90" s="18">
        <f>VLOOKUP($C90,eft_features_HC!$B$3:$W$2032,X_y!M$1,0)</f>
        <v>1</v>
      </c>
      <c r="N90" s="18">
        <f>VLOOKUP($C90,eft_features_HC!$B$3:$W$2032,X_y!N$1,0)</f>
        <v>1</v>
      </c>
      <c r="O90" s="18">
        <f>VLOOKUP($C90,eft_features_HC!$B$3:$W$2032,X_y!O$1,0)</f>
        <v>1</v>
      </c>
      <c r="P90" s="18">
        <f>VLOOKUP($C90,eft_features_HC!$B$3:$W$2032,X_y!P$1,0)</f>
        <v>1</v>
      </c>
      <c r="Q90" s="18">
        <f>VLOOKUP($C90,eft_features_HC!$B$3:$W$2032,X_y!Q$1,0)</f>
        <v>6</v>
      </c>
      <c r="R90" s="18">
        <f>VLOOKUP($C90,eft_features_HC!$B$3:$W$2032,X_y!R$1,0)</f>
        <v>1</v>
      </c>
      <c r="S90" s="19">
        <f>VLOOKUP($C90,ret_features_HC_transpose!$B$3:$W$2032,X_y!S$1,0)</f>
        <v>-2.7990746464259253E-3</v>
      </c>
      <c r="T90" s="19">
        <f>VLOOKUP($C90,ret_features_HC_transpose!$B$3:$W$2032,X_y!T$1,0)</f>
        <v>-3.1023788728093971E-3</v>
      </c>
      <c r="U90" s="19">
        <f>VLOOKUP($C90,ret_features_HC_transpose!$B$3:$W$2032,X_y!U$1,0)</f>
        <v>8.9410355299643474E-2</v>
      </c>
      <c r="V90" s="19">
        <f>VLOOKUP($C90,ret_features_HC_transpose!$B$3:$W$2032,X_y!V$1,0)</f>
        <v>0.12779574575220831</v>
      </c>
      <c r="W90" s="19">
        <f>VLOOKUP($C90,ret_features_HC_transpose!$B$3:$W$2032,X_y!W$1,0)</f>
        <v>0.25684481747841104</v>
      </c>
      <c r="X90" s="19">
        <f>VLOOKUP($C90,ret_features_HC_transpose!$B$3:$W$2032,X_y!X$1,0)</f>
        <v>0.32739345161891542</v>
      </c>
      <c r="Y90" s="20">
        <f>VLOOKUP($C90,beta_transpose!$B$3:$W$2032,X_y!Y$1,0)</f>
        <v>2.6612357975435801E-2</v>
      </c>
      <c r="Z90" s="20">
        <f>VLOOKUP($C90,beta_transpose!$B$3:$W$2032,X_y!Z$1,0)</f>
        <v>-4.8196960630633497E-3</v>
      </c>
      <c r="AA90" s="20">
        <f>VLOOKUP($C90,beta_transpose!$B$3:$W$2032,X_y!AA$1,0)</f>
        <v>2.3736526408889801E-2</v>
      </c>
      <c r="AB90" s="20">
        <f>VLOOKUP($C90,beta_transpose!$B$3:$W$2032,X_y!AB$1,0)</f>
        <v>-1.08747583112935E-2</v>
      </c>
      <c r="AC90" s="20">
        <f>VLOOKUP($C90,beta_transpose!$B$3:$W$2032,X_y!AC$1,0)</f>
        <v>-1.8433146418800599E-2</v>
      </c>
      <c r="AD90" s="20">
        <f>VLOOKUP($C90,beta_transpose!$B$3:$W$2032,X_y!AD$1,0)</f>
        <v>-1.1098062449284101E-3</v>
      </c>
      <c r="AE90" s="20">
        <f>VLOOKUP($C90,beta_transpose!$B$3:$W$2032,X_y!AE$1,0)</f>
        <v>-1.7850590004572599E-2</v>
      </c>
      <c r="AF90" s="20">
        <f>VLOOKUP($C90,beta_transpose!$B$3:$W$2032,X_y!AF$1,0)</f>
        <v>5.8234194903889099E-4</v>
      </c>
      <c r="AG90" s="20">
        <f>VLOOKUP($C90,beta_transpose!$B$3:$W$2032,X_y!AG$1,0)</f>
        <v>-6.2690378890027402E-3</v>
      </c>
      <c r="AH90" s="20">
        <f>VLOOKUP($C90,beta_transpose!$B$3:$W$2032,X_y!AH$1,0)</f>
        <v>1.65260880601618E-2</v>
      </c>
      <c r="AI90" s="20">
        <f>VLOOKUP($C90,beta_transpose!$B$3:$W$2032,X_y!AI$1,0)</f>
        <v>-1.1626903834301899E-2</v>
      </c>
      <c r="AJ90" s="20">
        <f>VLOOKUP($C90,beta_transpose!$B$3:$W$2032,X_y!AJ$1,0)</f>
        <v>-1.9007812690583901E-2</v>
      </c>
      <c r="AK90" s="20">
        <f>VLOOKUP($C90,beta_transpose!$B$3:$W$2032,X_y!AK$1,0)</f>
        <v>-1.09828675932557E-2</v>
      </c>
      <c r="AL90" s="20">
        <f>VLOOKUP($C90,beta_transpose!$B$3:$W$2032,X_y!AL$1,0)</f>
        <v>-1.2653703990865101E-2</v>
      </c>
      <c r="AM90" s="20">
        <f>VLOOKUP($C90,beta_transpose!$B$3:$W$2032,X_y!AM$1,0)</f>
        <v>-1.7937470261942499E-2</v>
      </c>
      <c r="AN90" s="20">
        <f>VLOOKUP($C90,beta_transpose!$B$3:$W$2032,X_y!AN$1,0)</f>
        <v>1.81951781406498E-2</v>
      </c>
      <c r="AO90" s="20">
        <f>VLOOKUP($C90,beta_transpose!$B$3:$W$2032,X_y!AO$1,0)</f>
        <v>-1.6722127447672298E-2</v>
      </c>
      <c r="AP90" s="20">
        <f>VLOOKUP($C90,beta_transpose!$B$3:$W$2032,X_y!AP$1,0)</f>
        <v>-1.35190026182246E-2</v>
      </c>
      <c r="AQ90" s="20">
        <f>VLOOKUP($C90,beta_transpose!$B$3:$W$2032,X_y!AQ$1,0)</f>
        <v>4.5010240379845398E-2</v>
      </c>
      <c r="AR90" s="34">
        <f>VLOOKUP($C90,beta_transpose!$B$3:$W$2032,X_y!AR$1,0)</f>
        <v>1.33776198469297E-2</v>
      </c>
      <c r="AS90" s="21">
        <v>13.643839806312601</v>
      </c>
      <c r="AT90" s="21">
        <v>2.94228606697996</v>
      </c>
      <c r="AU90" s="21">
        <v>1.2681585605619301</v>
      </c>
      <c r="AV90" s="21">
        <v>0.41268808243486998</v>
      </c>
      <c r="AW90" s="21">
        <v>0.18685291190941899</v>
      </c>
      <c r="AX90" s="21"/>
      <c r="AY90" s="21"/>
      <c r="AZ90" s="22"/>
      <c r="BB90" s="31">
        <f>IF(VLOOKUP(C90,y_HC!$B$3:$G$581,6,0)&gt;$BB$1,1,0)</f>
        <v>0</v>
      </c>
      <c r="BC90">
        <f>VLOOKUP(C90,y_HC!$B$3:$G$581,6,0)</f>
        <v>3.6444348419378658E-2</v>
      </c>
      <c r="BE90" t="s">
        <v>86</v>
      </c>
      <c r="BF90">
        <v>13.643839806312601</v>
      </c>
      <c r="BG90">
        <v>2.94228606697996</v>
      </c>
      <c r="BH90">
        <v>1.2681585605619301</v>
      </c>
      <c r="BI90">
        <v>0.41268808243486998</v>
      </c>
      <c r="BJ90">
        <v>0.18685291190941899</v>
      </c>
    </row>
    <row r="91" spans="2:62">
      <c r="B91" t="str">
        <f>VLOOKUP(C91,eft_features_HC!$B$3:$C$2032,2,0)</f>
        <v>ProShares Ultra Oil &amp; Gas</v>
      </c>
      <c r="C91" t="s">
        <v>87</v>
      </c>
      <c r="D91" s="17">
        <f>VLOOKUP($C91,eft_features_HC!$B$3:$W$2032,X_y!D$1,0)</f>
        <v>15</v>
      </c>
      <c r="E91" s="18">
        <f>VLOOKUP($C91,eft_features_HC!$B$3:$W$2032,X_y!E$1,0)</f>
        <v>0.95</v>
      </c>
      <c r="F91" s="18">
        <f>VLOOKUP($C91,eft_features_HC!$B$3:$W$2032,X_y!F$1,0)</f>
        <v>141160000</v>
      </c>
      <c r="G91" s="18">
        <f>VLOOKUP($C91,eft_features_HC!$B$3:$W$2032,X_y!G$1,0)</f>
        <v>1</v>
      </c>
      <c r="H91" s="18">
        <f>VLOOKUP($C91,eft_features_HC!$B$3:$W$2032,X_y!H$1,0)</f>
        <v>1</v>
      </c>
      <c r="I91" s="18">
        <f>VLOOKUP($C91,eft_features_HC!$B$3:$W$2032,X_y!I$1,0)</f>
        <v>1</v>
      </c>
      <c r="J91" s="18">
        <f>VLOOKUP($C91,eft_features_HC!$B$3:$W$2032,X_y!J$1,0)</f>
        <v>5</v>
      </c>
      <c r="K91" s="18">
        <f>VLOOKUP($C91,eft_features_HC!$B$3:$W$2032,X_y!K$1,0)</f>
        <v>15</v>
      </c>
      <c r="L91" s="18">
        <f>VLOOKUP($C91,eft_features_HC!$B$3:$W$2032,X_y!L$1,0)</f>
        <v>1</v>
      </c>
      <c r="M91" s="18">
        <f>VLOOKUP($C91,eft_features_HC!$B$3:$W$2032,X_y!M$1,0)</f>
        <v>1</v>
      </c>
      <c r="N91" s="18">
        <f>VLOOKUP($C91,eft_features_HC!$B$3:$W$2032,X_y!N$1,0)</f>
        <v>2</v>
      </c>
      <c r="O91" s="18">
        <f>VLOOKUP($C91,eft_features_HC!$B$3:$W$2032,X_y!O$1,0)</f>
        <v>1</v>
      </c>
      <c r="P91" s="18">
        <f>VLOOKUP($C91,eft_features_HC!$B$3:$W$2032,X_y!P$1,0)</f>
        <v>2</v>
      </c>
      <c r="Q91" s="18">
        <f>VLOOKUP($C91,eft_features_HC!$B$3:$W$2032,X_y!Q$1,0)</f>
        <v>1</v>
      </c>
      <c r="R91" s="18">
        <f>VLOOKUP($C91,eft_features_HC!$B$3:$W$2032,X_y!R$1,0)</f>
        <v>1</v>
      </c>
      <c r="S91" s="19">
        <f>VLOOKUP($C91,ret_features_HC_transpose!$B$3:$W$2032,X_y!S$1,0)</f>
        <v>5.8340662245785824E-2</v>
      </c>
      <c r="T91" s="19">
        <f>VLOOKUP($C91,ret_features_HC_transpose!$B$3:$W$2032,X_y!T$1,0)</f>
        <v>7.2171071675174447E-2</v>
      </c>
      <c r="U91" s="19">
        <f>VLOOKUP($C91,ret_features_HC_transpose!$B$3:$W$2032,X_y!U$1,0)</f>
        <v>0.17017828176508898</v>
      </c>
      <c r="V91" s="19">
        <f>VLOOKUP($C91,ret_features_HC_transpose!$B$3:$W$2032,X_y!V$1,0)</f>
        <v>0.36355051788243253</v>
      </c>
      <c r="W91" s="19">
        <f>VLOOKUP($C91,ret_features_HC_transpose!$B$3:$W$2032,X_y!W$1,0)</f>
        <v>0.5747001082101113</v>
      </c>
      <c r="X91" s="19">
        <f>VLOOKUP($C91,ret_features_HC_transpose!$B$3:$W$2032,X_y!X$1,0)</f>
        <v>0.15893454723451961</v>
      </c>
      <c r="Y91" s="20">
        <f>VLOOKUP($C91,beta_transpose!$B$3:$W$2032,X_y!Y$1,0)</f>
        <v>4.32784497366819E-2</v>
      </c>
      <c r="Z91" s="20">
        <f>VLOOKUP($C91,beta_transpose!$B$3:$W$2032,X_y!Z$1,0)</f>
        <v>7.0434609253543098E-2</v>
      </c>
      <c r="AA91" s="20">
        <f>VLOOKUP($C91,beta_transpose!$B$3:$W$2032,X_y!AA$1,0)</f>
        <v>9.4928714787323495E-2</v>
      </c>
      <c r="AB91" s="20">
        <f>VLOOKUP($C91,beta_transpose!$B$3:$W$2032,X_y!AB$1,0)</f>
        <v>1.4675726010557199E-2</v>
      </c>
      <c r="AC91" s="20">
        <f>VLOOKUP($C91,beta_transpose!$B$3:$W$2032,X_y!AC$1,0)</f>
        <v>-0.117918480759386</v>
      </c>
      <c r="AD91" s="20">
        <f>VLOOKUP($C91,beta_transpose!$B$3:$W$2032,X_y!AD$1,0)</f>
        <v>-3.9481293390110597E-2</v>
      </c>
      <c r="AE91" s="20">
        <f>VLOOKUP($C91,beta_transpose!$B$3:$W$2032,X_y!AE$1,0)</f>
        <v>-5.4889385029123001E-2</v>
      </c>
      <c r="AF91" s="20">
        <f>VLOOKUP($C91,beta_transpose!$B$3:$W$2032,X_y!AF$1,0)</f>
        <v>4.0143649892867998E-2</v>
      </c>
      <c r="AG91" s="20">
        <f>VLOOKUP($C91,beta_transpose!$B$3:$W$2032,X_y!AG$1,0)</f>
        <v>-5.17905238511275E-2</v>
      </c>
      <c r="AH91" s="20">
        <f>VLOOKUP($C91,beta_transpose!$B$3:$W$2032,X_y!AH$1,0)</f>
        <v>-8.8684283476373499E-2</v>
      </c>
      <c r="AI91" s="20">
        <f>VLOOKUP($C91,beta_transpose!$B$3:$W$2032,X_y!AI$1,0)</f>
        <v>6.4355856456070601E-2</v>
      </c>
      <c r="AJ91" s="20">
        <f>VLOOKUP($C91,beta_transpose!$B$3:$W$2032,X_y!AJ$1,0)</f>
        <v>-2.7136483594378799E-2</v>
      </c>
      <c r="AK91" s="20">
        <f>VLOOKUP($C91,beta_transpose!$B$3:$W$2032,X_y!AK$1,0)</f>
        <v>-7.1460269173066401E-2</v>
      </c>
      <c r="AL91" s="20">
        <f>VLOOKUP($C91,beta_transpose!$B$3:$W$2032,X_y!AL$1,0)</f>
        <v>-3.6360302672471402E-2</v>
      </c>
      <c r="AM91" s="20">
        <f>VLOOKUP($C91,beta_transpose!$B$3:$W$2032,X_y!AM$1,0)</f>
        <v>1.60129733679856E-2</v>
      </c>
      <c r="AN91" s="20">
        <f>VLOOKUP($C91,beta_transpose!$B$3:$W$2032,X_y!AN$1,0)</f>
        <v>0.102823622444854</v>
      </c>
      <c r="AO91" s="20">
        <f>VLOOKUP($C91,beta_transpose!$B$3:$W$2032,X_y!AO$1,0)</f>
        <v>-7.9742117694775905E-2</v>
      </c>
      <c r="AP91" s="20">
        <f>VLOOKUP($C91,beta_transpose!$B$3:$W$2032,X_y!AP$1,0)</f>
        <v>-5.6907179346890102E-2</v>
      </c>
      <c r="AQ91" s="20">
        <f>VLOOKUP($C91,beta_transpose!$B$3:$W$2032,X_y!AQ$1,0)</f>
        <v>-4.1517022140258798E-2</v>
      </c>
      <c r="AR91" s="34">
        <f>VLOOKUP($C91,beta_transpose!$B$3:$W$2032,X_y!AR$1,0)</f>
        <v>-1.58248280406312E-3</v>
      </c>
      <c r="AS91" s="21">
        <v>34.137414799298597</v>
      </c>
      <c r="AT91" s="21">
        <v>21.604760911943099</v>
      </c>
      <c r="AU91" s="21">
        <v>10.8357983306032</v>
      </c>
      <c r="AV91" s="21">
        <v>6.2006025202464903</v>
      </c>
      <c r="AW91" s="21">
        <v>2.8508054922929902</v>
      </c>
      <c r="AX91" s="21"/>
      <c r="AY91" s="21"/>
      <c r="AZ91" s="22"/>
      <c r="BB91" s="31">
        <f>IF(VLOOKUP(C91,y_HC!$B$3:$G$581,6,0)&gt;$BB$1,1,0)</f>
        <v>1</v>
      </c>
      <c r="BC91">
        <f>VLOOKUP(C91,y_HC!$B$3:$G$581,6,0)</f>
        <v>0.20858725743127637</v>
      </c>
      <c r="BE91" t="s">
        <v>87</v>
      </c>
      <c r="BF91">
        <v>34.137414799298597</v>
      </c>
      <c r="BG91">
        <v>21.604760911943099</v>
      </c>
      <c r="BH91">
        <v>10.8357983306032</v>
      </c>
      <c r="BI91">
        <v>6.2006025202464903</v>
      </c>
      <c r="BJ91">
        <v>2.8508054922929902</v>
      </c>
    </row>
    <row r="92" spans="2:62">
      <c r="B92" t="str">
        <f>VLOOKUP(C92,eft_features_HC!$B$3:$C$2032,2,0)</f>
        <v>WisdomTree International MidCap Dividend Fund</v>
      </c>
      <c r="C92" t="s">
        <v>88</v>
      </c>
      <c r="D92" s="17">
        <f>VLOOKUP($C92,eft_features_HC!$B$3:$W$2032,X_y!D$1,0)</f>
        <v>8</v>
      </c>
      <c r="E92" s="18">
        <f>VLOOKUP($C92,eft_features_HC!$B$3:$W$2032,X_y!E$1,0)</f>
        <v>0.57999999999999996</v>
      </c>
      <c r="F92" s="18">
        <f>VLOOKUP($C92,eft_features_HC!$B$3:$W$2032,X_y!F$1,0)</f>
        <v>235050000</v>
      </c>
      <c r="G92" s="18">
        <f>VLOOKUP($C92,eft_features_HC!$B$3:$W$2032,X_y!G$1,0)</f>
        <v>1</v>
      </c>
      <c r="H92" s="18">
        <f>VLOOKUP($C92,eft_features_HC!$B$3:$W$2032,X_y!H$1,0)</f>
        <v>5</v>
      </c>
      <c r="I92" s="18">
        <f>VLOOKUP($C92,eft_features_HC!$B$3:$W$2032,X_y!I$1,0)</f>
        <v>2</v>
      </c>
      <c r="J92" s="18">
        <f>VLOOKUP($C92,eft_features_HC!$B$3:$W$2032,X_y!J$1,0)</f>
        <v>1</v>
      </c>
      <c r="K92" s="18">
        <f>VLOOKUP($C92,eft_features_HC!$B$3:$W$2032,X_y!K$1,0)</f>
        <v>4</v>
      </c>
      <c r="L92" s="18">
        <f>VLOOKUP($C92,eft_features_HC!$B$3:$W$2032,X_y!L$1,0)</f>
        <v>1</v>
      </c>
      <c r="M92" s="18">
        <f>VLOOKUP($C92,eft_features_HC!$B$3:$W$2032,X_y!M$1,0)</f>
        <v>1</v>
      </c>
      <c r="N92" s="18">
        <f>VLOOKUP($C92,eft_features_HC!$B$3:$W$2032,X_y!N$1,0)</f>
        <v>1</v>
      </c>
      <c r="O92" s="18">
        <f>VLOOKUP($C92,eft_features_HC!$B$3:$W$2032,X_y!O$1,0)</f>
        <v>1</v>
      </c>
      <c r="P92" s="18">
        <f>VLOOKUP($C92,eft_features_HC!$B$3:$W$2032,X_y!P$1,0)</f>
        <v>7</v>
      </c>
      <c r="Q92" s="18">
        <f>VLOOKUP($C92,eft_features_HC!$B$3:$W$2032,X_y!Q$1,0)</f>
        <v>7</v>
      </c>
      <c r="R92" s="18">
        <f>VLOOKUP($C92,eft_features_HC!$B$3:$W$2032,X_y!R$1,0)</f>
        <v>1</v>
      </c>
      <c r="S92" s="19">
        <f>VLOOKUP($C92,ret_features_HC_transpose!$B$3:$W$2032,X_y!S$1,0)</f>
        <v>-9.1863521446807761E-3</v>
      </c>
      <c r="T92" s="19">
        <f>VLOOKUP($C92,ret_features_HC_transpose!$B$3:$W$2032,X_y!T$1,0)</f>
        <v>3.780068600114217E-2</v>
      </c>
      <c r="U92" s="19">
        <f>VLOOKUP($C92,ret_features_HC_transpose!$B$3:$W$2032,X_y!U$1,0)</f>
        <v>7.5345391980104814E-2</v>
      </c>
      <c r="V92" s="19">
        <f>VLOOKUP($C92,ret_features_HC_transpose!$B$3:$W$2032,X_y!V$1,0)</f>
        <v>0.17304330982839278</v>
      </c>
      <c r="W92" s="19">
        <f>VLOOKUP($C92,ret_features_HC_transpose!$B$3:$W$2032,X_y!W$1,0)</f>
        <v>0.29696951313918651</v>
      </c>
      <c r="X92" s="19">
        <f>VLOOKUP($C92,ret_features_HC_transpose!$B$3:$W$2032,X_y!X$1,0)</f>
        <v>0.1174838117598842</v>
      </c>
      <c r="Y92" s="20">
        <f>VLOOKUP($C92,beta_transpose!$B$3:$W$2032,X_y!Y$1,0)</f>
        <v>1.3122822936734601E-2</v>
      </c>
      <c r="Z92" s="20">
        <f>VLOOKUP($C92,beta_transpose!$B$3:$W$2032,X_y!Z$1,0)</f>
        <v>3.3622457833506203E-2</v>
      </c>
      <c r="AA92" s="20">
        <f>VLOOKUP($C92,beta_transpose!$B$3:$W$2032,X_y!AA$1,0)</f>
        <v>1.3580104623601401E-2</v>
      </c>
      <c r="AB92" s="20">
        <f>VLOOKUP($C92,beta_transpose!$B$3:$W$2032,X_y!AB$1,0)</f>
        <v>-1.5938986245826899E-2</v>
      </c>
      <c r="AC92" s="20">
        <f>VLOOKUP($C92,beta_transpose!$B$3:$W$2032,X_y!AC$1,0)</f>
        <v>2.5312088333993302E-2</v>
      </c>
      <c r="AD92" s="20">
        <f>VLOOKUP($C92,beta_transpose!$B$3:$W$2032,X_y!AD$1,0)</f>
        <v>-7.5866484002073999E-3</v>
      </c>
      <c r="AE92" s="20">
        <f>VLOOKUP($C92,beta_transpose!$B$3:$W$2032,X_y!AE$1,0)</f>
        <v>4.8887576041696896E-3</v>
      </c>
      <c r="AF92" s="20">
        <f>VLOOKUP($C92,beta_transpose!$B$3:$W$2032,X_y!AF$1,0)</f>
        <v>-2.8119018580299901E-2</v>
      </c>
      <c r="AG92" s="20">
        <f>VLOOKUP($C92,beta_transpose!$B$3:$W$2032,X_y!AG$1,0)</f>
        <v>-1.47972641153077E-2</v>
      </c>
      <c r="AH92" s="20">
        <f>VLOOKUP($C92,beta_transpose!$B$3:$W$2032,X_y!AH$1,0)</f>
        <v>-3.1842889836112297E-2</v>
      </c>
      <c r="AI92" s="20">
        <f>VLOOKUP($C92,beta_transpose!$B$3:$W$2032,X_y!AI$1,0)</f>
        <v>-1.07214150307382E-2</v>
      </c>
      <c r="AJ92" s="20">
        <f>VLOOKUP($C92,beta_transpose!$B$3:$W$2032,X_y!AJ$1,0)</f>
        <v>5.08841332031884E-3</v>
      </c>
      <c r="AK92" s="20">
        <f>VLOOKUP($C92,beta_transpose!$B$3:$W$2032,X_y!AK$1,0)</f>
        <v>-7.6320419456166102E-3</v>
      </c>
      <c r="AL92" s="20">
        <f>VLOOKUP($C92,beta_transpose!$B$3:$W$2032,X_y!AL$1,0)</f>
        <v>5.5623478987823098E-2</v>
      </c>
      <c r="AM92" s="20">
        <f>VLOOKUP($C92,beta_transpose!$B$3:$W$2032,X_y!AM$1,0)</f>
        <v>-8.9982947816412296E-3</v>
      </c>
      <c r="AN92" s="20">
        <f>VLOOKUP($C92,beta_transpose!$B$3:$W$2032,X_y!AN$1,0)</f>
        <v>-9.3777650885222396E-3</v>
      </c>
      <c r="AO92" s="20">
        <f>VLOOKUP($C92,beta_transpose!$B$3:$W$2032,X_y!AO$1,0)</f>
        <v>-3.74910757106934E-3</v>
      </c>
      <c r="AP92" s="20">
        <f>VLOOKUP($C92,beta_transpose!$B$3:$W$2032,X_y!AP$1,0)</f>
        <v>-7.0401864074829601E-3</v>
      </c>
      <c r="AQ92" s="20">
        <f>VLOOKUP($C92,beta_transpose!$B$3:$W$2032,X_y!AQ$1,0)</f>
        <v>-4.5944480041570698E-3</v>
      </c>
      <c r="AR92" s="34">
        <f>VLOOKUP($C92,beta_transpose!$B$3:$W$2032,X_y!AR$1,0)</f>
        <v>1.30011885169151E-2</v>
      </c>
      <c r="AS92" s="21">
        <v>11.0741032897996</v>
      </c>
      <c r="AT92" s="21">
        <v>7.22528465122525</v>
      </c>
      <c r="AU92" s="21">
        <v>2.5122709952264501</v>
      </c>
      <c r="AV92" s="21">
        <v>1.39702661078301</v>
      </c>
      <c r="AW92" s="21">
        <v>0.56103044622228504</v>
      </c>
      <c r="AX92" s="21"/>
      <c r="AY92" s="21"/>
      <c r="AZ92" s="22"/>
      <c r="BB92" s="31">
        <f>IF(VLOOKUP(C92,y_HC!$B$3:$G$581,6,0)&gt;$BB$1,1,0)</f>
        <v>0</v>
      </c>
      <c r="BC92">
        <f>VLOOKUP(C92,y_HC!$B$3:$G$581,6,0)</f>
        <v>1.7922182469728987E-2</v>
      </c>
      <c r="BE92" t="s">
        <v>88</v>
      </c>
      <c r="BF92">
        <v>11.0741032897996</v>
      </c>
      <c r="BG92">
        <v>7.22528465122525</v>
      </c>
      <c r="BH92">
        <v>2.5122709952264501</v>
      </c>
      <c r="BI92">
        <v>1.39702661078301</v>
      </c>
      <c r="BJ92">
        <v>0.56103044622228504</v>
      </c>
    </row>
    <row r="93" spans="2:62">
      <c r="B93" t="str">
        <f>VLOOKUP(C93,eft_features_HC!$B$3:$C$2032,2,0)</f>
        <v>ETRACS Bloomberg Commodity Index Total Return ETN</v>
      </c>
      <c r="C93" t="s">
        <v>89</v>
      </c>
      <c r="D93" s="17">
        <f>VLOOKUP($C93,eft_features_HC!$B$3:$W$2032,X_y!D$1,0)</f>
        <v>18</v>
      </c>
      <c r="E93" s="18">
        <f>VLOOKUP($C93,eft_features_HC!$B$3:$W$2032,X_y!E$1,0)</f>
        <v>0.5</v>
      </c>
      <c r="F93" s="18">
        <f>VLOOKUP($C93,eft_features_HC!$B$3:$W$2032,X_y!F$1,0)</f>
        <v>76960000</v>
      </c>
      <c r="G93" s="18">
        <f>VLOOKUP($C93,eft_features_HC!$B$3:$W$2032,X_y!G$1,0)</f>
        <v>3</v>
      </c>
      <c r="H93" s="18">
        <f>VLOOKUP($C93,eft_features_HC!$B$3:$W$2032,X_y!H$1,0)</f>
        <v>13</v>
      </c>
      <c r="I93" s="18">
        <f>VLOOKUP($C93,eft_features_HC!$B$3:$W$2032,X_y!I$1,0)</f>
        <v>4</v>
      </c>
      <c r="J93" s="18">
        <f>VLOOKUP($C93,eft_features_HC!$B$3:$W$2032,X_y!J$1,0)</f>
        <v>2</v>
      </c>
      <c r="K93" s="18">
        <f>VLOOKUP($C93,eft_features_HC!$B$3:$W$2032,X_y!K$1,0)</f>
        <v>16</v>
      </c>
      <c r="L93" s="18">
        <f>VLOOKUP($C93,eft_features_HC!$B$3:$W$2032,X_y!L$1,0)</f>
        <v>39</v>
      </c>
      <c r="M93" s="18">
        <f>VLOOKUP($C93,eft_features_HC!$B$3:$W$2032,X_y!M$1,0)</f>
        <v>1</v>
      </c>
      <c r="N93" s="18">
        <f>VLOOKUP($C93,eft_features_HC!$B$3:$W$2032,X_y!N$1,0)</f>
        <v>1</v>
      </c>
      <c r="O93" s="18">
        <f>VLOOKUP($C93,eft_features_HC!$B$3:$W$2032,X_y!O$1,0)</f>
        <v>2</v>
      </c>
      <c r="P93" s="18">
        <f>VLOOKUP($C93,eft_features_HC!$B$3:$W$2032,X_y!P$1,0)</f>
        <v>16</v>
      </c>
      <c r="Q93" s="18">
        <f>VLOOKUP($C93,eft_features_HC!$B$3:$W$2032,X_y!Q$1,0)</f>
        <v>4</v>
      </c>
      <c r="R93" s="18">
        <f>VLOOKUP($C93,eft_features_HC!$B$3:$W$2032,X_y!R$1,0)</f>
        <v>1</v>
      </c>
      <c r="S93" s="19">
        <f>VLOOKUP($C93,ret_features_HC_transpose!$B$3:$W$2032,X_y!S$1,0)</f>
        <v>-1.7226149277314917E-2</v>
      </c>
      <c r="T93" s="19">
        <f>VLOOKUP($C93,ret_features_HC_transpose!$B$3:$W$2032,X_y!T$1,0)</f>
        <v>7.229376800095233E-2</v>
      </c>
      <c r="U93" s="19">
        <f>VLOOKUP($C93,ret_features_HC_transpose!$B$3:$W$2032,X_y!U$1,0)</f>
        <v>5.1033316600899603E-2</v>
      </c>
      <c r="V93" s="19">
        <f>VLOOKUP($C93,ret_features_HC_transpose!$B$3:$W$2032,X_y!V$1,0)</f>
        <v>-4.0007840938514061E-3</v>
      </c>
      <c r="W93" s="19">
        <f>VLOOKUP($C93,ret_features_HC_transpose!$B$3:$W$2032,X_y!W$1,0)</f>
        <v>-6.3509956554799296E-2</v>
      </c>
      <c r="X93" s="19">
        <f>VLOOKUP($C93,ret_features_HC_transpose!$B$3:$W$2032,X_y!X$1,0)</f>
        <v>-0.22656734812236379</v>
      </c>
      <c r="Y93" s="20">
        <f>VLOOKUP($C93,beta_transpose!$B$3:$W$2032,X_y!Y$1,0)</f>
        <v>-1.49285651586282E-2</v>
      </c>
      <c r="Z93" s="20">
        <f>VLOOKUP($C93,beta_transpose!$B$3:$W$2032,X_y!Z$1,0)</f>
        <v>2.755741556609E-2</v>
      </c>
      <c r="AA93" s="20">
        <f>VLOOKUP($C93,beta_transpose!$B$3:$W$2032,X_y!AA$1,0)</f>
        <v>2.41446070443984E-2</v>
      </c>
      <c r="AB93" s="20">
        <f>VLOOKUP($C93,beta_transpose!$B$3:$W$2032,X_y!AB$1,0)</f>
        <v>2.3317763900608E-2</v>
      </c>
      <c r="AC93" s="20">
        <f>VLOOKUP($C93,beta_transpose!$B$3:$W$2032,X_y!AC$1,0)</f>
        <v>1.6038742728727899E-2</v>
      </c>
      <c r="AD93" s="20">
        <f>VLOOKUP($C93,beta_transpose!$B$3:$W$2032,X_y!AD$1,0)</f>
        <v>1.48080869917384E-2</v>
      </c>
      <c r="AE93" s="20">
        <f>VLOOKUP($C93,beta_transpose!$B$3:$W$2032,X_y!AE$1,0)</f>
        <v>-1.7069458030873799E-2</v>
      </c>
      <c r="AF93" s="20">
        <f>VLOOKUP($C93,beta_transpose!$B$3:$W$2032,X_y!AF$1,0)</f>
        <v>3.94831897395038E-2</v>
      </c>
      <c r="AG93" s="20">
        <f>VLOOKUP($C93,beta_transpose!$B$3:$W$2032,X_y!AG$1,0)</f>
        <v>-2.9653295080827799E-3</v>
      </c>
      <c r="AH93" s="20">
        <f>VLOOKUP($C93,beta_transpose!$B$3:$W$2032,X_y!AH$1,0)</f>
        <v>-3.5169376849997901E-2</v>
      </c>
      <c r="AI93" s="20">
        <f>VLOOKUP($C93,beta_transpose!$B$3:$W$2032,X_y!AI$1,0)</f>
        <v>3.3514496678853198E-3</v>
      </c>
      <c r="AJ93" s="20">
        <f>VLOOKUP($C93,beta_transpose!$B$3:$W$2032,X_y!AJ$1,0)</f>
        <v>-2.28636769950437E-2</v>
      </c>
      <c r="AK93" s="20">
        <f>VLOOKUP($C93,beta_transpose!$B$3:$W$2032,X_y!AK$1,0)</f>
        <v>-1.4532021632187E-2</v>
      </c>
      <c r="AL93" s="20">
        <f>VLOOKUP($C93,beta_transpose!$B$3:$W$2032,X_y!AL$1,0)</f>
        <v>-1.6337121664642702E-2</v>
      </c>
      <c r="AM93" s="20">
        <f>VLOOKUP($C93,beta_transpose!$B$3:$W$2032,X_y!AM$1,0)</f>
        <v>1.4285621990763799E-2</v>
      </c>
      <c r="AN93" s="20">
        <f>VLOOKUP($C93,beta_transpose!$B$3:$W$2032,X_y!AN$1,0)</f>
        <v>-2.3600069813862201E-2</v>
      </c>
      <c r="AO93" s="20">
        <f>VLOOKUP($C93,beta_transpose!$B$3:$W$2032,X_y!AO$1,0)</f>
        <v>-2.90034019023808E-2</v>
      </c>
      <c r="AP93" s="20">
        <f>VLOOKUP($C93,beta_transpose!$B$3:$W$2032,X_y!AP$1,0)</f>
        <v>2.4154757902274299E-2</v>
      </c>
      <c r="AQ93" s="20">
        <f>VLOOKUP($C93,beta_transpose!$B$3:$W$2032,X_y!AQ$1,0)</f>
        <v>3.5063793374417399E-3</v>
      </c>
      <c r="AR93" s="34">
        <f>VLOOKUP($C93,beta_transpose!$B$3:$W$2032,X_y!AR$1,0)</f>
        <v>-1.4193931993707399E-2</v>
      </c>
      <c r="AS93" s="21">
        <v>10.536294222685401</v>
      </c>
      <c r="AT93" s="21">
        <v>3.1982930625713801</v>
      </c>
      <c r="AU93" s="21">
        <v>1.3425494489643299</v>
      </c>
      <c r="AV93" s="21">
        <v>0.66389000554953803</v>
      </c>
      <c r="AW93" s="21">
        <v>0.25000902956556997</v>
      </c>
      <c r="AX93" s="21"/>
      <c r="AY93" s="21"/>
      <c r="AZ93" s="22"/>
      <c r="BB93" s="31">
        <f>IF(VLOOKUP(C93,y_HC!$B$3:$G$581,6,0)&gt;$BB$1,1,0)</f>
        <v>0</v>
      </c>
      <c r="BC93">
        <f>VLOOKUP(C93,y_HC!$B$3:$G$581,6,0)</f>
        <v>-2.6440609477662774E-2</v>
      </c>
      <c r="BE93" t="s">
        <v>89</v>
      </c>
      <c r="BF93">
        <v>10.536294222685401</v>
      </c>
      <c r="BG93">
        <v>3.1982930625713801</v>
      </c>
      <c r="BH93">
        <v>1.3425494489643299</v>
      </c>
      <c r="BI93">
        <v>0.66389000554953803</v>
      </c>
      <c r="BJ93">
        <v>0.25000902956556997</v>
      </c>
    </row>
    <row r="94" spans="2:62">
      <c r="B94" t="str">
        <f>VLOOKUP(C94,eft_features_HC!$B$3:$C$2032,2,0)</f>
        <v>iPath Bloomberg Commodity Index Total Return ETN</v>
      </c>
      <c r="C94" t="s">
        <v>90</v>
      </c>
      <c r="D94" s="17">
        <f>VLOOKUP($C94,eft_features_HC!$B$3:$W$2032,X_y!D$1,0)</f>
        <v>19</v>
      </c>
      <c r="E94" s="18">
        <f>VLOOKUP($C94,eft_features_HC!$B$3:$W$2032,X_y!E$1,0)</f>
        <v>0.70000000000000007</v>
      </c>
      <c r="F94" s="18">
        <f>VLOOKUP($C94,eft_features_HC!$B$3:$W$2032,X_y!F$1,0)</f>
        <v>759030000</v>
      </c>
      <c r="G94" s="18">
        <f>VLOOKUP($C94,eft_features_HC!$B$3:$W$2032,X_y!G$1,0)</f>
        <v>3</v>
      </c>
      <c r="H94" s="18">
        <f>VLOOKUP($C94,eft_features_HC!$B$3:$W$2032,X_y!H$1,0)</f>
        <v>13</v>
      </c>
      <c r="I94" s="18">
        <f>VLOOKUP($C94,eft_features_HC!$B$3:$W$2032,X_y!I$1,0)</f>
        <v>4</v>
      </c>
      <c r="J94" s="18">
        <f>VLOOKUP($C94,eft_features_HC!$B$3:$W$2032,X_y!J$1,0)</f>
        <v>2</v>
      </c>
      <c r="K94" s="18">
        <f>VLOOKUP($C94,eft_features_HC!$B$3:$W$2032,X_y!K$1,0)</f>
        <v>16</v>
      </c>
      <c r="L94" s="18">
        <f>VLOOKUP($C94,eft_features_HC!$B$3:$W$2032,X_y!L$1,0)</f>
        <v>39</v>
      </c>
      <c r="M94" s="18">
        <f>VLOOKUP($C94,eft_features_HC!$B$3:$W$2032,X_y!M$1,0)</f>
        <v>1</v>
      </c>
      <c r="N94" s="18">
        <f>VLOOKUP($C94,eft_features_HC!$B$3:$W$2032,X_y!N$1,0)</f>
        <v>1</v>
      </c>
      <c r="O94" s="18">
        <f>VLOOKUP($C94,eft_features_HC!$B$3:$W$2032,X_y!O$1,0)</f>
        <v>2</v>
      </c>
      <c r="P94" s="18">
        <f>VLOOKUP($C94,eft_features_HC!$B$3:$W$2032,X_y!P$1,0)</f>
        <v>16</v>
      </c>
      <c r="Q94" s="18">
        <f>VLOOKUP($C94,eft_features_HC!$B$3:$W$2032,X_y!Q$1,0)</f>
        <v>4</v>
      </c>
      <c r="R94" s="18">
        <f>VLOOKUP($C94,eft_features_HC!$B$3:$W$2032,X_y!R$1,0)</f>
        <v>1</v>
      </c>
      <c r="S94" s="19">
        <f>VLOOKUP($C94,ret_features_HC_transpose!$B$3:$W$2032,X_y!S$1,0)</f>
        <v>-1.1997000011876535E-2</v>
      </c>
      <c r="T94" s="19">
        <f>VLOOKUP($C94,ret_features_HC_transpose!$B$3:$W$2032,X_y!T$1,0)</f>
        <v>8.1532147296816015E-2</v>
      </c>
      <c r="U94" s="19">
        <f>VLOOKUP($C94,ret_features_HC_transpose!$B$3:$W$2032,X_y!U$1,0)</f>
        <v>6.092324051690623E-2</v>
      </c>
      <c r="V94" s="19">
        <f>VLOOKUP($C94,ret_features_HC_transpose!$B$3:$W$2032,X_y!V$1,0)</f>
        <v>-2.019693507950282E-3</v>
      </c>
      <c r="W94" s="19">
        <f>VLOOKUP($C94,ret_features_HC_transpose!$B$3:$W$2032,X_y!W$1,0)</f>
        <v>-6.2381404567098286E-2</v>
      </c>
      <c r="X94" s="19">
        <f>VLOOKUP($C94,ret_features_HC_transpose!$B$3:$W$2032,X_y!X$1,0)</f>
        <v>-0.23227811353313754</v>
      </c>
      <c r="Y94" s="20">
        <f>VLOOKUP($C94,beta_transpose!$B$3:$W$2032,X_y!Y$1,0)</f>
        <v>-1.5844768470138399E-2</v>
      </c>
      <c r="Z94" s="20">
        <f>VLOOKUP($C94,beta_transpose!$B$3:$W$2032,X_y!Z$1,0)</f>
        <v>2.8668906743054699E-2</v>
      </c>
      <c r="AA94" s="20">
        <f>VLOOKUP($C94,beta_transpose!$B$3:$W$2032,X_y!AA$1,0)</f>
        <v>2.4837222733269802E-2</v>
      </c>
      <c r="AB94" s="20">
        <f>VLOOKUP($C94,beta_transpose!$B$3:$W$2032,X_y!AB$1,0)</f>
        <v>2.3800679522776699E-2</v>
      </c>
      <c r="AC94" s="20">
        <f>VLOOKUP($C94,beta_transpose!$B$3:$W$2032,X_y!AC$1,0)</f>
        <v>1.6715082863623599E-2</v>
      </c>
      <c r="AD94" s="20">
        <f>VLOOKUP($C94,beta_transpose!$B$3:$W$2032,X_y!AD$1,0)</f>
        <v>1.49562699969835E-2</v>
      </c>
      <c r="AE94" s="20">
        <f>VLOOKUP($C94,beta_transpose!$B$3:$W$2032,X_y!AE$1,0)</f>
        <v>-1.9070335910415799E-2</v>
      </c>
      <c r="AF94" s="20">
        <f>VLOOKUP($C94,beta_transpose!$B$3:$W$2032,X_y!AF$1,0)</f>
        <v>4.1297531775710897E-2</v>
      </c>
      <c r="AG94" s="20">
        <f>VLOOKUP($C94,beta_transpose!$B$3:$W$2032,X_y!AG$1,0)</f>
        <v>-3.3538981817575102E-3</v>
      </c>
      <c r="AH94" s="20">
        <f>VLOOKUP($C94,beta_transpose!$B$3:$W$2032,X_y!AH$1,0)</f>
        <v>-3.50068278616983E-2</v>
      </c>
      <c r="AI94" s="20">
        <f>VLOOKUP($C94,beta_transpose!$B$3:$W$2032,X_y!AI$1,0)</f>
        <v>5.6548906553582096E-3</v>
      </c>
      <c r="AJ94" s="20">
        <f>VLOOKUP($C94,beta_transpose!$B$3:$W$2032,X_y!AJ$1,0)</f>
        <v>-2.1949064690540102E-2</v>
      </c>
      <c r="AK94" s="20">
        <f>VLOOKUP($C94,beta_transpose!$B$3:$W$2032,X_y!AK$1,0)</f>
        <v>-1.4067379593061501E-2</v>
      </c>
      <c r="AL94" s="20">
        <f>VLOOKUP($C94,beta_transpose!$B$3:$W$2032,X_y!AL$1,0)</f>
        <v>-1.6203576846017798E-2</v>
      </c>
      <c r="AM94" s="20">
        <f>VLOOKUP($C94,beta_transpose!$B$3:$W$2032,X_y!AM$1,0)</f>
        <v>1.8612893807928899E-2</v>
      </c>
      <c r="AN94" s="20">
        <f>VLOOKUP($C94,beta_transpose!$B$3:$W$2032,X_y!AN$1,0)</f>
        <v>-2.7080136530346698E-2</v>
      </c>
      <c r="AO94" s="20">
        <f>VLOOKUP($C94,beta_transpose!$B$3:$W$2032,X_y!AO$1,0)</f>
        <v>-2.73185755041007E-2</v>
      </c>
      <c r="AP94" s="20">
        <f>VLOOKUP($C94,beta_transpose!$B$3:$W$2032,X_y!AP$1,0)</f>
        <v>2.0449051709594698E-2</v>
      </c>
      <c r="AQ94" s="20">
        <f>VLOOKUP($C94,beta_transpose!$B$3:$W$2032,X_y!AQ$1,0)</f>
        <v>5.53379148966024E-3</v>
      </c>
      <c r="AR94" s="34">
        <f>VLOOKUP($C94,beta_transpose!$B$3:$W$2032,X_y!AR$1,0)</f>
        <v>-1.3507439763589301E-2</v>
      </c>
      <c r="AS94" s="21">
        <v>10.962641418817601</v>
      </c>
      <c r="AT94" s="21">
        <v>3.3334774935740699</v>
      </c>
      <c r="AU94" s="21">
        <v>1.3253238846870901</v>
      </c>
      <c r="AV94" s="21">
        <v>0.633006496931102</v>
      </c>
      <c r="AW94" s="21">
        <v>0.26826810727907902</v>
      </c>
      <c r="AX94" s="21"/>
      <c r="AY94" s="21"/>
      <c r="AZ94" s="22"/>
      <c r="BB94" s="31">
        <f>IF(VLOOKUP(C94,y_HC!$B$3:$G$581,6,0)&gt;$BB$1,1,0)</f>
        <v>0</v>
      </c>
      <c r="BC94">
        <f>VLOOKUP(C94,y_HC!$B$3:$G$581,6,0)</f>
        <v>-3.2886415821451742E-2</v>
      </c>
      <c r="BE94" t="s">
        <v>90</v>
      </c>
      <c r="BF94">
        <v>10.962641418817601</v>
      </c>
      <c r="BG94">
        <v>3.3334774935740699</v>
      </c>
      <c r="BH94">
        <v>1.3253238846870901</v>
      </c>
      <c r="BI94">
        <v>0.633006496931102</v>
      </c>
      <c r="BJ94">
        <v>0.26826810727907902</v>
      </c>
    </row>
    <row r="95" spans="2:62">
      <c r="B95" t="str">
        <f>VLOOKUP(C95,eft_features_HC!$B$3:$C$2032,2,0)</f>
        <v>WisdomTree U.S. LargeCap Dividend Fund</v>
      </c>
      <c r="C95" t="s">
        <v>91</v>
      </c>
      <c r="D95" s="17">
        <f>VLOOKUP($C95,eft_features_HC!$B$3:$W$2032,X_y!D$1,0)</f>
        <v>8</v>
      </c>
      <c r="E95" s="18">
        <f>VLOOKUP($C95,eft_features_HC!$B$3:$W$2032,X_y!E$1,0)</f>
        <v>0.27999999999999997</v>
      </c>
      <c r="F95" s="18">
        <f>VLOOKUP($C95,eft_features_HC!$B$3:$W$2032,X_y!F$1,0)</f>
        <v>1960000000</v>
      </c>
      <c r="G95" s="18">
        <f>VLOOKUP($C95,eft_features_HC!$B$3:$W$2032,X_y!G$1,0)</f>
        <v>1</v>
      </c>
      <c r="H95" s="18">
        <f>VLOOKUP($C95,eft_features_HC!$B$3:$W$2032,X_y!H$1,0)</f>
        <v>5</v>
      </c>
      <c r="I95" s="18">
        <f>VLOOKUP($C95,eft_features_HC!$B$3:$W$2032,X_y!I$1,0)</f>
        <v>1</v>
      </c>
      <c r="J95" s="18">
        <f>VLOOKUP($C95,eft_features_HC!$B$3:$W$2032,X_y!J$1,0)</f>
        <v>1</v>
      </c>
      <c r="K95" s="18">
        <f>VLOOKUP($C95,eft_features_HC!$B$3:$W$2032,X_y!K$1,0)</f>
        <v>1</v>
      </c>
      <c r="L95" s="18">
        <f>VLOOKUP($C95,eft_features_HC!$B$3:$W$2032,X_y!L$1,0)</f>
        <v>1</v>
      </c>
      <c r="M95" s="18">
        <f>VLOOKUP($C95,eft_features_HC!$B$3:$W$2032,X_y!M$1,0)</f>
        <v>1</v>
      </c>
      <c r="N95" s="18">
        <f>VLOOKUP($C95,eft_features_HC!$B$3:$W$2032,X_y!N$1,0)</f>
        <v>1</v>
      </c>
      <c r="O95" s="18">
        <f>VLOOKUP($C95,eft_features_HC!$B$3:$W$2032,X_y!O$1,0)</f>
        <v>1</v>
      </c>
      <c r="P95" s="18">
        <f>VLOOKUP($C95,eft_features_HC!$B$3:$W$2032,X_y!P$1,0)</f>
        <v>7</v>
      </c>
      <c r="Q95" s="18">
        <f>VLOOKUP($C95,eft_features_HC!$B$3:$W$2032,X_y!Q$1,0)</f>
        <v>7</v>
      </c>
      <c r="R95" s="18">
        <f>VLOOKUP($C95,eft_features_HC!$B$3:$W$2032,X_y!R$1,0)</f>
        <v>1</v>
      </c>
      <c r="S95" s="19">
        <f>VLOOKUP($C95,ret_features_HC_transpose!$B$3:$W$2032,X_y!S$1,0)</f>
        <v>1.3189448770512202E-2</v>
      </c>
      <c r="T95" s="19">
        <f>VLOOKUP($C95,ret_features_HC_transpose!$B$3:$W$2032,X_y!T$1,0)</f>
        <v>2.5174401080259923E-2</v>
      </c>
      <c r="U95" s="19">
        <f>VLOOKUP($C95,ret_features_HC_transpose!$B$3:$W$2032,X_y!U$1,0)</f>
        <v>0.10151539878807569</v>
      </c>
      <c r="V95" s="19">
        <f>VLOOKUP($C95,ret_features_HC_transpose!$B$3:$W$2032,X_y!V$1,0)</f>
        <v>0.15220725986399919</v>
      </c>
      <c r="W95" s="19">
        <f>VLOOKUP($C95,ret_features_HC_transpose!$B$3:$W$2032,X_y!W$1,0)</f>
        <v>0.28786435475318606</v>
      </c>
      <c r="X95" s="19">
        <f>VLOOKUP($C95,ret_features_HC_transpose!$B$3:$W$2032,X_y!X$1,0)</f>
        <v>0.39237898910340285</v>
      </c>
      <c r="Y95" s="20">
        <f>VLOOKUP($C95,beta_transpose!$B$3:$W$2032,X_y!Y$1,0)</f>
        <v>2.9148008837838999E-2</v>
      </c>
      <c r="Z95" s="20">
        <f>VLOOKUP($C95,beta_transpose!$B$3:$W$2032,X_y!Z$1,0)</f>
        <v>-1.05920247954705E-2</v>
      </c>
      <c r="AA95" s="20">
        <f>VLOOKUP($C95,beta_transpose!$B$3:$W$2032,X_y!AA$1,0)</f>
        <v>2.5929033624618601E-2</v>
      </c>
      <c r="AB95" s="20">
        <f>VLOOKUP($C95,beta_transpose!$B$3:$W$2032,X_y!AB$1,0)</f>
        <v>-9.6502032244183793E-3</v>
      </c>
      <c r="AC95" s="20">
        <f>VLOOKUP($C95,beta_transpose!$B$3:$W$2032,X_y!AC$1,0)</f>
        <v>-1.21247656010623E-2</v>
      </c>
      <c r="AD95" s="20">
        <f>VLOOKUP($C95,beta_transpose!$B$3:$W$2032,X_y!AD$1,0)</f>
        <v>3.6114478610154098E-3</v>
      </c>
      <c r="AE95" s="20">
        <f>VLOOKUP($C95,beta_transpose!$B$3:$W$2032,X_y!AE$1,0)</f>
        <v>-8.6338370502104297E-3</v>
      </c>
      <c r="AF95" s="20">
        <f>VLOOKUP($C95,beta_transpose!$B$3:$W$2032,X_y!AF$1,0)</f>
        <v>1.0763409981979E-2</v>
      </c>
      <c r="AG95" s="20">
        <f>VLOOKUP($C95,beta_transpose!$B$3:$W$2032,X_y!AG$1,0)</f>
        <v>-7.1549002489609296E-3</v>
      </c>
      <c r="AH95" s="20">
        <f>VLOOKUP($C95,beta_transpose!$B$3:$W$2032,X_y!AH$1,0)</f>
        <v>1.29516829652686E-2</v>
      </c>
      <c r="AI95" s="20">
        <f>VLOOKUP($C95,beta_transpose!$B$3:$W$2032,X_y!AI$1,0)</f>
        <v>-8.2967003589004605E-4</v>
      </c>
      <c r="AJ95" s="20">
        <f>VLOOKUP($C95,beta_transpose!$B$3:$W$2032,X_y!AJ$1,0)</f>
        <v>-6.2829443847590496E-3</v>
      </c>
      <c r="AK95" s="20">
        <f>VLOOKUP($C95,beta_transpose!$B$3:$W$2032,X_y!AK$1,0)</f>
        <v>-1.3801199976765301E-2</v>
      </c>
      <c r="AL95" s="20">
        <f>VLOOKUP($C95,beta_transpose!$B$3:$W$2032,X_y!AL$1,0)</f>
        <v>-9.4675461153175197E-3</v>
      </c>
      <c r="AM95" s="20">
        <f>VLOOKUP($C95,beta_transpose!$B$3:$W$2032,X_y!AM$1,0)</f>
        <v>-1.3046053205246599E-2</v>
      </c>
      <c r="AN95" s="20">
        <f>VLOOKUP($C95,beta_transpose!$B$3:$W$2032,X_y!AN$1,0)</f>
        <v>-2.2124397178199598E-3</v>
      </c>
      <c r="AO95" s="20">
        <f>VLOOKUP($C95,beta_transpose!$B$3:$W$2032,X_y!AO$1,0)</f>
        <v>-7.0282050877033203E-3</v>
      </c>
      <c r="AP95" s="20">
        <f>VLOOKUP($C95,beta_transpose!$B$3:$W$2032,X_y!AP$1,0)</f>
        <v>-1.6202684379732098E-2</v>
      </c>
      <c r="AQ95" s="20">
        <f>VLOOKUP($C95,beta_transpose!$B$3:$W$2032,X_y!AQ$1,0)</f>
        <v>2.3635032834946501E-2</v>
      </c>
      <c r="AR95" s="34">
        <f>VLOOKUP($C95,beta_transpose!$B$3:$W$2032,X_y!AR$1,0)</f>
        <v>2.4428166661979001E-2</v>
      </c>
      <c r="AS95" s="21">
        <v>14.6853913623246</v>
      </c>
      <c r="AT95" s="21">
        <v>2.2107398873775499</v>
      </c>
      <c r="AU95" s="21">
        <v>0.896520034366734</v>
      </c>
      <c r="AV95" s="21">
        <v>0.26695284294188398</v>
      </c>
      <c r="AW95" s="21">
        <v>5.2065831236072502E-2</v>
      </c>
      <c r="AX95" s="21"/>
      <c r="AY95" s="21"/>
      <c r="AZ95" s="22"/>
      <c r="BB95" s="31">
        <f>IF(VLOOKUP(C95,y_HC!$B$3:$G$581,6,0)&gt;$BB$1,1,0)</f>
        <v>1</v>
      </c>
      <c r="BC95">
        <f>VLOOKUP(C95,y_HC!$B$3:$G$581,6,0)</f>
        <v>5.5620561504052146E-2</v>
      </c>
      <c r="BE95" t="s">
        <v>91</v>
      </c>
      <c r="BF95">
        <v>14.6853913623246</v>
      </c>
      <c r="BG95">
        <v>2.2107398873775499</v>
      </c>
      <c r="BH95">
        <v>0.896520034366734</v>
      </c>
      <c r="BI95">
        <v>0.26695284294188398</v>
      </c>
      <c r="BJ95">
        <v>5.2065831236072502E-2</v>
      </c>
    </row>
    <row r="96" spans="2:62">
      <c r="B96" t="str">
        <f>VLOOKUP(C96,eft_features_HC!$B$3:$C$2032,2,0)</f>
        <v>WisdomTree International SmallCap Dividend Fund</v>
      </c>
      <c r="C96" t="s">
        <v>92</v>
      </c>
      <c r="D96" s="17">
        <f>VLOOKUP($C96,eft_features_HC!$B$3:$W$2032,X_y!D$1,0)</f>
        <v>8</v>
      </c>
      <c r="E96" s="18">
        <f>VLOOKUP($C96,eft_features_HC!$B$3:$W$2032,X_y!E$1,0)</f>
        <v>0.57999999999999996</v>
      </c>
      <c r="F96" s="18">
        <f>VLOOKUP($C96,eft_features_HC!$B$3:$W$2032,X_y!F$1,0)</f>
        <v>1660000000</v>
      </c>
      <c r="G96" s="18">
        <f>VLOOKUP($C96,eft_features_HC!$B$3:$W$2032,X_y!G$1,0)</f>
        <v>1</v>
      </c>
      <c r="H96" s="18">
        <f>VLOOKUP($C96,eft_features_HC!$B$3:$W$2032,X_y!H$1,0)</f>
        <v>5</v>
      </c>
      <c r="I96" s="18">
        <f>VLOOKUP($C96,eft_features_HC!$B$3:$W$2032,X_y!I$1,0)</f>
        <v>2</v>
      </c>
      <c r="J96" s="18">
        <f>VLOOKUP($C96,eft_features_HC!$B$3:$W$2032,X_y!J$1,0)</f>
        <v>1</v>
      </c>
      <c r="K96" s="18">
        <f>VLOOKUP($C96,eft_features_HC!$B$3:$W$2032,X_y!K$1,0)</f>
        <v>5</v>
      </c>
      <c r="L96" s="18">
        <f>VLOOKUP($C96,eft_features_HC!$B$3:$W$2032,X_y!L$1,0)</f>
        <v>1</v>
      </c>
      <c r="M96" s="18">
        <f>VLOOKUP($C96,eft_features_HC!$B$3:$W$2032,X_y!M$1,0)</f>
        <v>1</v>
      </c>
      <c r="N96" s="18">
        <f>VLOOKUP($C96,eft_features_HC!$B$3:$W$2032,X_y!N$1,0)</f>
        <v>1</v>
      </c>
      <c r="O96" s="18">
        <f>VLOOKUP($C96,eft_features_HC!$B$3:$W$2032,X_y!O$1,0)</f>
        <v>1</v>
      </c>
      <c r="P96" s="18">
        <f>VLOOKUP($C96,eft_features_HC!$B$3:$W$2032,X_y!P$1,0)</f>
        <v>7</v>
      </c>
      <c r="Q96" s="18">
        <f>VLOOKUP($C96,eft_features_HC!$B$3:$W$2032,X_y!Q$1,0)</f>
        <v>7</v>
      </c>
      <c r="R96" s="18">
        <f>VLOOKUP($C96,eft_features_HC!$B$3:$W$2032,X_y!R$1,0)</f>
        <v>1</v>
      </c>
      <c r="S96" s="19">
        <f>VLOOKUP($C96,ret_features_HC_transpose!$B$3:$W$2032,X_y!S$1,0)</f>
        <v>-7.0121953883018895E-3</v>
      </c>
      <c r="T96" s="19">
        <f>VLOOKUP($C96,ret_features_HC_transpose!$B$3:$W$2032,X_y!T$1,0)</f>
        <v>4.3408617799416183E-2</v>
      </c>
      <c r="U96" s="19">
        <f>VLOOKUP($C96,ret_features_HC_transpose!$B$3:$W$2032,X_y!U$1,0)</f>
        <v>8.2599301112867618E-2</v>
      </c>
      <c r="V96" s="19">
        <f>VLOOKUP($C96,ret_features_HC_transpose!$B$3:$W$2032,X_y!V$1,0)</f>
        <v>0.18912011638880633</v>
      </c>
      <c r="W96" s="19">
        <f>VLOOKUP($C96,ret_features_HC_transpose!$B$3:$W$2032,X_y!W$1,0)</f>
        <v>0.35906242814941813</v>
      </c>
      <c r="X96" s="19">
        <f>VLOOKUP($C96,ret_features_HC_transpose!$B$3:$W$2032,X_y!X$1,0)</f>
        <v>0.22807410899113667</v>
      </c>
      <c r="Y96" s="20">
        <f>VLOOKUP($C96,beta_transpose!$B$3:$W$2032,X_y!Y$1,0)</f>
        <v>2.0386113822430899E-2</v>
      </c>
      <c r="Z96" s="20">
        <f>VLOOKUP($C96,beta_transpose!$B$3:$W$2032,X_y!Z$1,0)</f>
        <v>2.80316313875951E-2</v>
      </c>
      <c r="AA96" s="20">
        <f>VLOOKUP($C96,beta_transpose!$B$3:$W$2032,X_y!AA$1,0)</f>
        <v>1.4519753372452201E-2</v>
      </c>
      <c r="AB96" s="20">
        <f>VLOOKUP($C96,beta_transpose!$B$3:$W$2032,X_y!AB$1,0)</f>
        <v>-1.44724895541616E-2</v>
      </c>
      <c r="AC96" s="20">
        <f>VLOOKUP($C96,beta_transpose!$B$3:$W$2032,X_y!AC$1,0)</f>
        <v>2.01412467363816E-2</v>
      </c>
      <c r="AD96" s="20">
        <f>VLOOKUP($C96,beta_transpose!$B$3:$W$2032,X_y!AD$1,0)</f>
        <v>-9.2384020183179701E-3</v>
      </c>
      <c r="AE96" s="20">
        <f>VLOOKUP($C96,beta_transpose!$B$3:$W$2032,X_y!AE$1,0)</f>
        <v>5.6591868828033999E-3</v>
      </c>
      <c r="AF96" s="20">
        <f>VLOOKUP($C96,beta_transpose!$B$3:$W$2032,X_y!AF$1,0)</f>
        <v>-3.9853916888233101E-2</v>
      </c>
      <c r="AG96" s="20">
        <f>VLOOKUP($C96,beta_transpose!$B$3:$W$2032,X_y!AG$1,0)</f>
        <v>-1.4987215991776199E-2</v>
      </c>
      <c r="AH96" s="20">
        <f>VLOOKUP($C96,beta_transpose!$B$3:$W$2032,X_y!AH$1,0)</f>
        <v>-3.9743617769181401E-2</v>
      </c>
      <c r="AI96" s="20">
        <f>VLOOKUP($C96,beta_transpose!$B$3:$W$2032,X_y!AI$1,0)</f>
        <v>-2.94837417653907E-2</v>
      </c>
      <c r="AJ96" s="20">
        <f>VLOOKUP($C96,beta_transpose!$B$3:$W$2032,X_y!AJ$1,0)</f>
        <v>2.5262787989516498E-2</v>
      </c>
      <c r="AK96" s="20">
        <f>VLOOKUP($C96,beta_transpose!$B$3:$W$2032,X_y!AK$1,0)</f>
        <v>-3.7293821637101E-3</v>
      </c>
      <c r="AL96" s="20">
        <f>VLOOKUP($C96,beta_transpose!$B$3:$W$2032,X_y!AL$1,0)</f>
        <v>7.3111428827735594E-2</v>
      </c>
      <c r="AM96" s="20">
        <f>VLOOKUP($C96,beta_transpose!$B$3:$W$2032,X_y!AM$1,0)</f>
        <v>2.15412248788543E-2</v>
      </c>
      <c r="AN96" s="20">
        <f>VLOOKUP($C96,beta_transpose!$B$3:$W$2032,X_y!AN$1,0)</f>
        <v>-6.6285581183111999E-3</v>
      </c>
      <c r="AO96" s="20">
        <f>VLOOKUP($C96,beta_transpose!$B$3:$W$2032,X_y!AO$1,0)</f>
        <v>-2.3630893503441201E-3</v>
      </c>
      <c r="AP96" s="20">
        <f>VLOOKUP($C96,beta_transpose!$B$3:$W$2032,X_y!AP$1,0)</f>
        <v>-4.3727561325318303E-3</v>
      </c>
      <c r="AQ96" s="20">
        <f>VLOOKUP($C96,beta_transpose!$B$3:$W$2032,X_y!AQ$1,0)</f>
        <v>-1.6235093832408301E-2</v>
      </c>
      <c r="AR96" s="34">
        <f>VLOOKUP($C96,beta_transpose!$B$3:$W$2032,X_y!AR$1,0)</f>
        <v>-8.0825782273869599E-3</v>
      </c>
      <c r="AS96" s="21">
        <v>13.4345603586673</v>
      </c>
      <c r="AT96" s="21">
        <v>5.5075347331789599</v>
      </c>
      <c r="AU96" s="21">
        <v>2.0021562654785598</v>
      </c>
      <c r="AV96" s="21">
        <v>0.93647662616348604</v>
      </c>
      <c r="AW96" s="21">
        <v>0.28711391856200402</v>
      </c>
      <c r="AX96" s="21"/>
      <c r="AY96" s="21"/>
      <c r="AZ96" s="22"/>
      <c r="BB96" s="31">
        <f>IF(VLOOKUP(C96,y_HC!$B$3:$G$581,6,0)&gt;$BB$1,1,0)</f>
        <v>0</v>
      </c>
      <c r="BC96">
        <f>VLOOKUP(C96,y_HC!$B$3:$G$581,6,0)</f>
        <v>8.2898375069626606E-3</v>
      </c>
      <c r="BE96" t="s">
        <v>92</v>
      </c>
      <c r="BF96">
        <v>13.4345603586673</v>
      </c>
      <c r="BG96">
        <v>5.5075347331789599</v>
      </c>
      <c r="BH96">
        <v>2.0021562654785598</v>
      </c>
      <c r="BI96">
        <v>0.93647662616348604</v>
      </c>
      <c r="BJ96">
        <v>0.28711391856200402</v>
      </c>
    </row>
    <row r="97" spans="2:62">
      <c r="B97" t="str">
        <f>VLOOKUP(C97,eft_features_HC!$B$3:$C$2032,2,0)</f>
        <v>WisdomTree Global ex-US Quality Dividend Growth Fund</v>
      </c>
      <c r="C97" t="s">
        <v>93</v>
      </c>
      <c r="D97" s="17">
        <f>VLOOKUP($C97,eft_features_HC!$B$3:$W$2032,X_y!D$1,0)</f>
        <v>8</v>
      </c>
      <c r="E97" s="18">
        <f>VLOOKUP($C97,eft_features_HC!$B$3:$W$2032,X_y!E$1,0)</f>
        <v>0.57999999999999996</v>
      </c>
      <c r="F97" s="18">
        <f>VLOOKUP($C97,eft_features_HC!$B$3:$W$2032,X_y!F$1,0)</f>
        <v>57470000</v>
      </c>
      <c r="G97" s="18">
        <f>VLOOKUP($C97,eft_features_HC!$B$3:$W$2032,X_y!G$1,0)</f>
        <v>1</v>
      </c>
      <c r="H97" s="18">
        <f>VLOOKUP($C97,eft_features_HC!$B$3:$W$2032,X_y!H$1,0)</f>
        <v>13</v>
      </c>
      <c r="I97" s="18">
        <f>VLOOKUP($C97,eft_features_HC!$B$3:$W$2032,X_y!I$1,0)</f>
        <v>5</v>
      </c>
      <c r="J97" s="18">
        <f>VLOOKUP($C97,eft_features_HC!$B$3:$W$2032,X_y!J$1,0)</f>
        <v>1</v>
      </c>
      <c r="K97" s="18">
        <f>VLOOKUP($C97,eft_features_HC!$B$3:$W$2032,X_y!K$1,0)</f>
        <v>2</v>
      </c>
      <c r="L97" s="18">
        <f>VLOOKUP($C97,eft_features_HC!$B$3:$W$2032,X_y!L$1,0)</f>
        <v>1</v>
      </c>
      <c r="M97" s="18">
        <f>VLOOKUP($C97,eft_features_HC!$B$3:$W$2032,X_y!M$1,0)</f>
        <v>1</v>
      </c>
      <c r="N97" s="18">
        <f>VLOOKUP($C97,eft_features_HC!$B$3:$W$2032,X_y!N$1,0)</f>
        <v>1</v>
      </c>
      <c r="O97" s="18">
        <f>VLOOKUP($C97,eft_features_HC!$B$3:$W$2032,X_y!O$1,0)</f>
        <v>1</v>
      </c>
      <c r="P97" s="18">
        <f>VLOOKUP($C97,eft_features_HC!$B$3:$W$2032,X_y!P$1,0)</f>
        <v>5</v>
      </c>
      <c r="Q97" s="18">
        <f>VLOOKUP($C97,eft_features_HC!$B$3:$W$2032,X_y!Q$1,0)</f>
        <v>7</v>
      </c>
      <c r="R97" s="18">
        <f>VLOOKUP($C97,eft_features_HC!$B$3:$W$2032,X_y!R$1,0)</f>
        <v>1</v>
      </c>
      <c r="S97" s="19">
        <f>VLOOKUP($C97,ret_features_HC_transpose!$B$3:$W$2032,X_y!S$1,0)</f>
        <v>1.3364144660284127E-2</v>
      </c>
      <c r="T97" s="19">
        <f>VLOOKUP($C97,ret_features_HC_transpose!$B$3:$W$2032,X_y!T$1,0)</f>
        <v>3.4503510196472353E-2</v>
      </c>
      <c r="U97" s="19">
        <f>VLOOKUP($C97,ret_features_HC_transpose!$B$3:$W$2032,X_y!U$1,0)</f>
        <v>4.1712955590702316E-2</v>
      </c>
      <c r="V97" s="19">
        <f>VLOOKUP($C97,ret_features_HC_transpose!$B$3:$W$2032,X_y!V$1,0)</f>
        <v>6.3361885711987753E-3</v>
      </c>
      <c r="W97" s="19">
        <f>VLOOKUP($C97,ret_features_HC_transpose!$B$3:$W$2032,X_y!W$1,0)</f>
        <v>2.6677309159562901E-2</v>
      </c>
      <c r="X97" s="19">
        <f>VLOOKUP($C97,ret_features_HC_transpose!$B$3:$W$2032,X_y!X$1,0)</f>
        <v>-8.1730753403185807E-2</v>
      </c>
      <c r="Y97" s="20">
        <f>VLOOKUP($C97,beta_transpose!$B$3:$W$2032,X_y!Y$1,0)</f>
        <v>-2.2664146592161001E-3</v>
      </c>
      <c r="Z97" s="20">
        <f>VLOOKUP($C97,beta_transpose!$B$3:$W$2032,X_y!Z$1,0)</f>
        <v>2.37234575278924E-2</v>
      </c>
      <c r="AA97" s="20">
        <f>VLOOKUP($C97,beta_transpose!$B$3:$W$2032,X_y!AA$1,0)</f>
        <v>3.5266703350127E-2</v>
      </c>
      <c r="AB97" s="20">
        <f>VLOOKUP($C97,beta_transpose!$B$3:$W$2032,X_y!AB$1,0)</f>
        <v>-1.9104591914802699E-2</v>
      </c>
      <c r="AC97" s="20">
        <f>VLOOKUP($C97,beta_transpose!$B$3:$W$2032,X_y!AC$1,0)</f>
        <v>1.78381725395294E-2</v>
      </c>
      <c r="AD97" s="20">
        <f>VLOOKUP($C97,beta_transpose!$B$3:$W$2032,X_y!AD$1,0)</f>
        <v>2.1851785323872799E-2</v>
      </c>
      <c r="AE97" s="20">
        <f>VLOOKUP($C97,beta_transpose!$B$3:$W$2032,X_y!AE$1,0)</f>
        <v>8.6150161121738306E-3</v>
      </c>
      <c r="AF97" s="20">
        <f>VLOOKUP($C97,beta_transpose!$B$3:$W$2032,X_y!AF$1,0)</f>
        <v>-3.8216271820052598E-2</v>
      </c>
      <c r="AG97" s="20">
        <f>VLOOKUP($C97,beta_transpose!$B$3:$W$2032,X_y!AG$1,0)</f>
        <v>-1.7302149940536998E-2</v>
      </c>
      <c r="AH97" s="20">
        <f>VLOOKUP($C97,beta_transpose!$B$3:$W$2032,X_y!AH$1,0)</f>
        <v>-2.0457254009294602E-3</v>
      </c>
      <c r="AI97" s="20">
        <f>VLOOKUP($C97,beta_transpose!$B$3:$W$2032,X_y!AI$1,0)</f>
        <v>1.03443766970368E-2</v>
      </c>
      <c r="AJ97" s="20">
        <f>VLOOKUP($C97,beta_transpose!$B$3:$W$2032,X_y!AJ$1,0)</f>
        <v>-7.8462876500721892E-3</v>
      </c>
      <c r="AK97" s="20">
        <f>VLOOKUP($C97,beta_transpose!$B$3:$W$2032,X_y!AK$1,0)</f>
        <v>1.58099156745533E-3</v>
      </c>
      <c r="AL97" s="20">
        <f>VLOOKUP($C97,beta_transpose!$B$3:$W$2032,X_y!AL$1,0)</f>
        <v>7.6227920174358503E-3</v>
      </c>
      <c r="AM97" s="20">
        <f>VLOOKUP($C97,beta_transpose!$B$3:$W$2032,X_y!AM$1,0)</f>
        <v>-2.1703344482850499E-2</v>
      </c>
      <c r="AN97" s="20">
        <f>VLOOKUP($C97,beta_transpose!$B$3:$W$2032,X_y!AN$1,0)</f>
        <v>-1.40171167173392E-2</v>
      </c>
      <c r="AO97" s="20">
        <f>VLOOKUP($C97,beta_transpose!$B$3:$W$2032,X_y!AO$1,0)</f>
        <v>-2.54862540551813E-2</v>
      </c>
      <c r="AP97" s="20">
        <f>VLOOKUP($C97,beta_transpose!$B$3:$W$2032,X_y!AP$1,0)</f>
        <v>1.3569400380039599E-2</v>
      </c>
      <c r="AQ97" s="20">
        <f>VLOOKUP($C97,beta_transpose!$B$3:$W$2032,X_y!AQ$1,0)</f>
        <v>2.4231050410390201E-2</v>
      </c>
      <c r="AR97" s="34">
        <f>VLOOKUP($C97,beta_transpose!$B$3:$W$2032,X_y!AR$1,0)</f>
        <v>-8.1140034678988705E-3</v>
      </c>
      <c r="AS97" s="21">
        <v>8.7142736984368696</v>
      </c>
      <c r="AT97" s="21">
        <v>4.6738810575479004</v>
      </c>
      <c r="AU97" s="21">
        <v>3.1769542872901</v>
      </c>
      <c r="AV97" s="21">
        <v>2.13790307212044</v>
      </c>
      <c r="AW97" s="21">
        <v>1.00904317493832</v>
      </c>
      <c r="AX97" s="21"/>
      <c r="AY97" s="21"/>
      <c r="AZ97" s="22"/>
      <c r="BB97" s="31">
        <f>IF(VLOOKUP(C97,y_HC!$B$3:$G$581,6,0)&gt;$BB$1,1,0)</f>
        <v>1</v>
      </c>
      <c r="BC97">
        <f>VLOOKUP(C97,y_HC!$B$3:$G$581,6,0)</f>
        <v>4.3048284300300388E-2</v>
      </c>
      <c r="BE97" t="s">
        <v>93</v>
      </c>
      <c r="BF97">
        <v>8.7142736984368696</v>
      </c>
      <c r="BG97">
        <v>4.6738810575479004</v>
      </c>
      <c r="BH97">
        <v>3.1769542872901</v>
      </c>
      <c r="BI97">
        <v>2.13790307212044</v>
      </c>
      <c r="BJ97">
        <v>1.00904317493832</v>
      </c>
    </row>
    <row r="98" spans="2:62">
      <c r="B98" t="str">
        <f>VLOOKUP(C98,eft_features_HC!$B$3:$C$2032,2,0)</f>
        <v>United States Short Oil Fund LP</v>
      </c>
      <c r="C98" t="s">
        <v>94</v>
      </c>
      <c r="D98" s="17">
        <f>VLOOKUP($C98,eft_features_HC!$B$3:$W$2032,X_y!D$1,0)</f>
        <v>17</v>
      </c>
      <c r="E98" s="18">
        <f>VLOOKUP($C98,eft_features_HC!$B$3:$W$2032,X_y!E$1,0)</f>
        <v>0.73</v>
      </c>
      <c r="F98" s="18">
        <f>VLOOKUP($C98,eft_features_HC!$B$3:$W$2032,X_y!F$1,0)</f>
        <v>10160000</v>
      </c>
      <c r="G98" s="18">
        <f>VLOOKUP($C98,eft_features_HC!$B$3:$W$2032,X_y!G$1,0)</f>
        <v>3</v>
      </c>
      <c r="H98" s="18">
        <f>VLOOKUP($C98,eft_features_HC!$B$3:$W$2032,X_y!H$1,0)</f>
        <v>1</v>
      </c>
      <c r="I98" s="18">
        <f>VLOOKUP($C98,eft_features_HC!$B$3:$W$2032,X_y!I$1,0)</f>
        <v>4</v>
      </c>
      <c r="J98" s="18">
        <f>VLOOKUP($C98,eft_features_HC!$B$3:$W$2032,X_y!J$1,0)</f>
        <v>11</v>
      </c>
      <c r="K98" s="18">
        <f>VLOOKUP($C98,eft_features_HC!$B$3:$W$2032,X_y!K$1,0)</f>
        <v>28</v>
      </c>
      <c r="L98" s="18">
        <f>VLOOKUP($C98,eft_features_HC!$B$3:$W$2032,X_y!L$1,0)</f>
        <v>19</v>
      </c>
      <c r="M98" s="18">
        <f>VLOOKUP($C98,eft_features_HC!$B$3:$W$2032,X_y!M$1,0)</f>
        <v>2</v>
      </c>
      <c r="N98" s="18">
        <f>VLOOKUP($C98,eft_features_HC!$B$3:$W$2032,X_y!N$1,0)</f>
        <v>1</v>
      </c>
      <c r="O98" s="18">
        <f>VLOOKUP($C98,eft_features_HC!$B$3:$W$2032,X_y!O$1,0)</f>
        <v>1</v>
      </c>
      <c r="P98" s="18">
        <f>VLOOKUP($C98,eft_features_HC!$B$3:$W$2032,X_y!P$1,0)</f>
        <v>6</v>
      </c>
      <c r="Q98" s="18">
        <f>VLOOKUP($C98,eft_features_HC!$B$3:$W$2032,X_y!Q$1,0)</f>
        <v>5</v>
      </c>
      <c r="R98" s="18">
        <f>VLOOKUP($C98,eft_features_HC!$B$3:$W$2032,X_y!R$1,0)</f>
        <v>1</v>
      </c>
      <c r="S98" s="19">
        <f>VLOOKUP($C98,ret_features_HC_transpose!$B$3:$W$2032,X_y!S$1,0)</f>
        <v>5.5367577163933923E-3</v>
      </c>
      <c r="T98" s="19">
        <f>VLOOKUP($C98,ret_features_HC_transpose!$B$3:$W$2032,X_y!T$1,0)</f>
        <v>-8.4303466123903159E-2</v>
      </c>
      <c r="U98" s="19">
        <f>VLOOKUP($C98,ret_features_HC_transpose!$B$3:$W$2032,X_y!U$1,0)</f>
        <v>4.2702216107333157E-3</v>
      </c>
      <c r="V98" s="19">
        <f>VLOOKUP($C98,ret_features_HC_transpose!$B$3:$W$2032,X_y!V$1,0)</f>
        <v>-0.13185499974596016</v>
      </c>
      <c r="W98" s="19">
        <f>VLOOKUP($C98,ret_features_HC_transpose!$B$3:$W$2032,X_y!W$1,0)</f>
        <v>-5.2436299006784259E-2</v>
      </c>
      <c r="X98" s="19">
        <f>VLOOKUP($C98,ret_features_HC_transpose!$B$3:$W$2032,X_y!X$1,0)</f>
        <v>-7.8635845983429875E-2</v>
      </c>
      <c r="Y98" s="20">
        <f>VLOOKUP($C98,beta_transpose!$B$3:$W$2032,X_y!Y$1,0)</f>
        <v>-8.6374003770242607E-3</v>
      </c>
      <c r="Z98" s="20">
        <f>VLOOKUP($C98,beta_transpose!$B$3:$W$2032,X_y!Z$1,0)</f>
        <v>-1.2856277493919E-3</v>
      </c>
      <c r="AA98" s="20">
        <f>VLOOKUP($C98,beta_transpose!$B$3:$W$2032,X_y!AA$1,0)</f>
        <v>-2.5036733032138801E-2</v>
      </c>
      <c r="AB98" s="20">
        <f>VLOOKUP($C98,beta_transpose!$B$3:$W$2032,X_y!AB$1,0)</f>
        <v>-1.3712942826168801E-2</v>
      </c>
      <c r="AC98" s="20">
        <f>VLOOKUP($C98,beta_transpose!$B$3:$W$2032,X_y!AC$1,0)</f>
        <v>7.2386330206183E-2</v>
      </c>
      <c r="AD98" s="20">
        <f>VLOOKUP($C98,beta_transpose!$B$3:$W$2032,X_y!AD$1,0)</f>
        <v>-1.5995404768168402E-2</v>
      </c>
      <c r="AE98" s="20">
        <f>VLOOKUP($C98,beta_transpose!$B$3:$W$2032,X_y!AE$1,0)</f>
        <v>2.9135495603414999E-2</v>
      </c>
      <c r="AF98" s="20">
        <f>VLOOKUP($C98,beta_transpose!$B$3:$W$2032,X_y!AF$1,0)</f>
        <v>3.2039956148137101E-2</v>
      </c>
      <c r="AG98" s="20">
        <f>VLOOKUP($C98,beta_transpose!$B$3:$W$2032,X_y!AG$1,0)</f>
        <v>-6.6530566404367095E-2</v>
      </c>
      <c r="AH98" s="20">
        <f>VLOOKUP($C98,beta_transpose!$B$3:$W$2032,X_y!AH$1,0)</f>
        <v>-1.7907857578633099E-2</v>
      </c>
      <c r="AI98" s="20">
        <f>VLOOKUP($C98,beta_transpose!$B$3:$W$2032,X_y!AI$1,0)</f>
        <v>-2.1928594957563999E-2</v>
      </c>
      <c r="AJ98" s="20">
        <f>VLOOKUP($C98,beta_transpose!$B$3:$W$2032,X_y!AJ$1,0)</f>
        <v>7.2886706808104093E-2</v>
      </c>
      <c r="AK98" s="20">
        <f>VLOOKUP($C98,beta_transpose!$B$3:$W$2032,X_y!AK$1,0)</f>
        <v>5.4231200069930499E-2</v>
      </c>
      <c r="AL98" s="20">
        <f>VLOOKUP($C98,beta_transpose!$B$3:$W$2032,X_y!AL$1,0)</f>
        <v>1.0075645466139E-2</v>
      </c>
      <c r="AM98" s="20">
        <f>VLOOKUP($C98,beta_transpose!$B$3:$W$2032,X_y!AM$1,0)</f>
        <v>-4.4097003117750201E-2</v>
      </c>
      <c r="AN98" s="20">
        <f>VLOOKUP($C98,beta_transpose!$B$3:$W$2032,X_y!AN$1,0)</f>
        <v>8.4612958237062802E-2</v>
      </c>
      <c r="AO98" s="20">
        <f>VLOOKUP($C98,beta_transpose!$B$3:$W$2032,X_y!AO$1,0)</f>
        <v>1.87239700756607E-3</v>
      </c>
      <c r="AP98" s="20">
        <f>VLOOKUP($C98,beta_transpose!$B$3:$W$2032,X_y!AP$1,0)</f>
        <v>-3.0689426047955898E-2</v>
      </c>
      <c r="AQ98" s="20">
        <f>VLOOKUP($C98,beta_transpose!$B$3:$W$2032,X_y!AQ$1,0)</f>
        <v>1.90497416130378E-2</v>
      </c>
      <c r="AR98" s="34">
        <f>VLOOKUP($C98,beta_transpose!$B$3:$W$2032,X_y!AR$1,0)</f>
        <v>-9.3906610460680901E-3</v>
      </c>
      <c r="AS98" s="21">
        <v>8.3413714905511007</v>
      </c>
      <c r="AT98" s="21">
        <v>6.1118698677112997</v>
      </c>
      <c r="AU98" s="21">
        <v>4.3088471543338303</v>
      </c>
      <c r="AV98" s="21">
        <v>1.9297627968965101</v>
      </c>
      <c r="AW98" s="21">
        <v>1.2302008174993599</v>
      </c>
      <c r="AX98" s="21"/>
      <c r="AY98" s="21"/>
      <c r="AZ98" s="22"/>
      <c r="BB98" s="31">
        <f>IF(VLOOKUP(C98,y_HC!$B$3:$G$581,6,0)&gt;$BB$1,1,0)</f>
        <v>0</v>
      </c>
      <c r="BC98">
        <f>VLOOKUP(C98,y_HC!$B$3:$G$581,6,0)</f>
        <v>-4.2061792502962797E-2</v>
      </c>
      <c r="BE98" t="s">
        <v>94</v>
      </c>
      <c r="BF98">
        <v>8.3413714905511007</v>
      </c>
      <c r="BG98">
        <v>6.1118698677112997</v>
      </c>
      <c r="BH98">
        <v>4.3088471543338303</v>
      </c>
      <c r="BI98">
        <v>1.9297627968965101</v>
      </c>
      <c r="BJ98">
        <v>1.2302008174993599</v>
      </c>
    </row>
    <row r="99" spans="2:62">
      <c r="B99" t="str">
        <f>VLOOKUP(C99,eft_features_HC!$B$3:$C$2032,2,0)</f>
        <v>Elements Dogs of the DOW Dow Jones High Yield Select 10 Total Return ETN</v>
      </c>
      <c r="C99" t="s">
        <v>95</v>
      </c>
      <c r="D99" s="17">
        <f>VLOOKUP($C99,eft_features_HC!$B$3:$W$2032,X_y!D$1,0)</f>
        <v>11</v>
      </c>
      <c r="E99" s="18">
        <f>VLOOKUP($C99,eft_features_HC!$B$3:$W$2032,X_y!E$1,0)</f>
        <v>0.75</v>
      </c>
      <c r="F99" s="18">
        <f>VLOOKUP($C99,eft_features_HC!$B$3:$W$2032,X_y!F$1,0)</f>
        <v>36350000</v>
      </c>
      <c r="G99" s="18">
        <f>VLOOKUP($C99,eft_features_HC!$B$3:$W$2032,X_y!G$1,0)</f>
        <v>1</v>
      </c>
      <c r="H99" s="18">
        <f>VLOOKUP($C99,eft_features_HC!$B$3:$W$2032,X_y!H$1,0)</f>
        <v>5</v>
      </c>
      <c r="I99" s="18">
        <f>VLOOKUP($C99,eft_features_HC!$B$3:$W$2032,X_y!I$1,0)</f>
        <v>1</v>
      </c>
      <c r="J99" s="18">
        <f>VLOOKUP($C99,eft_features_HC!$B$3:$W$2032,X_y!J$1,0)</f>
        <v>1</v>
      </c>
      <c r="K99" s="18">
        <f>VLOOKUP($C99,eft_features_HC!$B$3:$W$2032,X_y!K$1,0)</f>
        <v>1</v>
      </c>
      <c r="L99" s="18">
        <f>VLOOKUP($C99,eft_features_HC!$B$3:$W$2032,X_y!L$1,0)</f>
        <v>1</v>
      </c>
      <c r="M99" s="18">
        <f>VLOOKUP($C99,eft_features_HC!$B$3:$W$2032,X_y!M$1,0)</f>
        <v>1</v>
      </c>
      <c r="N99" s="18">
        <f>VLOOKUP($C99,eft_features_HC!$B$3:$W$2032,X_y!N$1,0)</f>
        <v>1</v>
      </c>
      <c r="O99" s="18">
        <f>VLOOKUP($C99,eft_features_HC!$B$3:$W$2032,X_y!O$1,0)</f>
        <v>2</v>
      </c>
      <c r="P99" s="18">
        <f>VLOOKUP($C99,eft_features_HC!$B$3:$W$2032,X_y!P$1,0)</f>
        <v>7</v>
      </c>
      <c r="Q99" s="18">
        <f>VLOOKUP($C99,eft_features_HC!$B$3:$W$2032,X_y!Q$1,0)</f>
        <v>8</v>
      </c>
      <c r="R99" s="18">
        <f>VLOOKUP($C99,eft_features_HC!$B$3:$W$2032,X_y!R$1,0)</f>
        <v>1</v>
      </c>
      <c r="S99" s="19">
        <f>VLOOKUP($C99,ret_features_HC_transpose!$B$3:$W$2032,X_y!S$1,0)</f>
        <v>3.1567055027142965E-2</v>
      </c>
      <c r="T99" s="19">
        <f>VLOOKUP($C99,ret_features_HC_transpose!$B$3:$W$2032,X_y!T$1,0)</f>
        <v>2.558695536115585E-2</v>
      </c>
      <c r="U99" s="19">
        <f>VLOOKUP($C99,ret_features_HC_transpose!$B$3:$W$2032,X_y!U$1,0)</f>
        <v>0.14128699171909687</v>
      </c>
      <c r="V99" s="19">
        <f>VLOOKUP($C99,ret_features_HC_transpose!$B$3:$W$2032,X_y!V$1,0)</f>
        <v>0.1667848327889343</v>
      </c>
      <c r="W99" s="19">
        <f>VLOOKUP($C99,ret_features_HC_transpose!$B$3:$W$2032,X_y!W$1,0)</f>
        <v>0.41956871310191302</v>
      </c>
      <c r="X99" s="19">
        <f>VLOOKUP($C99,ret_features_HC_transpose!$B$3:$W$2032,X_y!X$1,0)</f>
        <v>0.58489362664643374</v>
      </c>
      <c r="Y99" s="20">
        <f>VLOOKUP($C99,beta_transpose!$B$3:$W$2032,X_y!Y$1,0)</f>
        <v>4.5130562560182698E-2</v>
      </c>
      <c r="Z99" s="20">
        <f>VLOOKUP($C99,beta_transpose!$B$3:$W$2032,X_y!Z$1,0)</f>
        <v>-2.4756354711204499E-2</v>
      </c>
      <c r="AA99" s="20">
        <f>VLOOKUP($C99,beta_transpose!$B$3:$W$2032,X_y!AA$1,0)</f>
        <v>3.09409190034757E-2</v>
      </c>
      <c r="AB99" s="20">
        <f>VLOOKUP($C99,beta_transpose!$B$3:$W$2032,X_y!AB$1,0)</f>
        <v>-1.2109495475162E-2</v>
      </c>
      <c r="AC99" s="20">
        <f>VLOOKUP($C99,beta_transpose!$B$3:$W$2032,X_y!AC$1,0)</f>
        <v>-7.5412661023566002E-3</v>
      </c>
      <c r="AD99" s="20">
        <f>VLOOKUP($C99,beta_transpose!$B$3:$W$2032,X_y!AD$1,0)</f>
        <v>-2.6080780996337101E-2</v>
      </c>
      <c r="AE99" s="20">
        <f>VLOOKUP($C99,beta_transpose!$B$3:$W$2032,X_y!AE$1,0)</f>
        <v>-2.8445593656640001E-2</v>
      </c>
      <c r="AF99" s="20">
        <f>VLOOKUP($C99,beta_transpose!$B$3:$W$2032,X_y!AF$1,0)</f>
        <v>1.9118894675792301E-2</v>
      </c>
      <c r="AG99" s="20">
        <f>VLOOKUP($C99,beta_transpose!$B$3:$W$2032,X_y!AG$1,0)</f>
        <v>-1.8620976589198101E-2</v>
      </c>
      <c r="AH99" s="20">
        <f>VLOOKUP($C99,beta_transpose!$B$3:$W$2032,X_y!AH$1,0)</f>
        <v>3.09737432790077E-2</v>
      </c>
      <c r="AI99" s="20">
        <f>VLOOKUP($C99,beta_transpose!$B$3:$W$2032,X_y!AI$1,0)</f>
        <v>-4.2233392088174499E-3</v>
      </c>
      <c r="AJ99" s="20">
        <f>VLOOKUP($C99,beta_transpose!$B$3:$W$2032,X_y!AJ$1,0)</f>
        <v>-1.4862023261563599E-2</v>
      </c>
      <c r="AK99" s="20">
        <f>VLOOKUP($C99,beta_transpose!$B$3:$W$2032,X_y!AK$1,0)</f>
        <v>-8.0603130135249307E-3</v>
      </c>
      <c r="AL99" s="20">
        <f>VLOOKUP($C99,beta_transpose!$B$3:$W$2032,X_y!AL$1,0)</f>
        <v>-2.9487387009433499E-2</v>
      </c>
      <c r="AM99" s="20">
        <f>VLOOKUP($C99,beta_transpose!$B$3:$W$2032,X_y!AM$1,0)</f>
        <v>-1.9068611647300199E-2</v>
      </c>
      <c r="AN99" s="20">
        <f>VLOOKUP($C99,beta_transpose!$B$3:$W$2032,X_y!AN$1,0)</f>
        <v>-8.4150415885077996E-3</v>
      </c>
      <c r="AO99" s="20">
        <f>VLOOKUP($C99,beta_transpose!$B$3:$W$2032,X_y!AO$1,0)</f>
        <v>-5.1268232163887303E-2</v>
      </c>
      <c r="AP99" s="20">
        <f>VLOOKUP($C99,beta_transpose!$B$3:$W$2032,X_y!AP$1,0)</f>
        <v>-2.6908254903375801E-2</v>
      </c>
      <c r="AQ99" s="20">
        <f>VLOOKUP($C99,beta_transpose!$B$3:$W$2032,X_y!AQ$1,0)</f>
        <v>4.7639392620652803E-2</v>
      </c>
      <c r="AR99" s="34">
        <f>VLOOKUP($C99,beta_transpose!$B$3:$W$2032,X_y!AR$1,0)</f>
        <v>6.2854667595920996E-2</v>
      </c>
      <c r="AS99" s="21">
        <v>21.990652438376799</v>
      </c>
      <c r="AT99" s="21">
        <v>2.2346113418781601</v>
      </c>
      <c r="AU99" s="21">
        <v>0.64030407448537097</v>
      </c>
      <c r="AV99" s="21">
        <v>0.22484847571222399</v>
      </c>
      <c r="AW99" s="21">
        <v>4.9340819228055902E-2</v>
      </c>
      <c r="AX99" s="21"/>
      <c r="AY99" s="21"/>
      <c r="AZ99" s="22"/>
      <c r="BB99" s="31">
        <f>IF(VLOOKUP(C99,y_HC!$B$3:$G$581,6,0)&gt;$BB$1,1,0)</f>
        <v>1</v>
      </c>
      <c r="BC99">
        <f>VLOOKUP(C99,y_HC!$B$3:$G$581,6,0)</f>
        <v>7.1774028038124604E-2</v>
      </c>
      <c r="BE99" t="s">
        <v>95</v>
      </c>
      <c r="BF99">
        <v>21.990652438376799</v>
      </c>
      <c r="BG99">
        <v>2.2346113418781601</v>
      </c>
      <c r="BH99">
        <v>0.64030407448537097</v>
      </c>
      <c r="BI99">
        <v>0.22484847571222399</v>
      </c>
      <c r="BJ99">
        <v>4.9340819228055902E-2</v>
      </c>
    </row>
    <row r="100" spans="2:62">
      <c r="B100" t="str">
        <f>VLOOKUP(C100,eft_features_HC!$B$3:$C$2032,2,0)</f>
        <v>ProShares Short Dow30</v>
      </c>
      <c r="C100" t="s">
        <v>96</v>
      </c>
      <c r="D100" s="17">
        <f>VLOOKUP($C100,eft_features_HC!$B$3:$W$2032,X_y!D$1,0)</f>
        <v>15</v>
      </c>
      <c r="E100" s="18">
        <f>VLOOKUP($C100,eft_features_HC!$B$3:$W$2032,X_y!E$1,0)</f>
        <v>0.95</v>
      </c>
      <c r="F100" s="18">
        <f>VLOOKUP($C100,eft_features_HC!$B$3:$W$2032,X_y!F$1,0)</f>
        <v>257240000</v>
      </c>
      <c r="G100" s="18">
        <f>VLOOKUP($C100,eft_features_HC!$B$3:$W$2032,X_y!G$1,0)</f>
        <v>1</v>
      </c>
      <c r="H100" s="18">
        <f>VLOOKUP($C100,eft_features_HC!$B$3:$W$2032,X_y!H$1,0)</f>
        <v>6</v>
      </c>
      <c r="I100" s="18">
        <f>VLOOKUP($C100,eft_features_HC!$B$3:$W$2032,X_y!I$1,0)</f>
        <v>1</v>
      </c>
      <c r="J100" s="18">
        <f>VLOOKUP($C100,eft_features_HC!$B$3:$W$2032,X_y!J$1,0)</f>
        <v>1</v>
      </c>
      <c r="K100" s="18">
        <f>VLOOKUP($C100,eft_features_HC!$B$3:$W$2032,X_y!K$1,0)</f>
        <v>1</v>
      </c>
      <c r="L100" s="18">
        <f>VLOOKUP($C100,eft_features_HC!$B$3:$W$2032,X_y!L$1,0)</f>
        <v>1</v>
      </c>
      <c r="M100" s="18">
        <f>VLOOKUP($C100,eft_features_HC!$B$3:$W$2032,X_y!M$1,0)</f>
        <v>2</v>
      </c>
      <c r="N100" s="18">
        <f>VLOOKUP($C100,eft_features_HC!$B$3:$W$2032,X_y!N$1,0)</f>
        <v>1</v>
      </c>
      <c r="O100" s="18">
        <f>VLOOKUP($C100,eft_features_HC!$B$3:$W$2032,X_y!O$1,0)</f>
        <v>1</v>
      </c>
      <c r="P100" s="18">
        <f>VLOOKUP($C100,eft_features_HC!$B$3:$W$2032,X_y!P$1,0)</f>
        <v>1</v>
      </c>
      <c r="Q100" s="18">
        <f>VLOOKUP($C100,eft_features_HC!$B$3:$W$2032,X_y!Q$1,0)</f>
        <v>6</v>
      </c>
      <c r="R100" s="18">
        <f>VLOOKUP($C100,eft_features_HC!$B$3:$W$2032,X_y!R$1,0)</f>
        <v>1</v>
      </c>
      <c r="S100" s="19">
        <f>VLOOKUP($C100,ret_features_HC_transpose!$B$3:$W$2032,X_y!S$1,0)</f>
        <v>-3.8343625947789839E-4</v>
      </c>
      <c r="T100" s="19">
        <f>VLOOKUP($C100,ret_features_HC_transpose!$B$3:$W$2032,X_y!T$1,0)</f>
        <v>-7.2353386721109025E-3</v>
      </c>
      <c r="U100" s="19">
        <f>VLOOKUP($C100,ret_features_HC_transpose!$B$3:$W$2032,X_y!U$1,0)</f>
        <v>-0.10041407933680946</v>
      </c>
      <c r="V100" s="19">
        <f>VLOOKUP($C100,ret_features_HC_transpose!$B$3:$W$2032,X_y!V$1,0)</f>
        <v>-0.14970645708678876</v>
      </c>
      <c r="W100" s="19">
        <f>VLOOKUP($C100,ret_features_HC_transpose!$B$3:$W$2032,X_y!W$1,0)</f>
        <v>-0.2738161542500076</v>
      </c>
      <c r="X100" s="19">
        <f>VLOOKUP($C100,ret_features_HC_transpose!$B$3:$W$2032,X_y!X$1,0)</f>
        <v>-0.36414633721990164</v>
      </c>
      <c r="Y100" s="20">
        <f>VLOOKUP($C100,beta_transpose!$B$3:$W$2032,X_y!Y$1,0)</f>
        <v>-1.98891735940693E-2</v>
      </c>
      <c r="Z100" s="20">
        <f>VLOOKUP($C100,beta_transpose!$B$3:$W$2032,X_y!Z$1,0)</f>
        <v>1.5309616864968499E-2</v>
      </c>
      <c r="AA100" s="20">
        <f>VLOOKUP($C100,beta_transpose!$B$3:$W$2032,X_y!AA$1,0)</f>
        <v>-2.7790871032485901E-2</v>
      </c>
      <c r="AB100" s="20">
        <f>VLOOKUP($C100,beta_transpose!$B$3:$W$2032,X_y!AB$1,0)</f>
        <v>4.9216289957642999E-3</v>
      </c>
      <c r="AC100" s="20">
        <f>VLOOKUP($C100,beta_transpose!$B$3:$W$2032,X_y!AC$1,0)</f>
        <v>1.9387993700181801E-2</v>
      </c>
      <c r="AD100" s="20">
        <f>VLOOKUP($C100,beta_transpose!$B$3:$W$2032,X_y!AD$1,0)</f>
        <v>-4.1895082867060198E-3</v>
      </c>
      <c r="AE100" s="20">
        <f>VLOOKUP($C100,beta_transpose!$B$3:$W$2032,X_y!AE$1,0)</f>
        <v>1.21692616263469E-2</v>
      </c>
      <c r="AF100" s="20">
        <f>VLOOKUP($C100,beta_transpose!$B$3:$W$2032,X_y!AF$1,0)</f>
        <v>1.1419318342916699E-3</v>
      </c>
      <c r="AG100" s="20">
        <f>VLOOKUP($C100,beta_transpose!$B$3:$W$2032,X_y!AG$1,0)</f>
        <v>-1.11568453852586E-2</v>
      </c>
      <c r="AH100" s="20">
        <f>VLOOKUP($C100,beta_transpose!$B$3:$W$2032,X_y!AH$1,0)</f>
        <v>-1.52134048721709E-3</v>
      </c>
      <c r="AI100" s="20">
        <f>VLOOKUP($C100,beta_transpose!$B$3:$W$2032,X_y!AI$1,0)</f>
        <v>-2.7187248086455902E-3</v>
      </c>
      <c r="AJ100" s="20">
        <f>VLOOKUP($C100,beta_transpose!$B$3:$W$2032,X_y!AJ$1,0)</f>
        <v>5.02170382510284E-3</v>
      </c>
      <c r="AK100" s="20">
        <f>VLOOKUP($C100,beta_transpose!$B$3:$W$2032,X_y!AK$1,0)</f>
        <v>1.2048919705991801E-3</v>
      </c>
      <c r="AL100" s="20">
        <f>VLOOKUP($C100,beta_transpose!$B$3:$W$2032,X_y!AL$1,0)</f>
        <v>3.0259984418615801E-4</v>
      </c>
      <c r="AM100" s="20">
        <f>VLOOKUP($C100,beta_transpose!$B$3:$W$2032,X_y!AM$1,0)</f>
        <v>1.74631157870467E-2</v>
      </c>
      <c r="AN100" s="20">
        <f>VLOOKUP($C100,beta_transpose!$B$3:$W$2032,X_y!AN$1,0)</f>
        <v>-1.3130075421977401E-2</v>
      </c>
      <c r="AO100" s="20">
        <f>VLOOKUP($C100,beta_transpose!$B$3:$W$2032,X_y!AO$1,0)</f>
        <v>5.0586825962921998E-3</v>
      </c>
      <c r="AP100" s="20">
        <f>VLOOKUP($C100,beta_transpose!$B$3:$W$2032,X_y!AP$1,0)</f>
        <v>2.1049952626476999E-2</v>
      </c>
      <c r="AQ100" s="20">
        <f>VLOOKUP($C100,beta_transpose!$B$3:$W$2032,X_y!AQ$1,0)</f>
        <v>-2.4121795372257799E-2</v>
      </c>
      <c r="AR100" s="34">
        <f>VLOOKUP($C100,beta_transpose!$B$3:$W$2032,X_y!AR$1,0)</f>
        <v>-5.2709019551123396E-3</v>
      </c>
      <c r="AS100" s="21">
        <v>10.148272692384801</v>
      </c>
      <c r="AT100" s="21">
        <v>1.40038396473724</v>
      </c>
      <c r="AU100" s="21">
        <v>0.52082316001707396</v>
      </c>
      <c r="AV100" s="21">
        <v>0.23487271730192399</v>
      </c>
      <c r="AW100" s="21">
        <v>3.4668253448376603E-2</v>
      </c>
      <c r="AX100" s="21"/>
      <c r="AY100" s="21"/>
      <c r="AZ100" s="22"/>
      <c r="BB100" s="31">
        <f>IF(VLOOKUP(C100,y_HC!$B$3:$G$581,6,0)&gt;$BB$1,1,0)</f>
        <v>0</v>
      </c>
      <c r="BC100">
        <f>VLOOKUP(C100,y_HC!$B$3:$G$581,6,0)</f>
        <v>-4.4735329456694395E-2</v>
      </c>
      <c r="BE100" t="s">
        <v>96</v>
      </c>
      <c r="BF100">
        <v>10.148272692384801</v>
      </c>
      <c r="BG100">
        <v>1.40038396473724</v>
      </c>
      <c r="BH100">
        <v>0.52082316001707396</v>
      </c>
      <c r="BI100">
        <v>0.23487271730192399</v>
      </c>
      <c r="BJ100">
        <v>3.4668253448376603E-2</v>
      </c>
    </row>
    <row r="101" spans="2:62">
      <c r="B101" t="str">
        <f>VLOOKUP(C101,eft_features_HC!$B$3:$C$2032,2,0)</f>
        <v>WisdomTree International LargeCap Dividend Fund</v>
      </c>
      <c r="C101" t="s">
        <v>97</v>
      </c>
      <c r="D101" s="17">
        <f>VLOOKUP($C101,eft_features_HC!$B$3:$W$2032,X_y!D$1,0)</f>
        <v>8</v>
      </c>
      <c r="E101" s="18">
        <f>VLOOKUP($C101,eft_features_HC!$B$3:$W$2032,X_y!E$1,0)</f>
        <v>0.48</v>
      </c>
      <c r="F101" s="18">
        <f>VLOOKUP($C101,eft_features_HC!$B$3:$W$2032,X_y!F$1,0)</f>
        <v>405460000</v>
      </c>
      <c r="G101" s="18">
        <f>VLOOKUP($C101,eft_features_HC!$B$3:$W$2032,X_y!G$1,0)</f>
        <v>1</v>
      </c>
      <c r="H101" s="18">
        <f>VLOOKUP($C101,eft_features_HC!$B$3:$W$2032,X_y!H$1,0)</f>
        <v>5</v>
      </c>
      <c r="I101" s="18">
        <f>VLOOKUP($C101,eft_features_HC!$B$3:$W$2032,X_y!I$1,0)</f>
        <v>2</v>
      </c>
      <c r="J101" s="18">
        <f>VLOOKUP($C101,eft_features_HC!$B$3:$W$2032,X_y!J$1,0)</f>
        <v>1</v>
      </c>
      <c r="K101" s="18">
        <f>VLOOKUP($C101,eft_features_HC!$B$3:$W$2032,X_y!K$1,0)</f>
        <v>1</v>
      </c>
      <c r="L101" s="18">
        <f>VLOOKUP($C101,eft_features_HC!$B$3:$W$2032,X_y!L$1,0)</f>
        <v>1</v>
      </c>
      <c r="M101" s="18">
        <f>VLOOKUP($C101,eft_features_HC!$B$3:$W$2032,X_y!M$1,0)</f>
        <v>1</v>
      </c>
      <c r="N101" s="18">
        <f>VLOOKUP($C101,eft_features_HC!$B$3:$W$2032,X_y!N$1,0)</f>
        <v>1</v>
      </c>
      <c r="O101" s="18">
        <f>VLOOKUP($C101,eft_features_HC!$B$3:$W$2032,X_y!O$1,0)</f>
        <v>1</v>
      </c>
      <c r="P101" s="18">
        <f>VLOOKUP($C101,eft_features_HC!$B$3:$W$2032,X_y!P$1,0)</f>
        <v>7</v>
      </c>
      <c r="Q101" s="18">
        <f>VLOOKUP($C101,eft_features_HC!$B$3:$W$2032,X_y!Q$1,0)</f>
        <v>7</v>
      </c>
      <c r="R101" s="18">
        <f>VLOOKUP($C101,eft_features_HC!$B$3:$W$2032,X_y!R$1,0)</f>
        <v>1</v>
      </c>
      <c r="S101" s="19">
        <f>VLOOKUP($C101,ret_features_HC_transpose!$B$3:$W$2032,X_y!S$1,0)</f>
        <v>-1.1811772769355522E-2</v>
      </c>
      <c r="T101" s="19">
        <f>VLOOKUP($C101,ret_features_HC_transpose!$B$3:$W$2032,X_y!T$1,0)</f>
        <v>1.6859440380405433E-2</v>
      </c>
      <c r="U101" s="19">
        <f>VLOOKUP($C101,ret_features_HC_transpose!$B$3:$W$2032,X_y!U$1,0)</f>
        <v>4.8493058065341543E-2</v>
      </c>
      <c r="V101" s="19">
        <f>VLOOKUP($C101,ret_features_HC_transpose!$B$3:$W$2032,X_y!V$1,0)</f>
        <v>0.13129771286111813</v>
      </c>
      <c r="W101" s="19">
        <f>VLOOKUP($C101,ret_features_HC_transpose!$B$3:$W$2032,X_y!W$1,0)</f>
        <v>0.24388489500241572</v>
      </c>
      <c r="X101" s="19">
        <f>VLOOKUP($C101,ret_features_HC_transpose!$B$3:$W$2032,X_y!X$1,0)</f>
        <v>7.9049139343296604E-2</v>
      </c>
      <c r="Y101" s="20">
        <f>VLOOKUP($C101,beta_transpose!$B$3:$W$2032,X_y!Y$1,0)</f>
        <v>1.08782235163866E-2</v>
      </c>
      <c r="Z101" s="20">
        <f>VLOOKUP($C101,beta_transpose!$B$3:$W$2032,X_y!Z$1,0)</f>
        <v>2.8143731034287699E-2</v>
      </c>
      <c r="AA101" s="20">
        <f>VLOOKUP($C101,beta_transpose!$B$3:$W$2032,X_y!AA$1,0)</f>
        <v>1.5141392623482E-2</v>
      </c>
      <c r="AB101" s="20">
        <f>VLOOKUP($C101,beta_transpose!$B$3:$W$2032,X_y!AB$1,0)</f>
        <v>-1.40155205639509E-2</v>
      </c>
      <c r="AC101" s="20">
        <f>VLOOKUP($C101,beta_transpose!$B$3:$W$2032,X_y!AC$1,0)</f>
        <v>1.52285994796981E-2</v>
      </c>
      <c r="AD101" s="20">
        <f>VLOOKUP($C101,beta_transpose!$B$3:$W$2032,X_y!AD$1,0)</f>
        <v>1.2634552489621999E-3</v>
      </c>
      <c r="AE101" s="20">
        <f>VLOOKUP($C101,beta_transpose!$B$3:$W$2032,X_y!AE$1,0)</f>
        <v>1.2340894630957701E-2</v>
      </c>
      <c r="AF101" s="20">
        <f>VLOOKUP($C101,beta_transpose!$B$3:$W$2032,X_y!AF$1,0)</f>
        <v>-1.8222180557411798E-2</v>
      </c>
      <c r="AG101" s="20">
        <f>VLOOKUP($C101,beta_transpose!$B$3:$W$2032,X_y!AG$1,0)</f>
        <v>-1.25601549908659E-2</v>
      </c>
      <c r="AH101" s="20">
        <f>VLOOKUP($C101,beta_transpose!$B$3:$W$2032,X_y!AH$1,0)</f>
        <v>-2.87173621859317E-2</v>
      </c>
      <c r="AI101" s="20">
        <f>VLOOKUP($C101,beta_transpose!$B$3:$W$2032,X_y!AI$1,0)</f>
        <v>1.20839385775356E-2</v>
      </c>
      <c r="AJ101" s="20">
        <f>VLOOKUP($C101,beta_transpose!$B$3:$W$2032,X_y!AJ$1,0)</f>
        <v>1.4808551151330399E-4</v>
      </c>
      <c r="AK101" s="20">
        <f>VLOOKUP($C101,beta_transpose!$B$3:$W$2032,X_y!AK$1,0)</f>
        <v>-4.2023340312026002E-2</v>
      </c>
      <c r="AL101" s="20">
        <f>VLOOKUP($C101,beta_transpose!$B$3:$W$2032,X_y!AL$1,0)</f>
        <v>4.3122674875611798E-2</v>
      </c>
      <c r="AM101" s="20">
        <f>VLOOKUP($C101,beta_transpose!$B$3:$W$2032,X_y!AM$1,0)</f>
        <v>-1.61953840260971E-2</v>
      </c>
      <c r="AN101" s="20">
        <f>VLOOKUP($C101,beta_transpose!$B$3:$W$2032,X_y!AN$1,0)</f>
        <v>2.3738598356335401E-3</v>
      </c>
      <c r="AO101" s="20">
        <f>VLOOKUP($C101,beta_transpose!$B$3:$W$2032,X_y!AO$1,0)</f>
        <v>8.7241728267929402E-3</v>
      </c>
      <c r="AP101" s="20">
        <f>VLOOKUP($C101,beta_transpose!$B$3:$W$2032,X_y!AP$1,0)</f>
        <v>-1.66819303137077E-2</v>
      </c>
      <c r="AQ101" s="20">
        <f>VLOOKUP($C101,beta_transpose!$B$3:$W$2032,X_y!AQ$1,0)</f>
        <v>6.6284745134412397E-3</v>
      </c>
      <c r="AR101" s="34">
        <f>VLOOKUP($C101,beta_transpose!$B$3:$W$2032,X_y!AR$1,0)</f>
        <v>1.2171197658919899E-2</v>
      </c>
      <c r="AS101" s="21">
        <v>9.5200234445591203</v>
      </c>
      <c r="AT101" s="21">
        <v>7.9057030433365902</v>
      </c>
      <c r="AU101" s="21">
        <v>2.8599048881620801</v>
      </c>
      <c r="AV101" s="21">
        <v>2.4549200802444102</v>
      </c>
      <c r="AW101" s="21">
        <v>0.91834001557551104</v>
      </c>
      <c r="AX101" s="21"/>
      <c r="AY101" s="21"/>
      <c r="AZ101" s="22"/>
      <c r="BB101" s="31">
        <f>IF(VLOOKUP(C101,y_HC!$B$3:$G$581,6,0)&gt;$BB$1,1,0)</f>
        <v>0</v>
      </c>
      <c r="BC101">
        <f>VLOOKUP(C101,y_HC!$B$3:$G$581,6,0)</f>
        <v>2.7647481958793962E-2</v>
      </c>
      <c r="BE101" t="s">
        <v>97</v>
      </c>
      <c r="BF101">
        <v>9.5200234445591203</v>
      </c>
      <c r="BG101">
        <v>7.9057030433365902</v>
      </c>
      <c r="BH101">
        <v>2.8599048881620801</v>
      </c>
      <c r="BI101">
        <v>2.4549200802444102</v>
      </c>
      <c r="BJ101">
        <v>0.91834001557551104</v>
      </c>
    </row>
    <row r="102" spans="2:62">
      <c r="B102" t="str">
        <f>VLOOKUP(C102,eft_features_HC!$B$3:$C$2032,2,0)</f>
        <v>WisdomTree U.S. MidCap Dividend Fund</v>
      </c>
      <c r="C102" t="s">
        <v>98</v>
      </c>
      <c r="D102" s="17">
        <f>VLOOKUP($C102,eft_features_HC!$B$3:$W$2032,X_y!D$1,0)</f>
        <v>8</v>
      </c>
      <c r="E102" s="18">
        <f>VLOOKUP($C102,eft_features_HC!$B$3:$W$2032,X_y!E$1,0)</f>
        <v>0.38</v>
      </c>
      <c r="F102" s="18">
        <f>VLOOKUP($C102,eft_features_HC!$B$3:$W$2032,X_y!F$1,0)</f>
        <v>2910000000</v>
      </c>
      <c r="G102" s="18">
        <f>VLOOKUP($C102,eft_features_HC!$B$3:$W$2032,X_y!G$1,0)</f>
        <v>1</v>
      </c>
      <c r="H102" s="18">
        <f>VLOOKUP($C102,eft_features_HC!$B$3:$W$2032,X_y!H$1,0)</f>
        <v>5</v>
      </c>
      <c r="I102" s="18">
        <f>VLOOKUP($C102,eft_features_HC!$B$3:$W$2032,X_y!I$1,0)</f>
        <v>1</v>
      </c>
      <c r="J102" s="18">
        <f>VLOOKUP($C102,eft_features_HC!$B$3:$W$2032,X_y!J$1,0)</f>
        <v>1</v>
      </c>
      <c r="K102" s="18">
        <f>VLOOKUP($C102,eft_features_HC!$B$3:$W$2032,X_y!K$1,0)</f>
        <v>4</v>
      </c>
      <c r="L102" s="18">
        <f>VLOOKUP($C102,eft_features_HC!$B$3:$W$2032,X_y!L$1,0)</f>
        <v>1</v>
      </c>
      <c r="M102" s="18">
        <f>VLOOKUP($C102,eft_features_HC!$B$3:$W$2032,X_y!M$1,0)</f>
        <v>1</v>
      </c>
      <c r="N102" s="18">
        <f>VLOOKUP($C102,eft_features_HC!$B$3:$W$2032,X_y!N$1,0)</f>
        <v>1</v>
      </c>
      <c r="O102" s="18">
        <f>VLOOKUP($C102,eft_features_HC!$B$3:$W$2032,X_y!O$1,0)</f>
        <v>1</v>
      </c>
      <c r="P102" s="18">
        <f>VLOOKUP($C102,eft_features_HC!$B$3:$W$2032,X_y!P$1,0)</f>
        <v>7</v>
      </c>
      <c r="Q102" s="18">
        <f>VLOOKUP($C102,eft_features_HC!$B$3:$W$2032,X_y!Q$1,0)</f>
        <v>7</v>
      </c>
      <c r="R102" s="18">
        <f>VLOOKUP($C102,eft_features_HC!$B$3:$W$2032,X_y!R$1,0)</f>
        <v>1</v>
      </c>
      <c r="S102" s="19">
        <f>VLOOKUP($C102,ret_features_HC_transpose!$B$3:$W$2032,X_y!S$1,0)</f>
        <v>5.0860718909597757E-3</v>
      </c>
      <c r="T102" s="19">
        <f>VLOOKUP($C102,ret_features_HC_transpose!$B$3:$W$2032,X_y!T$1,0)</f>
        <v>4.078325420422213E-2</v>
      </c>
      <c r="U102" s="19">
        <f>VLOOKUP($C102,ret_features_HC_transpose!$B$3:$W$2032,X_y!U$1,0)</f>
        <v>0.10573887853132535</v>
      </c>
      <c r="V102" s="19">
        <f>VLOOKUP($C102,ret_features_HC_transpose!$B$3:$W$2032,X_y!V$1,0)</f>
        <v>0.19543973607446019</v>
      </c>
      <c r="W102" s="19">
        <f>VLOOKUP($C102,ret_features_HC_transpose!$B$3:$W$2032,X_y!W$1,0)</f>
        <v>0.38316582222523099</v>
      </c>
      <c r="X102" s="19">
        <f>VLOOKUP($C102,ret_features_HC_transpose!$B$3:$W$2032,X_y!X$1,0)</f>
        <v>0.41743143415075168</v>
      </c>
      <c r="Y102" s="20">
        <f>VLOOKUP($C102,beta_transpose!$B$3:$W$2032,X_y!Y$1,0)</f>
        <v>3.2881769342467199E-2</v>
      </c>
      <c r="Z102" s="20">
        <f>VLOOKUP($C102,beta_transpose!$B$3:$W$2032,X_y!Z$1,0)</f>
        <v>1.7807176872668301E-3</v>
      </c>
      <c r="AA102" s="20">
        <f>VLOOKUP($C102,beta_transpose!$B$3:$W$2032,X_y!AA$1,0)</f>
        <v>2.2310220287210698E-2</v>
      </c>
      <c r="AB102" s="20">
        <f>VLOOKUP($C102,beta_transpose!$B$3:$W$2032,X_y!AB$1,0)</f>
        <v>-9.9699027089435403E-3</v>
      </c>
      <c r="AC102" s="20">
        <f>VLOOKUP($C102,beta_transpose!$B$3:$W$2032,X_y!AC$1,0)</f>
        <v>-8.5936015670519898E-3</v>
      </c>
      <c r="AD102" s="20">
        <f>VLOOKUP($C102,beta_transpose!$B$3:$W$2032,X_y!AD$1,0)</f>
        <v>-8.3717563464878707E-3</v>
      </c>
      <c r="AE102" s="20">
        <f>VLOOKUP($C102,beta_transpose!$B$3:$W$2032,X_y!AE$1,0)</f>
        <v>-1.45360624841958E-2</v>
      </c>
      <c r="AF102" s="20">
        <f>VLOOKUP($C102,beta_transpose!$B$3:$W$2032,X_y!AF$1,0)</f>
        <v>-1.2484390651057499E-2</v>
      </c>
      <c r="AG102" s="20">
        <f>VLOOKUP($C102,beta_transpose!$B$3:$W$2032,X_y!AG$1,0)</f>
        <v>-1.00199202125009E-2</v>
      </c>
      <c r="AH102" s="20">
        <f>VLOOKUP($C102,beta_transpose!$B$3:$W$2032,X_y!AH$1,0)</f>
        <v>-6.2003878550584397E-5</v>
      </c>
      <c r="AI102" s="20">
        <f>VLOOKUP($C102,beta_transpose!$B$3:$W$2032,X_y!AI$1,0)</f>
        <v>2.6337892190953302E-4</v>
      </c>
      <c r="AJ102" s="20">
        <f>VLOOKUP($C102,beta_transpose!$B$3:$W$2032,X_y!AJ$1,0)</f>
        <v>3.6643907107189598E-3</v>
      </c>
      <c r="AK102" s="20">
        <f>VLOOKUP($C102,beta_transpose!$B$3:$W$2032,X_y!AK$1,0)</f>
        <v>-1.6581485886459899E-3</v>
      </c>
      <c r="AL102" s="20">
        <f>VLOOKUP($C102,beta_transpose!$B$3:$W$2032,X_y!AL$1,0)</f>
        <v>-9.1983432414566597E-3</v>
      </c>
      <c r="AM102" s="20">
        <f>VLOOKUP($C102,beta_transpose!$B$3:$W$2032,X_y!AM$1,0)</f>
        <v>6.8773925831541799E-3</v>
      </c>
      <c r="AN102" s="20">
        <f>VLOOKUP($C102,beta_transpose!$B$3:$W$2032,X_y!AN$1,0)</f>
        <v>-1.5443271827043401E-2</v>
      </c>
      <c r="AO102" s="20">
        <f>VLOOKUP($C102,beta_transpose!$B$3:$W$2032,X_y!AO$1,0)</f>
        <v>1.73065159941291E-2</v>
      </c>
      <c r="AP102" s="20">
        <f>VLOOKUP($C102,beta_transpose!$B$3:$W$2032,X_y!AP$1,0)</f>
        <v>-8.5081173828429404E-3</v>
      </c>
      <c r="AQ102" s="20">
        <f>VLOOKUP($C102,beta_transpose!$B$3:$W$2032,X_y!AQ$1,0)</f>
        <v>5.5541756002727904E-3</v>
      </c>
      <c r="AR102" s="34">
        <f>VLOOKUP($C102,beta_transpose!$B$3:$W$2032,X_y!AR$1,0)</f>
        <v>1.6774019438391199E-2</v>
      </c>
      <c r="AS102" s="21">
        <v>17.0895769803607</v>
      </c>
      <c r="AT102" s="21">
        <v>2.8146836423999999</v>
      </c>
      <c r="AU102" s="21">
        <v>1.1267912256324699</v>
      </c>
      <c r="AV102" s="21">
        <v>0.43894751661082199</v>
      </c>
      <c r="AW102" s="21">
        <v>0.16247540514789599</v>
      </c>
      <c r="AX102" s="21"/>
      <c r="AY102" s="21"/>
      <c r="AZ102" s="22"/>
      <c r="BB102" s="31">
        <f>IF(VLOOKUP(C102,y_HC!$B$3:$G$581,6,0)&gt;$BB$1,1,0)</f>
        <v>1</v>
      </c>
      <c r="BC102">
        <f>VLOOKUP(C102,y_HC!$B$3:$G$581,6,0)</f>
        <v>5.2451963094027387E-2</v>
      </c>
      <c r="BE102" t="s">
        <v>98</v>
      </c>
      <c r="BF102">
        <v>17.0895769803607</v>
      </c>
      <c r="BG102">
        <v>2.8146836423999999</v>
      </c>
      <c r="BH102">
        <v>1.1267912256324699</v>
      </c>
      <c r="BI102">
        <v>0.43894751661082199</v>
      </c>
      <c r="BJ102">
        <v>0.16247540514789599</v>
      </c>
    </row>
    <row r="103" spans="2:62">
      <c r="B103" t="str">
        <f>VLOOKUP(C103,eft_features_HC!$B$3:$C$2032,2,0)</f>
        <v>WisdomTree International Dividend ex-Financials Fund</v>
      </c>
      <c r="C103" t="s">
        <v>99</v>
      </c>
      <c r="D103" s="17">
        <f>VLOOKUP($C103,eft_features_HC!$B$3:$W$2032,X_y!D$1,0)</f>
        <v>8</v>
      </c>
      <c r="E103" s="18">
        <f>VLOOKUP($C103,eft_features_HC!$B$3:$W$2032,X_y!E$1,0)</f>
        <v>0.57999999999999996</v>
      </c>
      <c r="F103" s="18">
        <f>VLOOKUP($C103,eft_features_HC!$B$3:$W$2032,X_y!F$1,0)</f>
        <v>206130000</v>
      </c>
      <c r="G103" s="18">
        <f>VLOOKUP($C103,eft_features_HC!$B$3:$W$2032,X_y!G$1,0)</f>
        <v>1</v>
      </c>
      <c r="H103" s="18">
        <f>VLOOKUP($C103,eft_features_HC!$B$3:$W$2032,X_y!H$1,0)</f>
        <v>5</v>
      </c>
      <c r="I103" s="18">
        <f>VLOOKUP($C103,eft_features_HC!$B$3:$W$2032,X_y!I$1,0)</f>
        <v>2</v>
      </c>
      <c r="J103" s="18">
        <f>VLOOKUP($C103,eft_features_HC!$B$3:$W$2032,X_y!J$1,0)</f>
        <v>1</v>
      </c>
      <c r="K103" s="18">
        <f>VLOOKUP($C103,eft_features_HC!$B$3:$W$2032,X_y!K$1,0)</f>
        <v>1</v>
      </c>
      <c r="L103" s="18">
        <f>VLOOKUP($C103,eft_features_HC!$B$3:$W$2032,X_y!L$1,0)</f>
        <v>1</v>
      </c>
      <c r="M103" s="18">
        <f>VLOOKUP($C103,eft_features_HC!$B$3:$W$2032,X_y!M$1,0)</f>
        <v>1</v>
      </c>
      <c r="N103" s="18">
        <f>VLOOKUP($C103,eft_features_HC!$B$3:$W$2032,X_y!N$1,0)</f>
        <v>1</v>
      </c>
      <c r="O103" s="18">
        <f>VLOOKUP($C103,eft_features_HC!$B$3:$W$2032,X_y!O$1,0)</f>
        <v>1</v>
      </c>
      <c r="P103" s="18">
        <f>VLOOKUP($C103,eft_features_HC!$B$3:$W$2032,X_y!P$1,0)</f>
        <v>7</v>
      </c>
      <c r="Q103" s="18">
        <f>VLOOKUP($C103,eft_features_HC!$B$3:$W$2032,X_y!Q$1,0)</f>
        <v>7</v>
      </c>
      <c r="R103" s="18">
        <f>VLOOKUP($C103,eft_features_HC!$B$3:$W$2032,X_y!R$1,0)</f>
        <v>1</v>
      </c>
      <c r="S103" s="19">
        <f>VLOOKUP($C103,ret_features_HC_transpose!$B$3:$W$2032,X_y!S$1,0)</f>
        <v>-5.6887444823111588E-3</v>
      </c>
      <c r="T103" s="19">
        <f>VLOOKUP($C103,ret_features_HC_transpose!$B$3:$W$2032,X_y!T$1,0)</f>
        <v>4.9538922463385981E-2</v>
      </c>
      <c r="U103" s="19">
        <f>VLOOKUP($C103,ret_features_HC_transpose!$B$3:$W$2032,X_y!U$1,0)</f>
        <v>7.4659639241325682E-2</v>
      </c>
      <c r="V103" s="19">
        <f>VLOOKUP($C103,ret_features_HC_transpose!$B$3:$W$2032,X_y!V$1,0)</f>
        <v>0.16385255698179502</v>
      </c>
      <c r="W103" s="19">
        <f>VLOOKUP($C103,ret_features_HC_transpose!$B$3:$W$2032,X_y!W$1,0)</f>
        <v>0.21559861069636654</v>
      </c>
      <c r="X103" s="19">
        <f>VLOOKUP($C103,ret_features_HC_transpose!$B$3:$W$2032,X_y!X$1,0)</f>
        <v>2.9015980975717115E-2</v>
      </c>
      <c r="Y103" s="20">
        <f>VLOOKUP($C103,beta_transpose!$B$3:$W$2032,X_y!Y$1,0)</f>
        <v>5.7313329547383001E-3</v>
      </c>
      <c r="Z103" s="20">
        <f>VLOOKUP($C103,beta_transpose!$B$3:$W$2032,X_y!Z$1,0)</f>
        <v>3.2119927425789098E-2</v>
      </c>
      <c r="AA103" s="20">
        <f>VLOOKUP($C103,beta_transpose!$B$3:$W$2032,X_y!AA$1,0)</f>
        <v>8.3504110607699501E-3</v>
      </c>
      <c r="AB103" s="20">
        <f>VLOOKUP($C103,beta_transpose!$B$3:$W$2032,X_y!AB$1,0)</f>
        <v>2.1143889073739499E-3</v>
      </c>
      <c r="AC103" s="20">
        <f>VLOOKUP($C103,beta_transpose!$B$3:$W$2032,X_y!AC$1,0)</f>
        <v>9.1468673083343905E-3</v>
      </c>
      <c r="AD103" s="20">
        <f>VLOOKUP($C103,beta_transpose!$B$3:$W$2032,X_y!AD$1,0)</f>
        <v>3.9998709082185602E-3</v>
      </c>
      <c r="AE103" s="20">
        <f>VLOOKUP($C103,beta_transpose!$B$3:$W$2032,X_y!AE$1,0)</f>
        <v>4.2628470477409103E-3</v>
      </c>
      <c r="AF103" s="20">
        <f>VLOOKUP($C103,beta_transpose!$B$3:$W$2032,X_y!AF$1,0)</f>
        <v>-2.51333033053165E-2</v>
      </c>
      <c r="AG103" s="20">
        <f>VLOOKUP($C103,beta_transpose!$B$3:$W$2032,X_y!AG$1,0)</f>
        <v>-3.1875904034632599E-2</v>
      </c>
      <c r="AH103" s="20">
        <f>VLOOKUP($C103,beta_transpose!$B$3:$W$2032,X_y!AH$1,0)</f>
        <v>-2.1186330702998302E-2</v>
      </c>
      <c r="AI103" s="20">
        <f>VLOOKUP($C103,beta_transpose!$B$3:$W$2032,X_y!AI$1,0)</f>
        <v>2.3753236083033299E-2</v>
      </c>
      <c r="AJ103" s="20">
        <f>VLOOKUP($C103,beta_transpose!$B$3:$W$2032,X_y!AJ$1,0)</f>
        <v>6.7655582778405896E-3</v>
      </c>
      <c r="AK103" s="20">
        <f>VLOOKUP($C103,beta_transpose!$B$3:$W$2032,X_y!AK$1,0)</f>
        <v>-4.9029226496653498E-2</v>
      </c>
      <c r="AL103" s="20">
        <f>VLOOKUP($C103,beta_transpose!$B$3:$W$2032,X_y!AL$1,0)</f>
        <v>4.8310114675754801E-2</v>
      </c>
      <c r="AM103" s="20">
        <f>VLOOKUP($C103,beta_transpose!$B$3:$W$2032,X_y!AM$1,0)</f>
        <v>-3.7743537537669097E-2</v>
      </c>
      <c r="AN103" s="20">
        <f>VLOOKUP($C103,beta_transpose!$B$3:$W$2032,X_y!AN$1,0)</f>
        <v>-1.6806994314917799E-2</v>
      </c>
      <c r="AO103" s="20">
        <f>VLOOKUP($C103,beta_transpose!$B$3:$W$2032,X_y!AO$1,0)</f>
        <v>1.12926536838977E-2</v>
      </c>
      <c r="AP103" s="20">
        <f>VLOOKUP($C103,beta_transpose!$B$3:$W$2032,X_y!AP$1,0)</f>
        <v>-8.9886015653630903E-3</v>
      </c>
      <c r="AQ103" s="20">
        <f>VLOOKUP($C103,beta_transpose!$B$3:$W$2032,X_y!AQ$1,0)</f>
        <v>1.0564680038606399E-2</v>
      </c>
      <c r="AR103" s="34">
        <f>VLOOKUP($C103,beta_transpose!$B$3:$W$2032,X_y!AR$1,0)</f>
        <v>2.0632242108690101E-2</v>
      </c>
      <c r="AS103" s="21">
        <v>9.03402532689379</v>
      </c>
      <c r="AT103" s="21">
        <v>7.7978234548097802</v>
      </c>
      <c r="AU103" s="21">
        <v>2.8170901760031302</v>
      </c>
      <c r="AV103" s="21">
        <v>1.71994210135419</v>
      </c>
      <c r="AW103" s="21">
        <v>1.1333722365013199</v>
      </c>
      <c r="AX103" s="21"/>
      <c r="AY103" s="21"/>
      <c r="AZ103" s="22"/>
      <c r="BB103" s="31">
        <f>IF(VLOOKUP(C103,y_HC!$B$3:$G$581,6,0)&gt;$BB$1,1,0)</f>
        <v>0</v>
      </c>
      <c r="BC103">
        <f>VLOOKUP(C103,y_HC!$B$3:$G$581,6,0)</f>
        <v>3.4920309487949774E-2</v>
      </c>
      <c r="BE103" t="s">
        <v>99</v>
      </c>
      <c r="BF103">
        <v>9.03402532689379</v>
      </c>
      <c r="BG103">
        <v>7.7978234548097802</v>
      </c>
      <c r="BH103">
        <v>2.8170901760031302</v>
      </c>
      <c r="BI103">
        <v>1.71994210135419</v>
      </c>
      <c r="BJ103">
        <v>1.1333722365013199</v>
      </c>
    </row>
    <row r="104" spans="2:62">
      <c r="B104" t="str">
        <f>VLOOKUP(C104,eft_features_HC!$B$3:$C$2032,2,0)</f>
        <v>Direxion Daily MSCI Developed Markets Bear 3x Shares</v>
      </c>
      <c r="C104" t="s">
        <v>100</v>
      </c>
      <c r="D104" s="17">
        <f>VLOOKUP($C104,eft_features_HC!$B$3:$W$2032,X_y!D$1,0)</f>
        <v>21</v>
      </c>
      <c r="E104" s="18">
        <f>VLOOKUP($C104,eft_features_HC!$B$3:$W$2032,X_y!E$1,0)</f>
        <v>1.0999999999999999</v>
      </c>
      <c r="F104" s="18">
        <f>VLOOKUP($C104,eft_features_HC!$B$3:$W$2032,X_y!F$1,0)</f>
        <v>3980000</v>
      </c>
      <c r="G104" s="18">
        <f>VLOOKUP($C104,eft_features_HC!$B$3:$W$2032,X_y!G$1,0)</f>
        <v>1</v>
      </c>
      <c r="H104" s="18">
        <f>VLOOKUP($C104,eft_features_HC!$B$3:$W$2032,X_y!H$1,0)</f>
        <v>1</v>
      </c>
      <c r="I104" s="18">
        <f>VLOOKUP($C104,eft_features_HC!$B$3:$W$2032,X_y!I$1,0)</f>
        <v>2</v>
      </c>
      <c r="J104" s="18">
        <f>VLOOKUP($C104,eft_features_HC!$B$3:$W$2032,X_y!J$1,0)</f>
        <v>1</v>
      </c>
      <c r="K104" s="18">
        <f>VLOOKUP($C104,eft_features_HC!$B$3:$W$2032,X_y!K$1,0)</f>
        <v>2</v>
      </c>
      <c r="L104" s="18">
        <f>VLOOKUP($C104,eft_features_HC!$B$3:$W$2032,X_y!L$1,0)</f>
        <v>1</v>
      </c>
      <c r="M104" s="18">
        <f>VLOOKUP($C104,eft_features_HC!$B$3:$W$2032,X_y!M$1,0)</f>
        <v>2</v>
      </c>
      <c r="N104" s="18">
        <f>VLOOKUP($C104,eft_features_HC!$B$3:$W$2032,X_y!N$1,0)</f>
        <v>1</v>
      </c>
      <c r="O104" s="18">
        <f>VLOOKUP($C104,eft_features_HC!$B$3:$W$2032,X_y!O$1,0)</f>
        <v>1</v>
      </c>
      <c r="P104" s="18">
        <f>VLOOKUP($C104,eft_features_HC!$B$3:$W$2032,X_y!P$1,0)</f>
        <v>2</v>
      </c>
      <c r="Q104" s="18">
        <f>VLOOKUP($C104,eft_features_HC!$B$3:$W$2032,X_y!Q$1,0)</f>
        <v>1</v>
      </c>
      <c r="R104" s="18">
        <f>VLOOKUP($C104,eft_features_HC!$B$3:$W$2032,X_y!R$1,0)</f>
        <v>1</v>
      </c>
      <c r="S104" s="19">
        <f>VLOOKUP($C104,ret_features_HC_transpose!$B$3:$W$2032,X_y!S$1,0)</f>
        <v>4.4757030870590242E-3</v>
      </c>
      <c r="T104" s="19">
        <f>VLOOKUP($C104,ret_features_HC_transpose!$B$3:$W$2032,X_y!T$1,0)</f>
        <v>-9.5827338683373231E-2</v>
      </c>
      <c r="U104" s="19">
        <f>VLOOKUP($C104,ret_features_HC_transpose!$B$3:$W$2032,X_y!U$1,0)</f>
        <v>-0.21879661922791083</v>
      </c>
      <c r="V104" s="19">
        <f>VLOOKUP($C104,ret_features_HC_transpose!$B$3:$W$2032,X_y!V$1,0)</f>
        <v>-0.46961512491998292</v>
      </c>
      <c r="W104" s="19">
        <f>VLOOKUP($C104,ret_features_HC_transpose!$B$3:$W$2032,X_y!W$1,0)</f>
        <v>-0.70690298484347713</v>
      </c>
      <c r="X104" s="19">
        <f>VLOOKUP($C104,ret_features_HC_transpose!$B$3:$W$2032,X_y!X$1,0)</f>
        <v>-0.77112470800354815</v>
      </c>
      <c r="Y104" s="20">
        <f>VLOOKUP($C104,beta_transpose!$B$3:$W$2032,X_y!Y$1,0)</f>
        <v>-2.8855761936202599E-2</v>
      </c>
      <c r="Z104" s="20">
        <f>VLOOKUP($C104,beta_transpose!$B$3:$W$2032,X_y!Z$1,0)</f>
        <v>1.7743177645045499E-2</v>
      </c>
      <c r="AA104" s="20">
        <f>VLOOKUP($C104,beta_transpose!$B$3:$W$2032,X_y!AA$1,0)</f>
        <v>-6.5636490770626693E-2</v>
      </c>
      <c r="AB104" s="20">
        <f>VLOOKUP($C104,beta_transpose!$B$3:$W$2032,X_y!AB$1,0)</f>
        <v>1.6817482070096201E-2</v>
      </c>
      <c r="AC104" s="20">
        <f>VLOOKUP($C104,beta_transpose!$B$3:$W$2032,X_y!AC$1,0)</f>
        <v>1.6640762898636498E-2</v>
      </c>
      <c r="AD104" s="20">
        <f>VLOOKUP($C104,beta_transpose!$B$3:$W$2032,X_y!AD$1,0)</f>
        <v>-1.8596951637278501E-2</v>
      </c>
      <c r="AE104" s="20">
        <f>VLOOKUP($C104,beta_transpose!$B$3:$W$2032,X_y!AE$1,0)</f>
        <v>-2.98276671486538E-3</v>
      </c>
      <c r="AF104" s="20">
        <f>VLOOKUP($C104,beta_transpose!$B$3:$W$2032,X_y!AF$1,0)</f>
        <v>1.2194980531392801E-2</v>
      </c>
      <c r="AG104" s="20">
        <f>VLOOKUP($C104,beta_transpose!$B$3:$W$2032,X_y!AG$1,0)</f>
        <v>-3.50719205450713E-2</v>
      </c>
      <c r="AH104" s="20">
        <f>VLOOKUP($C104,beta_transpose!$B$3:$W$2032,X_y!AH$1,0)</f>
        <v>4.94130998374906E-2</v>
      </c>
      <c r="AI104" s="20">
        <f>VLOOKUP($C104,beta_transpose!$B$3:$W$2032,X_y!AI$1,0)</f>
        <v>-7.6752366668454801E-3</v>
      </c>
      <c r="AJ104" s="20">
        <f>VLOOKUP($C104,beta_transpose!$B$3:$W$2032,X_y!AJ$1,0)</f>
        <v>2.3121816084368401E-2</v>
      </c>
      <c r="AK104" s="20">
        <f>VLOOKUP($C104,beta_transpose!$B$3:$W$2032,X_y!AK$1,0)</f>
        <v>5.8574121998311102E-3</v>
      </c>
      <c r="AL104" s="20">
        <f>VLOOKUP($C104,beta_transpose!$B$3:$W$2032,X_y!AL$1,0)</f>
        <v>-4.0282346350673501E-2</v>
      </c>
      <c r="AM104" s="20">
        <f>VLOOKUP($C104,beta_transpose!$B$3:$W$2032,X_y!AM$1,0)</f>
        <v>3.2166449047728703E-2</v>
      </c>
      <c r="AN104" s="20">
        <f>VLOOKUP($C104,beta_transpose!$B$3:$W$2032,X_y!AN$1,0)</f>
        <v>-1.1624235437117001E-2</v>
      </c>
      <c r="AO104" s="20">
        <f>VLOOKUP($C104,beta_transpose!$B$3:$W$2032,X_y!AO$1,0)</f>
        <v>2.1085756216515099E-3</v>
      </c>
      <c r="AP104" s="20">
        <f>VLOOKUP($C104,beta_transpose!$B$3:$W$2032,X_y!AP$1,0)</f>
        <v>7.4188500174618102E-2</v>
      </c>
      <c r="AQ104" s="20">
        <f>VLOOKUP($C104,beta_transpose!$B$3:$W$2032,X_y!AQ$1,0)</f>
        <v>-3.5519021486097098E-2</v>
      </c>
      <c r="AR104" s="34">
        <f>VLOOKUP($C104,beta_transpose!$B$3:$W$2032,X_y!AR$1,0)</f>
        <v>-2.0698618590446801E-2</v>
      </c>
      <c r="AS104" s="21">
        <v>15.769216583957901</v>
      </c>
      <c r="AT104" s="21">
        <v>4.9484077194499001</v>
      </c>
      <c r="AU104" s="21">
        <v>2.7110636401097801</v>
      </c>
      <c r="AV104" s="21">
        <v>1.1758382785330299</v>
      </c>
      <c r="AW104" s="21">
        <v>0.76067810091963906</v>
      </c>
      <c r="AX104" s="21"/>
      <c r="AY104" s="21"/>
      <c r="AZ104" s="22"/>
      <c r="BB104" s="31">
        <f>IF(VLOOKUP(C104,y_HC!$B$3:$G$581,6,0)&gt;$BB$1,1,0)</f>
        <v>0</v>
      </c>
      <c r="BC104">
        <f>VLOOKUP(C104,y_HC!$B$3:$G$581,6,0)</f>
        <v>-0.11325350002831477</v>
      </c>
      <c r="BE104" t="s">
        <v>100</v>
      </c>
      <c r="BF104">
        <v>15.769216583957901</v>
      </c>
      <c r="BG104">
        <v>4.9484077194499001</v>
      </c>
      <c r="BH104">
        <v>2.7110636401097801</v>
      </c>
      <c r="BI104">
        <v>1.1758382785330299</v>
      </c>
      <c r="BJ104">
        <v>0.76067810091963906</v>
      </c>
    </row>
    <row r="105" spans="2:62">
      <c r="B105" t="str">
        <f>VLOOKUP(C105,eft_features_HC!$B$3:$C$2032,2,0)</f>
        <v>Direxion Daily MSCI Real Estate Bull 3x Shares</v>
      </c>
      <c r="C105" t="s">
        <v>101</v>
      </c>
      <c r="D105" s="17">
        <f>VLOOKUP($C105,eft_features_HC!$B$3:$W$2032,X_y!D$1,0)</f>
        <v>21</v>
      </c>
      <c r="E105" s="18">
        <f>VLOOKUP($C105,eft_features_HC!$B$3:$W$2032,X_y!E$1,0)</f>
        <v>1.0900000000000001</v>
      </c>
      <c r="F105" s="18">
        <f>VLOOKUP($C105,eft_features_HC!$B$3:$W$2032,X_y!F$1,0)</f>
        <v>71020000</v>
      </c>
      <c r="G105" s="18">
        <f>VLOOKUP($C105,eft_features_HC!$B$3:$W$2032,X_y!G$1,0)</f>
        <v>1</v>
      </c>
      <c r="H105" s="18">
        <f>VLOOKUP($C105,eft_features_HC!$B$3:$W$2032,X_y!H$1,0)</f>
        <v>1</v>
      </c>
      <c r="I105" s="18">
        <f>VLOOKUP($C105,eft_features_HC!$B$3:$W$2032,X_y!I$1,0)</f>
        <v>1</v>
      </c>
      <c r="J105" s="18">
        <f>VLOOKUP($C105,eft_features_HC!$B$3:$W$2032,X_y!J$1,0)</f>
        <v>5</v>
      </c>
      <c r="K105" s="18">
        <f>VLOOKUP($C105,eft_features_HC!$B$3:$W$2032,X_y!K$1,0)</f>
        <v>7</v>
      </c>
      <c r="L105" s="18">
        <f>VLOOKUP($C105,eft_features_HC!$B$3:$W$2032,X_y!L$1,0)</f>
        <v>1</v>
      </c>
      <c r="M105" s="18">
        <f>VLOOKUP($C105,eft_features_HC!$B$3:$W$2032,X_y!M$1,0)</f>
        <v>1</v>
      </c>
      <c r="N105" s="18">
        <f>VLOOKUP($C105,eft_features_HC!$B$3:$W$2032,X_y!N$1,0)</f>
        <v>2</v>
      </c>
      <c r="O105" s="18">
        <f>VLOOKUP($C105,eft_features_HC!$B$3:$W$2032,X_y!O$1,0)</f>
        <v>1</v>
      </c>
      <c r="P105" s="18">
        <f>VLOOKUP($C105,eft_features_HC!$B$3:$W$2032,X_y!P$1,0)</f>
        <v>2</v>
      </c>
      <c r="Q105" s="18">
        <f>VLOOKUP($C105,eft_features_HC!$B$3:$W$2032,X_y!Q$1,0)</f>
        <v>1</v>
      </c>
      <c r="R105" s="18">
        <f>VLOOKUP($C105,eft_features_HC!$B$3:$W$2032,X_y!R$1,0)</f>
        <v>1</v>
      </c>
      <c r="S105" s="19">
        <f>VLOOKUP($C105,ret_features_HC_transpose!$B$3:$W$2032,X_y!S$1,0)</f>
        <v>4.1761421635979845E-2</v>
      </c>
      <c r="T105" s="19">
        <f>VLOOKUP($C105,ret_features_HC_transpose!$B$3:$W$2032,X_y!T$1,0)</f>
        <v>0.31053315959542727</v>
      </c>
      <c r="U105" s="19">
        <f>VLOOKUP($C105,ret_features_HC_transpose!$B$3:$W$2032,X_y!U$1,0)</f>
        <v>0.28578719080433279</v>
      </c>
      <c r="V105" s="19">
        <f>VLOOKUP($C105,ret_features_HC_transpose!$B$3:$W$2032,X_y!V$1,0)</f>
        <v>-2.5715389261567134E-2</v>
      </c>
      <c r="W105" s="19">
        <f>VLOOKUP($C105,ret_features_HC_transpose!$B$3:$W$2032,X_y!W$1,0)</f>
        <v>0.52765482233025329</v>
      </c>
      <c r="X105" s="19">
        <f>VLOOKUP($C105,ret_features_HC_transpose!$B$3:$W$2032,X_y!X$1,0)</f>
        <v>0.51185118010057273</v>
      </c>
      <c r="Y105" s="20">
        <f>VLOOKUP($C105,beta_transpose!$B$3:$W$2032,X_y!Y$1,0)</f>
        <v>5.2142080639070401E-2</v>
      </c>
      <c r="Z105" s="20">
        <f>VLOOKUP($C105,beta_transpose!$B$3:$W$2032,X_y!Z$1,0)</f>
        <v>-1.90644148431055E-2</v>
      </c>
      <c r="AA105" s="20">
        <f>VLOOKUP($C105,beta_transpose!$B$3:$W$2032,X_y!AA$1,0)</f>
        <v>0.211011045920528</v>
      </c>
      <c r="AB105" s="20">
        <f>VLOOKUP($C105,beta_transpose!$B$3:$W$2032,X_y!AB$1,0)</f>
        <v>-0.150893227876154</v>
      </c>
      <c r="AC105" s="20">
        <f>VLOOKUP($C105,beta_transpose!$B$3:$W$2032,X_y!AC$1,0)</f>
        <v>0.17305222801848999</v>
      </c>
      <c r="AD105" s="20">
        <f>VLOOKUP($C105,beta_transpose!$B$3:$W$2032,X_y!AD$1,0)</f>
        <v>2.2219476088923499E-2</v>
      </c>
      <c r="AE105" s="20">
        <f>VLOOKUP($C105,beta_transpose!$B$3:$W$2032,X_y!AE$1,0)</f>
        <v>-0.27431492838828703</v>
      </c>
      <c r="AF105" s="20">
        <f>VLOOKUP($C105,beta_transpose!$B$3:$W$2032,X_y!AF$1,0)</f>
        <v>3.67618449694442E-3</v>
      </c>
      <c r="AG105" s="20">
        <f>VLOOKUP($C105,beta_transpose!$B$3:$W$2032,X_y!AG$1,0)</f>
        <v>-0.18926434914894999</v>
      </c>
      <c r="AH105" s="20">
        <f>VLOOKUP($C105,beta_transpose!$B$3:$W$2032,X_y!AH$1,0)</f>
        <v>0.21284488641240501</v>
      </c>
      <c r="AI105" s="20">
        <f>VLOOKUP($C105,beta_transpose!$B$3:$W$2032,X_y!AI$1,0)</f>
        <v>0.11872410924091301</v>
      </c>
      <c r="AJ105" s="20">
        <f>VLOOKUP($C105,beta_transpose!$B$3:$W$2032,X_y!AJ$1,0)</f>
        <v>-1.6098061752205201E-2</v>
      </c>
      <c r="AK105" s="20">
        <f>VLOOKUP($C105,beta_transpose!$B$3:$W$2032,X_y!AK$1,0)</f>
        <v>0.16574399115990199</v>
      </c>
      <c r="AL105" s="20">
        <f>VLOOKUP($C105,beta_transpose!$B$3:$W$2032,X_y!AL$1,0)</f>
        <v>4.0108086346689401E-2</v>
      </c>
      <c r="AM105" s="20">
        <f>VLOOKUP($C105,beta_transpose!$B$3:$W$2032,X_y!AM$1,0)</f>
        <v>3.4272568135572001E-2</v>
      </c>
      <c r="AN105" s="20">
        <f>VLOOKUP($C105,beta_transpose!$B$3:$W$2032,X_y!AN$1,0)</f>
        <v>2.9365353634294499E-2</v>
      </c>
      <c r="AO105" s="20">
        <f>VLOOKUP($C105,beta_transpose!$B$3:$W$2032,X_y!AO$1,0)</f>
        <v>0.13342065472633699</v>
      </c>
      <c r="AP105" s="20">
        <f>VLOOKUP($C105,beta_transpose!$B$3:$W$2032,X_y!AP$1,0)</f>
        <v>5.9068941881805698E-2</v>
      </c>
      <c r="AQ105" s="20">
        <f>VLOOKUP($C105,beta_transpose!$B$3:$W$2032,X_y!AQ$1,0)</f>
        <v>-0.13303036467096299</v>
      </c>
      <c r="AR105" s="34">
        <f>VLOOKUP($C105,beta_transpose!$B$3:$W$2032,X_y!AR$1,0)</f>
        <v>0.106839553183866</v>
      </c>
      <c r="AS105" s="21">
        <v>54.089678138476899</v>
      </c>
      <c r="AT105" s="21">
        <v>19.9880327555571</v>
      </c>
      <c r="AU105" s="21">
        <v>10.191703511801499</v>
      </c>
      <c r="AV105" s="21">
        <v>5.2962707752501004</v>
      </c>
      <c r="AW105" s="21">
        <v>2.1664217640084198</v>
      </c>
      <c r="AX105" s="21"/>
      <c r="AY105" s="21"/>
      <c r="AZ105" s="22"/>
      <c r="BB105" s="31">
        <f>IF(VLOOKUP(C105,y_HC!$B$3:$G$581,6,0)&gt;$BB$1,1,0)</f>
        <v>1</v>
      </c>
      <c r="BC105">
        <f>VLOOKUP(C105,y_HC!$B$3:$G$581,6,0)</f>
        <v>0.22973407479816504</v>
      </c>
      <c r="BE105" t="s">
        <v>101</v>
      </c>
      <c r="BF105">
        <v>54.089678138476899</v>
      </c>
      <c r="BG105">
        <v>19.9880327555571</v>
      </c>
      <c r="BH105">
        <v>10.191703511801499</v>
      </c>
      <c r="BI105">
        <v>5.2962707752501004</v>
      </c>
      <c r="BJ105">
        <v>2.1664217640084198</v>
      </c>
    </row>
    <row r="106" spans="2:62">
      <c r="B106" t="str">
        <f>VLOOKUP(C106,eft_features_HC!$B$3:$C$2032,2,0)</f>
        <v>Market Vectors Double Short Euro ETN</v>
      </c>
      <c r="C106" t="s">
        <v>102</v>
      </c>
      <c r="D106" s="17">
        <f>VLOOKUP($C106,eft_features_HC!$B$3:$W$2032,X_y!D$1,0)</f>
        <v>66</v>
      </c>
      <c r="E106" s="18">
        <f>VLOOKUP($C106,eft_features_HC!$B$3:$W$2032,X_y!E$1,0)</f>
        <v>0.65</v>
      </c>
      <c r="F106" s="18">
        <f>VLOOKUP($C106,eft_features_HC!$B$3:$W$2032,X_y!F$1,0)</f>
        <v>14920000</v>
      </c>
      <c r="G106" s="18">
        <f>VLOOKUP($C106,eft_features_HC!$B$3:$W$2032,X_y!G$1,0)</f>
        <v>6</v>
      </c>
      <c r="H106" s="18">
        <f>VLOOKUP($C106,eft_features_HC!$B$3:$W$2032,X_y!H$1,0)</f>
        <v>1</v>
      </c>
      <c r="I106" s="18">
        <f>VLOOKUP($C106,eft_features_HC!$B$3:$W$2032,X_y!I$1,0)</f>
        <v>6</v>
      </c>
      <c r="J106" s="18">
        <f>VLOOKUP($C106,eft_features_HC!$B$3:$W$2032,X_y!J$1,0)</f>
        <v>18</v>
      </c>
      <c r="K106" s="18">
        <f>VLOOKUP($C106,eft_features_HC!$B$3:$W$2032,X_y!K$1,0)</f>
        <v>40</v>
      </c>
      <c r="L106" s="18">
        <f>VLOOKUP($C106,eft_features_HC!$B$3:$W$2032,X_y!L$1,0)</f>
        <v>42</v>
      </c>
      <c r="M106" s="18">
        <f>VLOOKUP($C106,eft_features_HC!$B$3:$W$2032,X_y!M$1,0)</f>
        <v>2</v>
      </c>
      <c r="N106" s="18">
        <f>VLOOKUP($C106,eft_features_HC!$B$3:$W$2032,X_y!N$1,0)</f>
        <v>1</v>
      </c>
      <c r="O106" s="18">
        <f>VLOOKUP($C106,eft_features_HC!$B$3:$W$2032,X_y!O$1,0)</f>
        <v>2</v>
      </c>
      <c r="P106" s="18">
        <f>VLOOKUP($C106,eft_features_HC!$B$3:$W$2032,X_y!P$1,0)</f>
        <v>6</v>
      </c>
      <c r="Q106" s="18">
        <f>VLOOKUP($C106,eft_features_HC!$B$3:$W$2032,X_y!Q$1,0)</f>
        <v>5</v>
      </c>
      <c r="R106" s="18">
        <f>VLOOKUP($C106,eft_features_HC!$B$3:$W$2032,X_y!R$1,0)</f>
        <v>1</v>
      </c>
      <c r="S106" s="19">
        <f>VLOOKUP($C106,ret_features_HC_transpose!$B$3:$W$2032,X_y!S$1,0)</f>
        <v>2.4838387226952863E-2</v>
      </c>
      <c r="T106" s="19">
        <f>VLOOKUP($C106,ret_features_HC_transpose!$B$3:$W$2032,X_y!T$1,0)</f>
        <v>-2.3763875123611888E-2</v>
      </c>
      <c r="U106" s="19">
        <f>VLOOKUP($C106,ret_features_HC_transpose!$B$3:$W$2032,X_y!U$1,0)</f>
        <v>-3.2888490626133859E-2</v>
      </c>
      <c r="V106" s="19">
        <f>VLOOKUP($C106,ret_features_HC_transpose!$B$3:$W$2032,X_y!V$1,0)</f>
        <v>-0.11869733960076634</v>
      </c>
      <c r="W106" s="19">
        <f>VLOOKUP($C106,ret_features_HC_transpose!$B$3:$W$2032,X_y!W$1,0)</f>
        <v>-0.13096789050227375</v>
      </c>
      <c r="X106" s="19">
        <f>VLOOKUP($C106,ret_features_HC_transpose!$B$3:$W$2032,X_y!X$1,0)</f>
        <v>-2.2777781746380232E-2</v>
      </c>
      <c r="Y106" s="20">
        <f>VLOOKUP($C106,beta_transpose!$B$3:$W$2032,X_y!Y$1,0)</f>
        <v>-3.1315737920328498E-3</v>
      </c>
      <c r="Z106" s="20">
        <f>VLOOKUP($C106,beta_transpose!$B$3:$W$2032,X_y!Z$1,0)</f>
        <v>-1.8155171082764002E-2</v>
      </c>
      <c r="AA106" s="20">
        <f>VLOOKUP($C106,beta_transpose!$B$3:$W$2032,X_y!AA$1,0)</f>
        <v>-9.66377831948316E-3</v>
      </c>
      <c r="AB106" s="20">
        <f>VLOOKUP($C106,beta_transpose!$B$3:$W$2032,X_y!AB$1,0)</f>
        <v>-3.0625177698383299E-2</v>
      </c>
      <c r="AC106" s="20">
        <f>VLOOKUP($C106,beta_transpose!$B$3:$W$2032,X_y!AC$1,0)</f>
        <v>-1.57086756471315E-3</v>
      </c>
      <c r="AD106" s="20">
        <f>VLOOKUP($C106,beta_transpose!$B$3:$W$2032,X_y!AD$1,0)</f>
        <v>4.8067182724380798E-2</v>
      </c>
      <c r="AE106" s="20">
        <f>VLOOKUP($C106,beta_transpose!$B$3:$W$2032,X_y!AE$1,0)</f>
        <v>-1.3164116933975799E-2</v>
      </c>
      <c r="AF106" s="20">
        <f>VLOOKUP($C106,beta_transpose!$B$3:$W$2032,X_y!AF$1,0)</f>
        <v>5.3772274666021101E-2</v>
      </c>
      <c r="AG106" s="20">
        <f>VLOOKUP($C106,beta_transpose!$B$3:$W$2032,X_y!AG$1,0)</f>
        <v>3.3550751006043301E-2</v>
      </c>
      <c r="AH106" s="20">
        <f>VLOOKUP($C106,beta_transpose!$B$3:$W$2032,X_y!AH$1,0)</f>
        <v>4.2618233679741803E-2</v>
      </c>
      <c r="AI106" s="20">
        <f>VLOOKUP($C106,beta_transpose!$B$3:$W$2032,X_y!AI$1,0)</f>
        <v>1.6071873293944501E-2</v>
      </c>
      <c r="AJ106" s="20">
        <f>VLOOKUP($C106,beta_transpose!$B$3:$W$2032,X_y!AJ$1,0)</f>
        <v>9.8097825631466695E-3</v>
      </c>
      <c r="AK106" s="20">
        <f>VLOOKUP($C106,beta_transpose!$B$3:$W$2032,X_y!AK$1,0)</f>
        <v>8.2691032965028395E-3</v>
      </c>
      <c r="AL106" s="20">
        <f>VLOOKUP($C106,beta_transpose!$B$3:$W$2032,X_y!AL$1,0)</f>
        <v>-7.8847886621954494E-2</v>
      </c>
      <c r="AM106" s="20">
        <f>VLOOKUP($C106,beta_transpose!$B$3:$W$2032,X_y!AM$1,0)</f>
        <v>5.6177028249089003E-2</v>
      </c>
      <c r="AN106" s="20">
        <f>VLOOKUP($C106,beta_transpose!$B$3:$W$2032,X_y!AN$1,0)</f>
        <v>3.6016606238897401E-2</v>
      </c>
      <c r="AO106" s="20">
        <f>VLOOKUP($C106,beta_transpose!$B$3:$W$2032,X_y!AO$1,0)</f>
        <v>9.02153297068292E-3</v>
      </c>
      <c r="AP106" s="20">
        <f>VLOOKUP($C106,beta_transpose!$B$3:$W$2032,X_y!AP$1,0)</f>
        <v>-1.9899273606385302E-2</v>
      </c>
      <c r="AQ106" s="20">
        <f>VLOOKUP($C106,beta_transpose!$B$3:$W$2032,X_y!AQ$1,0)</f>
        <v>-5.4387188851215598E-3</v>
      </c>
      <c r="AR106" s="34">
        <f>VLOOKUP($C106,beta_transpose!$B$3:$W$2032,X_y!AR$1,0)</f>
        <v>-8.0689081484163899E-2</v>
      </c>
      <c r="AS106" s="21">
        <v>7.5830481681462896</v>
      </c>
      <c r="AT106" s="21">
        <v>5.2845272535541898</v>
      </c>
      <c r="AU106" s="21">
        <v>2.33138189466449</v>
      </c>
      <c r="AV106" s="21">
        <v>1.3132230298763501</v>
      </c>
      <c r="AW106" s="21">
        <v>0.77744072114204299</v>
      </c>
      <c r="AX106" s="21"/>
      <c r="AY106" s="21"/>
      <c r="AZ106" s="22"/>
      <c r="BB106" s="31">
        <f>IF(VLOOKUP(C106,y_HC!$B$3:$G$581,6,0)&gt;$BB$1,1,0)</f>
        <v>0</v>
      </c>
      <c r="BC106">
        <f>VLOOKUP(C106,y_HC!$B$3:$G$581,6,0)</f>
        <v>2.284355784982689E-2</v>
      </c>
      <c r="BE106" t="s">
        <v>102</v>
      </c>
      <c r="BF106">
        <v>7.5830481681462896</v>
      </c>
      <c r="BG106">
        <v>5.2845272535541898</v>
      </c>
      <c r="BH106">
        <v>2.33138189466449</v>
      </c>
      <c r="BI106">
        <v>1.3132230298763501</v>
      </c>
      <c r="BJ106">
        <v>0.77744072114204299</v>
      </c>
    </row>
    <row r="107" spans="2:62">
      <c r="B107" t="str">
        <f>VLOOKUP(C107,eft_features_HC!$B$3:$C$2032,2,0)</f>
        <v>Direxion Daily MSCI Real Estate Bear 3x Shares</v>
      </c>
      <c r="C107" t="s">
        <v>103</v>
      </c>
      <c r="D107" s="17">
        <f>VLOOKUP($C107,eft_features_HC!$B$3:$W$2032,X_y!D$1,0)</f>
        <v>21</v>
      </c>
      <c r="E107" s="18">
        <f>VLOOKUP($C107,eft_features_HC!$B$3:$W$2032,X_y!E$1,0)</f>
        <v>1.0999999999999999</v>
      </c>
      <c r="F107" s="18">
        <f>VLOOKUP($C107,eft_features_HC!$B$3:$W$2032,X_y!F$1,0)</f>
        <v>15180000</v>
      </c>
      <c r="G107" s="18">
        <f>VLOOKUP($C107,eft_features_HC!$B$3:$W$2032,X_y!G$1,0)</f>
        <v>1</v>
      </c>
      <c r="H107" s="18">
        <f>VLOOKUP($C107,eft_features_HC!$B$3:$W$2032,X_y!H$1,0)</f>
        <v>1</v>
      </c>
      <c r="I107" s="18">
        <f>VLOOKUP($C107,eft_features_HC!$B$3:$W$2032,X_y!I$1,0)</f>
        <v>1</v>
      </c>
      <c r="J107" s="18">
        <f>VLOOKUP($C107,eft_features_HC!$B$3:$W$2032,X_y!J$1,0)</f>
        <v>5</v>
      </c>
      <c r="K107" s="18">
        <f>VLOOKUP($C107,eft_features_HC!$B$3:$W$2032,X_y!K$1,0)</f>
        <v>7</v>
      </c>
      <c r="L107" s="18">
        <f>VLOOKUP($C107,eft_features_HC!$B$3:$W$2032,X_y!L$1,0)</f>
        <v>1</v>
      </c>
      <c r="M107" s="18">
        <f>VLOOKUP($C107,eft_features_HC!$B$3:$W$2032,X_y!M$1,0)</f>
        <v>2</v>
      </c>
      <c r="N107" s="18">
        <f>VLOOKUP($C107,eft_features_HC!$B$3:$W$2032,X_y!N$1,0)</f>
        <v>1</v>
      </c>
      <c r="O107" s="18">
        <f>VLOOKUP($C107,eft_features_HC!$B$3:$W$2032,X_y!O$1,0)</f>
        <v>1</v>
      </c>
      <c r="P107" s="18">
        <f>VLOOKUP($C107,eft_features_HC!$B$3:$W$2032,X_y!P$1,0)</f>
        <v>2</v>
      </c>
      <c r="Q107" s="18">
        <f>VLOOKUP($C107,eft_features_HC!$B$3:$W$2032,X_y!Q$1,0)</f>
        <v>1</v>
      </c>
      <c r="R107" s="18">
        <f>VLOOKUP($C107,eft_features_HC!$B$3:$W$2032,X_y!R$1,0)</f>
        <v>1</v>
      </c>
      <c r="S107" s="19">
        <f>VLOOKUP($C107,ret_features_HC_transpose!$B$3:$W$2032,X_y!S$1,0)</f>
        <v>-5.4303278675512434E-2</v>
      </c>
      <c r="T107" s="19">
        <f>VLOOKUP($C107,ret_features_HC_transpose!$B$3:$W$2032,X_y!T$1,0)</f>
        <v>-0.27150749721812595</v>
      </c>
      <c r="U107" s="19">
        <f>VLOOKUP($C107,ret_features_HC_transpose!$B$3:$W$2032,X_y!U$1,0)</f>
        <v>-0.29937756104420266</v>
      </c>
      <c r="V107" s="19">
        <f>VLOOKUP($C107,ret_features_HC_transpose!$B$3:$W$2032,X_y!V$1,0)</f>
        <v>-0.23185752023177186</v>
      </c>
      <c r="W107" s="19">
        <f>VLOOKUP($C107,ret_features_HC_transpose!$B$3:$W$2032,X_y!W$1,0)</f>
        <v>-0.59925321134851006</v>
      </c>
      <c r="X107" s="19">
        <f>VLOOKUP($C107,ret_features_HC_transpose!$B$3:$W$2032,X_y!X$1,0)</f>
        <v>-0.83807017517765059</v>
      </c>
      <c r="Y107" s="20">
        <f>VLOOKUP($C107,beta_transpose!$B$3:$W$2032,X_y!Y$1,0)</f>
        <v>-2.3610552176345001E-2</v>
      </c>
      <c r="Z107" s="20">
        <f>VLOOKUP($C107,beta_transpose!$B$3:$W$2032,X_y!Z$1,0)</f>
        <v>4.9944453042746403E-2</v>
      </c>
      <c r="AA107" s="20">
        <f>VLOOKUP($C107,beta_transpose!$B$3:$W$2032,X_y!AA$1,0)</f>
        <v>-6.79308327532053E-2</v>
      </c>
      <c r="AB107" s="20">
        <f>VLOOKUP($C107,beta_transpose!$B$3:$W$2032,X_y!AB$1,0)</f>
        <v>-1.61192220724087E-2</v>
      </c>
      <c r="AC107" s="20">
        <f>VLOOKUP($C107,beta_transpose!$B$3:$W$2032,X_y!AC$1,0)</f>
        <v>4.4223732985336502E-2</v>
      </c>
      <c r="AD107" s="20">
        <f>VLOOKUP($C107,beta_transpose!$B$3:$W$2032,X_y!AD$1,0)</f>
        <v>-1.9419595444605701E-2</v>
      </c>
      <c r="AE107" s="20">
        <f>VLOOKUP($C107,beta_transpose!$B$3:$W$2032,X_y!AE$1,0)</f>
        <v>3.02987684155719E-2</v>
      </c>
      <c r="AF107" s="20">
        <f>VLOOKUP($C107,beta_transpose!$B$3:$W$2032,X_y!AF$1,0)</f>
        <v>1.03402326345581E-2</v>
      </c>
      <c r="AG107" s="20">
        <f>VLOOKUP($C107,beta_transpose!$B$3:$W$2032,X_y!AG$1,0)</f>
        <v>-7.0320384910214102E-3</v>
      </c>
      <c r="AH107" s="20">
        <f>VLOOKUP($C107,beta_transpose!$B$3:$W$2032,X_y!AH$1,0)</f>
        <v>-1.5623860522102399E-2</v>
      </c>
      <c r="AI107" s="20">
        <f>VLOOKUP($C107,beta_transpose!$B$3:$W$2032,X_y!AI$1,0)</f>
        <v>-5.1915024902865099E-2</v>
      </c>
      <c r="AJ107" s="20">
        <f>VLOOKUP($C107,beta_transpose!$B$3:$W$2032,X_y!AJ$1,0)</f>
        <v>-1.3305274975178799E-2</v>
      </c>
      <c r="AK107" s="20">
        <f>VLOOKUP($C107,beta_transpose!$B$3:$W$2032,X_y!AK$1,0)</f>
        <v>-4.2906720494968499E-2</v>
      </c>
      <c r="AL107" s="20">
        <f>VLOOKUP($C107,beta_transpose!$B$3:$W$2032,X_y!AL$1,0)</f>
        <v>-2.8091890759115699E-2</v>
      </c>
      <c r="AM107" s="20">
        <f>VLOOKUP($C107,beta_transpose!$B$3:$W$2032,X_y!AM$1,0)</f>
        <v>4.2406971398272597E-2</v>
      </c>
      <c r="AN107" s="20">
        <f>VLOOKUP($C107,beta_transpose!$B$3:$W$2032,X_y!AN$1,0)</f>
        <v>-2.0448655638095399E-2</v>
      </c>
      <c r="AO107" s="20">
        <f>VLOOKUP($C107,beta_transpose!$B$3:$W$2032,X_y!AO$1,0)</f>
        <v>-2.6472872478734599E-2</v>
      </c>
      <c r="AP107" s="20">
        <f>VLOOKUP($C107,beta_transpose!$B$3:$W$2032,X_y!AP$1,0)</f>
        <v>2.6386128744846801E-2</v>
      </c>
      <c r="AQ107" s="20">
        <f>VLOOKUP($C107,beta_transpose!$B$3:$W$2032,X_y!AQ$1,0)</f>
        <v>-7.8960901930147306E-2</v>
      </c>
      <c r="AR107" s="34">
        <f>VLOOKUP($C107,beta_transpose!$B$3:$W$2032,X_y!AR$1,0)</f>
        <v>-2.04365777066313E-2</v>
      </c>
      <c r="AS107" s="21">
        <v>15.996893984173299</v>
      </c>
      <c r="AT107" s="21">
        <v>2.56176755048376</v>
      </c>
      <c r="AU107" s="21">
        <v>0.86273795974413603</v>
      </c>
      <c r="AV107" s="21">
        <v>0.30862842543944302</v>
      </c>
      <c r="AW107" s="21">
        <v>5.3824476348264497E-2</v>
      </c>
      <c r="AX107" s="21"/>
      <c r="AY107" s="21"/>
      <c r="AZ107" s="22"/>
      <c r="BB107" s="31">
        <f>IF(VLOOKUP(C107,y_HC!$B$3:$G$581,6,0)&gt;$BB$1,1,0)</f>
        <v>0</v>
      </c>
      <c r="BC107">
        <f>VLOOKUP(C107,y_HC!$B$3:$G$581,6,0)</f>
        <v>-0.21224268747716413</v>
      </c>
      <c r="BE107" t="s">
        <v>103</v>
      </c>
      <c r="BF107">
        <v>15.996893984173299</v>
      </c>
      <c r="BG107">
        <v>2.56176755048376</v>
      </c>
      <c r="BH107">
        <v>0.86273795974413603</v>
      </c>
      <c r="BI107">
        <v>0.30862842543944302</v>
      </c>
      <c r="BJ107">
        <v>5.3824476348264497E-2</v>
      </c>
    </row>
    <row r="108" spans="2:62">
      <c r="B108" t="str">
        <f>VLOOKUP(C108,eft_features_HC!$B$3:$C$2032,2,0)</f>
        <v>WisdomTree Global ex-US Real Estate Fund</v>
      </c>
      <c r="C108" t="s">
        <v>104</v>
      </c>
      <c r="D108" s="17">
        <f>VLOOKUP($C108,eft_features_HC!$B$3:$W$2032,X_y!D$1,0)</f>
        <v>8</v>
      </c>
      <c r="E108" s="18">
        <f>VLOOKUP($C108,eft_features_HC!$B$3:$W$2032,X_y!E$1,0)</f>
        <v>0.57999999999999996</v>
      </c>
      <c r="F108" s="18">
        <f>VLOOKUP($C108,eft_features_HC!$B$3:$W$2032,X_y!F$1,0)</f>
        <v>87420000</v>
      </c>
      <c r="G108" s="18">
        <f>VLOOKUP($C108,eft_features_HC!$B$3:$W$2032,X_y!G$1,0)</f>
        <v>1</v>
      </c>
      <c r="H108" s="18">
        <f>VLOOKUP($C108,eft_features_HC!$B$3:$W$2032,X_y!H$1,0)</f>
        <v>5</v>
      </c>
      <c r="I108" s="18">
        <f>VLOOKUP($C108,eft_features_HC!$B$3:$W$2032,X_y!I$1,0)</f>
        <v>5</v>
      </c>
      <c r="J108" s="18">
        <f>VLOOKUP($C108,eft_features_HC!$B$3:$W$2032,X_y!J$1,0)</f>
        <v>5</v>
      </c>
      <c r="K108" s="18">
        <f>VLOOKUP($C108,eft_features_HC!$B$3:$W$2032,X_y!K$1,0)</f>
        <v>7</v>
      </c>
      <c r="L108" s="18">
        <f>VLOOKUP($C108,eft_features_HC!$B$3:$W$2032,X_y!L$1,0)</f>
        <v>1</v>
      </c>
      <c r="M108" s="18">
        <f>VLOOKUP($C108,eft_features_HC!$B$3:$W$2032,X_y!M$1,0)</f>
        <v>1</v>
      </c>
      <c r="N108" s="18">
        <f>VLOOKUP($C108,eft_features_HC!$B$3:$W$2032,X_y!N$1,0)</f>
        <v>1</v>
      </c>
      <c r="O108" s="18">
        <f>VLOOKUP($C108,eft_features_HC!$B$3:$W$2032,X_y!O$1,0)</f>
        <v>1</v>
      </c>
      <c r="P108" s="18">
        <f>VLOOKUP($C108,eft_features_HC!$B$3:$W$2032,X_y!P$1,0)</f>
        <v>7</v>
      </c>
      <c r="Q108" s="18">
        <f>VLOOKUP($C108,eft_features_HC!$B$3:$W$2032,X_y!Q$1,0)</f>
        <v>7</v>
      </c>
      <c r="R108" s="18">
        <f>VLOOKUP($C108,eft_features_HC!$B$3:$W$2032,X_y!R$1,0)</f>
        <v>1</v>
      </c>
      <c r="S108" s="19">
        <f>VLOOKUP($C108,ret_features_HC_transpose!$B$3:$W$2032,X_y!S$1,0)</f>
        <v>1.9220167054576853E-2</v>
      </c>
      <c r="T108" s="19">
        <f>VLOOKUP($C108,ret_features_HC_transpose!$B$3:$W$2032,X_y!T$1,0)</f>
        <v>3.8045807192708114E-2</v>
      </c>
      <c r="U108" s="19">
        <f>VLOOKUP($C108,ret_features_HC_transpose!$B$3:$W$2032,X_y!U$1,0)</f>
        <v>-6.719687594577195E-3</v>
      </c>
      <c r="V108" s="19">
        <f>VLOOKUP($C108,ret_features_HC_transpose!$B$3:$W$2032,X_y!V$1,0)</f>
        <v>-7.3527858661695311E-2</v>
      </c>
      <c r="W108" s="19">
        <f>VLOOKUP($C108,ret_features_HC_transpose!$B$3:$W$2032,X_y!W$1,0)</f>
        <v>7.7037181054508741E-2</v>
      </c>
      <c r="X108" s="19">
        <f>VLOOKUP($C108,ret_features_HC_transpose!$B$3:$W$2032,X_y!X$1,0)</f>
        <v>-3.9647980349581391E-2</v>
      </c>
      <c r="Y108" s="20">
        <f>VLOOKUP($C108,beta_transpose!$B$3:$W$2032,X_y!Y$1,0)</f>
        <v>2.3740362816400901E-3</v>
      </c>
      <c r="Z108" s="20">
        <f>VLOOKUP($C108,beta_transpose!$B$3:$W$2032,X_y!Z$1,0)</f>
        <v>9.0366652006284107E-3</v>
      </c>
      <c r="AA108" s="20">
        <f>VLOOKUP($C108,beta_transpose!$B$3:$W$2032,X_y!AA$1,0)</f>
        <v>5.28126259282986E-2</v>
      </c>
      <c r="AB108" s="20">
        <f>VLOOKUP($C108,beta_transpose!$B$3:$W$2032,X_y!AB$1,0)</f>
        <v>-5.4837931122811198E-2</v>
      </c>
      <c r="AC108" s="20">
        <f>VLOOKUP($C108,beta_transpose!$B$3:$W$2032,X_y!AC$1,0)</f>
        <v>6.8214755847827893E-2</v>
      </c>
      <c r="AD108" s="20">
        <f>VLOOKUP($C108,beta_transpose!$B$3:$W$2032,X_y!AD$1,0)</f>
        <v>2.70158093890056E-2</v>
      </c>
      <c r="AE108" s="20">
        <f>VLOOKUP($C108,beta_transpose!$B$3:$W$2032,X_y!AE$1,0)</f>
        <v>2.1438561534593399E-2</v>
      </c>
      <c r="AF108" s="20">
        <f>VLOOKUP($C108,beta_transpose!$B$3:$W$2032,X_y!AF$1,0)</f>
        <v>1.54322703061388E-2</v>
      </c>
      <c r="AG108" s="20">
        <f>VLOOKUP($C108,beta_transpose!$B$3:$W$2032,X_y!AG$1,0)</f>
        <v>8.6446167606055099E-3</v>
      </c>
      <c r="AH108" s="20">
        <f>VLOOKUP($C108,beta_transpose!$B$3:$W$2032,X_y!AH$1,0)</f>
        <v>-5.2170336235206104E-3</v>
      </c>
      <c r="AI108" s="20">
        <f>VLOOKUP($C108,beta_transpose!$B$3:$W$2032,X_y!AI$1,0)</f>
        <v>1.3329145772934601E-2</v>
      </c>
      <c r="AJ108" s="20">
        <f>VLOOKUP($C108,beta_transpose!$B$3:$W$2032,X_y!AJ$1,0)</f>
        <v>-7.4416337096995001E-3</v>
      </c>
      <c r="AK108" s="20">
        <f>VLOOKUP($C108,beta_transpose!$B$3:$W$2032,X_y!AK$1,0)</f>
        <v>-3.05655490394473E-2</v>
      </c>
      <c r="AL108" s="20">
        <f>VLOOKUP($C108,beta_transpose!$B$3:$W$2032,X_y!AL$1,0)</f>
        <v>2.05750017040176E-2</v>
      </c>
      <c r="AM108" s="20">
        <f>VLOOKUP($C108,beta_transpose!$B$3:$W$2032,X_y!AM$1,0)</f>
        <v>-6.5672486667127704E-3</v>
      </c>
      <c r="AN108" s="20">
        <f>VLOOKUP($C108,beta_transpose!$B$3:$W$2032,X_y!AN$1,0)</f>
        <v>7.4922726150564098E-3</v>
      </c>
      <c r="AO108" s="20">
        <f>VLOOKUP($C108,beta_transpose!$B$3:$W$2032,X_y!AO$1,0)</f>
        <v>2.7224060465449298E-2</v>
      </c>
      <c r="AP108" s="20">
        <f>VLOOKUP($C108,beta_transpose!$B$3:$W$2032,X_y!AP$1,0)</f>
        <v>-1.15820700733035E-2</v>
      </c>
      <c r="AQ108" s="20">
        <f>VLOOKUP($C108,beta_transpose!$B$3:$W$2032,X_y!AQ$1,0)</f>
        <v>-2.9334960106132198E-3</v>
      </c>
      <c r="AR108" s="34">
        <f>VLOOKUP($C108,beta_transpose!$B$3:$W$2032,X_y!AR$1,0)</f>
        <v>8.5722397703589005E-3</v>
      </c>
      <c r="AS108" s="21">
        <v>9.9146310173747505</v>
      </c>
      <c r="AT108" s="21">
        <v>7.6056861014428803</v>
      </c>
      <c r="AU108" s="21">
        <v>2.9831044359553101</v>
      </c>
      <c r="AV108" s="21">
        <v>1.1412075721289801</v>
      </c>
      <c r="AW108" s="21">
        <v>0.57846801890525101</v>
      </c>
      <c r="AX108" s="21"/>
      <c r="AY108" s="21"/>
      <c r="AZ108" s="22"/>
      <c r="BB108" s="31">
        <f>IF(VLOOKUP(C108,y_HC!$B$3:$G$581,6,0)&gt;$BB$1,1,0)</f>
        <v>1</v>
      </c>
      <c r="BC108">
        <f>VLOOKUP(C108,y_HC!$B$3:$G$581,6,0)</f>
        <v>8.158658903354743E-2</v>
      </c>
      <c r="BE108" t="s">
        <v>104</v>
      </c>
      <c r="BF108">
        <v>9.9146310173747505</v>
      </c>
      <c r="BG108">
        <v>7.6056861014428803</v>
      </c>
      <c r="BH108">
        <v>2.9831044359553101</v>
      </c>
      <c r="BI108">
        <v>1.1412075721289801</v>
      </c>
      <c r="BJ108">
        <v>0.57846801890525101</v>
      </c>
    </row>
    <row r="109" spans="2:62">
      <c r="B109" t="str">
        <f>VLOOKUP(C109,eft_features_HC!$B$3:$C$2032,2,0)</f>
        <v>iShares MSCI KLD 400 Social ETF</v>
      </c>
      <c r="C109" t="s">
        <v>105</v>
      </c>
      <c r="D109" s="17">
        <f>VLOOKUP($C109,eft_features_HC!$B$3:$W$2032,X_y!D$1,0)</f>
        <v>2</v>
      </c>
      <c r="E109" s="18">
        <f>VLOOKUP($C109,eft_features_HC!$B$3:$W$2032,X_y!E$1,0)</f>
        <v>0.5</v>
      </c>
      <c r="F109" s="18">
        <f>VLOOKUP($C109,eft_features_HC!$B$3:$W$2032,X_y!F$1,0)</f>
        <v>882650000</v>
      </c>
      <c r="G109" s="18">
        <f>VLOOKUP($C109,eft_features_HC!$B$3:$W$2032,X_y!G$1,0)</f>
        <v>1</v>
      </c>
      <c r="H109" s="18">
        <f>VLOOKUP($C109,eft_features_HC!$B$3:$W$2032,X_y!H$1,0)</f>
        <v>19</v>
      </c>
      <c r="I109" s="18">
        <f>VLOOKUP($C109,eft_features_HC!$B$3:$W$2032,X_y!I$1,0)</f>
        <v>1</v>
      </c>
      <c r="J109" s="18">
        <f>VLOOKUP($C109,eft_features_HC!$B$3:$W$2032,X_y!J$1,0)</f>
        <v>1</v>
      </c>
      <c r="K109" s="18">
        <f>VLOOKUP($C109,eft_features_HC!$B$3:$W$2032,X_y!K$1,0)</f>
        <v>2</v>
      </c>
      <c r="L109" s="18">
        <f>VLOOKUP($C109,eft_features_HC!$B$3:$W$2032,X_y!L$1,0)</f>
        <v>1</v>
      </c>
      <c r="M109" s="18">
        <f>VLOOKUP($C109,eft_features_HC!$B$3:$W$2032,X_y!M$1,0)</f>
        <v>1</v>
      </c>
      <c r="N109" s="18">
        <f>VLOOKUP($C109,eft_features_HC!$B$3:$W$2032,X_y!N$1,0)</f>
        <v>1</v>
      </c>
      <c r="O109" s="18">
        <f>VLOOKUP($C109,eft_features_HC!$B$3:$W$2032,X_y!O$1,0)</f>
        <v>1</v>
      </c>
      <c r="P109" s="18">
        <f>VLOOKUP($C109,eft_features_HC!$B$3:$W$2032,X_y!P$1,0)</f>
        <v>22</v>
      </c>
      <c r="Q109" s="18">
        <f>VLOOKUP($C109,eft_features_HC!$B$3:$W$2032,X_y!Q$1,0)</f>
        <v>1</v>
      </c>
      <c r="R109" s="18">
        <f>VLOOKUP($C109,eft_features_HC!$B$3:$W$2032,X_y!R$1,0)</f>
        <v>1</v>
      </c>
      <c r="S109" s="19">
        <f>VLOOKUP($C109,ret_features_HC_transpose!$B$3:$W$2032,X_y!S$1,0)</f>
        <v>-1.2701500323302195E-2</v>
      </c>
      <c r="T109" s="19">
        <f>VLOOKUP($C109,ret_features_HC_transpose!$B$3:$W$2032,X_y!T$1,0)</f>
        <v>2.0720851720470002E-2</v>
      </c>
      <c r="U109" s="19">
        <f>VLOOKUP($C109,ret_features_HC_transpose!$B$3:$W$2032,X_y!U$1,0)</f>
        <v>0.10418310873938164</v>
      </c>
      <c r="V109" s="19">
        <f>VLOOKUP($C109,ret_features_HC_transpose!$B$3:$W$2032,X_y!V$1,0)</f>
        <v>0.21920180949846535</v>
      </c>
      <c r="W109" s="19">
        <f>VLOOKUP($C109,ret_features_HC_transpose!$B$3:$W$2032,X_y!W$1,0)</f>
        <v>0.35899123764375918</v>
      </c>
      <c r="X109" s="19">
        <f>VLOOKUP($C109,ret_features_HC_transpose!$B$3:$W$2032,X_y!X$1,0)</f>
        <v>0.43564918774133776</v>
      </c>
      <c r="Y109" s="20">
        <f>VLOOKUP($C109,beta_transpose!$B$3:$W$2032,X_y!Y$1,0)</f>
        <v>3.3075278365871597E-2</v>
      </c>
      <c r="Z109" s="20">
        <f>VLOOKUP($C109,beta_transpose!$B$3:$W$2032,X_y!Z$1,0)</f>
        <v>3.0813267493083698E-3</v>
      </c>
      <c r="AA109" s="20">
        <f>VLOOKUP($C109,beta_transpose!$B$3:$W$2032,X_y!AA$1,0)</f>
        <v>9.9587382906159705E-3</v>
      </c>
      <c r="AB109" s="20">
        <f>VLOOKUP($C109,beta_transpose!$B$3:$W$2032,X_y!AB$1,0)</f>
        <v>-9.7395263293807901E-3</v>
      </c>
      <c r="AC109" s="20">
        <f>VLOOKUP($C109,beta_transpose!$B$3:$W$2032,X_y!AC$1,0)</f>
        <v>-1.08656480395406E-2</v>
      </c>
      <c r="AD109" s="20">
        <f>VLOOKUP($C109,beta_transpose!$B$3:$W$2032,X_y!AD$1,0)</f>
        <v>-8.3448673902101599E-4</v>
      </c>
      <c r="AE109" s="20">
        <f>VLOOKUP($C109,beta_transpose!$B$3:$W$2032,X_y!AE$1,0)</f>
        <v>-1.0924456878503699E-2</v>
      </c>
      <c r="AF109" s="20">
        <f>VLOOKUP($C109,beta_transpose!$B$3:$W$2032,X_y!AF$1,0)</f>
        <v>-5.7230384464168303E-3</v>
      </c>
      <c r="AG109" s="20">
        <f>VLOOKUP($C109,beta_transpose!$B$3:$W$2032,X_y!AG$1,0)</f>
        <v>-6.8634616629603797E-3</v>
      </c>
      <c r="AH109" s="20">
        <f>VLOOKUP($C109,beta_transpose!$B$3:$W$2032,X_y!AH$1,0)</f>
        <v>3.9052948907313898E-3</v>
      </c>
      <c r="AI109" s="20">
        <f>VLOOKUP($C109,beta_transpose!$B$3:$W$2032,X_y!AI$1,0)</f>
        <v>-2.2602044203123998E-2</v>
      </c>
      <c r="AJ109" s="20">
        <f>VLOOKUP($C109,beta_transpose!$B$3:$W$2032,X_y!AJ$1,0)</f>
        <v>-1.37834695696985E-2</v>
      </c>
      <c r="AK109" s="20">
        <f>VLOOKUP($C109,beta_transpose!$B$3:$W$2032,X_y!AK$1,0)</f>
        <v>-6.9586450988772296E-3</v>
      </c>
      <c r="AL109" s="20">
        <f>VLOOKUP($C109,beta_transpose!$B$3:$W$2032,X_y!AL$1,0)</f>
        <v>-1.35043054283822E-3</v>
      </c>
      <c r="AM109" s="20">
        <f>VLOOKUP($C109,beta_transpose!$B$3:$W$2032,X_y!AM$1,0)</f>
        <v>1.56539362744604E-3</v>
      </c>
      <c r="AN109" s="20">
        <f>VLOOKUP($C109,beta_transpose!$B$3:$W$2032,X_y!AN$1,0)</f>
        <v>-5.5057809397767998E-3</v>
      </c>
      <c r="AO109" s="20">
        <f>VLOOKUP($C109,beta_transpose!$B$3:$W$2032,X_y!AO$1,0)</f>
        <v>-3.5223829118964599E-3</v>
      </c>
      <c r="AP109" s="20">
        <f>VLOOKUP($C109,beta_transpose!$B$3:$W$2032,X_y!AP$1,0)</f>
        <v>-2.2991447198137598E-2</v>
      </c>
      <c r="AQ109" s="20">
        <f>VLOOKUP($C109,beta_transpose!$B$3:$W$2032,X_y!AQ$1,0)</f>
        <v>8.5479546835476906E-3</v>
      </c>
      <c r="AR109" s="34">
        <f>VLOOKUP($C109,beta_transpose!$B$3:$W$2032,X_y!AR$1,0)</f>
        <v>5.6067894644631104E-3</v>
      </c>
      <c r="AS109" s="21">
        <v>17.389262669368701</v>
      </c>
      <c r="AT109" s="21">
        <v>2.2762226757745898</v>
      </c>
      <c r="AU109" s="21">
        <v>0.75797615000589302</v>
      </c>
      <c r="AV109" s="21">
        <v>0.31613355447803598</v>
      </c>
      <c r="AW109" s="21">
        <v>0.14098560742585101</v>
      </c>
      <c r="AX109" s="21"/>
      <c r="AY109" s="21"/>
      <c r="AZ109" s="22"/>
      <c r="BB109" s="31">
        <f>IF(VLOOKUP(C109,y_HC!$B$3:$G$581,6,0)&gt;$BB$1,1,0)</f>
        <v>1</v>
      </c>
      <c r="BC109">
        <f>VLOOKUP(C109,y_HC!$B$3:$G$581,6,0)</f>
        <v>5.6257326300206023E-2</v>
      </c>
      <c r="BE109" t="s">
        <v>105</v>
      </c>
      <c r="BF109">
        <v>17.389262669368701</v>
      </c>
      <c r="BG109">
        <v>2.2762226757745898</v>
      </c>
      <c r="BH109">
        <v>0.75797615000589302</v>
      </c>
      <c r="BI109">
        <v>0.31613355447803598</v>
      </c>
      <c r="BJ109">
        <v>0.14098560742585101</v>
      </c>
    </row>
    <row r="110" spans="2:62">
      <c r="B110" t="str">
        <f>VLOOKUP(C110,eft_features_HC!$B$3:$C$2032,2,0)</f>
        <v>WisdomTree U.S. Total Dividend Fund</v>
      </c>
      <c r="C110" t="s">
        <v>106</v>
      </c>
      <c r="D110" s="17">
        <f>VLOOKUP($C110,eft_features_HC!$B$3:$W$2032,X_y!D$1,0)</f>
        <v>8</v>
      </c>
      <c r="E110" s="18">
        <f>VLOOKUP($C110,eft_features_HC!$B$3:$W$2032,X_y!E$1,0)</f>
        <v>0.27999999999999997</v>
      </c>
      <c r="F110" s="18">
        <f>VLOOKUP($C110,eft_features_HC!$B$3:$W$2032,X_y!F$1,0)</f>
        <v>598300000</v>
      </c>
      <c r="G110" s="18">
        <f>VLOOKUP($C110,eft_features_HC!$B$3:$W$2032,X_y!G$1,0)</f>
        <v>1</v>
      </c>
      <c r="H110" s="18">
        <f>VLOOKUP($C110,eft_features_HC!$B$3:$W$2032,X_y!H$1,0)</f>
        <v>5</v>
      </c>
      <c r="I110" s="18">
        <f>VLOOKUP($C110,eft_features_HC!$B$3:$W$2032,X_y!I$1,0)</f>
        <v>1</v>
      </c>
      <c r="J110" s="18">
        <f>VLOOKUP($C110,eft_features_HC!$B$3:$W$2032,X_y!J$1,0)</f>
        <v>1</v>
      </c>
      <c r="K110" s="18">
        <f>VLOOKUP($C110,eft_features_HC!$B$3:$W$2032,X_y!K$1,0)</f>
        <v>2</v>
      </c>
      <c r="L110" s="18">
        <f>VLOOKUP($C110,eft_features_HC!$B$3:$W$2032,X_y!L$1,0)</f>
        <v>1</v>
      </c>
      <c r="M110" s="18">
        <f>VLOOKUP($C110,eft_features_HC!$B$3:$W$2032,X_y!M$1,0)</f>
        <v>1</v>
      </c>
      <c r="N110" s="18">
        <f>VLOOKUP($C110,eft_features_HC!$B$3:$W$2032,X_y!N$1,0)</f>
        <v>1</v>
      </c>
      <c r="O110" s="18">
        <f>VLOOKUP($C110,eft_features_HC!$B$3:$W$2032,X_y!O$1,0)</f>
        <v>1</v>
      </c>
      <c r="P110" s="18">
        <f>VLOOKUP($C110,eft_features_HC!$B$3:$W$2032,X_y!P$1,0)</f>
        <v>7</v>
      </c>
      <c r="Q110" s="18">
        <f>VLOOKUP($C110,eft_features_HC!$B$3:$W$2032,X_y!Q$1,0)</f>
        <v>7</v>
      </c>
      <c r="R110" s="18">
        <f>VLOOKUP($C110,eft_features_HC!$B$3:$W$2032,X_y!R$1,0)</f>
        <v>1</v>
      </c>
      <c r="S110" s="19">
        <f>VLOOKUP($C110,ret_features_HC_transpose!$B$3:$W$2032,X_y!S$1,0)</f>
        <v>1.3488956906629657E-2</v>
      </c>
      <c r="T110" s="19">
        <f>VLOOKUP($C110,ret_features_HC_transpose!$B$3:$W$2032,X_y!T$1,0)</f>
        <v>2.4825621629787076E-2</v>
      </c>
      <c r="U110" s="19">
        <f>VLOOKUP($C110,ret_features_HC_transpose!$B$3:$W$2032,X_y!U$1,0)</f>
        <v>0.10282307820516845</v>
      </c>
      <c r="V110" s="19">
        <f>VLOOKUP($C110,ret_features_HC_transpose!$B$3:$W$2032,X_y!V$1,0)</f>
        <v>0.16072035519350147</v>
      </c>
      <c r="W110" s="19">
        <f>VLOOKUP($C110,ret_features_HC_transpose!$B$3:$W$2032,X_y!W$1,0)</f>
        <v>0.29836564495239348</v>
      </c>
      <c r="X110" s="19">
        <f>VLOOKUP($C110,ret_features_HC_transpose!$B$3:$W$2032,X_y!X$1,0)</f>
        <v>0.39164443435318264</v>
      </c>
      <c r="Y110" s="20">
        <f>VLOOKUP($C110,beta_transpose!$B$3:$W$2032,X_y!Y$1,0)</f>
        <v>2.9465277848403401E-2</v>
      </c>
      <c r="Z110" s="20">
        <f>VLOOKUP($C110,beta_transpose!$B$3:$W$2032,X_y!Z$1,0)</f>
        <v>-8.4037416846976902E-3</v>
      </c>
      <c r="AA110" s="20">
        <f>VLOOKUP($C110,beta_transpose!$B$3:$W$2032,X_y!AA$1,0)</f>
        <v>2.48828124982199E-2</v>
      </c>
      <c r="AB110" s="20">
        <f>VLOOKUP($C110,beta_transpose!$B$3:$W$2032,X_y!AB$1,0)</f>
        <v>-1.06418391701638E-2</v>
      </c>
      <c r="AC110" s="20">
        <f>VLOOKUP($C110,beta_transpose!$B$3:$W$2032,X_y!AC$1,0)</f>
        <v>-1.1924395714336801E-2</v>
      </c>
      <c r="AD110" s="20">
        <f>VLOOKUP($C110,beta_transpose!$B$3:$W$2032,X_y!AD$1,0)</f>
        <v>2.3640311302663901E-3</v>
      </c>
      <c r="AE110" s="20">
        <f>VLOOKUP($C110,beta_transpose!$B$3:$W$2032,X_y!AE$1,0)</f>
        <v>-9.4268269694553104E-3</v>
      </c>
      <c r="AF110" s="20">
        <f>VLOOKUP($C110,beta_transpose!$B$3:$W$2032,X_y!AF$1,0)</f>
        <v>8.3665725133683696E-3</v>
      </c>
      <c r="AG110" s="20">
        <f>VLOOKUP($C110,beta_transpose!$B$3:$W$2032,X_y!AG$1,0)</f>
        <v>-6.4759022805973799E-3</v>
      </c>
      <c r="AH110" s="20">
        <f>VLOOKUP($C110,beta_transpose!$B$3:$W$2032,X_y!AH$1,0)</f>
        <v>1.12111412013782E-2</v>
      </c>
      <c r="AI110" s="20">
        <f>VLOOKUP($C110,beta_transpose!$B$3:$W$2032,X_y!AI$1,0)</f>
        <v>-1.7208023980988601E-3</v>
      </c>
      <c r="AJ110" s="20">
        <f>VLOOKUP($C110,beta_transpose!$B$3:$W$2032,X_y!AJ$1,0)</f>
        <v>-5.2173109796340702E-3</v>
      </c>
      <c r="AK110" s="20">
        <f>VLOOKUP($C110,beta_transpose!$B$3:$W$2032,X_y!AK$1,0)</f>
        <v>-1.12848685010808E-2</v>
      </c>
      <c r="AL110" s="20">
        <f>VLOOKUP($C110,beta_transpose!$B$3:$W$2032,X_y!AL$1,0)</f>
        <v>-1.0377897613061401E-2</v>
      </c>
      <c r="AM110" s="20">
        <f>VLOOKUP($C110,beta_transpose!$B$3:$W$2032,X_y!AM$1,0)</f>
        <v>-9.9593054603822704E-3</v>
      </c>
      <c r="AN110" s="20">
        <f>VLOOKUP($C110,beta_transpose!$B$3:$W$2032,X_y!AN$1,0)</f>
        <v>-4.1482447710323696E-3</v>
      </c>
      <c r="AO110" s="20">
        <f>VLOOKUP($C110,beta_transpose!$B$3:$W$2032,X_y!AO$1,0)</f>
        <v>-5.0952012916669698E-3</v>
      </c>
      <c r="AP110" s="20">
        <f>VLOOKUP($C110,beta_transpose!$B$3:$W$2032,X_y!AP$1,0)</f>
        <v>-1.4373852171863001E-2</v>
      </c>
      <c r="AQ110" s="20">
        <f>VLOOKUP($C110,beta_transpose!$B$3:$W$2032,X_y!AQ$1,0)</f>
        <v>2.1677990179336699E-2</v>
      </c>
      <c r="AR110" s="34">
        <f>VLOOKUP($C110,beta_transpose!$B$3:$W$2032,X_y!AR$1,0)</f>
        <v>2.4054201655149401E-2</v>
      </c>
      <c r="AS110" s="21">
        <v>14.974776417835701</v>
      </c>
      <c r="AT110" s="21">
        <v>2.3330979513743499</v>
      </c>
      <c r="AU110" s="21">
        <v>0.94463145173747398</v>
      </c>
      <c r="AV110" s="21">
        <v>0.25523781304208298</v>
      </c>
      <c r="AW110" s="21">
        <v>6.5520485544689602E-2</v>
      </c>
      <c r="AX110" s="21"/>
      <c r="AY110" s="21"/>
      <c r="AZ110" s="22"/>
      <c r="BB110" s="31">
        <f>IF(VLOOKUP(C110,y_HC!$B$3:$G$581,6,0)&gt;$BB$1,1,0)</f>
        <v>1</v>
      </c>
      <c r="BC110">
        <f>VLOOKUP(C110,y_HC!$B$3:$G$581,6,0)</f>
        <v>5.3670960851217586E-2</v>
      </c>
      <c r="BE110" t="s">
        <v>106</v>
      </c>
      <c r="BF110">
        <v>14.974776417835701</v>
      </c>
      <c r="BG110">
        <v>2.3330979513743499</v>
      </c>
      <c r="BH110">
        <v>0.94463145173747398</v>
      </c>
      <c r="BI110">
        <v>0.25523781304208298</v>
      </c>
      <c r="BJ110">
        <v>6.5520485544689602E-2</v>
      </c>
    </row>
    <row r="111" spans="2:62">
      <c r="B111" t="str">
        <f>VLOOKUP(C111,eft_features_HC!$B$3:$C$2032,2,0)</f>
        <v>WisdomTree International High Dividend Fund</v>
      </c>
      <c r="C111" t="s">
        <v>107</v>
      </c>
      <c r="D111" s="17">
        <f>VLOOKUP($C111,eft_features_HC!$B$3:$W$2032,X_y!D$1,0)</f>
        <v>8</v>
      </c>
      <c r="E111" s="18">
        <f>VLOOKUP($C111,eft_features_HC!$B$3:$W$2032,X_y!E$1,0)</f>
        <v>0.57999999999999996</v>
      </c>
      <c r="F111" s="18">
        <f>VLOOKUP($C111,eft_features_HC!$B$3:$W$2032,X_y!F$1,0)</f>
        <v>325720000</v>
      </c>
      <c r="G111" s="18">
        <f>VLOOKUP($C111,eft_features_HC!$B$3:$W$2032,X_y!G$1,0)</f>
        <v>1</v>
      </c>
      <c r="H111" s="18">
        <f>VLOOKUP($C111,eft_features_HC!$B$3:$W$2032,X_y!H$1,0)</f>
        <v>5</v>
      </c>
      <c r="I111" s="18">
        <f>VLOOKUP($C111,eft_features_HC!$B$3:$W$2032,X_y!I$1,0)</f>
        <v>2</v>
      </c>
      <c r="J111" s="18">
        <f>VLOOKUP($C111,eft_features_HC!$B$3:$W$2032,X_y!J$1,0)</f>
        <v>8</v>
      </c>
      <c r="K111" s="18">
        <f>VLOOKUP($C111,eft_features_HC!$B$3:$W$2032,X_y!K$1,0)</f>
        <v>10</v>
      </c>
      <c r="L111" s="18">
        <f>VLOOKUP($C111,eft_features_HC!$B$3:$W$2032,X_y!L$1,0)</f>
        <v>1</v>
      </c>
      <c r="M111" s="18">
        <f>VLOOKUP($C111,eft_features_HC!$B$3:$W$2032,X_y!M$1,0)</f>
        <v>1</v>
      </c>
      <c r="N111" s="18">
        <f>VLOOKUP($C111,eft_features_HC!$B$3:$W$2032,X_y!N$1,0)</f>
        <v>1</v>
      </c>
      <c r="O111" s="18">
        <f>VLOOKUP($C111,eft_features_HC!$B$3:$W$2032,X_y!O$1,0)</f>
        <v>1</v>
      </c>
      <c r="P111" s="18">
        <f>VLOOKUP($C111,eft_features_HC!$B$3:$W$2032,X_y!P$1,0)</f>
        <v>7</v>
      </c>
      <c r="Q111" s="18">
        <f>VLOOKUP($C111,eft_features_HC!$B$3:$W$2032,X_y!Q$1,0)</f>
        <v>7</v>
      </c>
      <c r="R111" s="18">
        <f>VLOOKUP($C111,eft_features_HC!$B$3:$W$2032,X_y!R$1,0)</f>
        <v>1</v>
      </c>
      <c r="S111" s="19">
        <f>VLOOKUP($C111,ret_features_HC_transpose!$B$3:$W$2032,X_y!S$1,0)</f>
        <v>-1.5264027183666706E-2</v>
      </c>
      <c r="T111" s="19">
        <f>VLOOKUP($C111,ret_features_HC_transpose!$B$3:$W$2032,X_y!T$1,0)</f>
        <v>2.755058063200444E-2</v>
      </c>
      <c r="U111" s="19">
        <f>VLOOKUP($C111,ret_features_HC_transpose!$B$3:$W$2032,X_y!U$1,0)</f>
        <v>5.2747638473400249E-2</v>
      </c>
      <c r="V111" s="19">
        <f>VLOOKUP($C111,ret_features_HC_transpose!$B$3:$W$2032,X_y!V$1,0)</f>
        <v>0.15481373606123916</v>
      </c>
      <c r="W111" s="19">
        <f>VLOOKUP($C111,ret_features_HC_transpose!$B$3:$W$2032,X_y!W$1,0)</f>
        <v>0.27001861975735175</v>
      </c>
      <c r="X111" s="19">
        <f>VLOOKUP($C111,ret_features_HC_transpose!$B$3:$W$2032,X_y!X$1,0)</f>
        <v>7.6923075538370744E-2</v>
      </c>
      <c r="Y111" s="20">
        <f>VLOOKUP($C111,beta_transpose!$B$3:$W$2032,X_y!Y$1,0)</f>
        <v>1.08540695307722E-2</v>
      </c>
      <c r="Z111" s="20">
        <f>VLOOKUP($C111,beta_transpose!$B$3:$W$2032,X_y!Z$1,0)</f>
        <v>3.1225028206560201E-2</v>
      </c>
      <c r="AA111" s="20">
        <f>VLOOKUP($C111,beta_transpose!$B$3:$W$2032,X_y!AA$1,0)</f>
        <v>1.38084847244003E-2</v>
      </c>
      <c r="AB111" s="20">
        <f>VLOOKUP($C111,beta_transpose!$B$3:$W$2032,X_y!AB$1,0)</f>
        <v>-9.11279441288948E-3</v>
      </c>
      <c r="AC111" s="20">
        <f>VLOOKUP($C111,beta_transpose!$B$3:$W$2032,X_y!AC$1,0)</f>
        <v>1.77189107929457E-2</v>
      </c>
      <c r="AD111" s="20">
        <f>VLOOKUP($C111,beta_transpose!$B$3:$W$2032,X_y!AD$1,0)</f>
        <v>-7.6667783145972701E-3</v>
      </c>
      <c r="AE111" s="20">
        <f>VLOOKUP($C111,beta_transpose!$B$3:$W$2032,X_y!AE$1,0)</f>
        <v>7.4439224896251299E-3</v>
      </c>
      <c r="AF111" s="20">
        <f>VLOOKUP($C111,beta_transpose!$B$3:$W$2032,X_y!AF$1,0)</f>
        <v>-2.0395114911234601E-2</v>
      </c>
      <c r="AG111" s="20">
        <f>VLOOKUP($C111,beta_transpose!$B$3:$W$2032,X_y!AG$1,0)</f>
        <v>-2.0271157535548898E-2</v>
      </c>
      <c r="AH111" s="20">
        <f>VLOOKUP($C111,beta_transpose!$B$3:$W$2032,X_y!AH$1,0)</f>
        <v>-3.3432790147424001E-2</v>
      </c>
      <c r="AI111" s="20">
        <f>VLOOKUP($C111,beta_transpose!$B$3:$W$2032,X_y!AI$1,0)</f>
        <v>1.66492391045387E-2</v>
      </c>
      <c r="AJ111" s="20">
        <f>VLOOKUP($C111,beta_transpose!$B$3:$W$2032,X_y!AJ$1,0)</f>
        <v>6.7042721625237096E-3</v>
      </c>
      <c r="AK111" s="20">
        <f>VLOOKUP($C111,beta_transpose!$B$3:$W$2032,X_y!AK$1,0)</f>
        <v>-4.8002755129425798E-2</v>
      </c>
      <c r="AL111" s="20">
        <f>VLOOKUP($C111,beta_transpose!$B$3:$W$2032,X_y!AL$1,0)</f>
        <v>5.4158970830343101E-2</v>
      </c>
      <c r="AM111" s="20">
        <f>VLOOKUP($C111,beta_transpose!$B$3:$W$2032,X_y!AM$1,0)</f>
        <v>-2.2442638679933399E-2</v>
      </c>
      <c r="AN111" s="20">
        <f>VLOOKUP($C111,beta_transpose!$B$3:$W$2032,X_y!AN$1,0)</f>
        <v>-7.5798806194566498E-3</v>
      </c>
      <c r="AO111" s="20">
        <f>VLOOKUP($C111,beta_transpose!$B$3:$W$2032,X_y!AO$1,0)</f>
        <v>1.37720363677506E-2</v>
      </c>
      <c r="AP111" s="20">
        <f>VLOOKUP($C111,beta_transpose!$B$3:$W$2032,X_y!AP$1,0)</f>
        <v>-1.90147913990357E-2</v>
      </c>
      <c r="AQ111" s="20">
        <f>VLOOKUP($C111,beta_transpose!$B$3:$W$2032,X_y!AQ$1,0)</f>
        <v>9.3004570181904594E-3</v>
      </c>
      <c r="AR111" s="34">
        <f>VLOOKUP($C111,beta_transpose!$B$3:$W$2032,X_y!AR$1,0)</f>
        <v>1.11961319915588E-2</v>
      </c>
      <c r="AS111" s="21">
        <v>10.140015281032101</v>
      </c>
      <c r="AT111" s="21">
        <v>8.7239789074667407</v>
      </c>
      <c r="AU111" s="21">
        <v>2.89996314794397</v>
      </c>
      <c r="AV111" s="21">
        <v>2.1012724949232902</v>
      </c>
      <c r="AW111" s="21">
        <v>0.84237018996040203</v>
      </c>
      <c r="AX111" s="21"/>
      <c r="AY111" s="21"/>
      <c r="AZ111" s="22"/>
      <c r="BB111" s="31">
        <f>IF(VLOOKUP(C111,y_HC!$B$3:$G$581,6,0)&gt;$BB$1,1,0)</f>
        <v>0</v>
      </c>
      <c r="BC111">
        <f>VLOOKUP(C111,y_HC!$B$3:$G$581,6,0)</f>
        <v>2.7649769028527116E-2</v>
      </c>
      <c r="BE111" t="s">
        <v>107</v>
      </c>
      <c r="BF111">
        <v>10.140015281032101</v>
      </c>
      <c r="BG111">
        <v>8.7239789074667407</v>
      </c>
      <c r="BH111">
        <v>2.89996314794397</v>
      </c>
      <c r="BI111">
        <v>2.1012724949232902</v>
      </c>
      <c r="BJ111">
        <v>0.84237018996040203</v>
      </c>
    </row>
    <row r="112" spans="2:62">
      <c r="B112" t="str">
        <f>VLOOKUP(C112,eft_features_HC!$B$3:$C$2032,2,0)</f>
        <v>WisdomTree U.S. Dividend ex-Financials Fund</v>
      </c>
      <c r="C112" t="s">
        <v>108</v>
      </c>
      <c r="D112" s="17">
        <f>VLOOKUP($C112,eft_features_HC!$B$3:$W$2032,X_y!D$1,0)</f>
        <v>8</v>
      </c>
      <c r="E112" s="18">
        <f>VLOOKUP($C112,eft_features_HC!$B$3:$W$2032,X_y!E$1,0)</f>
        <v>0.38</v>
      </c>
      <c r="F112" s="18">
        <f>VLOOKUP($C112,eft_features_HC!$B$3:$W$2032,X_y!F$1,0)</f>
        <v>873920000</v>
      </c>
      <c r="G112" s="18">
        <f>VLOOKUP($C112,eft_features_HC!$B$3:$W$2032,X_y!G$1,0)</f>
        <v>1</v>
      </c>
      <c r="H112" s="18">
        <f>VLOOKUP($C112,eft_features_HC!$B$3:$W$2032,X_y!H$1,0)</f>
        <v>5</v>
      </c>
      <c r="I112" s="18">
        <f>VLOOKUP($C112,eft_features_HC!$B$3:$W$2032,X_y!I$1,0)</f>
        <v>1</v>
      </c>
      <c r="J112" s="18">
        <f>VLOOKUP($C112,eft_features_HC!$B$3:$W$2032,X_y!J$1,0)</f>
        <v>1</v>
      </c>
      <c r="K112" s="18">
        <f>VLOOKUP($C112,eft_features_HC!$B$3:$W$2032,X_y!K$1,0)</f>
        <v>1</v>
      </c>
      <c r="L112" s="18">
        <f>VLOOKUP($C112,eft_features_HC!$B$3:$W$2032,X_y!L$1,0)</f>
        <v>1</v>
      </c>
      <c r="M112" s="18">
        <f>VLOOKUP($C112,eft_features_HC!$B$3:$W$2032,X_y!M$1,0)</f>
        <v>1</v>
      </c>
      <c r="N112" s="18">
        <f>VLOOKUP($C112,eft_features_HC!$B$3:$W$2032,X_y!N$1,0)</f>
        <v>1</v>
      </c>
      <c r="O112" s="18">
        <f>VLOOKUP($C112,eft_features_HC!$B$3:$W$2032,X_y!O$1,0)</f>
        <v>1</v>
      </c>
      <c r="P112" s="18">
        <f>VLOOKUP($C112,eft_features_HC!$B$3:$W$2032,X_y!P$1,0)</f>
        <v>7</v>
      </c>
      <c r="Q112" s="18">
        <f>VLOOKUP($C112,eft_features_HC!$B$3:$W$2032,X_y!Q$1,0)</f>
        <v>7</v>
      </c>
      <c r="R112" s="18">
        <f>VLOOKUP($C112,eft_features_HC!$B$3:$W$2032,X_y!R$1,0)</f>
        <v>1</v>
      </c>
      <c r="S112" s="19">
        <f>VLOOKUP($C112,ret_features_HC_transpose!$B$3:$W$2032,X_y!S$1,0)</f>
        <v>1.8515840114505355E-2</v>
      </c>
      <c r="T112" s="19">
        <f>VLOOKUP($C112,ret_features_HC_transpose!$B$3:$W$2032,X_y!T$1,0)</f>
        <v>3.5441177200242091E-2</v>
      </c>
      <c r="U112" s="19">
        <f>VLOOKUP($C112,ret_features_HC_transpose!$B$3:$W$2032,X_y!U$1,0)</f>
        <v>0.1065535140558127</v>
      </c>
      <c r="V112" s="19">
        <f>VLOOKUP($C112,ret_features_HC_transpose!$B$3:$W$2032,X_y!V$1,0)</f>
        <v>0.14525049300643689</v>
      </c>
      <c r="W112" s="19">
        <f>VLOOKUP($C112,ret_features_HC_transpose!$B$3:$W$2032,X_y!W$1,0)</f>
        <v>0.28861644887397131</v>
      </c>
      <c r="X112" s="19">
        <f>VLOOKUP($C112,ret_features_HC_transpose!$B$3:$W$2032,X_y!X$1,0)</f>
        <v>0.3998011935596657</v>
      </c>
      <c r="Y112" s="20">
        <f>VLOOKUP($C112,beta_transpose!$B$3:$W$2032,X_y!Y$1,0)</f>
        <v>2.8545830572886701E-2</v>
      </c>
      <c r="Z112" s="20">
        <f>VLOOKUP($C112,beta_transpose!$B$3:$W$2032,X_y!Z$1,0)</f>
        <v>-1.04761242873303E-2</v>
      </c>
      <c r="AA112" s="20">
        <f>VLOOKUP($C112,beta_transpose!$B$3:$W$2032,X_y!AA$1,0)</f>
        <v>2.4603885481619299E-2</v>
      </c>
      <c r="AB112" s="20">
        <f>VLOOKUP($C112,beta_transpose!$B$3:$W$2032,X_y!AB$1,0)</f>
        <v>-8.1717922631938302E-3</v>
      </c>
      <c r="AC112" s="20">
        <f>VLOOKUP($C112,beta_transpose!$B$3:$W$2032,X_y!AC$1,0)</f>
        <v>-1.42918444826902E-2</v>
      </c>
      <c r="AD112" s="20">
        <f>VLOOKUP($C112,beta_transpose!$B$3:$W$2032,X_y!AD$1,0)</f>
        <v>-4.7561983578781599E-3</v>
      </c>
      <c r="AE112" s="20">
        <f>VLOOKUP($C112,beta_transpose!$B$3:$W$2032,X_y!AE$1,0)</f>
        <v>-1.5936076462800802E-2</v>
      </c>
      <c r="AF112" s="20">
        <f>VLOOKUP($C112,beta_transpose!$B$3:$W$2032,X_y!AF$1,0)</f>
        <v>-6.0496785978402298E-3</v>
      </c>
      <c r="AG112" s="20">
        <f>VLOOKUP($C112,beta_transpose!$B$3:$W$2032,X_y!AG$1,0)</f>
        <v>-2.0321306699382299E-2</v>
      </c>
      <c r="AH112" s="20">
        <f>VLOOKUP($C112,beta_transpose!$B$3:$W$2032,X_y!AH$1,0)</f>
        <v>-2.17478741551553E-3</v>
      </c>
      <c r="AI112" s="20">
        <f>VLOOKUP($C112,beta_transpose!$B$3:$W$2032,X_y!AI$1,0)</f>
        <v>-5.8782791082257601E-3</v>
      </c>
      <c r="AJ112" s="20">
        <f>VLOOKUP($C112,beta_transpose!$B$3:$W$2032,X_y!AJ$1,0)</f>
        <v>-8.1169254395776803E-3</v>
      </c>
      <c r="AK112" s="20">
        <f>VLOOKUP($C112,beta_transpose!$B$3:$W$2032,X_y!AK$1,0)</f>
        <v>-2.5108496773310202E-2</v>
      </c>
      <c r="AL112" s="20">
        <f>VLOOKUP($C112,beta_transpose!$B$3:$W$2032,X_y!AL$1,0)</f>
        <v>-1.15003288319705E-2</v>
      </c>
      <c r="AM112" s="20">
        <f>VLOOKUP($C112,beta_transpose!$B$3:$W$2032,X_y!AM$1,0)</f>
        <v>-3.6647387151141301E-3</v>
      </c>
      <c r="AN112" s="20">
        <f>VLOOKUP($C112,beta_transpose!$B$3:$W$2032,X_y!AN$1,0)</f>
        <v>-1.58639981612827E-2</v>
      </c>
      <c r="AO112" s="20">
        <f>VLOOKUP($C112,beta_transpose!$B$3:$W$2032,X_y!AO$1,0)</f>
        <v>-2.4513966236839402E-3</v>
      </c>
      <c r="AP112" s="20">
        <f>VLOOKUP($C112,beta_transpose!$B$3:$W$2032,X_y!AP$1,0)</f>
        <v>-1.16673189408336E-2</v>
      </c>
      <c r="AQ112" s="20">
        <f>VLOOKUP($C112,beta_transpose!$B$3:$W$2032,X_y!AQ$1,0)</f>
        <v>3.0598477951530801E-2</v>
      </c>
      <c r="AR112" s="34">
        <f>VLOOKUP($C112,beta_transpose!$B$3:$W$2032,X_y!AR$1,0)</f>
        <v>1.1287065351927099E-2</v>
      </c>
      <c r="AS112" s="21">
        <v>14.662500453006</v>
      </c>
      <c r="AT112" s="21">
        <v>2.1673407220324701</v>
      </c>
      <c r="AU112" s="21">
        <v>0.85797527688015995</v>
      </c>
      <c r="AV112" s="21">
        <v>0.271983402535872</v>
      </c>
      <c r="AW112" s="21">
        <v>5.3632057381162397E-2</v>
      </c>
      <c r="AX112" s="21"/>
      <c r="AY112" s="21"/>
      <c r="AZ112" s="22"/>
      <c r="BB112" s="31">
        <f>IF(VLOOKUP(C112,y_HC!$B$3:$G$581,6,0)&gt;$BB$1,1,0)</f>
        <v>1</v>
      </c>
      <c r="BC112">
        <f>VLOOKUP(C112,y_HC!$B$3:$G$581,6,0)</f>
        <v>4.7827012032058025E-2</v>
      </c>
      <c r="BE112" t="s">
        <v>108</v>
      </c>
      <c r="BF112">
        <v>14.662500453006</v>
      </c>
      <c r="BG112">
        <v>2.1673407220324701</v>
      </c>
      <c r="BH112">
        <v>0.85797527688015995</v>
      </c>
      <c r="BI112">
        <v>0.271983402535872</v>
      </c>
      <c r="BJ112">
        <v>5.3632057381162397E-2</v>
      </c>
    </row>
    <row r="113" spans="2:62">
      <c r="B113" t="str">
        <f>VLOOKUP(C113,eft_features_HC!$B$3:$C$2032,2,0)</f>
        <v>DB Crude Oil Double Short ETN</v>
      </c>
      <c r="C113" t="s">
        <v>109</v>
      </c>
      <c r="D113" s="17">
        <f>VLOOKUP($C113,eft_features_HC!$B$3:$W$2032,X_y!D$1,0)</f>
        <v>11</v>
      </c>
      <c r="E113" s="18">
        <f>VLOOKUP($C113,eft_features_HC!$B$3:$W$2032,X_y!E$1,0)</f>
        <v>0.75</v>
      </c>
      <c r="F113" s="18">
        <f>VLOOKUP($C113,eft_features_HC!$B$3:$W$2032,X_y!F$1,0)</f>
        <v>41980000</v>
      </c>
      <c r="G113" s="18">
        <f>VLOOKUP($C113,eft_features_HC!$B$3:$W$2032,X_y!G$1,0)</f>
        <v>3</v>
      </c>
      <c r="H113" s="18">
        <f>VLOOKUP($C113,eft_features_HC!$B$3:$W$2032,X_y!H$1,0)</f>
        <v>16</v>
      </c>
      <c r="I113" s="18">
        <f>VLOOKUP($C113,eft_features_HC!$B$3:$W$2032,X_y!I$1,0)</f>
        <v>4</v>
      </c>
      <c r="J113" s="18">
        <f>VLOOKUP($C113,eft_features_HC!$B$3:$W$2032,X_y!J$1,0)</f>
        <v>11</v>
      </c>
      <c r="K113" s="18">
        <f>VLOOKUP($C113,eft_features_HC!$B$3:$W$2032,X_y!K$1,0)</f>
        <v>28</v>
      </c>
      <c r="L113" s="18">
        <f>VLOOKUP($C113,eft_features_HC!$B$3:$W$2032,X_y!L$1,0)</f>
        <v>20</v>
      </c>
      <c r="M113" s="18">
        <f>VLOOKUP($C113,eft_features_HC!$B$3:$W$2032,X_y!M$1,0)</f>
        <v>2</v>
      </c>
      <c r="N113" s="18">
        <f>VLOOKUP($C113,eft_features_HC!$B$3:$W$2032,X_y!N$1,0)</f>
        <v>1</v>
      </c>
      <c r="O113" s="18">
        <f>VLOOKUP($C113,eft_features_HC!$B$3:$W$2032,X_y!O$1,0)</f>
        <v>2</v>
      </c>
      <c r="P113" s="18">
        <f>VLOOKUP($C113,eft_features_HC!$B$3:$W$2032,X_y!P$1,0)</f>
        <v>6</v>
      </c>
      <c r="Q113" s="18">
        <f>VLOOKUP($C113,eft_features_HC!$B$3:$W$2032,X_y!Q$1,0)</f>
        <v>5</v>
      </c>
      <c r="R113" s="18">
        <f>VLOOKUP($C113,eft_features_HC!$B$3:$W$2032,X_y!R$1,0)</f>
        <v>1</v>
      </c>
      <c r="S113" s="19">
        <f>VLOOKUP($C113,ret_features_HC_transpose!$B$3:$W$2032,X_y!S$1,0)</f>
        <v>1.5604600158905191E-2</v>
      </c>
      <c r="T113" s="19">
        <f>VLOOKUP($C113,ret_features_HC_transpose!$B$3:$W$2032,X_y!T$1,0)</f>
        <v>-0.15467011769928096</v>
      </c>
      <c r="U113" s="19">
        <f>VLOOKUP($C113,ret_features_HC_transpose!$B$3:$W$2032,X_y!U$1,0)</f>
        <v>-4.812674405001105E-3</v>
      </c>
      <c r="V113" s="19">
        <f>VLOOKUP($C113,ret_features_HC_transpose!$B$3:$W$2032,X_y!V$1,0)</f>
        <v>-0.24335340577626841</v>
      </c>
      <c r="W113" s="19">
        <f>VLOOKUP($C113,ret_features_HC_transpose!$B$3:$W$2032,X_y!W$1,0)</f>
        <v>-0.1383966300678926</v>
      </c>
      <c r="X113" s="19">
        <f>VLOOKUP($C113,ret_features_HC_transpose!$B$3:$W$2032,X_y!X$1,0)</f>
        <v>-0.214615390396377</v>
      </c>
      <c r="Y113" s="20">
        <f>VLOOKUP($C113,beta_transpose!$B$3:$W$2032,X_y!Y$1,0)</f>
        <v>-1.66871035390228E-2</v>
      </c>
      <c r="Z113" s="20">
        <f>VLOOKUP($C113,beta_transpose!$B$3:$W$2032,X_y!Z$1,0)</f>
        <v>4.9581200664632801E-3</v>
      </c>
      <c r="AA113" s="20">
        <f>VLOOKUP($C113,beta_transpose!$B$3:$W$2032,X_y!AA$1,0)</f>
        <v>-4.9452998616326099E-2</v>
      </c>
      <c r="AB113" s="20">
        <f>VLOOKUP($C113,beta_transpose!$B$3:$W$2032,X_y!AB$1,0)</f>
        <v>-1.46427988518158E-2</v>
      </c>
      <c r="AC113" s="20">
        <f>VLOOKUP($C113,beta_transpose!$B$3:$W$2032,X_y!AC$1,0)</f>
        <v>0.118751725529139</v>
      </c>
      <c r="AD113" s="20">
        <f>VLOOKUP($C113,beta_transpose!$B$3:$W$2032,X_y!AD$1,0)</f>
        <v>-4.13817748175698E-2</v>
      </c>
      <c r="AE113" s="20">
        <f>VLOOKUP($C113,beta_transpose!$B$3:$W$2032,X_y!AE$1,0)</f>
        <v>4.7502125713307503E-2</v>
      </c>
      <c r="AF113" s="20">
        <f>VLOOKUP($C113,beta_transpose!$B$3:$W$2032,X_y!AF$1,0)</f>
        <v>4.5375847543096197E-2</v>
      </c>
      <c r="AG113" s="20">
        <f>VLOOKUP($C113,beta_transpose!$B$3:$W$2032,X_y!AG$1,0)</f>
        <v>-0.11847731570692401</v>
      </c>
      <c r="AH113" s="20">
        <f>VLOOKUP($C113,beta_transpose!$B$3:$W$2032,X_y!AH$1,0)</f>
        <v>-3.8764155763365497E-2</v>
      </c>
      <c r="AI113" s="20">
        <f>VLOOKUP($C113,beta_transpose!$B$3:$W$2032,X_y!AI$1,0)</f>
        <v>-5.4441951514700999E-2</v>
      </c>
      <c r="AJ113" s="20">
        <f>VLOOKUP($C113,beta_transpose!$B$3:$W$2032,X_y!AJ$1,0)</f>
        <v>9.4546156547854907E-2</v>
      </c>
      <c r="AK113" s="20">
        <f>VLOOKUP($C113,beta_transpose!$B$3:$W$2032,X_y!AK$1,0)</f>
        <v>9.9753141508756596E-2</v>
      </c>
      <c r="AL113" s="20">
        <f>VLOOKUP($C113,beta_transpose!$B$3:$W$2032,X_y!AL$1,0)</f>
        <v>4.7827794879524703E-2</v>
      </c>
      <c r="AM113" s="20">
        <f>VLOOKUP($C113,beta_transpose!$B$3:$W$2032,X_y!AM$1,0)</f>
        <v>-4.6427223044541402E-2</v>
      </c>
      <c r="AN113" s="20">
        <f>VLOOKUP($C113,beta_transpose!$B$3:$W$2032,X_y!AN$1,0)</f>
        <v>0.11134937115049801</v>
      </c>
      <c r="AO113" s="20">
        <f>VLOOKUP($C113,beta_transpose!$B$3:$W$2032,X_y!AO$1,0)</f>
        <v>-1.97843733718122E-3</v>
      </c>
      <c r="AP113" s="20">
        <f>VLOOKUP($C113,beta_transpose!$B$3:$W$2032,X_y!AP$1,0)</f>
        <v>-4.1308888887244398E-2</v>
      </c>
      <c r="AQ113" s="20">
        <f>VLOOKUP($C113,beta_transpose!$B$3:$W$2032,X_y!AQ$1,0)</f>
        <v>2.1690170196541E-2</v>
      </c>
      <c r="AR113" s="34">
        <f>VLOOKUP($C113,beta_transpose!$B$3:$W$2032,X_y!AR$1,0)</f>
        <v>-1.5979489946866401E-2</v>
      </c>
      <c r="AS113" s="21">
        <v>15.8030511655311</v>
      </c>
      <c r="AT113" s="21">
        <v>9.2096368119368694</v>
      </c>
      <c r="AU113" s="21">
        <v>4.62893887645411</v>
      </c>
      <c r="AV113" s="21">
        <v>2.4999429989964299</v>
      </c>
      <c r="AW113" s="21">
        <v>0.87524619449679397</v>
      </c>
      <c r="AX113" s="21"/>
      <c r="AY113" s="21"/>
      <c r="AZ113" s="22"/>
      <c r="BB113" s="31">
        <f>IF(VLOOKUP(C113,y_HC!$B$3:$G$581,6,0)&gt;$BB$1,1,0)</f>
        <v>0</v>
      </c>
      <c r="BC113">
        <f>VLOOKUP(C113,y_HC!$B$3:$G$581,6,0)</f>
        <v>-7.6120224666252928E-2</v>
      </c>
      <c r="BE113" t="s">
        <v>109</v>
      </c>
      <c r="BF113">
        <v>15.8030511655311</v>
      </c>
      <c r="BG113">
        <v>9.2096368119368694</v>
      </c>
      <c r="BH113">
        <v>4.62893887645411</v>
      </c>
      <c r="BI113">
        <v>2.4999429989964299</v>
      </c>
      <c r="BJ113">
        <v>0.87524619449679397</v>
      </c>
    </row>
    <row r="114" spans="2:62">
      <c r="B114" t="str">
        <f>VLOOKUP(C114,eft_features_HC!$B$3:$C$2032,2,0)</f>
        <v>iShares MSCI Chile Capped ETF</v>
      </c>
      <c r="C114" t="s">
        <v>110</v>
      </c>
      <c r="D114" s="17">
        <f>VLOOKUP($C114,eft_features_HC!$B$3:$W$2032,X_y!D$1,0)</f>
        <v>2</v>
      </c>
      <c r="E114" s="18">
        <f>VLOOKUP($C114,eft_features_HC!$B$3:$W$2032,X_y!E$1,0)</f>
        <v>0.64</v>
      </c>
      <c r="F114" s="18">
        <f>VLOOKUP($C114,eft_features_HC!$B$3:$W$2032,X_y!F$1,0)</f>
        <v>496970000</v>
      </c>
      <c r="G114" s="18">
        <f>VLOOKUP($C114,eft_features_HC!$B$3:$W$2032,X_y!G$1,0)</f>
        <v>1</v>
      </c>
      <c r="H114" s="18">
        <f>VLOOKUP($C114,eft_features_HC!$B$3:$W$2032,X_y!H$1,0)</f>
        <v>1</v>
      </c>
      <c r="I114" s="18">
        <f>VLOOKUP($C114,eft_features_HC!$B$3:$W$2032,X_y!I$1,0)</f>
        <v>8</v>
      </c>
      <c r="J114" s="18">
        <f>VLOOKUP($C114,eft_features_HC!$B$3:$W$2032,X_y!J$1,0)</f>
        <v>1</v>
      </c>
      <c r="K114" s="18">
        <f>VLOOKUP($C114,eft_features_HC!$B$3:$W$2032,X_y!K$1,0)</f>
        <v>2</v>
      </c>
      <c r="L114" s="18">
        <f>VLOOKUP($C114,eft_features_HC!$B$3:$W$2032,X_y!L$1,0)</f>
        <v>1</v>
      </c>
      <c r="M114" s="18">
        <f>VLOOKUP($C114,eft_features_HC!$B$3:$W$2032,X_y!M$1,0)</f>
        <v>1</v>
      </c>
      <c r="N114" s="18">
        <f>VLOOKUP($C114,eft_features_HC!$B$3:$W$2032,X_y!N$1,0)</f>
        <v>1</v>
      </c>
      <c r="O114" s="18">
        <f>VLOOKUP($C114,eft_features_HC!$B$3:$W$2032,X_y!O$1,0)</f>
        <v>1</v>
      </c>
      <c r="P114" s="18">
        <f>VLOOKUP($C114,eft_features_HC!$B$3:$W$2032,X_y!P$1,0)</f>
        <v>2</v>
      </c>
      <c r="Q114" s="18">
        <f>VLOOKUP($C114,eft_features_HC!$B$3:$W$2032,X_y!Q$1,0)</f>
        <v>1</v>
      </c>
      <c r="R114" s="18">
        <f>VLOOKUP($C114,eft_features_HC!$B$3:$W$2032,X_y!R$1,0)</f>
        <v>1</v>
      </c>
      <c r="S114" s="19">
        <f>VLOOKUP($C114,ret_features_HC_transpose!$B$3:$W$2032,X_y!S$1,0)</f>
        <v>4.2545831440330639E-2</v>
      </c>
      <c r="T114" s="19">
        <f>VLOOKUP($C114,ret_features_HC_transpose!$B$3:$W$2032,X_y!T$1,0)</f>
        <v>-2.0580589824347406E-2</v>
      </c>
      <c r="U114" s="19">
        <f>VLOOKUP($C114,ret_features_HC_transpose!$B$3:$W$2032,X_y!U$1,0)</f>
        <v>-0.12637681268332324</v>
      </c>
      <c r="V114" s="19">
        <f>VLOOKUP($C114,ret_features_HC_transpose!$B$3:$W$2032,X_y!V$1,0)</f>
        <v>-0.27929220497790352</v>
      </c>
      <c r="W114" s="19">
        <f>VLOOKUP($C114,ret_features_HC_transpose!$B$3:$W$2032,X_y!W$1,0)</f>
        <v>-0.34240000213121669</v>
      </c>
      <c r="X114" s="19">
        <f>VLOOKUP($C114,ret_features_HC_transpose!$B$3:$W$2032,X_y!X$1,0)</f>
        <v>-0.38581714442466375</v>
      </c>
      <c r="Y114" s="20">
        <f>VLOOKUP($C114,beta_transpose!$B$3:$W$2032,X_y!Y$1,0)</f>
        <v>-2.2531536955942202E-2</v>
      </c>
      <c r="Z114" s="20">
        <f>VLOOKUP($C114,beta_transpose!$B$3:$W$2032,X_y!Z$1,0)</f>
        <v>2.2870720454206499E-2</v>
      </c>
      <c r="AA114" s="20">
        <f>VLOOKUP($C114,beta_transpose!$B$3:$W$2032,X_y!AA$1,0)</f>
        <v>4.4923444555438799E-2</v>
      </c>
      <c r="AB114" s="20">
        <f>VLOOKUP($C114,beta_transpose!$B$3:$W$2032,X_y!AB$1,0)</f>
        <v>-5.5860346029782598E-2</v>
      </c>
      <c r="AC114" s="20">
        <f>VLOOKUP($C114,beta_transpose!$B$3:$W$2032,X_y!AC$1,0)</f>
        <v>2.8814923676900198E-2</v>
      </c>
      <c r="AD114" s="20">
        <f>VLOOKUP($C114,beta_transpose!$B$3:$W$2032,X_y!AD$1,0)</f>
        <v>6.06151900301505E-2</v>
      </c>
      <c r="AE114" s="20">
        <f>VLOOKUP($C114,beta_transpose!$B$3:$W$2032,X_y!AE$1,0)</f>
        <v>1.58590949439949E-2</v>
      </c>
      <c r="AF114" s="20">
        <f>VLOOKUP($C114,beta_transpose!$B$3:$W$2032,X_y!AF$1,0)</f>
        <v>-4.4811905324503999E-2</v>
      </c>
      <c r="AG114" s="20">
        <f>VLOOKUP($C114,beta_transpose!$B$3:$W$2032,X_y!AG$1,0)</f>
        <v>-8.7677119797415892E-3</v>
      </c>
      <c r="AH114" s="20">
        <f>VLOOKUP($C114,beta_transpose!$B$3:$W$2032,X_y!AH$1,0)</f>
        <v>6.7483380948555202E-2</v>
      </c>
      <c r="AI114" s="20">
        <f>VLOOKUP($C114,beta_transpose!$B$3:$W$2032,X_y!AI$1,0)</f>
        <v>9.8743240563609596E-3</v>
      </c>
      <c r="AJ114" s="20">
        <f>VLOOKUP($C114,beta_transpose!$B$3:$W$2032,X_y!AJ$1,0)</f>
        <v>-2.2543505417458299E-2</v>
      </c>
      <c r="AK114" s="20">
        <f>VLOOKUP($C114,beta_transpose!$B$3:$W$2032,X_y!AK$1,0)</f>
        <v>4.2392902582378197E-2</v>
      </c>
      <c r="AL114" s="20">
        <f>VLOOKUP($C114,beta_transpose!$B$3:$W$2032,X_y!AL$1,0)</f>
        <v>-2.59522316227472E-2</v>
      </c>
      <c r="AM114" s="20">
        <f>VLOOKUP($C114,beta_transpose!$B$3:$W$2032,X_y!AM$1,0)</f>
        <v>-2.57898214620235E-2</v>
      </c>
      <c r="AN114" s="20">
        <f>VLOOKUP($C114,beta_transpose!$B$3:$W$2032,X_y!AN$1,0)</f>
        <v>-3.1370230966002999E-2</v>
      </c>
      <c r="AO114" s="20">
        <f>VLOOKUP($C114,beta_transpose!$B$3:$W$2032,X_y!AO$1,0)</f>
        <v>9.2912507454053894E-3</v>
      </c>
      <c r="AP114" s="20">
        <f>VLOOKUP($C114,beta_transpose!$B$3:$W$2032,X_y!AP$1,0)</f>
        <v>7.9624571017350598E-2</v>
      </c>
      <c r="AQ114" s="20">
        <f>VLOOKUP($C114,beta_transpose!$B$3:$W$2032,X_y!AQ$1,0)</f>
        <v>2.2368634728620999E-2</v>
      </c>
      <c r="AR114" s="34">
        <f>VLOOKUP($C114,beta_transpose!$B$3:$W$2032,X_y!AR$1,0)</f>
        <v>-6.8862641169132696E-2</v>
      </c>
      <c r="AS114" s="21">
        <v>15.6737563586573</v>
      </c>
      <c r="AT114" s="21">
        <v>4.6469638779417197</v>
      </c>
      <c r="AU114" s="21">
        <v>1.9282963925794001</v>
      </c>
      <c r="AV114" s="21">
        <v>0.594701943929138</v>
      </c>
      <c r="AW114" s="21">
        <v>0.18179339655895799</v>
      </c>
      <c r="AX114" s="21"/>
      <c r="AY114" s="21"/>
      <c r="AZ114" s="22"/>
      <c r="BB114" s="31">
        <f>IF(VLOOKUP(C114,y_HC!$B$3:$G$581,6,0)&gt;$BB$1,1,0)</f>
        <v>0</v>
      </c>
      <c r="BC114">
        <f>VLOOKUP(C114,y_HC!$B$3:$G$581,6,0)</f>
        <v>1.7695200965318108E-2</v>
      </c>
      <c r="BE114" t="s">
        <v>110</v>
      </c>
      <c r="BF114">
        <v>15.6737563586573</v>
      </c>
      <c r="BG114">
        <v>4.6469638779417197</v>
      </c>
      <c r="BH114">
        <v>1.9282963925794001</v>
      </c>
      <c r="BI114">
        <v>0.594701943929138</v>
      </c>
      <c r="BJ114">
        <v>0.18179339655895799</v>
      </c>
    </row>
    <row r="115" spans="2:62">
      <c r="B115" t="str">
        <f>VLOOKUP(C115,eft_features_HC!$B$3:$C$2032,2,0)</f>
        <v>Direxion Daily MSCI Emerging Markets Bull 3x Shares</v>
      </c>
      <c r="C115" t="s">
        <v>111</v>
      </c>
      <c r="D115" s="17">
        <f>VLOOKUP($C115,eft_features_HC!$B$3:$W$2032,X_y!D$1,0)</f>
        <v>21</v>
      </c>
      <c r="E115" s="18">
        <f>VLOOKUP($C115,eft_features_HC!$B$3:$W$2032,X_y!E$1,0)</f>
        <v>1.1499999999999999</v>
      </c>
      <c r="F115" s="18">
        <f>VLOOKUP($C115,eft_features_HC!$B$3:$W$2032,X_y!F$1,0)</f>
        <v>243880000</v>
      </c>
      <c r="G115" s="18">
        <f>VLOOKUP($C115,eft_features_HC!$B$3:$W$2032,X_y!G$1,0)</f>
        <v>1</v>
      </c>
      <c r="H115" s="18">
        <f>VLOOKUP($C115,eft_features_HC!$B$3:$W$2032,X_y!H$1,0)</f>
        <v>1</v>
      </c>
      <c r="I115" s="18">
        <f>VLOOKUP($C115,eft_features_HC!$B$3:$W$2032,X_y!I$1,0)</f>
        <v>3</v>
      </c>
      <c r="J115" s="18">
        <f>VLOOKUP($C115,eft_features_HC!$B$3:$W$2032,X_y!J$1,0)</f>
        <v>1</v>
      </c>
      <c r="K115" s="18">
        <f>VLOOKUP($C115,eft_features_HC!$B$3:$W$2032,X_y!K$1,0)</f>
        <v>2</v>
      </c>
      <c r="L115" s="18">
        <f>VLOOKUP($C115,eft_features_HC!$B$3:$W$2032,X_y!L$1,0)</f>
        <v>1</v>
      </c>
      <c r="M115" s="18">
        <f>VLOOKUP($C115,eft_features_HC!$B$3:$W$2032,X_y!M$1,0)</f>
        <v>1</v>
      </c>
      <c r="N115" s="18">
        <f>VLOOKUP($C115,eft_features_HC!$B$3:$W$2032,X_y!N$1,0)</f>
        <v>2</v>
      </c>
      <c r="O115" s="18">
        <f>VLOOKUP($C115,eft_features_HC!$B$3:$W$2032,X_y!O$1,0)</f>
        <v>1</v>
      </c>
      <c r="P115" s="18">
        <f>VLOOKUP($C115,eft_features_HC!$B$3:$W$2032,X_y!P$1,0)</f>
        <v>2</v>
      </c>
      <c r="Q115" s="18">
        <f>VLOOKUP($C115,eft_features_HC!$B$3:$W$2032,X_y!Q$1,0)</f>
        <v>1</v>
      </c>
      <c r="R115" s="18">
        <f>VLOOKUP($C115,eft_features_HC!$B$3:$W$2032,X_y!R$1,0)</f>
        <v>1</v>
      </c>
      <c r="S115" s="19">
        <f>VLOOKUP($C115,ret_features_HC_transpose!$B$3:$W$2032,X_y!S$1,0)</f>
        <v>0.12881355839768949</v>
      </c>
      <c r="T115" s="19">
        <f>VLOOKUP($C115,ret_features_HC_transpose!$B$3:$W$2032,X_y!T$1,0)</f>
        <v>5.4214483095141652E-2</v>
      </c>
      <c r="U115" s="19">
        <f>VLOOKUP($C115,ret_features_HC_transpose!$B$3:$W$2032,X_y!U$1,0)</f>
        <v>-9.1095189316823366E-2</v>
      </c>
      <c r="V115" s="19">
        <f>VLOOKUP($C115,ret_features_HC_transpose!$B$3:$W$2032,X_y!V$1,0)</f>
        <v>-9.9695841740266244E-2</v>
      </c>
      <c r="W115" s="19">
        <f>VLOOKUP($C115,ret_features_HC_transpose!$B$3:$W$2032,X_y!W$1,0)</f>
        <v>-0.21930233954871448</v>
      </c>
      <c r="X115" s="19">
        <f>VLOOKUP($C115,ret_features_HC_transpose!$B$3:$W$2032,X_y!X$1,0)</f>
        <v>-0.62974287683566754</v>
      </c>
      <c r="Y115" s="20">
        <f>VLOOKUP($C115,beta_transpose!$B$3:$W$2032,X_y!Y$1,0)</f>
        <v>-3.3072773513399101E-2</v>
      </c>
      <c r="Z115" s="20">
        <f>VLOOKUP($C115,beta_transpose!$B$3:$W$2032,X_y!Z$1,0)</f>
        <v>0.123244756255556</v>
      </c>
      <c r="AA115" s="20">
        <f>VLOOKUP($C115,beta_transpose!$B$3:$W$2032,X_y!AA$1,0)</f>
        <v>4.7540409919834797E-2</v>
      </c>
      <c r="AB115" s="20">
        <f>VLOOKUP($C115,beta_transpose!$B$3:$W$2032,X_y!AB$1,0)</f>
        <v>-8.66832571677736E-2</v>
      </c>
      <c r="AC115" s="20">
        <f>VLOOKUP($C115,beta_transpose!$B$3:$W$2032,X_y!AC$1,0)</f>
        <v>6.3996207982002604E-2</v>
      </c>
      <c r="AD115" s="20">
        <f>VLOOKUP($C115,beta_transpose!$B$3:$W$2032,X_y!AD$1,0)</f>
        <v>6.6974673790934802E-2</v>
      </c>
      <c r="AE115" s="20">
        <f>VLOOKUP($C115,beta_transpose!$B$3:$W$2032,X_y!AE$1,0)</f>
        <v>5.5935050875473499E-2</v>
      </c>
      <c r="AF115" s="20">
        <f>VLOOKUP($C115,beta_transpose!$B$3:$W$2032,X_y!AF$1,0)</f>
        <v>-2.9198184243444399E-2</v>
      </c>
      <c r="AG115" s="20">
        <f>VLOOKUP($C115,beta_transpose!$B$3:$W$2032,X_y!AG$1,0)</f>
        <v>2.5803968867731199E-2</v>
      </c>
      <c r="AH115" s="20">
        <f>VLOOKUP($C115,beta_transpose!$B$3:$W$2032,X_y!AH$1,0)</f>
        <v>7.7643585578265603E-2</v>
      </c>
      <c r="AI115" s="20">
        <f>VLOOKUP($C115,beta_transpose!$B$3:$W$2032,X_y!AI$1,0)</f>
        <v>9.4016158150970003E-2</v>
      </c>
      <c r="AJ115" s="20">
        <f>VLOOKUP($C115,beta_transpose!$B$3:$W$2032,X_y!AJ$1,0)</f>
        <v>-2.4283993028521699E-2</v>
      </c>
      <c r="AK115" s="20">
        <f>VLOOKUP($C115,beta_transpose!$B$3:$W$2032,X_y!AK$1,0)</f>
        <v>-5.40710983397548E-3</v>
      </c>
      <c r="AL115" s="20">
        <f>VLOOKUP($C115,beta_transpose!$B$3:$W$2032,X_y!AL$1,0)</f>
        <v>-4.3671133848680002E-2</v>
      </c>
      <c r="AM115" s="20">
        <f>VLOOKUP($C115,beta_transpose!$B$3:$W$2032,X_y!AM$1,0)</f>
        <v>-4.8627454619298398E-2</v>
      </c>
      <c r="AN115" s="20">
        <f>VLOOKUP($C115,beta_transpose!$B$3:$W$2032,X_y!AN$1,0)</f>
        <v>7.8529884127191904E-3</v>
      </c>
      <c r="AO115" s="20">
        <f>VLOOKUP($C115,beta_transpose!$B$3:$W$2032,X_y!AO$1,0)</f>
        <v>-5.8887637531407099E-2</v>
      </c>
      <c r="AP115" s="20">
        <f>VLOOKUP($C115,beta_transpose!$B$3:$W$2032,X_y!AP$1,0)</f>
        <v>3.35293705942716E-2</v>
      </c>
      <c r="AQ115" s="20">
        <f>VLOOKUP($C115,beta_transpose!$B$3:$W$2032,X_y!AQ$1,0)</f>
        <v>1.32183098446146E-2</v>
      </c>
      <c r="AR115" s="34">
        <f>VLOOKUP($C115,beta_transpose!$B$3:$W$2032,X_y!AR$1,0)</f>
        <v>-4.4013577193715001E-2</v>
      </c>
      <c r="AS115" s="21">
        <v>29.2420012569739</v>
      </c>
      <c r="AT115" s="21">
        <v>6.2162910194079801</v>
      </c>
      <c r="AU115" s="21">
        <v>4.4035913696512203</v>
      </c>
      <c r="AV115" s="21">
        <v>3.1019701814874199</v>
      </c>
      <c r="AW115" s="21">
        <v>1.5740145089761099</v>
      </c>
      <c r="AX115" s="21"/>
      <c r="AY115" s="21"/>
      <c r="AZ115" s="22"/>
      <c r="BB115" s="31">
        <f>IF(VLOOKUP(C115,y_HC!$B$3:$G$581,6,0)&gt;$BB$1,1,0)</f>
        <v>1</v>
      </c>
      <c r="BC115">
        <f>VLOOKUP(C115,y_HC!$B$3:$G$581,6,0)</f>
        <v>0.23770645695814063</v>
      </c>
      <c r="BE115" t="s">
        <v>111</v>
      </c>
      <c r="BF115">
        <v>29.2420012569739</v>
      </c>
      <c r="BG115">
        <v>6.2162910194079801</v>
      </c>
      <c r="BH115">
        <v>4.4035913696512203</v>
      </c>
      <c r="BI115">
        <v>3.1019701814874199</v>
      </c>
      <c r="BJ115">
        <v>1.5740145089761099</v>
      </c>
    </row>
    <row r="116" spans="2:62">
      <c r="B116" t="str">
        <f>VLOOKUP(C116,eft_features_HC!$B$3:$C$2032,2,0)</f>
        <v>Vanguard Extended Duration Treasury ETF</v>
      </c>
      <c r="C116" t="s">
        <v>112</v>
      </c>
      <c r="D116" s="17">
        <f>VLOOKUP($C116,eft_features_HC!$B$3:$W$2032,X_y!D$1,0)</f>
        <v>3</v>
      </c>
      <c r="E116" s="18">
        <f>VLOOKUP($C116,eft_features_HC!$B$3:$W$2032,X_y!E$1,0)</f>
        <v>6.9999999999999993E-2</v>
      </c>
      <c r="F116" s="18">
        <f>VLOOKUP($C116,eft_features_HC!$B$3:$W$2032,X_y!F$1,0)</f>
        <v>616660000</v>
      </c>
      <c r="G116" s="18">
        <f>VLOOKUP($C116,eft_features_HC!$B$3:$W$2032,X_y!G$1,0)</f>
        <v>2</v>
      </c>
      <c r="H116" s="18">
        <f>VLOOKUP($C116,eft_features_HC!$B$3:$W$2032,X_y!H$1,0)</f>
        <v>1</v>
      </c>
      <c r="I116" s="18">
        <f>VLOOKUP($C116,eft_features_HC!$B$3:$W$2032,X_y!I$1,0)</f>
        <v>1</v>
      </c>
      <c r="J116" s="18">
        <f>VLOOKUP($C116,eft_features_HC!$B$3:$W$2032,X_y!J$1,0)</f>
        <v>6</v>
      </c>
      <c r="K116" s="18">
        <f>VLOOKUP($C116,eft_features_HC!$B$3:$W$2032,X_y!K$1,0)</f>
        <v>18</v>
      </c>
      <c r="L116" s="18">
        <f>VLOOKUP($C116,eft_features_HC!$B$3:$W$2032,X_y!L$1,0)</f>
        <v>9</v>
      </c>
      <c r="M116" s="18">
        <f>VLOOKUP($C116,eft_features_HC!$B$3:$W$2032,X_y!M$1,0)</f>
        <v>1</v>
      </c>
      <c r="N116" s="18">
        <f>VLOOKUP($C116,eft_features_HC!$B$3:$W$2032,X_y!N$1,0)</f>
        <v>1</v>
      </c>
      <c r="O116" s="18">
        <f>VLOOKUP($C116,eft_features_HC!$B$3:$W$2032,X_y!O$1,0)</f>
        <v>1</v>
      </c>
      <c r="P116" s="18">
        <f>VLOOKUP($C116,eft_features_HC!$B$3:$W$2032,X_y!P$1,0)</f>
        <v>4</v>
      </c>
      <c r="Q116" s="18">
        <f>VLOOKUP($C116,eft_features_HC!$B$3:$W$2032,X_y!Q$1,0)</f>
        <v>3</v>
      </c>
      <c r="R116" s="18">
        <f>VLOOKUP($C116,eft_features_HC!$B$3:$W$2032,X_y!R$1,0)</f>
        <v>1</v>
      </c>
      <c r="S116" s="19">
        <f>VLOOKUP($C116,ret_features_HC_transpose!$B$3:$W$2032,X_y!S$1,0)</f>
        <v>3.636085009532608E-2</v>
      </c>
      <c r="T116" s="19">
        <f>VLOOKUP($C116,ret_features_HC_transpose!$B$3:$W$2032,X_y!T$1,0)</f>
        <v>0.10057357782352638</v>
      </c>
      <c r="U116" s="19">
        <f>VLOOKUP($C116,ret_features_HC_transpose!$B$3:$W$2032,X_y!U$1,0)</f>
        <v>3.8556296661284239E-2</v>
      </c>
      <c r="V116" s="19">
        <f>VLOOKUP($C116,ret_features_HC_transpose!$B$3:$W$2032,X_y!V$1,0)</f>
        <v>-0.17026233696701043</v>
      </c>
      <c r="W116" s="19">
        <f>VLOOKUP($C116,ret_features_HC_transpose!$B$3:$W$2032,X_y!W$1,0)</f>
        <v>-9.6728685528987945E-2</v>
      </c>
      <c r="X116" s="19">
        <f>VLOOKUP($C116,ret_features_HC_transpose!$B$3:$W$2032,X_y!X$1,0)</f>
        <v>0.23457694750617542</v>
      </c>
      <c r="Y116" s="20">
        <f>VLOOKUP($C116,beta_transpose!$B$3:$W$2032,X_y!Y$1,0)</f>
        <v>-2.5772727316310598E-3</v>
      </c>
      <c r="Z116" s="20">
        <f>VLOOKUP($C116,beta_transpose!$B$3:$W$2032,X_y!Z$1,0)</f>
        <v>-8.1835131177500603E-2</v>
      </c>
      <c r="AA116" s="20">
        <f>VLOOKUP($C116,beta_transpose!$B$3:$W$2032,X_y!AA$1,0)</f>
        <v>2.44795642782135E-2</v>
      </c>
      <c r="AB116" s="20">
        <f>VLOOKUP($C116,beta_transpose!$B$3:$W$2032,X_y!AB$1,0)</f>
        <v>3.5326969326345499E-2</v>
      </c>
      <c r="AC116" s="20">
        <f>VLOOKUP($C116,beta_transpose!$B$3:$W$2032,X_y!AC$1,0)</f>
        <v>1.41257039309826E-2</v>
      </c>
      <c r="AD116" s="20">
        <f>VLOOKUP($C116,beta_transpose!$B$3:$W$2032,X_y!AD$1,0)</f>
        <v>4.6165360357917101E-2</v>
      </c>
      <c r="AE116" s="20">
        <f>VLOOKUP($C116,beta_transpose!$B$3:$W$2032,X_y!AE$1,0)</f>
        <v>-2.0578435541866599E-2</v>
      </c>
      <c r="AF116" s="20">
        <f>VLOOKUP($C116,beta_transpose!$B$3:$W$2032,X_y!AF$1,0)</f>
        <v>1.0031044391325799E-2</v>
      </c>
      <c r="AG116" s="20">
        <f>VLOOKUP($C116,beta_transpose!$B$3:$W$2032,X_y!AG$1,0)</f>
        <v>-4.0738649618659903E-2</v>
      </c>
      <c r="AH116" s="20">
        <f>VLOOKUP($C116,beta_transpose!$B$3:$W$2032,X_y!AH$1,0)</f>
        <v>3.2381403768155001E-2</v>
      </c>
      <c r="AI116" s="20">
        <f>VLOOKUP($C116,beta_transpose!$B$3:$W$2032,X_y!AI$1,0)</f>
        <v>4.9112896414544902E-2</v>
      </c>
      <c r="AJ116" s="20">
        <f>VLOOKUP($C116,beta_transpose!$B$3:$W$2032,X_y!AJ$1,0)</f>
        <v>9.4543034991147301E-2</v>
      </c>
      <c r="AK116" s="20">
        <f>VLOOKUP($C116,beta_transpose!$B$3:$W$2032,X_y!AK$1,0)</f>
        <v>-0.104100320530004</v>
      </c>
      <c r="AL116" s="20">
        <f>VLOOKUP($C116,beta_transpose!$B$3:$W$2032,X_y!AL$1,0)</f>
        <v>-3.02948722731908E-2</v>
      </c>
      <c r="AM116" s="20">
        <f>VLOOKUP($C116,beta_transpose!$B$3:$W$2032,X_y!AM$1,0)</f>
        <v>2.9577247503774901E-2</v>
      </c>
      <c r="AN116" s="20">
        <f>VLOOKUP($C116,beta_transpose!$B$3:$W$2032,X_y!AN$1,0)</f>
        <v>1.0892975354370499E-2</v>
      </c>
      <c r="AO116" s="20">
        <f>VLOOKUP($C116,beta_transpose!$B$3:$W$2032,X_y!AO$1,0)</f>
        <v>3.15018076539932E-2</v>
      </c>
      <c r="AP116" s="20">
        <f>VLOOKUP($C116,beta_transpose!$B$3:$W$2032,X_y!AP$1,0)</f>
        <v>-7.6536262549194102E-4</v>
      </c>
      <c r="AQ116" s="20">
        <f>VLOOKUP($C116,beta_transpose!$B$3:$W$2032,X_y!AQ$1,0)</f>
        <v>1.30610497253861E-2</v>
      </c>
      <c r="AR116" s="34">
        <f>VLOOKUP($C116,beta_transpose!$B$3:$W$2032,X_y!AR$1,0)</f>
        <v>-5.1890298425836798E-2</v>
      </c>
      <c r="AS116" s="21">
        <v>16.680554273597199</v>
      </c>
      <c r="AT116" s="21">
        <v>3.9768692643393999</v>
      </c>
      <c r="AU116" s="21">
        <v>1.96374595456529</v>
      </c>
      <c r="AV116" s="21">
        <v>1.0120150183113801</v>
      </c>
      <c r="AW116" s="21">
        <v>0.41701131900084198</v>
      </c>
      <c r="AX116" s="21"/>
      <c r="AY116" s="21"/>
      <c r="AZ116" s="22"/>
      <c r="BB116" s="31">
        <f>IF(VLOOKUP(C116,y_HC!$B$3:$G$581,6,0)&gt;$BB$1,1,0)</f>
        <v>1</v>
      </c>
      <c r="BC116">
        <f>VLOOKUP(C116,y_HC!$B$3:$G$581,6,0)</f>
        <v>7.3841586306231111E-2</v>
      </c>
      <c r="BE116" t="s">
        <v>112</v>
      </c>
      <c r="BF116">
        <v>16.680554273597199</v>
      </c>
      <c r="BG116">
        <v>3.9768692643393999</v>
      </c>
      <c r="BH116">
        <v>1.96374595456529</v>
      </c>
      <c r="BI116">
        <v>1.0120150183113801</v>
      </c>
      <c r="BJ116">
        <v>0.41701131900084198</v>
      </c>
    </row>
    <row r="117" spans="2:62">
      <c r="B117" t="str">
        <f>VLOOKUP(C117,eft_features_HC!$B$3:$C$2032,2,0)</f>
        <v>Direxion Daily MSCI Emerging Markets Bear 3X Shares</v>
      </c>
      <c r="C117" t="s">
        <v>113</v>
      </c>
      <c r="D117" s="17">
        <f>VLOOKUP($C117,eft_features_HC!$B$3:$W$2032,X_y!D$1,0)</f>
        <v>21</v>
      </c>
      <c r="E117" s="18">
        <f>VLOOKUP($C117,eft_features_HC!$B$3:$W$2032,X_y!E$1,0)</f>
        <v>1.1100000000000001</v>
      </c>
      <c r="F117" s="18">
        <f>VLOOKUP($C117,eft_features_HC!$B$3:$W$2032,X_y!F$1,0)</f>
        <v>101380000</v>
      </c>
      <c r="G117" s="18">
        <f>VLOOKUP($C117,eft_features_HC!$B$3:$W$2032,X_y!G$1,0)</f>
        <v>1</v>
      </c>
      <c r="H117" s="18">
        <f>VLOOKUP($C117,eft_features_HC!$B$3:$W$2032,X_y!H$1,0)</f>
        <v>1</v>
      </c>
      <c r="I117" s="18">
        <f>VLOOKUP($C117,eft_features_HC!$B$3:$W$2032,X_y!I$1,0)</f>
        <v>3</v>
      </c>
      <c r="J117" s="18">
        <f>VLOOKUP($C117,eft_features_HC!$B$3:$W$2032,X_y!J$1,0)</f>
        <v>1</v>
      </c>
      <c r="K117" s="18">
        <f>VLOOKUP($C117,eft_features_HC!$B$3:$W$2032,X_y!K$1,0)</f>
        <v>2</v>
      </c>
      <c r="L117" s="18">
        <f>VLOOKUP($C117,eft_features_HC!$B$3:$W$2032,X_y!L$1,0)</f>
        <v>1</v>
      </c>
      <c r="M117" s="18">
        <f>VLOOKUP($C117,eft_features_HC!$B$3:$W$2032,X_y!M$1,0)</f>
        <v>2</v>
      </c>
      <c r="N117" s="18">
        <f>VLOOKUP($C117,eft_features_HC!$B$3:$W$2032,X_y!N$1,0)</f>
        <v>1</v>
      </c>
      <c r="O117" s="18">
        <f>VLOOKUP($C117,eft_features_HC!$B$3:$W$2032,X_y!O$1,0)</f>
        <v>1</v>
      </c>
      <c r="P117" s="18">
        <f>VLOOKUP($C117,eft_features_HC!$B$3:$W$2032,X_y!P$1,0)</f>
        <v>2</v>
      </c>
      <c r="Q117" s="18">
        <f>VLOOKUP($C117,eft_features_HC!$B$3:$W$2032,X_y!Q$1,0)</f>
        <v>1</v>
      </c>
      <c r="R117" s="18">
        <f>VLOOKUP($C117,eft_features_HC!$B$3:$W$2032,X_y!R$1,0)</f>
        <v>1</v>
      </c>
      <c r="S117" s="19">
        <f>VLOOKUP($C117,ret_features_HC_transpose!$B$3:$W$2032,X_y!S$1,0)</f>
        <v>-0.13572228485789328</v>
      </c>
      <c r="T117" s="19">
        <f>VLOOKUP($C117,ret_features_HC_transpose!$B$3:$W$2032,X_y!T$1,0)</f>
        <v>-0.13726805198236458</v>
      </c>
      <c r="U117" s="19">
        <f>VLOOKUP($C117,ret_features_HC_transpose!$B$3:$W$2032,X_y!U$1,0)</f>
        <v>-8.0752739072293744E-2</v>
      </c>
      <c r="V117" s="19">
        <f>VLOOKUP($C117,ret_features_HC_transpose!$B$3:$W$2032,X_y!V$1,0)</f>
        <v>-0.27064827246108347</v>
      </c>
      <c r="W117" s="19">
        <f>VLOOKUP($C117,ret_features_HC_transpose!$B$3:$W$2032,X_y!W$1,0)</f>
        <v>-0.39608763674622005</v>
      </c>
      <c r="X117" s="19">
        <f>VLOOKUP($C117,ret_features_HC_transpose!$B$3:$W$2032,X_y!X$1,0)</f>
        <v>-0.54733137925796349</v>
      </c>
      <c r="Y117" s="20">
        <f>VLOOKUP($C117,beta_transpose!$B$3:$W$2032,X_y!Y$1,0)</f>
        <v>-2.1509759727392701E-2</v>
      </c>
      <c r="Z117" s="20">
        <f>VLOOKUP($C117,beta_transpose!$B$3:$W$2032,X_y!Z$1,0)</f>
        <v>1.95137335266608E-2</v>
      </c>
      <c r="AA117" s="20">
        <f>VLOOKUP($C117,beta_transpose!$B$3:$W$2032,X_y!AA$1,0)</f>
        <v>-7.8842538712367197E-2</v>
      </c>
      <c r="AB117" s="20">
        <f>VLOOKUP($C117,beta_transpose!$B$3:$W$2032,X_y!AB$1,0)</f>
        <v>1.7852455216556901E-2</v>
      </c>
      <c r="AC117" s="20">
        <f>VLOOKUP($C117,beta_transpose!$B$3:$W$2032,X_y!AC$1,0)</f>
        <v>2.3247772122089502E-2</v>
      </c>
      <c r="AD117" s="20">
        <f>VLOOKUP($C117,beta_transpose!$B$3:$W$2032,X_y!AD$1,0)</f>
        <v>-6.8836158024526098E-2</v>
      </c>
      <c r="AE117" s="20">
        <f>VLOOKUP($C117,beta_transpose!$B$3:$W$2032,X_y!AE$1,0)</f>
        <v>-3.7362930152135598E-2</v>
      </c>
      <c r="AF117" s="20">
        <f>VLOOKUP($C117,beta_transpose!$B$3:$W$2032,X_y!AF$1,0)</f>
        <v>3.96120401491519E-2</v>
      </c>
      <c r="AG117" s="20">
        <f>VLOOKUP($C117,beta_transpose!$B$3:$W$2032,X_y!AG$1,0)</f>
        <v>-4.6514285335369797E-2</v>
      </c>
      <c r="AH117" s="20">
        <f>VLOOKUP($C117,beta_transpose!$B$3:$W$2032,X_y!AH$1,0)</f>
        <v>-4.6580538063886604E-3</v>
      </c>
      <c r="AI117" s="20">
        <f>VLOOKUP($C117,beta_transpose!$B$3:$W$2032,X_y!AI$1,0)</f>
        <v>-4.7492778586284999E-2</v>
      </c>
      <c r="AJ117" s="20">
        <f>VLOOKUP($C117,beta_transpose!$B$3:$W$2032,X_y!AJ$1,0)</f>
        <v>1.6373350014566E-2</v>
      </c>
      <c r="AK117" s="20">
        <f>VLOOKUP($C117,beta_transpose!$B$3:$W$2032,X_y!AK$1,0)</f>
        <v>6.6829972990033997E-3</v>
      </c>
      <c r="AL117" s="20">
        <f>VLOOKUP($C117,beta_transpose!$B$3:$W$2032,X_y!AL$1,0)</f>
        <v>2.3356382466903601E-2</v>
      </c>
      <c r="AM117" s="20">
        <f>VLOOKUP($C117,beta_transpose!$B$3:$W$2032,X_y!AM$1,0)</f>
        <v>-5.3708932820242397E-3</v>
      </c>
      <c r="AN117" s="20">
        <f>VLOOKUP($C117,beta_transpose!$B$3:$W$2032,X_y!AN$1,0)</f>
        <v>8.4666798204369193E-3</v>
      </c>
      <c r="AO117" s="20">
        <f>VLOOKUP($C117,beta_transpose!$B$3:$W$2032,X_y!AO$1,0)</f>
        <v>2.32736494267884E-2</v>
      </c>
      <c r="AP117" s="20">
        <f>VLOOKUP($C117,beta_transpose!$B$3:$W$2032,X_y!AP$1,0)</f>
        <v>5.8443416830729997E-2</v>
      </c>
      <c r="AQ117" s="20">
        <f>VLOOKUP($C117,beta_transpose!$B$3:$W$2032,X_y!AQ$1,0)</f>
        <v>-8.0104061610618796E-2</v>
      </c>
      <c r="AR117" s="34">
        <f>VLOOKUP($C117,beta_transpose!$B$3:$W$2032,X_y!AR$1,0)</f>
        <v>-2.0608761412416701E-2</v>
      </c>
      <c r="AS117" s="21">
        <v>17.2522980537174</v>
      </c>
      <c r="AT117" s="21">
        <v>4.4969379960263298</v>
      </c>
      <c r="AU117" s="21">
        <v>2.4629777942201598</v>
      </c>
      <c r="AV117" s="21">
        <v>1.2715549356311799</v>
      </c>
      <c r="AW117" s="21">
        <v>0.64492744256929901</v>
      </c>
      <c r="AX117" s="21"/>
      <c r="AY117" s="21"/>
      <c r="AZ117" s="22"/>
      <c r="BB117" s="31">
        <f>IF(VLOOKUP(C117,y_HC!$B$3:$G$581,6,0)&gt;$BB$1,1,0)</f>
        <v>0</v>
      </c>
      <c r="BC117">
        <f>VLOOKUP(C117,y_HC!$B$3:$G$581,6,0)</f>
        <v>-0.22719616521858976</v>
      </c>
      <c r="BE117" t="s">
        <v>113</v>
      </c>
      <c r="BF117">
        <v>17.2522980537174</v>
      </c>
      <c r="BG117">
        <v>4.4969379960263298</v>
      </c>
      <c r="BH117">
        <v>2.4629777942201598</v>
      </c>
      <c r="BI117">
        <v>1.2715549356311799</v>
      </c>
      <c r="BJ117">
        <v>0.64492744256929901</v>
      </c>
    </row>
    <row r="118" spans="2:62">
      <c r="B118" t="str">
        <f>VLOOKUP(C118,eft_features_HC!$B$3:$C$2032,2,0)</f>
        <v>Guggenheim BRIC ETF</v>
      </c>
      <c r="C118" t="s">
        <v>114</v>
      </c>
      <c r="D118" s="17">
        <f>VLOOKUP($C118,eft_features_HC!$B$3:$W$2032,X_y!D$1,0)</f>
        <v>5</v>
      </c>
      <c r="E118" s="18">
        <f>VLOOKUP($C118,eft_features_HC!$B$3:$W$2032,X_y!E$1,0)</f>
        <v>0.64</v>
      </c>
      <c r="F118" s="18">
        <f>VLOOKUP($C118,eft_features_HC!$B$3:$W$2032,X_y!F$1,0)</f>
        <v>89370000</v>
      </c>
      <c r="G118" s="18">
        <f>VLOOKUP($C118,eft_features_HC!$B$3:$W$2032,X_y!G$1,0)</f>
        <v>1</v>
      </c>
      <c r="H118" s="18">
        <f>VLOOKUP($C118,eft_features_HC!$B$3:$W$2032,X_y!H$1,0)</f>
        <v>27</v>
      </c>
      <c r="I118" s="18">
        <f>VLOOKUP($C118,eft_features_HC!$B$3:$W$2032,X_y!I$1,0)</f>
        <v>3</v>
      </c>
      <c r="J118" s="18">
        <f>VLOOKUP($C118,eft_features_HC!$B$3:$W$2032,X_y!J$1,0)</f>
        <v>1</v>
      </c>
      <c r="K118" s="18">
        <f>VLOOKUP($C118,eft_features_HC!$B$3:$W$2032,X_y!K$1,0)</f>
        <v>2</v>
      </c>
      <c r="L118" s="18">
        <f>VLOOKUP($C118,eft_features_HC!$B$3:$W$2032,X_y!L$1,0)</f>
        <v>1</v>
      </c>
      <c r="M118" s="18">
        <f>VLOOKUP($C118,eft_features_HC!$B$3:$W$2032,X_y!M$1,0)</f>
        <v>1</v>
      </c>
      <c r="N118" s="18">
        <f>VLOOKUP($C118,eft_features_HC!$B$3:$W$2032,X_y!N$1,0)</f>
        <v>1</v>
      </c>
      <c r="O118" s="18">
        <f>VLOOKUP($C118,eft_features_HC!$B$3:$W$2032,X_y!O$1,0)</f>
        <v>1</v>
      </c>
      <c r="P118" s="18">
        <f>VLOOKUP($C118,eft_features_HC!$B$3:$W$2032,X_y!P$1,0)</f>
        <v>24</v>
      </c>
      <c r="Q118" s="18">
        <f>VLOOKUP($C118,eft_features_HC!$B$3:$W$2032,X_y!Q$1,0)</f>
        <v>1</v>
      </c>
      <c r="R118" s="18">
        <f>VLOOKUP($C118,eft_features_HC!$B$3:$W$2032,X_y!R$1,0)</f>
        <v>1</v>
      </c>
      <c r="S118" s="19">
        <f>VLOOKUP($C118,ret_features_HC_transpose!$B$3:$W$2032,X_y!S$1,0)</f>
        <v>3.7639554627896255E-2</v>
      </c>
      <c r="T118" s="19">
        <f>VLOOKUP($C118,ret_features_HC_transpose!$B$3:$W$2032,X_y!T$1,0)</f>
        <v>-3.0113296814500257E-2</v>
      </c>
      <c r="U118" s="19">
        <f>VLOOKUP($C118,ret_features_HC_transpose!$B$3:$W$2032,X_y!U$1,0)</f>
        <v>-9.7391785615204451E-2</v>
      </c>
      <c r="V118" s="19">
        <f>VLOOKUP($C118,ret_features_HC_transpose!$B$3:$W$2032,X_y!V$1,0)</f>
        <v>-3.8995569589988288E-2</v>
      </c>
      <c r="W118" s="19">
        <f>VLOOKUP($C118,ret_features_HC_transpose!$B$3:$W$2032,X_y!W$1,0)</f>
        <v>-0.16418294245998177</v>
      </c>
      <c r="X118" s="19">
        <f>VLOOKUP($C118,ret_features_HC_transpose!$B$3:$W$2032,X_y!X$1,0)</f>
        <v>-0.32440290962005891</v>
      </c>
      <c r="Y118" s="20">
        <f>VLOOKUP($C118,beta_transpose!$B$3:$W$2032,X_y!Y$1,0)</f>
        <v>-1.4472837510057301E-2</v>
      </c>
      <c r="Z118" s="20">
        <f>VLOOKUP($C118,beta_transpose!$B$3:$W$2032,X_y!Z$1,0)</f>
        <v>4.01892427555074E-2</v>
      </c>
      <c r="AA118" s="20">
        <f>VLOOKUP($C118,beta_transpose!$B$3:$W$2032,X_y!AA$1,0)</f>
        <v>1.04380349767549E-2</v>
      </c>
      <c r="AB118" s="20">
        <f>VLOOKUP($C118,beta_transpose!$B$3:$W$2032,X_y!AB$1,0)</f>
        <v>-1.3416197681184501E-2</v>
      </c>
      <c r="AC118" s="20">
        <f>VLOOKUP($C118,beta_transpose!$B$3:$W$2032,X_y!AC$1,0)</f>
        <v>-1.6108405334428599E-2</v>
      </c>
      <c r="AD118" s="20">
        <f>VLOOKUP($C118,beta_transpose!$B$3:$W$2032,X_y!AD$1,0)</f>
        <v>3.1825902202645903E-2</v>
      </c>
      <c r="AE118" s="20">
        <f>VLOOKUP($C118,beta_transpose!$B$3:$W$2032,X_y!AE$1,0)</f>
        <v>4.09650268832445E-2</v>
      </c>
      <c r="AF118" s="20">
        <f>VLOOKUP($C118,beta_transpose!$B$3:$W$2032,X_y!AF$1,0)</f>
        <v>-3.2094283471882597E-2</v>
      </c>
      <c r="AG118" s="20">
        <f>VLOOKUP($C118,beta_transpose!$B$3:$W$2032,X_y!AG$1,0)</f>
        <v>-1.7522884510147101E-2</v>
      </c>
      <c r="AH118" s="20">
        <f>VLOOKUP($C118,beta_transpose!$B$3:$W$2032,X_y!AH$1,0)</f>
        <v>2.2146065087478899E-2</v>
      </c>
      <c r="AI118" s="20">
        <f>VLOOKUP($C118,beta_transpose!$B$3:$W$2032,X_y!AI$1,0)</f>
        <v>3.8338159894289701E-2</v>
      </c>
      <c r="AJ118" s="20">
        <f>VLOOKUP($C118,beta_transpose!$B$3:$W$2032,X_y!AJ$1,0)</f>
        <v>-3.0447677161915199E-2</v>
      </c>
      <c r="AK118" s="20">
        <f>VLOOKUP($C118,beta_transpose!$B$3:$W$2032,X_y!AK$1,0)</f>
        <v>-2.5966268950869599E-2</v>
      </c>
      <c r="AL118" s="20">
        <f>VLOOKUP($C118,beta_transpose!$B$3:$W$2032,X_y!AL$1,0)</f>
        <v>1.6778739022681E-2</v>
      </c>
      <c r="AM118" s="20">
        <f>VLOOKUP($C118,beta_transpose!$B$3:$W$2032,X_y!AM$1,0)</f>
        <v>3.6102295999812899E-2</v>
      </c>
      <c r="AN118" s="20">
        <f>VLOOKUP($C118,beta_transpose!$B$3:$W$2032,X_y!AN$1,0)</f>
        <v>2.5675462898839398E-2</v>
      </c>
      <c r="AO118" s="20">
        <f>VLOOKUP($C118,beta_transpose!$B$3:$W$2032,X_y!AO$1,0)</f>
        <v>1.2296086176724799E-2</v>
      </c>
      <c r="AP118" s="20">
        <f>VLOOKUP($C118,beta_transpose!$B$3:$W$2032,X_y!AP$1,0)</f>
        <v>1.36678806600619E-2</v>
      </c>
      <c r="AQ118" s="20">
        <f>VLOOKUP($C118,beta_transpose!$B$3:$W$2032,X_y!AQ$1,0)</f>
        <v>3.7697178979534798E-2</v>
      </c>
      <c r="AR118" s="34">
        <f>VLOOKUP($C118,beta_transpose!$B$3:$W$2032,X_y!AR$1,0)</f>
        <v>-5.1443158719048799E-3</v>
      </c>
      <c r="AS118" s="21">
        <v>11.4503196652305</v>
      </c>
      <c r="AT118" s="21">
        <v>4.0319462988710599</v>
      </c>
      <c r="AU118" s="21">
        <v>2.1340755736973902</v>
      </c>
      <c r="AV118" s="21">
        <v>0.89390421817851695</v>
      </c>
      <c r="AW118" s="21">
        <v>0.48487535487098199</v>
      </c>
      <c r="AX118" s="21"/>
      <c r="AY118" s="21"/>
      <c r="AZ118" s="22"/>
      <c r="BB118" s="31">
        <f>IF(VLOOKUP(C118,y_HC!$B$3:$G$581,6,0)&gt;$BB$1,1,0)</f>
        <v>1</v>
      </c>
      <c r="BC118">
        <f>VLOOKUP(C118,y_HC!$B$3:$G$581,6,0)</f>
        <v>0.11593529081905246</v>
      </c>
      <c r="BE118" t="s">
        <v>114</v>
      </c>
      <c r="BF118">
        <v>11.4503196652305</v>
      </c>
      <c r="BG118">
        <v>4.0319462988710599</v>
      </c>
      <c r="BH118">
        <v>2.1340755736973902</v>
      </c>
      <c r="BI118">
        <v>0.89390421817851695</v>
      </c>
      <c r="BJ118">
        <v>0.48487535487098199</v>
      </c>
    </row>
    <row r="119" spans="2:62">
      <c r="B119" t="str">
        <f>VLOOKUP(C119,eft_features_HC!$B$3:$C$2032,2,0)</f>
        <v>iShares MSCI Emerging Markets ETF</v>
      </c>
      <c r="C119" t="s">
        <v>115</v>
      </c>
      <c r="D119" s="17">
        <f>VLOOKUP($C119,eft_features_HC!$B$3:$W$2032,X_y!D$1,0)</f>
        <v>2</v>
      </c>
      <c r="E119" s="18">
        <f>VLOOKUP($C119,eft_features_HC!$B$3:$W$2032,X_y!E$1,0)</f>
        <v>0.70000000000000007</v>
      </c>
      <c r="F119" s="18">
        <f>VLOOKUP($C119,eft_features_HC!$B$3:$W$2032,X_y!F$1,0)</f>
        <v>36440000000</v>
      </c>
      <c r="G119" s="18">
        <f>VLOOKUP($C119,eft_features_HC!$B$3:$W$2032,X_y!G$1,0)</f>
        <v>1</v>
      </c>
      <c r="H119" s="18">
        <f>VLOOKUP($C119,eft_features_HC!$B$3:$W$2032,X_y!H$1,0)</f>
        <v>1</v>
      </c>
      <c r="I119" s="18">
        <f>VLOOKUP($C119,eft_features_HC!$B$3:$W$2032,X_y!I$1,0)</f>
        <v>3</v>
      </c>
      <c r="J119" s="18">
        <f>VLOOKUP($C119,eft_features_HC!$B$3:$W$2032,X_y!J$1,0)</f>
        <v>1</v>
      </c>
      <c r="K119" s="18">
        <f>VLOOKUP($C119,eft_features_HC!$B$3:$W$2032,X_y!K$1,0)</f>
        <v>2</v>
      </c>
      <c r="L119" s="18">
        <f>VLOOKUP($C119,eft_features_HC!$B$3:$W$2032,X_y!L$1,0)</f>
        <v>1</v>
      </c>
      <c r="M119" s="18">
        <f>VLOOKUP($C119,eft_features_HC!$B$3:$W$2032,X_y!M$1,0)</f>
        <v>1</v>
      </c>
      <c r="N119" s="18">
        <f>VLOOKUP($C119,eft_features_HC!$B$3:$W$2032,X_y!N$1,0)</f>
        <v>1</v>
      </c>
      <c r="O119" s="18">
        <f>VLOOKUP($C119,eft_features_HC!$B$3:$W$2032,X_y!O$1,0)</f>
        <v>1</v>
      </c>
      <c r="P119" s="18">
        <f>VLOOKUP($C119,eft_features_HC!$B$3:$W$2032,X_y!P$1,0)</f>
        <v>2</v>
      </c>
      <c r="Q119" s="18">
        <f>VLOOKUP($C119,eft_features_HC!$B$3:$W$2032,X_y!Q$1,0)</f>
        <v>1</v>
      </c>
      <c r="R119" s="18">
        <f>VLOOKUP($C119,eft_features_HC!$B$3:$W$2032,X_y!R$1,0)</f>
        <v>1</v>
      </c>
      <c r="S119" s="19">
        <f>VLOOKUP($C119,ret_features_HC_transpose!$B$3:$W$2032,X_y!S$1,0)</f>
        <v>4.5040485989200185E-2</v>
      </c>
      <c r="T119" s="19">
        <f>VLOOKUP($C119,ret_features_HC_transpose!$B$3:$W$2032,X_y!T$1,0)</f>
        <v>2.9411764990216138E-2</v>
      </c>
      <c r="U119" s="19">
        <f>VLOOKUP($C119,ret_features_HC_transpose!$B$3:$W$2032,X_y!U$1,0)</f>
        <v>-1.9235334103268609E-2</v>
      </c>
      <c r="V119" s="19">
        <f>VLOOKUP($C119,ret_features_HC_transpose!$B$3:$W$2032,X_y!V$1,0)</f>
        <v>-7.4501295636177911E-3</v>
      </c>
      <c r="W119" s="19">
        <f>VLOOKUP($C119,ret_features_HC_transpose!$B$3:$W$2032,X_y!W$1,0)</f>
        <v>-3.3692092049188549E-2</v>
      </c>
      <c r="X119" s="19">
        <f>VLOOKUP($C119,ret_features_HC_transpose!$B$3:$W$2032,X_y!X$1,0)</f>
        <v>-0.16481294578360794</v>
      </c>
      <c r="Y119" s="20">
        <f>VLOOKUP($C119,beta_transpose!$B$3:$W$2032,X_y!Y$1,0)</f>
        <v>-5.26943942440284E-3</v>
      </c>
      <c r="Z119" s="20">
        <f>VLOOKUP($C119,beta_transpose!$B$3:$W$2032,X_y!Z$1,0)</f>
        <v>2.6571868835104599E-2</v>
      </c>
      <c r="AA119" s="20">
        <f>VLOOKUP($C119,beta_transpose!$B$3:$W$2032,X_y!AA$1,0)</f>
        <v>3.4631610670483398E-2</v>
      </c>
      <c r="AB119" s="20">
        <f>VLOOKUP($C119,beta_transpose!$B$3:$W$2032,X_y!AB$1,0)</f>
        <v>-2.7037429428305799E-2</v>
      </c>
      <c r="AC119" s="20">
        <f>VLOOKUP($C119,beta_transpose!$B$3:$W$2032,X_y!AC$1,0)</f>
        <v>9.6607285879313897E-3</v>
      </c>
      <c r="AD119" s="20">
        <f>VLOOKUP($C119,beta_transpose!$B$3:$W$2032,X_y!AD$1,0)</f>
        <v>3.2716548492333901E-2</v>
      </c>
      <c r="AE119" s="20">
        <f>VLOOKUP($C119,beta_transpose!$B$3:$W$2032,X_y!AE$1,0)</f>
        <v>3.3804532448322398E-2</v>
      </c>
      <c r="AF119" s="20">
        <f>VLOOKUP($C119,beta_transpose!$B$3:$W$2032,X_y!AF$1,0)</f>
        <v>-3.0763472641284199E-2</v>
      </c>
      <c r="AG119" s="20">
        <f>VLOOKUP($C119,beta_transpose!$B$3:$W$2032,X_y!AG$1,0)</f>
        <v>-2.5782753289909899E-3</v>
      </c>
      <c r="AH119" s="20">
        <f>VLOOKUP($C119,beta_transpose!$B$3:$W$2032,X_y!AH$1,0)</f>
        <v>1.0231134212825999E-2</v>
      </c>
      <c r="AI119" s="20">
        <f>VLOOKUP($C119,beta_transpose!$B$3:$W$2032,X_y!AI$1,0)</f>
        <v>2.55941398229051E-2</v>
      </c>
      <c r="AJ119" s="20">
        <f>VLOOKUP($C119,beta_transpose!$B$3:$W$2032,X_y!AJ$1,0)</f>
        <v>-7.2529977970059601E-3</v>
      </c>
      <c r="AK119" s="20">
        <f>VLOOKUP($C119,beta_transpose!$B$3:$W$2032,X_y!AK$1,0)</f>
        <v>-1.02705151874419E-2</v>
      </c>
      <c r="AL119" s="20">
        <f>VLOOKUP($C119,beta_transpose!$B$3:$W$2032,X_y!AL$1,0)</f>
        <v>8.8217716162221505E-3</v>
      </c>
      <c r="AM119" s="20">
        <f>VLOOKUP($C119,beta_transpose!$B$3:$W$2032,X_y!AM$1,0)</f>
        <v>5.5605880988723001E-3</v>
      </c>
      <c r="AN119" s="20">
        <f>VLOOKUP($C119,beta_transpose!$B$3:$W$2032,X_y!AN$1,0)</f>
        <v>2.4750859259407201E-3</v>
      </c>
      <c r="AO119" s="20">
        <f>VLOOKUP($C119,beta_transpose!$B$3:$W$2032,X_y!AO$1,0)</f>
        <v>-1.66866710910634E-2</v>
      </c>
      <c r="AP119" s="20">
        <f>VLOOKUP($C119,beta_transpose!$B$3:$W$2032,X_y!AP$1,0)</f>
        <v>1.18179341514524E-2</v>
      </c>
      <c r="AQ119" s="20">
        <f>VLOOKUP($C119,beta_transpose!$B$3:$W$2032,X_y!AQ$1,0)</f>
        <v>2.1176027803486298E-2</v>
      </c>
      <c r="AR119" s="34">
        <f>VLOOKUP($C119,beta_transpose!$B$3:$W$2032,X_y!AR$1,0)</f>
        <v>-1.24757358190551E-2</v>
      </c>
      <c r="AS119" s="21">
        <v>9.1432439873146301</v>
      </c>
      <c r="AT119" s="21">
        <v>4.5156165116957103</v>
      </c>
      <c r="AU119" s="21">
        <v>3.1702725808378398</v>
      </c>
      <c r="AV119" s="21">
        <v>2.0507282437030501</v>
      </c>
      <c r="AW119" s="21">
        <v>1.2812494618791199</v>
      </c>
      <c r="AX119" s="21"/>
      <c r="AY119" s="21"/>
      <c r="AZ119" s="22"/>
      <c r="BB119" s="31">
        <f>IF(VLOOKUP(C119,y_HC!$B$3:$G$581,6,0)&gt;$BB$1,1,0)</f>
        <v>1</v>
      </c>
      <c r="BC119">
        <f>VLOOKUP(C119,y_HC!$B$3:$G$581,6,0)</f>
        <v>7.1368038847712256E-2</v>
      </c>
      <c r="BE119" t="s">
        <v>115</v>
      </c>
      <c r="BF119">
        <v>9.1432439873146301</v>
      </c>
      <c r="BG119">
        <v>4.5156165116957103</v>
      </c>
      <c r="BH119">
        <v>3.1702725808378398</v>
      </c>
      <c r="BI119">
        <v>2.0507282437030501</v>
      </c>
      <c r="BJ119">
        <v>1.2812494618791199</v>
      </c>
    </row>
    <row r="120" spans="2:62">
      <c r="B120" t="str">
        <f>VLOOKUP(C120,eft_features_HC!$B$3:$C$2032,2,0)</f>
        <v>WisdomTree U.S. SmallCap Earnings Fund</v>
      </c>
      <c r="C120" t="s">
        <v>116</v>
      </c>
      <c r="D120" s="17">
        <f>VLOOKUP($C120,eft_features_HC!$B$3:$W$2032,X_y!D$1,0)</f>
        <v>8</v>
      </c>
      <c r="E120" s="18">
        <f>VLOOKUP($C120,eft_features_HC!$B$3:$W$2032,X_y!E$1,0)</f>
        <v>0.38</v>
      </c>
      <c r="F120" s="18">
        <f>VLOOKUP($C120,eft_features_HC!$B$3:$W$2032,X_y!F$1,0)</f>
        <v>496100000</v>
      </c>
      <c r="G120" s="18">
        <f>VLOOKUP($C120,eft_features_HC!$B$3:$W$2032,X_y!G$1,0)</f>
        <v>1</v>
      </c>
      <c r="H120" s="18">
        <f>VLOOKUP($C120,eft_features_HC!$B$3:$W$2032,X_y!H$1,0)</f>
        <v>12</v>
      </c>
      <c r="I120" s="18">
        <f>VLOOKUP($C120,eft_features_HC!$B$3:$W$2032,X_y!I$1,0)</f>
        <v>1</v>
      </c>
      <c r="J120" s="18">
        <f>VLOOKUP($C120,eft_features_HC!$B$3:$W$2032,X_y!J$1,0)</f>
        <v>1</v>
      </c>
      <c r="K120" s="18">
        <f>VLOOKUP($C120,eft_features_HC!$B$3:$W$2032,X_y!K$1,0)</f>
        <v>5</v>
      </c>
      <c r="L120" s="18">
        <f>VLOOKUP($C120,eft_features_HC!$B$3:$W$2032,X_y!L$1,0)</f>
        <v>1</v>
      </c>
      <c r="M120" s="18">
        <f>VLOOKUP($C120,eft_features_HC!$B$3:$W$2032,X_y!M$1,0)</f>
        <v>1</v>
      </c>
      <c r="N120" s="18">
        <f>VLOOKUP($C120,eft_features_HC!$B$3:$W$2032,X_y!N$1,0)</f>
        <v>1</v>
      </c>
      <c r="O120" s="18">
        <f>VLOOKUP($C120,eft_features_HC!$B$3:$W$2032,X_y!O$1,0)</f>
        <v>1</v>
      </c>
      <c r="P120" s="18">
        <f>VLOOKUP($C120,eft_features_HC!$B$3:$W$2032,X_y!P$1,0)</f>
        <v>17</v>
      </c>
      <c r="Q120" s="18">
        <f>VLOOKUP($C120,eft_features_HC!$B$3:$W$2032,X_y!Q$1,0)</f>
        <v>14</v>
      </c>
      <c r="R120" s="18">
        <f>VLOOKUP($C120,eft_features_HC!$B$3:$W$2032,X_y!R$1,0)</f>
        <v>1</v>
      </c>
      <c r="S120" s="19">
        <f>VLOOKUP($C120,ret_features_HC_transpose!$B$3:$W$2032,X_y!S$1,0)</f>
        <v>-2.4234823728571997E-2</v>
      </c>
      <c r="T120" s="19">
        <f>VLOOKUP($C120,ret_features_HC_transpose!$B$3:$W$2032,X_y!T$1,0)</f>
        <v>-4.2067464021177114E-3</v>
      </c>
      <c r="U120" s="19">
        <f>VLOOKUP($C120,ret_features_HC_transpose!$B$3:$W$2032,X_y!U$1,0)</f>
        <v>8.6188407733466033E-2</v>
      </c>
      <c r="V120" s="19">
        <f>VLOOKUP($C120,ret_features_HC_transpose!$B$3:$W$2032,X_y!V$1,0)</f>
        <v>0.31177766633263992</v>
      </c>
      <c r="W120" s="19">
        <f>VLOOKUP($C120,ret_features_HC_transpose!$B$3:$W$2032,X_y!W$1,0)</f>
        <v>0.44448508175442147</v>
      </c>
      <c r="X120" s="19">
        <f>VLOOKUP($C120,ret_features_HC_transpose!$B$3:$W$2032,X_y!X$1,0)</f>
        <v>0.46099500697575158</v>
      </c>
      <c r="Y120" s="20">
        <f>VLOOKUP($C120,beta_transpose!$B$3:$W$2032,X_y!Y$1,0)</f>
        <v>4.2049903542694E-2</v>
      </c>
      <c r="Z120" s="20">
        <f>VLOOKUP($C120,beta_transpose!$B$3:$W$2032,X_y!Z$1,0)</f>
        <v>1.39557930686217E-2</v>
      </c>
      <c r="AA120" s="20">
        <f>VLOOKUP($C120,beta_transpose!$B$3:$W$2032,X_y!AA$1,0)</f>
        <v>4.14554748413832E-3</v>
      </c>
      <c r="AB120" s="20">
        <f>VLOOKUP($C120,beta_transpose!$B$3:$W$2032,X_y!AB$1,0)</f>
        <v>-4.6155377550743896E-3</v>
      </c>
      <c r="AC120" s="20">
        <f>VLOOKUP($C120,beta_transpose!$B$3:$W$2032,X_y!AC$1,0)</f>
        <v>-3.94471619575801E-2</v>
      </c>
      <c r="AD120" s="20">
        <f>VLOOKUP($C120,beta_transpose!$B$3:$W$2032,X_y!AD$1,0)</f>
        <v>-8.0301195735644302E-5</v>
      </c>
      <c r="AE120" s="20">
        <f>VLOOKUP($C120,beta_transpose!$B$3:$W$2032,X_y!AE$1,0)</f>
        <v>1.5514362554304601E-2</v>
      </c>
      <c r="AF120" s="20">
        <f>VLOOKUP($C120,beta_transpose!$B$3:$W$2032,X_y!AF$1,0)</f>
        <v>-8.8877848455864994E-3</v>
      </c>
      <c r="AG120" s="20">
        <f>VLOOKUP($C120,beta_transpose!$B$3:$W$2032,X_y!AG$1,0)</f>
        <v>4.8439064384664804E-3</v>
      </c>
      <c r="AH120" s="20">
        <f>VLOOKUP($C120,beta_transpose!$B$3:$W$2032,X_y!AH$1,0)</f>
        <v>-6.1649881643207104E-3</v>
      </c>
      <c r="AI120" s="20">
        <f>VLOOKUP($C120,beta_transpose!$B$3:$W$2032,X_y!AI$1,0)</f>
        <v>4.2384245037042504E-3</v>
      </c>
      <c r="AJ120" s="20">
        <f>VLOOKUP($C120,beta_transpose!$B$3:$W$2032,X_y!AJ$1,0)</f>
        <v>-5.5373016446972996E-3</v>
      </c>
      <c r="AK120" s="20">
        <f>VLOOKUP($C120,beta_transpose!$B$3:$W$2032,X_y!AK$1,0)</f>
        <v>2.52381161162239E-2</v>
      </c>
      <c r="AL120" s="20">
        <f>VLOOKUP($C120,beta_transpose!$B$3:$W$2032,X_y!AL$1,0)</f>
        <v>-4.3620111585645702E-2</v>
      </c>
      <c r="AM120" s="20">
        <f>VLOOKUP($C120,beta_transpose!$B$3:$W$2032,X_y!AM$1,0)</f>
        <v>2.4005577817309501E-2</v>
      </c>
      <c r="AN120" s="20">
        <f>VLOOKUP($C120,beta_transpose!$B$3:$W$2032,X_y!AN$1,0)</f>
        <v>-2.2818038857496201E-2</v>
      </c>
      <c r="AO120" s="20">
        <f>VLOOKUP($C120,beta_transpose!$B$3:$W$2032,X_y!AO$1,0)</f>
        <v>8.1561971432332105E-5</v>
      </c>
      <c r="AP120" s="20">
        <f>VLOOKUP($C120,beta_transpose!$B$3:$W$2032,X_y!AP$1,0)</f>
        <v>-4.6940097289815798E-3</v>
      </c>
      <c r="AQ120" s="20">
        <f>VLOOKUP($C120,beta_transpose!$B$3:$W$2032,X_y!AQ$1,0)</f>
        <v>2.4717969216835299E-2</v>
      </c>
      <c r="AR120" s="34">
        <f>VLOOKUP($C120,beta_transpose!$B$3:$W$2032,X_y!AR$1,0)</f>
        <v>-1.4162612059576401E-4</v>
      </c>
      <c r="AS120" s="21">
        <v>22.425599171362698</v>
      </c>
      <c r="AT120" s="21">
        <v>3.4589996146206801</v>
      </c>
      <c r="AU120" s="21">
        <v>1.6168128835778</v>
      </c>
      <c r="AV120" s="21">
        <v>0.53490698430332595</v>
      </c>
      <c r="AW120" s="21">
        <v>0.328560903024048</v>
      </c>
      <c r="AX120" s="21"/>
      <c r="AY120" s="21"/>
      <c r="AZ120" s="22"/>
      <c r="BB120" s="31">
        <f>IF(VLOOKUP(C120,y_HC!$B$3:$G$581,6,0)&gt;$BB$1,1,0)</f>
        <v>0</v>
      </c>
      <c r="BC120">
        <f>VLOOKUP(C120,y_HC!$B$3:$G$581,6,0)</f>
        <v>2.3639046282753706E-2</v>
      </c>
      <c r="BE120" t="s">
        <v>116</v>
      </c>
      <c r="BF120">
        <v>22.425599171362698</v>
      </c>
      <c r="BG120">
        <v>3.4589996146206801</v>
      </c>
      <c r="BH120">
        <v>1.6168128835778</v>
      </c>
      <c r="BI120">
        <v>0.53490698430332595</v>
      </c>
      <c r="BJ120">
        <v>0.328560903024048</v>
      </c>
    </row>
    <row r="121" spans="2:62">
      <c r="B121" t="str">
        <f>VLOOKUP(C121,eft_features_HC!$B$3:$C$2032,2,0)</f>
        <v>ProShares Ultra MSCI Emerging Markets</v>
      </c>
      <c r="C121" t="s">
        <v>117</v>
      </c>
      <c r="D121" s="17">
        <f>VLOOKUP($C121,eft_features_HC!$B$3:$W$2032,X_y!D$1,0)</f>
        <v>15</v>
      </c>
      <c r="E121" s="18">
        <f>VLOOKUP($C121,eft_features_HC!$B$3:$W$2032,X_y!E$1,0)</f>
        <v>0.95</v>
      </c>
      <c r="F121" s="18">
        <f>VLOOKUP($C121,eft_features_HC!$B$3:$W$2032,X_y!F$1,0)</f>
        <v>40960000</v>
      </c>
      <c r="G121" s="18">
        <f>VLOOKUP($C121,eft_features_HC!$B$3:$W$2032,X_y!G$1,0)</f>
        <v>1</v>
      </c>
      <c r="H121" s="18">
        <f>VLOOKUP($C121,eft_features_HC!$B$3:$W$2032,X_y!H$1,0)</f>
        <v>1</v>
      </c>
      <c r="I121" s="18">
        <f>VLOOKUP($C121,eft_features_HC!$B$3:$W$2032,X_y!I$1,0)</f>
        <v>3</v>
      </c>
      <c r="J121" s="18">
        <f>VLOOKUP($C121,eft_features_HC!$B$3:$W$2032,X_y!J$1,0)</f>
        <v>1</v>
      </c>
      <c r="K121" s="18">
        <f>VLOOKUP($C121,eft_features_HC!$B$3:$W$2032,X_y!K$1,0)</f>
        <v>2</v>
      </c>
      <c r="L121" s="18">
        <f>VLOOKUP($C121,eft_features_HC!$B$3:$W$2032,X_y!L$1,0)</f>
        <v>1</v>
      </c>
      <c r="M121" s="18">
        <f>VLOOKUP($C121,eft_features_HC!$B$3:$W$2032,X_y!M$1,0)</f>
        <v>1</v>
      </c>
      <c r="N121" s="18">
        <f>VLOOKUP($C121,eft_features_HC!$B$3:$W$2032,X_y!N$1,0)</f>
        <v>2</v>
      </c>
      <c r="O121" s="18">
        <f>VLOOKUP($C121,eft_features_HC!$B$3:$W$2032,X_y!O$1,0)</f>
        <v>1</v>
      </c>
      <c r="P121" s="18">
        <f>VLOOKUP($C121,eft_features_HC!$B$3:$W$2032,X_y!P$1,0)</f>
        <v>2</v>
      </c>
      <c r="Q121" s="18">
        <f>VLOOKUP($C121,eft_features_HC!$B$3:$W$2032,X_y!Q$1,0)</f>
        <v>1</v>
      </c>
      <c r="R121" s="18">
        <f>VLOOKUP($C121,eft_features_HC!$B$3:$W$2032,X_y!R$1,0)</f>
        <v>1</v>
      </c>
      <c r="S121" s="19">
        <f>VLOOKUP($C121,ret_features_HC_transpose!$B$3:$W$2032,X_y!S$1,0)</f>
        <v>0.10115390314566142</v>
      </c>
      <c r="T121" s="19">
        <f>VLOOKUP($C121,ret_features_HC_transpose!$B$3:$W$2032,X_y!T$1,0)</f>
        <v>4.8965022658140622E-2</v>
      </c>
      <c r="U121" s="19">
        <f>VLOOKUP($C121,ret_features_HC_transpose!$B$3:$W$2032,X_y!U$1,0)</f>
        <v>-3.9100304136480246E-2</v>
      </c>
      <c r="V121" s="19">
        <f>VLOOKUP($C121,ret_features_HC_transpose!$B$3:$W$2032,X_y!V$1,0)</f>
        <v>-2.0397283544668299E-2</v>
      </c>
      <c r="W121" s="19">
        <f>VLOOKUP($C121,ret_features_HC_transpose!$B$3:$W$2032,X_y!W$1,0)</f>
        <v>-7.7000378395476798E-2</v>
      </c>
      <c r="X121" s="19">
        <f>VLOOKUP($C121,ret_features_HC_transpose!$B$3:$W$2032,X_y!X$1,0)</f>
        <v>-0.36622390972536845</v>
      </c>
      <c r="Y121" s="20">
        <f>VLOOKUP($C121,beta_transpose!$B$3:$W$2032,X_y!Y$1,0)</f>
        <v>-1.5505270822959299E-2</v>
      </c>
      <c r="Z121" s="20">
        <f>VLOOKUP($C121,beta_transpose!$B$3:$W$2032,X_y!Z$1,0)</f>
        <v>6.8896494265160493E-2</v>
      </c>
      <c r="AA121" s="20">
        <f>VLOOKUP($C121,beta_transpose!$B$3:$W$2032,X_y!AA$1,0)</f>
        <v>5.6579840956644797E-2</v>
      </c>
      <c r="AB121" s="20">
        <f>VLOOKUP($C121,beta_transpose!$B$3:$W$2032,X_y!AB$1,0)</f>
        <v>-5.7231110962606697E-2</v>
      </c>
      <c r="AC121" s="20">
        <f>VLOOKUP($C121,beta_transpose!$B$3:$W$2032,X_y!AC$1,0)</f>
        <v>3.1371070442254602E-2</v>
      </c>
      <c r="AD121" s="20">
        <f>VLOOKUP($C121,beta_transpose!$B$3:$W$2032,X_y!AD$1,0)</f>
        <v>5.4433580487022001E-2</v>
      </c>
      <c r="AE121" s="20">
        <f>VLOOKUP($C121,beta_transpose!$B$3:$W$2032,X_y!AE$1,0)</f>
        <v>5.7906311854170597E-2</v>
      </c>
      <c r="AF121" s="20">
        <f>VLOOKUP($C121,beta_transpose!$B$3:$W$2032,X_y!AF$1,0)</f>
        <v>-4.6290721039232499E-2</v>
      </c>
      <c r="AG121" s="20">
        <f>VLOOKUP($C121,beta_transpose!$B$3:$W$2032,X_y!AG$1,0)</f>
        <v>1.2124850161462E-3</v>
      </c>
      <c r="AH121" s="20">
        <f>VLOOKUP($C121,beta_transpose!$B$3:$W$2032,X_y!AH$1,0)</f>
        <v>2.93181191579465E-2</v>
      </c>
      <c r="AI121" s="20">
        <f>VLOOKUP($C121,beta_transpose!$B$3:$W$2032,X_y!AI$1,0)</f>
        <v>6.3343147269536895E-2</v>
      </c>
      <c r="AJ121" s="20">
        <f>VLOOKUP($C121,beta_transpose!$B$3:$W$2032,X_y!AJ$1,0)</f>
        <v>-1.6859257937123E-2</v>
      </c>
      <c r="AK121" s="20">
        <f>VLOOKUP($C121,beta_transpose!$B$3:$W$2032,X_y!AK$1,0)</f>
        <v>-1.80343558265601E-3</v>
      </c>
      <c r="AL121" s="20">
        <f>VLOOKUP($C121,beta_transpose!$B$3:$W$2032,X_y!AL$1,0)</f>
        <v>-1.5243509644448699E-3</v>
      </c>
      <c r="AM121" s="20">
        <f>VLOOKUP($C121,beta_transpose!$B$3:$W$2032,X_y!AM$1,0)</f>
        <v>-1.10355662559174E-2</v>
      </c>
      <c r="AN121" s="20">
        <f>VLOOKUP($C121,beta_transpose!$B$3:$W$2032,X_y!AN$1,0)</f>
        <v>6.4533844886287498E-3</v>
      </c>
      <c r="AO121" s="20">
        <f>VLOOKUP($C121,beta_transpose!$B$3:$W$2032,X_y!AO$1,0)</f>
        <v>-4.6606687790335798E-2</v>
      </c>
      <c r="AP121" s="20">
        <f>VLOOKUP($C121,beta_transpose!$B$3:$W$2032,X_y!AP$1,0)</f>
        <v>3.03415405295882E-2</v>
      </c>
      <c r="AQ121" s="20">
        <f>VLOOKUP($C121,beta_transpose!$B$3:$W$2032,X_y!AQ$1,0)</f>
        <v>2.8209997255401801E-2</v>
      </c>
      <c r="AR121" s="34">
        <f>VLOOKUP($C121,beta_transpose!$B$3:$W$2032,X_y!AR$1,0)</f>
        <v>-2.7222779521670799E-2</v>
      </c>
      <c r="AS121" s="21">
        <v>19.118089571903798</v>
      </c>
      <c r="AT121" s="21">
        <v>6.3448376757838103</v>
      </c>
      <c r="AU121" s="21">
        <v>5.18182705980169</v>
      </c>
      <c r="AV121" s="21">
        <v>3.3605383084964302</v>
      </c>
      <c r="AW121" s="21">
        <v>2.32941957376477</v>
      </c>
      <c r="AX121" s="21"/>
      <c r="AY121" s="21"/>
      <c r="AZ121" s="22"/>
      <c r="BB121" s="31">
        <f>IF(VLOOKUP(C121,y_HC!$B$3:$G$581,6,0)&gt;$BB$1,1,0)</f>
        <v>1</v>
      </c>
      <c r="BC121">
        <f>VLOOKUP(C121,y_HC!$B$3:$G$581,6,0)</f>
        <v>0.15425932230686951</v>
      </c>
      <c r="BE121" t="s">
        <v>117</v>
      </c>
      <c r="BF121">
        <v>19.118089571903798</v>
      </c>
      <c r="BG121">
        <v>6.3448376757838103</v>
      </c>
      <c r="BH121">
        <v>5.18182705980169</v>
      </c>
      <c r="BI121">
        <v>3.3605383084964302</v>
      </c>
      <c r="BJ121">
        <v>2.32941957376477</v>
      </c>
    </row>
    <row r="122" spans="2:62">
      <c r="B122" t="str">
        <f>VLOOKUP(C122,eft_features_HC!$B$3:$C$2032,2,0)</f>
        <v>ProShares UltraShort MSCI Emerging Markets</v>
      </c>
      <c r="C122" t="s">
        <v>118</v>
      </c>
      <c r="D122" s="17">
        <f>VLOOKUP($C122,eft_features_HC!$B$3:$W$2032,X_y!D$1,0)</f>
        <v>15</v>
      </c>
      <c r="E122" s="18">
        <f>VLOOKUP($C122,eft_features_HC!$B$3:$W$2032,X_y!E$1,0)</f>
        <v>0.95</v>
      </c>
      <c r="F122" s="18">
        <f>VLOOKUP($C122,eft_features_HC!$B$3:$W$2032,X_y!F$1,0)</f>
        <v>33229999.999999996</v>
      </c>
      <c r="G122" s="18">
        <f>VLOOKUP($C122,eft_features_HC!$B$3:$W$2032,X_y!G$1,0)</f>
        <v>1</v>
      </c>
      <c r="H122" s="18">
        <f>VLOOKUP($C122,eft_features_HC!$B$3:$W$2032,X_y!H$1,0)</f>
        <v>1</v>
      </c>
      <c r="I122" s="18">
        <f>VLOOKUP($C122,eft_features_HC!$B$3:$W$2032,X_y!I$1,0)</f>
        <v>3</v>
      </c>
      <c r="J122" s="18">
        <f>VLOOKUP($C122,eft_features_HC!$B$3:$W$2032,X_y!J$1,0)</f>
        <v>1</v>
      </c>
      <c r="K122" s="18">
        <f>VLOOKUP($C122,eft_features_HC!$B$3:$W$2032,X_y!K$1,0)</f>
        <v>2</v>
      </c>
      <c r="L122" s="18">
        <f>VLOOKUP($C122,eft_features_HC!$B$3:$W$2032,X_y!L$1,0)</f>
        <v>1</v>
      </c>
      <c r="M122" s="18">
        <f>VLOOKUP($C122,eft_features_HC!$B$3:$W$2032,X_y!M$1,0)</f>
        <v>2</v>
      </c>
      <c r="N122" s="18">
        <f>VLOOKUP($C122,eft_features_HC!$B$3:$W$2032,X_y!N$1,0)</f>
        <v>1</v>
      </c>
      <c r="O122" s="18">
        <f>VLOOKUP($C122,eft_features_HC!$B$3:$W$2032,X_y!O$1,0)</f>
        <v>1</v>
      </c>
      <c r="P122" s="18">
        <f>VLOOKUP($C122,eft_features_HC!$B$3:$W$2032,X_y!P$1,0)</f>
        <v>2</v>
      </c>
      <c r="Q122" s="18">
        <f>VLOOKUP($C122,eft_features_HC!$B$3:$W$2032,X_y!Q$1,0)</f>
        <v>1</v>
      </c>
      <c r="R122" s="18">
        <f>VLOOKUP($C122,eft_features_HC!$B$3:$W$2032,X_y!R$1,0)</f>
        <v>1</v>
      </c>
      <c r="S122" s="19">
        <f>VLOOKUP($C122,ret_features_HC_transpose!$B$3:$W$2032,X_y!S$1,0)</f>
        <v>-8.9620484479103424E-2</v>
      </c>
      <c r="T122" s="19">
        <f>VLOOKUP($C122,ret_features_HC_transpose!$B$3:$W$2032,X_y!T$1,0)</f>
        <v>-8.3755176333978887E-2</v>
      </c>
      <c r="U122" s="19">
        <f>VLOOKUP($C122,ret_features_HC_transpose!$B$3:$W$2032,X_y!U$1,0)</f>
        <v>-3.9092663797380522E-2</v>
      </c>
      <c r="V122" s="19">
        <f>VLOOKUP($C122,ret_features_HC_transpose!$B$3:$W$2032,X_y!V$1,0)</f>
        <v>-0.1584953519478981</v>
      </c>
      <c r="W122" s="19">
        <f>VLOOKUP($C122,ret_features_HC_transpose!$B$3:$W$2032,X_y!W$1,0)</f>
        <v>-0.23599386301251668</v>
      </c>
      <c r="X122" s="19">
        <f>VLOOKUP($C122,ret_features_HC_transpose!$B$3:$W$2032,X_y!X$1,0)</f>
        <v>-0.30066737110743447</v>
      </c>
      <c r="Y122" s="20">
        <f>VLOOKUP($C122,beta_transpose!$B$3:$W$2032,X_y!Y$1,0)</f>
        <v>-1.65744665716854E-2</v>
      </c>
      <c r="Z122" s="20">
        <f>VLOOKUP($C122,beta_transpose!$B$3:$W$2032,X_y!Z$1,0)</f>
        <v>7.2920602547745196E-3</v>
      </c>
      <c r="AA122" s="20">
        <f>VLOOKUP($C122,beta_transpose!$B$3:$W$2032,X_y!AA$1,0)</f>
        <v>-6.6828285609405097E-2</v>
      </c>
      <c r="AB122" s="20">
        <f>VLOOKUP($C122,beta_transpose!$B$3:$W$2032,X_y!AB$1,0)</f>
        <v>2.1187064014417199E-2</v>
      </c>
      <c r="AC122" s="20">
        <f>VLOOKUP($C122,beta_transpose!$B$3:$W$2032,X_y!AC$1,0)</f>
        <v>9.8802074103285197E-3</v>
      </c>
      <c r="AD122" s="20">
        <f>VLOOKUP($C122,beta_transpose!$B$3:$W$2032,X_y!AD$1,0)</f>
        <v>-5.8123057765295499E-2</v>
      </c>
      <c r="AE122" s="20">
        <f>VLOOKUP($C122,beta_transpose!$B$3:$W$2032,X_y!AE$1,0)</f>
        <v>-4.3412991083447497E-2</v>
      </c>
      <c r="AF122" s="20">
        <f>VLOOKUP($C122,beta_transpose!$B$3:$W$2032,X_y!AF$1,0)</f>
        <v>3.8135315419174899E-2</v>
      </c>
      <c r="AG122" s="20">
        <f>VLOOKUP($C122,beta_transpose!$B$3:$W$2032,X_y!AG$1,0)</f>
        <v>-2.93938581433647E-2</v>
      </c>
      <c r="AH122" s="20">
        <f>VLOOKUP($C122,beta_transpose!$B$3:$W$2032,X_y!AH$1,0)</f>
        <v>4.9566515791640998E-3</v>
      </c>
      <c r="AI122" s="20">
        <f>VLOOKUP($C122,beta_transpose!$B$3:$W$2032,X_y!AI$1,0)</f>
        <v>-3.6082281945594298E-2</v>
      </c>
      <c r="AJ122" s="20">
        <f>VLOOKUP($C122,beta_transpose!$B$3:$W$2032,X_y!AJ$1,0)</f>
        <v>1.09206080057492E-2</v>
      </c>
      <c r="AK122" s="20">
        <f>VLOOKUP($C122,beta_transpose!$B$3:$W$2032,X_y!AK$1,0)</f>
        <v>8.8908026360319907E-3</v>
      </c>
      <c r="AL122" s="20">
        <f>VLOOKUP($C122,beta_transpose!$B$3:$W$2032,X_y!AL$1,0)</f>
        <v>6.69216028907893E-3</v>
      </c>
      <c r="AM122" s="20">
        <f>VLOOKUP($C122,beta_transpose!$B$3:$W$2032,X_y!AM$1,0)</f>
        <v>-1.5601276107665599E-2</v>
      </c>
      <c r="AN122" s="20">
        <f>VLOOKUP($C122,beta_transpose!$B$3:$W$2032,X_y!AN$1,0)</f>
        <v>7.8963860396194293E-3</v>
      </c>
      <c r="AO122" s="20">
        <f>VLOOKUP($C122,beta_transpose!$B$3:$W$2032,X_y!AO$1,0)</f>
        <v>2.55025771166268E-2</v>
      </c>
      <c r="AP122" s="20">
        <f>VLOOKUP($C122,beta_transpose!$B$3:$W$2032,X_y!AP$1,0)</f>
        <v>3.5817383346073602E-2</v>
      </c>
      <c r="AQ122" s="20">
        <f>VLOOKUP($C122,beta_transpose!$B$3:$W$2032,X_y!AQ$1,0)</f>
        <v>-5.6870077664263302E-2</v>
      </c>
      <c r="AR122" s="34">
        <f>VLOOKUP($C122,beta_transpose!$B$3:$W$2032,X_y!AR$1,0)</f>
        <v>-1.12379547067239E-2</v>
      </c>
      <c r="AS122" s="21">
        <v>14.589854366182401</v>
      </c>
      <c r="AT122" s="21">
        <v>5.0325266679751097</v>
      </c>
      <c r="AU122" s="21">
        <v>2.2580484460182801</v>
      </c>
      <c r="AV122" s="21">
        <v>1.15506468969539</v>
      </c>
      <c r="AW122" s="21">
        <v>0.64966607672432897</v>
      </c>
      <c r="AX122" s="21"/>
      <c r="AY122" s="21"/>
      <c r="AZ122" s="22"/>
      <c r="BB122" s="31">
        <f>IF(VLOOKUP(C122,y_HC!$B$3:$G$581,6,0)&gt;$BB$1,1,0)</f>
        <v>0</v>
      </c>
      <c r="BC122">
        <f>VLOOKUP(C122,y_HC!$B$3:$G$581,6,0)</f>
        <v>-0.15557508916907176</v>
      </c>
      <c r="BE122" t="s">
        <v>118</v>
      </c>
      <c r="BF122">
        <v>14.589854366182401</v>
      </c>
      <c r="BG122">
        <v>5.0325266679751097</v>
      </c>
      <c r="BH122">
        <v>2.2580484460182801</v>
      </c>
      <c r="BI122">
        <v>1.15506468969539</v>
      </c>
      <c r="BJ122">
        <v>0.64966607672432897</v>
      </c>
    </row>
    <row r="123" spans="2:62">
      <c r="B123" t="str">
        <f>VLOOKUP(C123,eft_features_HC!$B$3:$C$2032,2,0)</f>
        <v>iShares MSCI EAFE ETF</v>
      </c>
      <c r="C123" t="s">
        <v>119</v>
      </c>
      <c r="D123" s="17">
        <f>VLOOKUP($C123,eft_features_HC!$B$3:$W$2032,X_y!D$1,0)</f>
        <v>2</v>
      </c>
      <c r="E123" s="18">
        <f>VLOOKUP($C123,eft_features_HC!$B$3:$W$2032,X_y!E$1,0)</f>
        <v>0.33</v>
      </c>
      <c r="F123" s="18">
        <f>VLOOKUP($C123,eft_features_HC!$B$3:$W$2032,X_y!F$1,0)</f>
        <v>80050000000</v>
      </c>
      <c r="G123" s="18">
        <f>VLOOKUP($C123,eft_features_HC!$B$3:$W$2032,X_y!G$1,0)</f>
        <v>1</v>
      </c>
      <c r="H123" s="18">
        <f>VLOOKUP($C123,eft_features_HC!$B$3:$W$2032,X_y!H$1,0)</f>
        <v>1</v>
      </c>
      <c r="I123" s="18">
        <f>VLOOKUP($C123,eft_features_HC!$B$3:$W$2032,X_y!I$1,0)</f>
        <v>2</v>
      </c>
      <c r="J123" s="18">
        <f>VLOOKUP($C123,eft_features_HC!$B$3:$W$2032,X_y!J$1,0)</f>
        <v>1</v>
      </c>
      <c r="K123" s="18">
        <f>VLOOKUP($C123,eft_features_HC!$B$3:$W$2032,X_y!K$1,0)</f>
        <v>2</v>
      </c>
      <c r="L123" s="18">
        <f>VLOOKUP($C123,eft_features_HC!$B$3:$W$2032,X_y!L$1,0)</f>
        <v>1</v>
      </c>
      <c r="M123" s="18">
        <f>VLOOKUP($C123,eft_features_HC!$B$3:$W$2032,X_y!M$1,0)</f>
        <v>1</v>
      </c>
      <c r="N123" s="18">
        <f>VLOOKUP($C123,eft_features_HC!$B$3:$W$2032,X_y!N$1,0)</f>
        <v>1</v>
      </c>
      <c r="O123" s="18">
        <f>VLOOKUP($C123,eft_features_HC!$B$3:$W$2032,X_y!O$1,0)</f>
        <v>1</v>
      </c>
      <c r="P123" s="18">
        <f>VLOOKUP($C123,eft_features_HC!$B$3:$W$2032,X_y!P$1,0)</f>
        <v>2</v>
      </c>
      <c r="Q123" s="18">
        <f>VLOOKUP($C123,eft_features_HC!$B$3:$W$2032,X_y!Q$1,0)</f>
        <v>1</v>
      </c>
      <c r="R123" s="18">
        <f>VLOOKUP($C123,eft_features_HC!$B$3:$W$2032,X_y!R$1,0)</f>
        <v>1</v>
      </c>
      <c r="S123" s="19">
        <f>VLOOKUP($C123,ret_features_HC_transpose!$B$3:$W$2032,X_y!S$1,0)</f>
        <v>-4.4339330265882326E-3</v>
      </c>
      <c r="T123" s="19">
        <f>VLOOKUP($C123,ret_features_HC_transpose!$B$3:$W$2032,X_y!T$1,0)</f>
        <v>2.0915430761126785E-2</v>
      </c>
      <c r="U123" s="19">
        <f>VLOOKUP($C123,ret_features_HC_transpose!$B$3:$W$2032,X_y!U$1,0)</f>
        <v>5.4972594993875301E-2</v>
      </c>
      <c r="V123" s="19">
        <f>VLOOKUP($C123,ret_features_HC_transpose!$B$3:$W$2032,X_y!V$1,0)</f>
        <v>0.14616301351550831</v>
      </c>
      <c r="W123" s="19">
        <f>VLOOKUP($C123,ret_features_HC_transpose!$B$3:$W$2032,X_y!W$1,0)</f>
        <v>0.27046398224883261</v>
      </c>
      <c r="X123" s="19">
        <f>VLOOKUP($C123,ret_features_HC_transpose!$B$3:$W$2032,X_y!X$1,0)</f>
        <v>0.11063479574856094</v>
      </c>
      <c r="Y123" s="20">
        <f>VLOOKUP($C123,beta_transpose!$B$3:$W$2032,X_y!Y$1,0)</f>
        <v>1.32933420891072E-2</v>
      </c>
      <c r="Z123" s="20">
        <f>VLOOKUP($C123,beta_transpose!$B$3:$W$2032,X_y!Z$1,0)</f>
        <v>3.0042878602145901E-2</v>
      </c>
      <c r="AA123" s="20">
        <f>VLOOKUP($C123,beta_transpose!$B$3:$W$2032,X_y!AA$1,0)</f>
        <v>1.4687964135411499E-2</v>
      </c>
      <c r="AB123" s="20">
        <f>VLOOKUP($C123,beta_transpose!$B$3:$W$2032,X_y!AB$1,0)</f>
        <v>-2.0149803660512701E-2</v>
      </c>
      <c r="AC123" s="20">
        <f>VLOOKUP($C123,beta_transpose!$B$3:$W$2032,X_y!AC$1,0)</f>
        <v>1.46972342214761E-2</v>
      </c>
      <c r="AD123" s="20">
        <f>VLOOKUP($C123,beta_transpose!$B$3:$W$2032,X_y!AD$1,0)</f>
        <v>-3.3490568753469299E-3</v>
      </c>
      <c r="AE123" s="20">
        <f>VLOOKUP($C123,beta_transpose!$B$3:$W$2032,X_y!AE$1,0)</f>
        <v>9.3024610306990003E-3</v>
      </c>
      <c r="AF123" s="20">
        <f>VLOOKUP($C123,beta_transpose!$B$3:$W$2032,X_y!AF$1,0)</f>
        <v>-2.01220232469311E-2</v>
      </c>
      <c r="AG123" s="20">
        <f>VLOOKUP($C123,beta_transpose!$B$3:$W$2032,X_y!AG$1,0)</f>
        <v>-1.1590500788400199E-2</v>
      </c>
      <c r="AH123" s="20">
        <f>VLOOKUP($C123,beta_transpose!$B$3:$W$2032,X_y!AH$1,0)</f>
        <v>-2.7460483903063899E-2</v>
      </c>
      <c r="AI123" s="20">
        <f>VLOOKUP($C123,beta_transpose!$B$3:$W$2032,X_y!AI$1,0)</f>
        <v>-3.5030041632295502E-3</v>
      </c>
      <c r="AJ123" s="20">
        <f>VLOOKUP($C123,beta_transpose!$B$3:$W$2032,X_y!AJ$1,0)</f>
        <v>-5.48895419151224E-3</v>
      </c>
      <c r="AK123" s="20">
        <f>VLOOKUP($C123,beta_transpose!$B$3:$W$2032,X_y!AK$1,0)</f>
        <v>-2.4240101595859199E-2</v>
      </c>
      <c r="AL123" s="20">
        <f>VLOOKUP($C123,beta_transpose!$B$3:$W$2032,X_y!AL$1,0)</f>
        <v>4.5328495322757401E-2</v>
      </c>
      <c r="AM123" s="20">
        <f>VLOOKUP($C123,beta_transpose!$B$3:$W$2032,X_y!AM$1,0)</f>
        <v>-7.1649061126015396E-3</v>
      </c>
      <c r="AN123" s="20">
        <f>VLOOKUP($C123,beta_transpose!$B$3:$W$2032,X_y!AN$1,0)</f>
        <v>1.2602858253749001E-2</v>
      </c>
      <c r="AO123" s="20">
        <f>VLOOKUP($C123,beta_transpose!$B$3:$W$2032,X_y!AO$1,0)</f>
        <v>6.3327553309249201E-3</v>
      </c>
      <c r="AP123" s="20">
        <f>VLOOKUP($C123,beta_transpose!$B$3:$W$2032,X_y!AP$1,0)</f>
        <v>-2.0958242358274998E-2</v>
      </c>
      <c r="AQ123" s="20">
        <f>VLOOKUP($C123,beta_transpose!$B$3:$W$2032,X_y!AQ$1,0)</f>
        <v>-1.3246435288300001E-3</v>
      </c>
      <c r="AR123" s="34">
        <f>VLOOKUP($C123,beta_transpose!$B$3:$W$2032,X_y!AR$1,0)</f>
        <v>6.4183041532716104E-3</v>
      </c>
      <c r="AS123" s="21">
        <v>10.2575573053707</v>
      </c>
      <c r="AT123" s="21">
        <v>6.8801355557386801</v>
      </c>
      <c r="AU123" s="21">
        <v>3.0080178877158699</v>
      </c>
      <c r="AV123" s="21">
        <v>2.0064248831692999</v>
      </c>
      <c r="AW123" s="21">
        <v>0.792630860482886</v>
      </c>
      <c r="AX123" s="21"/>
      <c r="AY123" s="21"/>
      <c r="AZ123" s="22"/>
      <c r="BB123" s="31">
        <f>IF(VLOOKUP(C123,y_HC!$B$3:$G$581,6,0)&gt;$BB$1,1,0)</f>
        <v>0</v>
      </c>
      <c r="BC123">
        <f>VLOOKUP(C123,y_HC!$B$3:$G$581,6,0)</f>
        <v>1.1431116774472838E-2</v>
      </c>
      <c r="BE123" t="s">
        <v>119</v>
      </c>
      <c r="BF123">
        <v>10.2575573053707</v>
      </c>
      <c r="BG123">
        <v>6.8801355557386801</v>
      </c>
      <c r="BH123">
        <v>3.0080178877158699</v>
      </c>
      <c r="BI123">
        <v>2.0064248831692999</v>
      </c>
      <c r="BJ123">
        <v>0.792630860482886</v>
      </c>
    </row>
    <row r="124" spans="2:62">
      <c r="B124" t="str">
        <f>VLOOKUP(C124,eft_features_HC!$B$3:$C$2032,2,0)</f>
        <v>iShares MSCI EAFE Growth ETF</v>
      </c>
      <c r="C124" t="s">
        <v>120</v>
      </c>
      <c r="D124" s="17">
        <f>VLOOKUP($C124,eft_features_HC!$B$3:$W$2032,X_y!D$1,0)</f>
        <v>2</v>
      </c>
      <c r="E124" s="18">
        <f>VLOOKUP($C124,eft_features_HC!$B$3:$W$2032,X_y!E$1,0)</f>
        <v>0.4</v>
      </c>
      <c r="F124" s="18">
        <f>VLOOKUP($C124,eft_features_HC!$B$3:$W$2032,X_y!F$1,0)</f>
        <v>3180000000</v>
      </c>
      <c r="G124" s="18">
        <f>VLOOKUP($C124,eft_features_HC!$B$3:$W$2032,X_y!G$1,0)</f>
        <v>1</v>
      </c>
      <c r="H124" s="18">
        <f>VLOOKUP($C124,eft_features_HC!$B$3:$W$2032,X_y!H$1,0)</f>
        <v>3</v>
      </c>
      <c r="I124" s="18">
        <f>VLOOKUP($C124,eft_features_HC!$B$3:$W$2032,X_y!I$1,0)</f>
        <v>2</v>
      </c>
      <c r="J124" s="18">
        <f>VLOOKUP($C124,eft_features_HC!$B$3:$W$2032,X_y!J$1,0)</f>
        <v>1</v>
      </c>
      <c r="K124" s="18">
        <f>VLOOKUP($C124,eft_features_HC!$B$3:$W$2032,X_y!K$1,0)</f>
        <v>2</v>
      </c>
      <c r="L124" s="18">
        <f>VLOOKUP($C124,eft_features_HC!$B$3:$W$2032,X_y!L$1,0)</f>
        <v>3</v>
      </c>
      <c r="M124" s="18">
        <f>VLOOKUP($C124,eft_features_HC!$B$3:$W$2032,X_y!M$1,0)</f>
        <v>1</v>
      </c>
      <c r="N124" s="18">
        <f>VLOOKUP($C124,eft_features_HC!$B$3:$W$2032,X_y!N$1,0)</f>
        <v>1</v>
      </c>
      <c r="O124" s="18">
        <f>VLOOKUP($C124,eft_features_HC!$B$3:$W$2032,X_y!O$1,0)</f>
        <v>1</v>
      </c>
      <c r="P124" s="18">
        <f>VLOOKUP($C124,eft_features_HC!$B$3:$W$2032,X_y!P$1,0)</f>
        <v>5</v>
      </c>
      <c r="Q124" s="18">
        <f>VLOOKUP($C124,eft_features_HC!$B$3:$W$2032,X_y!Q$1,0)</f>
        <v>1</v>
      </c>
      <c r="R124" s="18">
        <f>VLOOKUP($C124,eft_features_HC!$B$3:$W$2032,X_y!R$1,0)</f>
        <v>1</v>
      </c>
      <c r="S124" s="19">
        <f>VLOOKUP($C124,ret_features_HC_transpose!$B$3:$W$2032,X_y!S$1,0)</f>
        <v>-6.0114639340802523E-3</v>
      </c>
      <c r="T124" s="19">
        <f>VLOOKUP($C124,ret_features_HC_transpose!$B$3:$W$2032,X_y!T$1,0)</f>
        <v>1.1092151424744845E-2</v>
      </c>
      <c r="U124" s="19">
        <f>VLOOKUP($C124,ret_features_HC_transpose!$B$3:$W$2032,X_y!U$1,0)</f>
        <v>4.8982002235006927E-2</v>
      </c>
      <c r="V124" s="19">
        <f>VLOOKUP($C124,ret_features_HC_transpose!$B$3:$W$2032,X_y!V$1,0)</f>
        <v>0.1271400890530856</v>
      </c>
      <c r="W124" s="19">
        <f>VLOOKUP($C124,ret_features_HC_transpose!$B$3:$W$2032,X_y!W$1,0)</f>
        <v>0.24780619283146876</v>
      </c>
      <c r="X124" s="19">
        <f>VLOOKUP($C124,ret_features_HC_transpose!$B$3:$W$2032,X_y!X$1,0)</f>
        <v>0.1319853056529634</v>
      </c>
      <c r="Y124" s="20">
        <f>VLOOKUP($C124,beta_transpose!$B$3:$W$2032,X_y!Y$1,0)</f>
        <v>1.4806530723202401E-2</v>
      </c>
      <c r="Z124" s="20">
        <f>VLOOKUP($C124,beta_transpose!$B$3:$W$2032,X_y!Z$1,0)</f>
        <v>2.62947564195549E-2</v>
      </c>
      <c r="AA124" s="20">
        <f>VLOOKUP($C124,beta_transpose!$B$3:$W$2032,X_y!AA$1,0)</f>
        <v>1.7413688791101702E-2</v>
      </c>
      <c r="AB124" s="20">
        <f>VLOOKUP($C124,beta_transpose!$B$3:$W$2032,X_y!AB$1,0)</f>
        <v>-2.0566331548867001E-2</v>
      </c>
      <c r="AC124" s="20">
        <f>VLOOKUP($C124,beta_transpose!$B$3:$W$2032,X_y!AC$1,0)</f>
        <v>1.3712013259448199E-2</v>
      </c>
      <c r="AD124" s="20">
        <f>VLOOKUP($C124,beta_transpose!$B$3:$W$2032,X_y!AD$1,0)</f>
        <v>-7.0604673043604699E-3</v>
      </c>
      <c r="AE124" s="20">
        <f>VLOOKUP($C124,beta_transpose!$B$3:$W$2032,X_y!AE$1,0)</f>
        <v>9.9114831632106694E-3</v>
      </c>
      <c r="AF124" s="20">
        <f>VLOOKUP($C124,beta_transpose!$B$3:$W$2032,X_y!AF$1,0)</f>
        <v>-2.1530474479417701E-2</v>
      </c>
      <c r="AG124" s="20">
        <f>VLOOKUP($C124,beta_transpose!$B$3:$W$2032,X_y!AG$1,0)</f>
        <v>-1.1758906281220101E-2</v>
      </c>
      <c r="AH124" s="20">
        <f>VLOOKUP($C124,beta_transpose!$B$3:$W$2032,X_y!AH$1,0)</f>
        <v>-1.21181566199651E-2</v>
      </c>
      <c r="AI124" s="20">
        <f>VLOOKUP($C124,beta_transpose!$B$3:$W$2032,X_y!AI$1,0)</f>
        <v>-5.5296661983070903E-3</v>
      </c>
      <c r="AJ124" s="20">
        <f>VLOOKUP($C124,beta_transpose!$B$3:$W$2032,X_y!AJ$1,0)</f>
        <v>-2.06604981562864E-2</v>
      </c>
      <c r="AK124" s="20">
        <f>VLOOKUP($C124,beta_transpose!$B$3:$W$2032,X_y!AK$1,0)</f>
        <v>-5.6219071982004298E-3</v>
      </c>
      <c r="AL124" s="20">
        <f>VLOOKUP($C124,beta_transpose!$B$3:$W$2032,X_y!AL$1,0)</f>
        <v>4.0111705238976197E-2</v>
      </c>
      <c r="AM124" s="20">
        <f>VLOOKUP($C124,beta_transpose!$B$3:$W$2032,X_y!AM$1,0)</f>
        <v>-7.6766598272227796E-3</v>
      </c>
      <c r="AN124" s="20">
        <f>VLOOKUP($C124,beta_transpose!$B$3:$W$2032,X_y!AN$1,0)</f>
        <v>7.2041134294018299E-3</v>
      </c>
      <c r="AO124" s="20">
        <f>VLOOKUP($C124,beta_transpose!$B$3:$W$2032,X_y!AO$1,0)</f>
        <v>4.5194329328963299E-3</v>
      </c>
      <c r="AP124" s="20">
        <f>VLOOKUP($C124,beta_transpose!$B$3:$W$2032,X_y!AP$1,0)</f>
        <v>-1.3434785515924899E-2</v>
      </c>
      <c r="AQ124" s="20">
        <f>VLOOKUP($C124,beta_transpose!$B$3:$W$2032,X_y!AQ$1,0)</f>
        <v>-1.6630121904738799E-3</v>
      </c>
      <c r="AR124" s="34">
        <f>VLOOKUP($C124,beta_transpose!$B$3:$W$2032,X_y!AR$1,0)</f>
        <v>-2.3907578913107798E-3</v>
      </c>
      <c r="AS124" s="21">
        <v>10.527581677755499</v>
      </c>
      <c r="AT124" s="21">
        <v>6.6482683803779503</v>
      </c>
      <c r="AU124" s="21">
        <v>2.8024130468600399</v>
      </c>
      <c r="AV124" s="21">
        <v>1.87379759085884</v>
      </c>
      <c r="AW124" s="21">
        <v>0.63105048558549104</v>
      </c>
      <c r="AX124" s="21"/>
      <c r="AY124" s="21"/>
      <c r="AZ124" s="22"/>
      <c r="BB124" s="31">
        <f>IF(VLOOKUP(C124,y_HC!$B$3:$G$581,6,0)&gt;$BB$1,1,0)</f>
        <v>0</v>
      </c>
      <c r="BC124">
        <f>VLOOKUP(C124,y_HC!$B$3:$G$581,6,0)</f>
        <v>1.5541488113297586E-2</v>
      </c>
      <c r="BE124" t="s">
        <v>120</v>
      </c>
      <c r="BF124">
        <v>10.527581677755499</v>
      </c>
      <c r="BG124">
        <v>6.6482683803779503</v>
      </c>
      <c r="BH124">
        <v>2.8024130468600399</v>
      </c>
      <c r="BI124">
        <v>1.87379759085884</v>
      </c>
      <c r="BJ124">
        <v>0.63105048558549104</v>
      </c>
    </row>
    <row r="125" spans="2:62">
      <c r="B125" t="str">
        <f>VLOOKUP(C125,eft_features_HC!$B$3:$C$2032,2,0)</f>
        <v>ProShares Ultra MSCI EAFE</v>
      </c>
      <c r="C125" t="s">
        <v>121</v>
      </c>
      <c r="D125" s="17">
        <f>VLOOKUP($C125,eft_features_HC!$B$3:$W$2032,X_y!D$1,0)</f>
        <v>15</v>
      </c>
      <c r="E125" s="18">
        <f>VLOOKUP($C125,eft_features_HC!$B$3:$W$2032,X_y!E$1,0)</f>
        <v>0.95</v>
      </c>
      <c r="F125" s="18">
        <f>VLOOKUP($C125,eft_features_HC!$B$3:$W$2032,X_y!F$1,0)</f>
        <v>12270000</v>
      </c>
      <c r="G125" s="18">
        <f>VLOOKUP($C125,eft_features_HC!$B$3:$W$2032,X_y!G$1,0)</f>
        <v>1</v>
      </c>
      <c r="H125" s="18">
        <f>VLOOKUP($C125,eft_features_HC!$B$3:$W$2032,X_y!H$1,0)</f>
        <v>1</v>
      </c>
      <c r="I125" s="18">
        <f>VLOOKUP($C125,eft_features_HC!$B$3:$W$2032,X_y!I$1,0)</f>
        <v>2</v>
      </c>
      <c r="J125" s="18">
        <f>VLOOKUP($C125,eft_features_HC!$B$3:$W$2032,X_y!J$1,0)</f>
        <v>1</v>
      </c>
      <c r="K125" s="18">
        <f>VLOOKUP($C125,eft_features_HC!$B$3:$W$2032,X_y!K$1,0)</f>
        <v>2</v>
      </c>
      <c r="L125" s="18">
        <f>VLOOKUP($C125,eft_features_HC!$B$3:$W$2032,X_y!L$1,0)</f>
        <v>1</v>
      </c>
      <c r="M125" s="18">
        <f>VLOOKUP($C125,eft_features_HC!$B$3:$W$2032,X_y!M$1,0)</f>
        <v>1</v>
      </c>
      <c r="N125" s="18">
        <f>VLOOKUP($C125,eft_features_HC!$B$3:$W$2032,X_y!N$1,0)</f>
        <v>2</v>
      </c>
      <c r="O125" s="18">
        <f>VLOOKUP($C125,eft_features_HC!$B$3:$W$2032,X_y!O$1,0)</f>
        <v>1</v>
      </c>
      <c r="P125" s="18">
        <f>VLOOKUP($C125,eft_features_HC!$B$3:$W$2032,X_y!P$1,0)</f>
        <v>2</v>
      </c>
      <c r="Q125" s="18">
        <f>VLOOKUP($C125,eft_features_HC!$B$3:$W$2032,X_y!Q$1,0)</f>
        <v>1</v>
      </c>
      <c r="R125" s="18">
        <f>VLOOKUP($C125,eft_features_HC!$B$3:$W$2032,X_y!R$1,0)</f>
        <v>1</v>
      </c>
      <c r="S125" s="19">
        <f>VLOOKUP($C125,ret_features_HC_transpose!$B$3:$W$2032,X_y!S$1,0)</f>
        <v>-1.3116204286316435E-3</v>
      </c>
      <c r="T125" s="19">
        <f>VLOOKUP($C125,ret_features_HC_transpose!$B$3:$W$2032,X_y!T$1,0)</f>
        <v>3.5987614219899378E-2</v>
      </c>
      <c r="U125" s="19">
        <f>VLOOKUP($C125,ret_features_HC_transpose!$B$3:$W$2032,X_y!U$1,0)</f>
        <v>0.12145526259816108</v>
      </c>
      <c r="V125" s="19">
        <f>VLOOKUP($C125,ret_features_HC_transpose!$B$3:$W$2032,X_y!V$1,0)</f>
        <v>0.34723785605870305</v>
      </c>
      <c r="W125" s="19">
        <f>VLOOKUP($C125,ret_features_HC_transpose!$B$3:$W$2032,X_y!W$1,0)</f>
        <v>0.70132115357317715</v>
      </c>
      <c r="X125" s="19">
        <f>VLOOKUP($C125,ret_features_HC_transpose!$B$3:$W$2032,X_y!X$1,0)</f>
        <v>0.2615467576361028</v>
      </c>
      <c r="Y125" s="20">
        <f>VLOOKUP($C125,beta_transpose!$B$3:$W$2032,X_y!Y$1,0)</f>
        <v>3.0656288894757699E-2</v>
      </c>
      <c r="Z125" s="20">
        <f>VLOOKUP($C125,beta_transpose!$B$3:$W$2032,X_y!Z$1,0)</f>
        <v>7.19367245919625E-2</v>
      </c>
      <c r="AA125" s="20">
        <f>VLOOKUP($C125,beta_transpose!$B$3:$W$2032,X_y!AA$1,0)</f>
        <v>2.02417747436274E-2</v>
      </c>
      <c r="AB125" s="20">
        <f>VLOOKUP($C125,beta_transpose!$B$3:$W$2032,X_y!AB$1,0)</f>
        <v>-3.7231724006188502E-2</v>
      </c>
      <c r="AC125" s="20">
        <f>VLOOKUP($C125,beta_transpose!$B$3:$W$2032,X_y!AC$1,0)</f>
        <v>4.3976928337318803E-2</v>
      </c>
      <c r="AD125" s="20">
        <f>VLOOKUP($C125,beta_transpose!$B$3:$W$2032,X_y!AD$1,0)</f>
        <v>-1.9734966885077102E-2</v>
      </c>
      <c r="AE125" s="20">
        <f>VLOOKUP($C125,beta_transpose!$B$3:$W$2032,X_y!AE$1,0)</f>
        <v>2.2932539613319401E-2</v>
      </c>
      <c r="AF125" s="20">
        <f>VLOOKUP($C125,beta_transpose!$B$3:$W$2032,X_y!AF$1,0)</f>
        <v>-2.9282419623851901E-2</v>
      </c>
      <c r="AG125" s="20">
        <f>VLOOKUP($C125,beta_transpose!$B$3:$W$2032,X_y!AG$1,0)</f>
        <v>-2.8221160147571301E-2</v>
      </c>
      <c r="AH125" s="20">
        <f>VLOOKUP($C125,beta_transpose!$B$3:$W$2032,X_y!AH$1,0)</f>
        <v>-6.3589110349774505E-2</v>
      </c>
      <c r="AI125" s="20">
        <f>VLOOKUP($C125,beta_transpose!$B$3:$W$2032,X_y!AI$1,0)</f>
        <v>1.0436784829988501E-2</v>
      </c>
      <c r="AJ125" s="20">
        <f>VLOOKUP($C125,beta_transpose!$B$3:$W$2032,X_y!AJ$1,0)</f>
        <v>2.1106940718095299E-3</v>
      </c>
      <c r="AK125" s="20">
        <f>VLOOKUP($C125,beta_transpose!$B$3:$W$2032,X_y!AK$1,0)</f>
        <v>-3.1564769186401699E-2</v>
      </c>
      <c r="AL125" s="20">
        <f>VLOOKUP($C125,beta_transpose!$B$3:$W$2032,X_y!AL$1,0)</f>
        <v>8.2753058968960805E-2</v>
      </c>
      <c r="AM125" s="20">
        <f>VLOOKUP($C125,beta_transpose!$B$3:$W$2032,X_y!AM$1,0)</f>
        <v>-8.9325601942780008E-3</v>
      </c>
      <c r="AN125" s="20">
        <f>VLOOKUP($C125,beta_transpose!$B$3:$W$2032,X_y!AN$1,0)</f>
        <v>3.2351266695412301E-2</v>
      </c>
      <c r="AO125" s="20">
        <f>VLOOKUP($C125,beta_transpose!$B$3:$W$2032,X_y!AO$1,0)</f>
        <v>-7.8085348222365798E-3</v>
      </c>
      <c r="AP125" s="20">
        <f>VLOOKUP($C125,beta_transpose!$B$3:$W$2032,X_y!AP$1,0)</f>
        <v>-4.1204770482950702E-2</v>
      </c>
      <c r="AQ125" s="20">
        <f>VLOOKUP($C125,beta_transpose!$B$3:$W$2032,X_y!AQ$1,0)</f>
        <v>-3.4146562857501599E-3</v>
      </c>
      <c r="AR125" s="34">
        <f>VLOOKUP($C125,beta_transpose!$B$3:$W$2032,X_y!AR$1,0)</f>
        <v>5.9950442181018202E-3</v>
      </c>
      <c r="AS125" s="21">
        <v>23.277431517144301</v>
      </c>
      <c r="AT125" s="21">
        <v>15.4416022227008</v>
      </c>
      <c r="AU125" s="21">
        <v>4.8324658755415602</v>
      </c>
      <c r="AV125" s="21">
        <v>3.40767617918425</v>
      </c>
      <c r="AW125" s="21">
        <v>1.62277628651355</v>
      </c>
      <c r="AX125" s="21"/>
      <c r="AY125" s="21"/>
      <c r="AZ125" s="22"/>
      <c r="BB125" s="31">
        <f>IF(VLOOKUP(C125,y_HC!$B$3:$G$581,6,0)&gt;$BB$1,1,0)</f>
        <v>1</v>
      </c>
      <c r="BC125">
        <f>VLOOKUP(C125,y_HC!$B$3:$G$581,6,0)</f>
        <v>5.5941380851350087E-2</v>
      </c>
      <c r="BE125" t="s">
        <v>121</v>
      </c>
      <c r="BF125">
        <v>23.277431517144301</v>
      </c>
      <c r="BG125">
        <v>15.4416022227008</v>
      </c>
      <c r="BH125">
        <v>4.8324658755415602</v>
      </c>
      <c r="BI125">
        <v>3.40767617918425</v>
      </c>
      <c r="BJ125">
        <v>1.62277628651355</v>
      </c>
    </row>
    <row r="126" spans="2:62">
      <c r="B126" t="str">
        <f>VLOOKUP(C126,eft_features_HC!$B$3:$C$2032,2,0)</f>
        <v>ProShares UltraShort MSCI EAFE</v>
      </c>
      <c r="C126" t="s">
        <v>122</v>
      </c>
      <c r="D126" s="17">
        <f>VLOOKUP($C126,eft_features_HC!$B$3:$W$2032,X_y!D$1,0)</f>
        <v>15</v>
      </c>
      <c r="E126" s="18">
        <f>VLOOKUP($C126,eft_features_HC!$B$3:$W$2032,X_y!E$1,0)</f>
        <v>0.95</v>
      </c>
      <c r="F126" s="18">
        <f>VLOOKUP($C126,eft_features_HC!$B$3:$W$2032,X_y!F$1,0)</f>
        <v>3420000</v>
      </c>
      <c r="G126" s="18">
        <f>VLOOKUP($C126,eft_features_HC!$B$3:$W$2032,X_y!G$1,0)</f>
        <v>1</v>
      </c>
      <c r="H126" s="18">
        <f>VLOOKUP($C126,eft_features_HC!$B$3:$W$2032,X_y!H$1,0)</f>
        <v>1</v>
      </c>
      <c r="I126" s="18">
        <f>VLOOKUP($C126,eft_features_HC!$B$3:$W$2032,X_y!I$1,0)</f>
        <v>2</v>
      </c>
      <c r="J126" s="18">
        <f>VLOOKUP($C126,eft_features_HC!$B$3:$W$2032,X_y!J$1,0)</f>
        <v>1</v>
      </c>
      <c r="K126" s="18">
        <f>VLOOKUP($C126,eft_features_HC!$B$3:$W$2032,X_y!K$1,0)</f>
        <v>2</v>
      </c>
      <c r="L126" s="18">
        <f>VLOOKUP($C126,eft_features_HC!$B$3:$W$2032,X_y!L$1,0)</f>
        <v>1</v>
      </c>
      <c r="M126" s="18">
        <f>VLOOKUP($C126,eft_features_HC!$B$3:$W$2032,X_y!M$1,0)</f>
        <v>2</v>
      </c>
      <c r="N126" s="18">
        <f>VLOOKUP($C126,eft_features_HC!$B$3:$W$2032,X_y!N$1,0)</f>
        <v>1</v>
      </c>
      <c r="O126" s="18">
        <f>VLOOKUP($C126,eft_features_HC!$B$3:$W$2032,X_y!O$1,0)</f>
        <v>1</v>
      </c>
      <c r="P126" s="18">
        <f>VLOOKUP($C126,eft_features_HC!$B$3:$W$2032,X_y!P$1,0)</f>
        <v>2</v>
      </c>
      <c r="Q126" s="18">
        <f>VLOOKUP($C126,eft_features_HC!$B$3:$W$2032,X_y!Q$1,0)</f>
        <v>1</v>
      </c>
      <c r="R126" s="18">
        <f>VLOOKUP($C126,eft_features_HC!$B$3:$W$2032,X_y!R$1,0)</f>
        <v>1</v>
      </c>
      <c r="S126" s="19">
        <f>VLOOKUP($C126,ret_features_HC_transpose!$B$3:$W$2032,X_y!S$1,0)</f>
        <v>6.1927172308970935E-3</v>
      </c>
      <c r="T126" s="19">
        <f>VLOOKUP($C126,ret_features_HC_transpose!$B$3:$W$2032,X_y!T$1,0)</f>
        <v>-6.0374740238850699E-2</v>
      </c>
      <c r="U126" s="19">
        <f>VLOOKUP($C126,ret_features_HC_transpose!$B$3:$W$2032,X_y!U$1,0)</f>
        <v>-0.1432187323151366</v>
      </c>
      <c r="V126" s="19">
        <f>VLOOKUP($C126,ret_features_HC_transpose!$B$3:$W$2032,X_y!V$1,0)</f>
        <v>-0.33278580760488496</v>
      </c>
      <c r="W126" s="19">
        <f>VLOOKUP($C126,ret_features_HC_transpose!$B$3:$W$2032,X_y!W$1,0)</f>
        <v>-0.53819918228779784</v>
      </c>
      <c r="X126" s="19">
        <f>VLOOKUP($C126,ret_features_HC_transpose!$B$3:$W$2032,X_y!X$1,0)</f>
        <v>-0.57545986687895234</v>
      </c>
      <c r="Y126" s="20">
        <f>VLOOKUP($C126,beta_transpose!$B$3:$W$2032,X_y!Y$1,0)</f>
        <v>-2.7703750710853198E-2</v>
      </c>
      <c r="Z126" s="20">
        <f>VLOOKUP($C126,beta_transpose!$B$3:$W$2032,X_y!Z$1,0)</f>
        <v>6.14216925149894E-3</v>
      </c>
      <c r="AA126" s="20">
        <f>VLOOKUP($C126,beta_transpose!$B$3:$W$2032,X_y!AA$1,0)</f>
        <v>-5.1622865142764901E-2</v>
      </c>
      <c r="AB126" s="20">
        <f>VLOOKUP($C126,beta_transpose!$B$3:$W$2032,X_y!AB$1,0)</f>
        <v>1.97813758401485E-2</v>
      </c>
      <c r="AC126" s="20">
        <f>VLOOKUP($C126,beta_transpose!$B$3:$W$2032,X_y!AC$1,0)</f>
        <v>3.1993278490648402E-3</v>
      </c>
      <c r="AD126" s="20">
        <f>VLOOKUP($C126,beta_transpose!$B$3:$W$2032,X_y!AD$1,0)</f>
        <v>-9.2158773981645802E-3</v>
      </c>
      <c r="AE126" s="20">
        <f>VLOOKUP($C126,beta_transpose!$B$3:$W$2032,X_y!AE$1,0)</f>
        <v>-8.8098961598305596E-3</v>
      </c>
      <c r="AF126" s="20">
        <f>VLOOKUP($C126,beta_transpose!$B$3:$W$2032,X_y!AF$1,0)</f>
        <v>1.5509356114498E-2</v>
      </c>
      <c r="AG126" s="20">
        <f>VLOOKUP($C126,beta_transpose!$B$3:$W$2032,X_y!AG$1,0)</f>
        <v>-2.5270726979203399E-2</v>
      </c>
      <c r="AH126" s="20">
        <f>VLOOKUP($C126,beta_transpose!$B$3:$W$2032,X_y!AH$1,0)</f>
        <v>5.17302074855246E-2</v>
      </c>
      <c r="AI126" s="20">
        <f>VLOOKUP($C126,beta_transpose!$B$3:$W$2032,X_y!AI$1,0)</f>
        <v>9.7054789149253104E-4</v>
      </c>
      <c r="AJ126" s="20">
        <f>VLOOKUP($C126,beta_transpose!$B$3:$W$2032,X_y!AJ$1,0)</f>
        <v>2.2378144187135501E-2</v>
      </c>
      <c r="AK126" s="20">
        <f>VLOOKUP($C126,beta_transpose!$B$3:$W$2032,X_y!AK$1,0)</f>
        <v>9.0016683455132803E-3</v>
      </c>
      <c r="AL126" s="20">
        <f>VLOOKUP($C126,beta_transpose!$B$3:$W$2032,X_y!AL$1,0)</f>
        <v>-4.01359224934736E-2</v>
      </c>
      <c r="AM126" s="20">
        <f>VLOOKUP($C126,beta_transpose!$B$3:$W$2032,X_y!AM$1,0)</f>
        <v>1.7662157162429099E-2</v>
      </c>
      <c r="AN126" s="20">
        <f>VLOOKUP($C126,beta_transpose!$B$3:$W$2032,X_y!AN$1,0)</f>
        <v>-3.6982551041613199E-3</v>
      </c>
      <c r="AO126" s="20">
        <f>VLOOKUP($C126,beta_transpose!$B$3:$W$2032,X_y!AO$1,0)</f>
        <v>5.3372409496424298E-3</v>
      </c>
      <c r="AP126" s="20">
        <f>VLOOKUP($C126,beta_transpose!$B$3:$W$2032,X_y!AP$1,0)</f>
        <v>6.2030081526490401E-2</v>
      </c>
      <c r="AQ126" s="20">
        <f>VLOOKUP($C126,beta_transpose!$B$3:$W$2032,X_y!AQ$1,0)</f>
        <v>-1.6609189355257899E-2</v>
      </c>
      <c r="AR126" s="34">
        <f>VLOOKUP($C126,beta_transpose!$B$3:$W$2032,X_y!AR$1,0)</f>
        <v>-1.84788426795701E-2</v>
      </c>
      <c r="AS126" s="21">
        <v>15.167251242204401</v>
      </c>
      <c r="AT126" s="21">
        <v>3.6748562225133101</v>
      </c>
      <c r="AU126" s="21">
        <v>2.3985460374077698</v>
      </c>
      <c r="AV126" s="21">
        <v>1.24070603397034</v>
      </c>
      <c r="AW126" s="21">
        <v>0.67526022626328697</v>
      </c>
      <c r="AX126" s="21"/>
      <c r="AY126" s="21"/>
      <c r="AZ126" s="22"/>
      <c r="BB126" s="31">
        <f>IF(VLOOKUP(C126,y_HC!$B$3:$G$581,6,0)&gt;$BB$1,1,0)</f>
        <v>0</v>
      </c>
      <c r="BC126">
        <f>VLOOKUP(C126,y_HC!$B$3:$G$581,6,0)</f>
        <v>-7.8021912191026527E-2</v>
      </c>
      <c r="BE126" t="s">
        <v>122</v>
      </c>
      <c r="BF126">
        <v>15.167251242204401</v>
      </c>
      <c r="BG126">
        <v>3.6748562225133101</v>
      </c>
      <c r="BH126">
        <v>2.3985460374077698</v>
      </c>
      <c r="BI126">
        <v>1.24070603397034</v>
      </c>
      <c r="BJ126">
        <v>0.67526022626328697</v>
      </c>
    </row>
    <row r="127" spans="2:62">
      <c r="B127" t="str">
        <f>VLOOKUP(C127,eft_features_HC!$B$3:$C$2032,2,0)</f>
        <v>iShares MSCI EAFE Value ETF</v>
      </c>
      <c r="C127" t="s">
        <v>123</v>
      </c>
      <c r="D127" s="17">
        <f>VLOOKUP($C127,eft_features_HC!$B$3:$W$2032,X_y!D$1,0)</f>
        <v>2</v>
      </c>
      <c r="E127" s="18">
        <f>VLOOKUP($C127,eft_features_HC!$B$3:$W$2032,X_y!E$1,0)</f>
        <v>0.4</v>
      </c>
      <c r="F127" s="18">
        <f>VLOOKUP($C127,eft_features_HC!$B$3:$W$2032,X_y!F$1,0)</f>
        <v>5810000000</v>
      </c>
      <c r="G127" s="18">
        <f>VLOOKUP($C127,eft_features_HC!$B$3:$W$2032,X_y!G$1,0)</f>
        <v>1</v>
      </c>
      <c r="H127" s="18">
        <f>VLOOKUP($C127,eft_features_HC!$B$3:$W$2032,X_y!H$1,0)</f>
        <v>4</v>
      </c>
      <c r="I127" s="18">
        <f>VLOOKUP($C127,eft_features_HC!$B$3:$W$2032,X_y!I$1,0)</f>
        <v>2</v>
      </c>
      <c r="J127" s="18">
        <f>VLOOKUP($C127,eft_features_HC!$B$3:$W$2032,X_y!J$1,0)</f>
        <v>1</v>
      </c>
      <c r="K127" s="18">
        <f>VLOOKUP($C127,eft_features_HC!$B$3:$W$2032,X_y!K$1,0)</f>
        <v>2</v>
      </c>
      <c r="L127" s="18">
        <f>VLOOKUP($C127,eft_features_HC!$B$3:$W$2032,X_y!L$1,0)</f>
        <v>4</v>
      </c>
      <c r="M127" s="18">
        <f>VLOOKUP($C127,eft_features_HC!$B$3:$W$2032,X_y!M$1,0)</f>
        <v>1</v>
      </c>
      <c r="N127" s="18">
        <f>VLOOKUP($C127,eft_features_HC!$B$3:$W$2032,X_y!N$1,0)</f>
        <v>1</v>
      </c>
      <c r="O127" s="18">
        <f>VLOOKUP($C127,eft_features_HC!$B$3:$W$2032,X_y!O$1,0)</f>
        <v>1</v>
      </c>
      <c r="P127" s="18">
        <f>VLOOKUP($C127,eft_features_HC!$B$3:$W$2032,X_y!P$1,0)</f>
        <v>5</v>
      </c>
      <c r="Q127" s="18">
        <f>VLOOKUP($C127,eft_features_HC!$B$3:$W$2032,X_y!Q$1,0)</f>
        <v>1</v>
      </c>
      <c r="R127" s="18">
        <f>VLOOKUP($C127,eft_features_HC!$B$3:$W$2032,X_y!R$1,0)</f>
        <v>1</v>
      </c>
      <c r="S127" s="19">
        <f>VLOOKUP($C127,ret_features_HC_transpose!$B$3:$W$2032,X_y!S$1,0)</f>
        <v>-1.3843228590657564E-3</v>
      </c>
      <c r="T127" s="19">
        <f>VLOOKUP($C127,ret_features_HC_transpose!$B$3:$W$2032,X_y!T$1,0)</f>
        <v>2.7965799011399728E-2</v>
      </c>
      <c r="U127" s="19">
        <f>VLOOKUP($C127,ret_features_HC_transpose!$B$3:$W$2032,X_y!U$1,0)</f>
        <v>5.4834583073805732E-2</v>
      </c>
      <c r="V127" s="19">
        <f>VLOOKUP($C127,ret_features_HC_transpose!$B$3:$W$2032,X_y!V$1,0)</f>
        <v>0.16374268831020333</v>
      </c>
      <c r="W127" s="19">
        <f>VLOOKUP($C127,ret_features_HC_transpose!$B$3:$W$2032,X_y!W$1,0)</f>
        <v>0.27507733084461705</v>
      </c>
      <c r="X127" s="19">
        <f>VLOOKUP($C127,ret_features_HC_transpose!$B$3:$W$2032,X_y!X$1,0)</f>
        <v>7.9498688770988091E-2</v>
      </c>
      <c r="Y127" s="20">
        <f>VLOOKUP($C127,beta_transpose!$B$3:$W$2032,X_y!Y$1,0)</f>
        <v>1.13556668117015E-2</v>
      </c>
      <c r="Z127" s="20">
        <f>VLOOKUP($C127,beta_transpose!$B$3:$W$2032,X_y!Z$1,0)</f>
        <v>3.4489188436820702E-2</v>
      </c>
      <c r="AA127" s="20">
        <f>VLOOKUP($C127,beta_transpose!$B$3:$W$2032,X_y!AA$1,0)</f>
        <v>1.20740592026688E-2</v>
      </c>
      <c r="AB127" s="20">
        <f>VLOOKUP($C127,beta_transpose!$B$3:$W$2032,X_y!AB$1,0)</f>
        <v>-2.11212923932344E-2</v>
      </c>
      <c r="AC127" s="20">
        <f>VLOOKUP($C127,beta_transpose!$B$3:$W$2032,X_y!AC$1,0)</f>
        <v>1.3871842728457101E-2</v>
      </c>
      <c r="AD127" s="20">
        <f>VLOOKUP($C127,beta_transpose!$B$3:$W$2032,X_y!AD$1,0)</f>
        <v>6.5722477575460702E-4</v>
      </c>
      <c r="AE127" s="20">
        <f>VLOOKUP($C127,beta_transpose!$B$3:$W$2032,X_y!AE$1,0)</f>
        <v>1.10427040829042E-2</v>
      </c>
      <c r="AF127" s="20">
        <f>VLOOKUP($C127,beta_transpose!$B$3:$W$2032,X_y!AF$1,0)</f>
        <v>-1.6541296503548401E-2</v>
      </c>
      <c r="AG127" s="20">
        <f>VLOOKUP($C127,beta_transpose!$B$3:$W$2032,X_y!AG$1,0)</f>
        <v>-8.4162190580676591E-3</v>
      </c>
      <c r="AH127" s="20">
        <f>VLOOKUP($C127,beta_transpose!$B$3:$W$2032,X_y!AH$1,0)</f>
        <v>-3.7733583759768499E-2</v>
      </c>
      <c r="AI127" s="20">
        <f>VLOOKUP($C127,beta_transpose!$B$3:$W$2032,X_y!AI$1,0)</f>
        <v>-1.76092397245326E-3</v>
      </c>
      <c r="AJ127" s="20">
        <f>VLOOKUP($C127,beta_transpose!$B$3:$W$2032,X_y!AJ$1,0)</f>
        <v>5.4305848352396496E-3</v>
      </c>
      <c r="AK127" s="20">
        <f>VLOOKUP($C127,beta_transpose!$B$3:$W$2032,X_y!AK$1,0)</f>
        <v>-4.13725458931926E-2</v>
      </c>
      <c r="AL127" s="20">
        <f>VLOOKUP($C127,beta_transpose!$B$3:$W$2032,X_y!AL$1,0)</f>
        <v>4.9674571204401302E-2</v>
      </c>
      <c r="AM127" s="20">
        <f>VLOOKUP($C127,beta_transpose!$B$3:$W$2032,X_y!AM$1,0)</f>
        <v>-6.1499244286348604E-3</v>
      </c>
      <c r="AN127" s="20">
        <f>VLOOKUP($C127,beta_transpose!$B$3:$W$2032,X_y!AN$1,0)</f>
        <v>1.6526630982315701E-2</v>
      </c>
      <c r="AO127" s="20">
        <f>VLOOKUP($C127,beta_transpose!$B$3:$W$2032,X_y!AO$1,0)</f>
        <v>9.5982479057443709E-3</v>
      </c>
      <c r="AP127" s="20">
        <f>VLOOKUP($C127,beta_transpose!$B$3:$W$2032,X_y!AP$1,0)</f>
        <v>-2.8186807879823701E-2</v>
      </c>
      <c r="AQ127" s="20">
        <f>VLOOKUP($C127,beta_transpose!$B$3:$W$2032,X_y!AQ$1,0)</f>
        <v>-6.3443373428425298E-3</v>
      </c>
      <c r="AR127" s="34">
        <f>VLOOKUP($C127,beta_transpose!$B$3:$W$2032,X_y!AR$1,0)</f>
        <v>1.44441670793452E-2</v>
      </c>
      <c r="AS127" s="21">
        <v>10.059106433597201</v>
      </c>
      <c r="AT127" s="21">
        <v>8.5847491995419603</v>
      </c>
      <c r="AU127" s="21">
        <v>3.0613887646337901</v>
      </c>
      <c r="AV127" s="21">
        <v>2.3118833522761899</v>
      </c>
      <c r="AW127" s="21">
        <v>0.81494611785474902</v>
      </c>
      <c r="AX127" s="21"/>
      <c r="AY127" s="21"/>
      <c r="AZ127" s="22"/>
      <c r="BB127" s="31">
        <f>IF(VLOOKUP(C127,y_HC!$B$3:$G$581,6,0)&gt;$BB$1,1,0)</f>
        <v>0</v>
      </c>
      <c r="BC127">
        <f>VLOOKUP(C127,y_HC!$B$3:$G$581,6,0)</f>
        <v>1.1436492610582605E-2</v>
      </c>
      <c r="BE127" t="s">
        <v>123</v>
      </c>
      <c r="BF127">
        <v>10.059106433597201</v>
      </c>
      <c r="BG127">
        <v>8.5847491995419603</v>
      </c>
      <c r="BH127">
        <v>3.0613887646337901</v>
      </c>
      <c r="BI127">
        <v>2.3118833522761899</v>
      </c>
      <c r="BJ127">
        <v>0.81494611785474902</v>
      </c>
    </row>
    <row r="128" spans="2:62">
      <c r="B128" t="str">
        <f>VLOOKUP(C128,eft_features_HC!$B$3:$C$2032,2,0)</f>
        <v>ProShares Short MSCI EAFE</v>
      </c>
      <c r="C128" t="s">
        <v>124</v>
      </c>
      <c r="D128" s="17">
        <f>VLOOKUP($C128,eft_features_HC!$B$3:$W$2032,X_y!D$1,0)</f>
        <v>15</v>
      </c>
      <c r="E128" s="18">
        <f>VLOOKUP($C128,eft_features_HC!$B$3:$W$2032,X_y!E$1,0)</f>
        <v>0.95</v>
      </c>
      <c r="F128" s="18">
        <f>VLOOKUP($C128,eft_features_HC!$B$3:$W$2032,X_y!F$1,0)</f>
        <v>29850000</v>
      </c>
      <c r="G128" s="18">
        <f>VLOOKUP($C128,eft_features_HC!$B$3:$W$2032,X_y!G$1,0)</f>
        <v>1</v>
      </c>
      <c r="H128" s="18">
        <f>VLOOKUP($C128,eft_features_HC!$B$3:$W$2032,X_y!H$1,0)</f>
        <v>1</v>
      </c>
      <c r="I128" s="18">
        <f>VLOOKUP($C128,eft_features_HC!$B$3:$W$2032,X_y!I$1,0)</f>
        <v>2</v>
      </c>
      <c r="J128" s="18">
        <f>VLOOKUP($C128,eft_features_HC!$B$3:$W$2032,X_y!J$1,0)</f>
        <v>1</v>
      </c>
      <c r="K128" s="18">
        <f>VLOOKUP($C128,eft_features_HC!$B$3:$W$2032,X_y!K$1,0)</f>
        <v>2</v>
      </c>
      <c r="L128" s="18">
        <f>VLOOKUP($C128,eft_features_HC!$B$3:$W$2032,X_y!L$1,0)</f>
        <v>1</v>
      </c>
      <c r="M128" s="18">
        <f>VLOOKUP($C128,eft_features_HC!$B$3:$W$2032,X_y!M$1,0)</f>
        <v>2</v>
      </c>
      <c r="N128" s="18">
        <f>VLOOKUP($C128,eft_features_HC!$B$3:$W$2032,X_y!N$1,0)</f>
        <v>1</v>
      </c>
      <c r="O128" s="18">
        <f>VLOOKUP($C128,eft_features_HC!$B$3:$W$2032,X_y!O$1,0)</f>
        <v>1</v>
      </c>
      <c r="P128" s="18">
        <f>VLOOKUP($C128,eft_features_HC!$B$3:$W$2032,X_y!P$1,0)</f>
        <v>2</v>
      </c>
      <c r="Q128" s="18">
        <f>VLOOKUP($C128,eft_features_HC!$B$3:$W$2032,X_y!Q$1,0)</f>
        <v>1</v>
      </c>
      <c r="R128" s="18">
        <f>VLOOKUP($C128,eft_features_HC!$B$3:$W$2032,X_y!R$1,0)</f>
        <v>1</v>
      </c>
      <c r="S128" s="19">
        <f>VLOOKUP($C128,ret_features_HC_transpose!$B$3:$W$2032,X_y!S$1,0)</f>
        <v>3.1736240191015952E-4</v>
      </c>
      <c r="T128" s="19">
        <f>VLOOKUP($C128,ret_features_HC_transpose!$B$3:$W$2032,X_y!T$1,0)</f>
        <v>-2.8728888716379908E-2</v>
      </c>
      <c r="U128" s="19">
        <f>VLOOKUP($C128,ret_features_HC_transpose!$B$3:$W$2032,X_y!U$1,0)</f>
        <v>-7.4000000117545484E-2</v>
      </c>
      <c r="V128" s="19">
        <f>VLOOKUP($C128,ret_features_HC_transpose!$B$3:$W$2032,X_y!V$1,0)</f>
        <v>-0.1800800406052071</v>
      </c>
      <c r="W128" s="19">
        <f>VLOOKUP($C128,ret_features_HC_transpose!$B$3:$W$2032,X_y!W$1,0)</f>
        <v>-0.31090183045902386</v>
      </c>
      <c r="X128" s="19">
        <f>VLOOKUP($C128,ret_features_HC_transpose!$B$3:$W$2032,X_y!X$1,0)</f>
        <v>-0.31003157285006255</v>
      </c>
      <c r="Y128" s="20">
        <f>VLOOKUP($C128,beta_transpose!$B$3:$W$2032,X_y!Y$1,0)</f>
        <v>-1.8722086495522299E-2</v>
      </c>
      <c r="Z128" s="20">
        <f>VLOOKUP($C128,beta_transpose!$B$3:$W$2032,X_y!Z$1,0)</f>
        <v>-2.62521321025278E-3</v>
      </c>
      <c r="AA128" s="20">
        <f>VLOOKUP($C128,beta_transpose!$B$3:$W$2032,X_y!AA$1,0)</f>
        <v>-2.7679273725010899E-2</v>
      </c>
      <c r="AB128" s="20">
        <f>VLOOKUP($C128,beta_transpose!$B$3:$W$2032,X_y!AB$1,0)</f>
        <v>1.42242673289958E-2</v>
      </c>
      <c r="AC128" s="20">
        <f>VLOOKUP($C128,beta_transpose!$B$3:$W$2032,X_y!AC$1,0)</f>
        <v>-4.6061216152710402E-3</v>
      </c>
      <c r="AD128" s="20">
        <f>VLOOKUP($C128,beta_transpose!$B$3:$W$2032,X_y!AD$1,0)</f>
        <v>-1.4790652954100401E-4</v>
      </c>
      <c r="AE128" s="20">
        <f>VLOOKUP($C128,beta_transpose!$B$3:$W$2032,X_y!AE$1,0)</f>
        <v>-8.6543706839462206E-3</v>
      </c>
      <c r="AF128" s="20">
        <f>VLOOKUP($C128,beta_transpose!$B$3:$W$2032,X_y!AF$1,0)</f>
        <v>1.2696671352787001E-2</v>
      </c>
      <c r="AG128" s="20">
        <f>VLOOKUP($C128,beta_transpose!$B$3:$W$2032,X_y!AG$1,0)</f>
        <v>-1.0054888502766699E-2</v>
      </c>
      <c r="AH128" s="20">
        <f>VLOOKUP($C128,beta_transpose!$B$3:$W$2032,X_y!AH$1,0)</f>
        <v>3.6390434200716498E-2</v>
      </c>
      <c r="AI128" s="20">
        <f>VLOOKUP($C128,beta_transpose!$B$3:$W$2032,X_y!AI$1,0)</f>
        <v>3.9038541241020802E-3</v>
      </c>
      <c r="AJ128" s="20">
        <f>VLOOKUP($C128,beta_transpose!$B$3:$W$2032,X_y!AJ$1,0)</f>
        <v>1.23214594903074E-2</v>
      </c>
      <c r="AK128" s="20">
        <f>VLOOKUP($C128,beta_transpose!$B$3:$W$2032,X_y!AK$1,0)</f>
        <v>8.1173258707832006E-3</v>
      </c>
      <c r="AL128" s="20">
        <f>VLOOKUP($C128,beta_transpose!$B$3:$W$2032,X_y!AL$1,0)</f>
        <v>-2.91384169138563E-2</v>
      </c>
      <c r="AM128" s="20">
        <f>VLOOKUP($C128,beta_transpose!$B$3:$W$2032,X_y!AM$1,0)</f>
        <v>4.4827620212134801E-3</v>
      </c>
      <c r="AN128" s="20">
        <f>VLOOKUP($C128,beta_transpose!$B$3:$W$2032,X_y!AN$1,0)</f>
        <v>-1.0016701061790301E-3</v>
      </c>
      <c r="AO128" s="20">
        <f>VLOOKUP($C128,beta_transpose!$B$3:$W$2032,X_y!AO$1,0)</f>
        <v>5.3358310775290302E-3</v>
      </c>
      <c r="AP128" s="20">
        <f>VLOOKUP($C128,beta_transpose!$B$3:$W$2032,X_y!AP$1,0)</f>
        <v>3.5994703381478303E-2</v>
      </c>
      <c r="AQ128" s="20">
        <f>VLOOKUP($C128,beta_transpose!$B$3:$W$2032,X_y!AQ$1,0)</f>
        <v>-1.60263087774319E-3</v>
      </c>
      <c r="AR128" s="34">
        <f>VLOOKUP($C128,beta_transpose!$B$3:$W$2032,X_y!AR$1,0)</f>
        <v>-1.0718209210044899E-2</v>
      </c>
      <c r="AS128" s="21">
        <v>10.2543789401303</v>
      </c>
      <c r="AT128" s="21">
        <v>2.3429268184902199</v>
      </c>
      <c r="AU128" s="21">
        <v>1.3587797812540301</v>
      </c>
      <c r="AV128" s="21">
        <v>0.78502207442152205</v>
      </c>
      <c r="AW128" s="21">
        <v>0.336649047651222</v>
      </c>
      <c r="AX128" s="21"/>
      <c r="AY128" s="21"/>
      <c r="AZ128" s="22"/>
      <c r="BB128" s="31">
        <f>IF(VLOOKUP(C128,y_HC!$B$3:$G$581,6,0)&gt;$BB$1,1,0)</f>
        <v>0</v>
      </c>
      <c r="BC128">
        <f>VLOOKUP(C128,y_HC!$B$3:$G$581,6,0)</f>
        <v>-3.8947052669087268E-2</v>
      </c>
      <c r="BE128" t="s">
        <v>124</v>
      </c>
      <c r="BF128">
        <v>10.2543789401303</v>
      </c>
      <c r="BG128">
        <v>2.3429268184902199</v>
      </c>
      <c r="BH128">
        <v>1.3587797812540301</v>
      </c>
      <c r="BI128">
        <v>0.78502207442152205</v>
      </c>
      <c r="BJ128">
        <v>0.336649047651222</v>
      </c>
    </row>
    <row r="129" spans="2:62">
      <c r="B129" t="str">
        <f>VLOOKUP(C129,eft_features_HC!$B$3:$C$2032,2,0)</f>
        <v>VanEck Vectors Egypt Index ETF</v>
      </c>
      <c r="C129" t="s">
        <v>125</v>
      </c>
      <c r="D129" s="17">
        <f>VLOOKUP($C129,eft_features_HC!$B$3:$W$2032,X_y!D$1,0)</f>
        <v>9</v>
      </c>
      <c r="E129" s="18">
        <f>VLOOKUP($C129,eft_features_HC!$B$3:$W$2032,X_y!E$1,0)</f>
        <v>1.01</v>
      </c>
      <c r="F129" s="18">
        <f>VLOOKUP($C129,eft_features_HC!$B$3:$W$2032,X_y!F$1,0)</f>
        <v>55990000</v>
      </c>
      <c r="G129" s="18">
        <f>VLOOKUP($C129,eft_features_HC!$B$3:$W$2032,X_y!G$1,0)</f>
        <v>1</v>
      </c>
      <c r="H129" s="18">
        <f>VLOOKUP($C129,eft_features_HC!$B$3:$W$2032,X_y!H$1,0)</f>
        <v>1</v>
      </c>
      <c r="I129" s="18">
        <f>VLOOKUP($C129,eft_features_HC!$B$3:$W$2032,X_y!I$1,0)</f>
        <v>10</v>
      </c>
      <c r="J129" s="18">
        <f>VLOOKUP($C129,eft_features_HC!$B$3:$W$2032,X_y!J$1,0)</f>
        <v>1</v>
      </c>
      <c r="K129" s="18">
        <f>VLOOKUP($C129,eft_features_HC!$B$3:$W$2032,X_y!K$1,0)</f>
        <v>2</v>
      </c>
      <c r="L129" s="18">
        <f>VLOOKUP($C129,eft_features_HC!$B$3:$W$2032,X_y!L$1,0)</f>
        <v>1</v>
      </c>
      <c r="M129" s="18">
        <f>VLOOKUP($C129,eft_features_HC!$B$3:$W$2032,X_y!M$1,0)</f>
        <v>1</v>
      </c>
      <c r="N129" s="18">
        <f>VLOOKUP($C129,eft_features_HC!$B$3:$W$2032,X_y!N$1,0)</f>
        <v>1</v>
      </c>
      <c r="O129" s="18">
        <f>VLOOKUP($C129,eft_features_HC!$B$3:$W$2032,X_y!O$1,0)</f>
        <v>1</v>
      </c>
      <c r="P129" s="18">
        <f>VLOOKUP($C129,eft_features_HC!$B$3:$W$2032,X_y!P$1,0)</f>
        <v>2</v>
      </c>
      <c r="Q129" s="18">
        <f>VLOOKUP($C129,eft_features_HC!$B$3:$W$2032,X_y!Q$1,0)</f>
        <v>1</v>
      </c>
      <c r="R129" s="18">
        <f>VLOOKUP($C129,eft_features_HC!$B$3:$W$2032,X_y!R$1,0)</f>
        <v>1</v>
      </c>
      <c r="S129" s="19">
        <f>VLOOKUP($C129,ret_features_HC_transpose!$B$3:$W$2032,X_y!S$1,0)</f>
        <v>-1.3521565505105748E-2</v>
      </c>
      <c r="T129" s="19">
        <f>VLOOKUP($C129,ret_features_HC_transpose!$B$3:$W$2032,X_y!T$1,0)</f>
        <v>0.22941982458429133</v>
      </c>
      <c r="U129" s="19">
        <f>VLOOKUP($C129,ret_features_HC_transpose!$B$3:$W$2032,X_y!U$1,0)</f>
        <v>0.32779800026804606</v>
      </c>
      <c r="V129" s="19">
        <f>VLOOKUP($C129,ret_features_HC_transpose!$B$3:$W$2032,X_y!V$1,0)</f>
        <v>0.51575114360524177</v>
      </c>
      <c r="W129" s="19">
        <f>VLOOKUP($C129,ret_features_HC_transpose!$B$3:$W$2032,X_y!W$1,0)</f>
        <v>0.35158591396676964</v>
      </c>
      <c r="X129" s="19">
        <f>VLOOKUP($C129,ret_features_HC_transpose!$B$3:$W$2032,X_y!X$1,0)</f>
        <v>1.8250000971557601E-2</v>
      </c>
      <c r="Y129" s="20">
        <f>VLOOKUP($C129,beta_transpose!$B$3:$W$2032,X_y!Y$1,0)</f>
        <v>-5.1560779520058502E-3</v>
      </c>
      <c r="Z129" s="20">
        <f>VLOOKUP($C129,beta_transpose!$B$3:$W$2032,X_y!Z$1,0)</f>
        <v>5.0565838754925603E-2</v>
      </c>
      <c r="AA129" s="20">
        <f>VLOOKUP($C129,beta_transpose!$B$3:$W$2032,X_y!AA$1,0)</f>
        <v>-3.4667734193961901E-2</v>
      </c>
      <c r="AB129" s="20">
        <f>VLOOKUP($C129,beta_transpose!$B$3:$W$2032,X_y!AB$1,0)</f>
        <v>-8.0321223862910799E-3</v>
      </c>
      <c r="AC129" s="20">
        <f>VLOOKUP($C129,beta_transpose!$B$3:$W$2032,X_y!AC$1,0)</f>
        <v>9.7822931839199004E-2</v>
      </c>
      <c r="AD129" s="20">
        <f>VLOOKUP($C129,beta_transpose!$B$3:$W$2032,X_y!AD$1,0)</f>
        <v>0.15108475203472099</v>
      </c>
      <c r="AE129" s="20">
        <f>VLOOKUP($C129,beta_transpose!$B$3:$W$2032,X_y!AE$1,0)</f>
        <v>6.6256820880679301E-2</v>
      </c>
      <c r="AF129" s="20">
        <f>VLOOKUP($C129,beta_transpose!$B$3:$W$2032,X_y!AF$1,0)</f>
        <v>8.29750859919475E-2</v>
      </c>
      <c r="AG129" s="20">
        <f>VLOOKUP($C129,beta_transpose!$B$3:$W$2032,X_y!AG$1,0)</f>
        <v>8.6590355158607194E-3</v>
      </c>
      <c r="AH129" s="20">
        <f>VLOOKUP($C129,beta_transpose!$B$3:$W$2032,X_y!AH$1,0)</f>
        <v>-3.3581018122182199E-2</v>
      </c>
      <c r="AI129" s="20">
        <f>VLOOKUP($C129,beta_transpose!$B$3:$W$2032,X_y!AI$1,0)</f>
        <v>-2.5682012288725801E-2</v>
      </c>
      <c r="AJ129" s="20">
        <f>VLOOKUP($C129,beta_transpose!$B$3:$W$2032,X_y!AJ$1,0)</f>
        <v>1.49184338408182E-2</v>
      </c>
      <c r="AK129" s="20">
        <f>VLOOKUP($C129,beta_transpose!$B$3:$W$2032,X_y!AK$1,0)</f>
        <v>-2.20909952693088E-2</v>
      </c>
      <c r="AL129" s="20">
        <f>VLOOKUP($C129,beta_transpose!$B$3:$W$2032,X_y!AL$1,0)</f>
        <v>-0.118262665797081</v>
      </c>
      <c r="AM129" s="20">
        <f>VLOOKUP($C129,beta_transpose!$B$3:$W$2032,X_y!AM$1,0)</f>
        <v>-4.9761410440387101E-3</v>
      </c>
      <c r="AN129" s="20">
        <f>VLOOKUP($C129,beta_transpose!$B$3:$W$2032,X_y!AN$1,0)</f>
        <v>-5.5827174444708597E-2</v>
      </c>
      <c r="AO129" s="20">
        <f>VLOOKUP($C129,beta_transpose!$B$3:$W$2032,X_y!AO$1,0)</f>
        <v>3.3651410106364299E-2</v>
      </c>
      <c r="AP129" s="20">
        <f>VLOOKUP($C129,beta_transpose!$B$3:$W$2032,X_y!AP$1,0)</f>
        <v>1.20990731724782E-2</v>
      </c>
      <c r="AQ129" s="20">
        <f>VLOOKUP($C129,beta_transpose!$B$3:$W$2032,X_y!AQ$1,0)</f>
        <v>-0.216189028885474</v>
      </c>
      <c r="AR129" s="34">
        <f>VLOOKUP($C129,beta_transpose!$B$3:$W$2032,X_y!AR$1,0)</f>
        <v>0.113016443754075</v>
      </c>
      <c r="AS129" s="21">
        <v>16.584345157094202</v>
      </c>
      <c r="AT129" s="21">
        <v>10.176610328220599</v>
      </c>
      <c r="AU129" s="21">
        <v>5.6979723038437298</v>
      </c>
      <c r="AV129" s="21">
        <v>2.2424701872188399</v>
      </c>
      <c r="AW129" s="21">
        <v>0.55897024835142295</v>
      </c>
      <c r="AX129" s="21"/>
      <c r="AY129" s="21"/>
      <c r="AZ129" s="22"/>
      <c r="BB129" s="31">
        <f>IF(VLOOKUP(C129,y_HC!$B$3:$G$581,6,0)&gt;$BB$1,1,0)</f>
        <v>0</v>
      </c>
      <c r="BC129">
        <f>VLOOKUP(C129,y_HC!$B$3:$G$581,6,0)</f>
        <v>3.2221392633002166E-2</v>
      </c>
      <c r="BE129" t="s">
        <v>125</v>
      </c>
      <c r="BF129">
        <v>16.584345157094202</v>
      </c>
      <c r="BG129">
        <v>10.176610328220599</v>
      </c>
      <c r="BH129">
        <v>5.6979723038437298</v>
      </c>
      <c r="BI129">
        <v>2.2424701872188399</v>
      </c>
      <c r="BJ129">
        <v>0.55897024835142295</v>
      </c>
    </row>
    <row r="130" spans="2:62">
      <c r="B130" t="str">
        <f>VLOOKUP(C130,eft_features_HC!$B$3:$C$2032,2,0)</f>
        <v>iShares MSCI Indonesia ETF</v>
      </c>
      <c r="C130" t="s">
        <v>126</v>
      </c>
      <c r="D130" s="17">
        <f>VLOOKUP($C130,eft_features_HC!$B$3:$W$2032,X_y!D$1,0)</f>
        <v>2</v>
      </c>
      <c r="E130" s="18">
        <f>VLOOKUP($C130,eft_features_HC!$B$3:$W$2032,X_y!E$1,0)</f>
        <v>0.62</v>
      </c>
      <c r="F130" s="18">
        <f>VLOOKUP($C130,eft_features_HC!$B$3:$W$2032,X_y!F$1,0)</f>
        <v>494510000</v>
      </c>
      <c r="G130" s="18">
        <f>VLOOKUP($C130,eft_features_HC!$B$3:$W$2032,X_y!G$1,0)</f>
        <v>1</v>
      </c>
      <c r="H130" s="18">
        <f>VLOOKUP($C130,eft_features_HC!$B$3:$W$2032,X_y!H$1,0)</f>
        <v>1</v>
      </c>
      <c r="I130" s="18">
        <f>VLOOKUP($C130,eft_features_HC!$B$3:$W$2032,X_y!I$1,0)</f>
        <v>7</v>
      </c>
      <c r="J130" s="18">
        <f>VLOOKUP($C130,eft_features_HC!$B$3:$W$2032,X_y!J$1,0)</f>
        <v>1</v>
      </c>
      <c r="K130" s="18">
        <f>VLOOKUP($C130,eft_features_HC!$B$3:$W$2032,X_y!K$1,0)</f>
        <v>2</v>
      </c>
      <c r="L130" s="18">
        <f>VLOOKUP($C130,eft_features_HC!$B$3:$W$2032,X_y!L$1,0)</f>
        <v>1</v>
      </c>
      <c r="M130" s="18">
        <f>VLOOKUP($C130,eft_features_HC!$B$3:$W$2032,X_y!M$1,0)</f>
        <v>1</v>
      </c>
      <c r="N130" s="18">
        <f>VLOOKUP($C130,eft_features_HC!$B$3:$W$2032,X_y!N$1,0)</f>
        <v>1</v>
      </c>
      <c r="O130" s="18">
        <f>VLOOKUP($C130,eft_features_HC!$B$3:$W$2032,X_y!O$1,0)</f>
        <v>1</v>
      </c>
      <c r="P130" s="18">
        <f>VLOOKUP($C130,eft_features_HC!$B$3:$W$2032,X_y!P$1,0)</f>
        <v>2</v>
      </c>
      <c r="Q130" s="18">
        <f>VLOOKUP($C130,eft_features_HC!$B$3:$W$2032,X_y!Q$1,0)</f>
        <v>1</v>
      </c>
      <c r="R130" s="18">
        <f>VLOOKUP($C130,eft_features_HC!$B$3:$W$2032,X_y!R$1,0)</f>
        <v>1</v>
      </c>
      <c r="S130" s="19">
        <f>VLOOKUP($C130,ret_features_HC_transpose!$B$3:$W$2032,X_y!S$1,0)</f>
        <v>7.1563801554781259E-2</v>
      </c>
      <c r="T130" s="19">
        <f>VLOOKUP($C130,ret_features_HC_transpose!$B$3:$W$2032,X_y!T$1,0)</f>
        <v>0.28519527510049358</v>
      </c>
      <c r="U130" s="19">
        <f>VLOOKUP($C130,ret_features_HC_transpose!$B$3:$W$2032,X_y!U$1,0)</f>
        <v>0.12974051537675346</v>
      </c>
      <c r="V130" s="19">
        <f>VLOOKUP($C130,ret_features_HC_transpose!$B$3:$W$2032,X_y!V$1,0)</f>
        <v>-0.16935720941551768</v>
      </c>
      <c r="W130" s="19">
        <f>VLOOKUP($C130,ret_features_HC_transpose!$B$3:$W$2032,X_y!W$1,0)</f>
        <v>-9.929980949851569E-2</v>
      </c>
      <c r="X130" s="19">
        <f>VLOOKUP($C130,ret_features_HC_transpose!$B$3:$W$2032,X_y!X$1,0)</f>
        <v>-7.030223358124732E-2</v>
      </c>
      <c r="Y130" s="20">
        <f>VLOOKUP($C130,beta_transpose!$B$3:$W$2032,X_y!Y$1,0)</f>
        <v>-9.4521042689937607E-3</v>
      </c>
      <c r="Z130" s="20">
        <f>VLOOKUP($C130,beta_transpose!$B$3:$W$2032,X_y!Z$1,0)</f>
        <v>-1.09341524437826E-2</v>
      </c>
      <c r="AA130" s="20">
        <f>VLOOKUP($C130,beta_transpose!$B$3:$W$2032,X_y!AA$1,0)</f>
        <v>7.6154946572715002E-2</v>
      </c>
      <c r="AB130" s="20">
        <f>VLOOKUP($C130,beta_transpose!$B$3:$W$2032,X_y!AB$1,0)</f>
        <v>-3.5076947246930397E-2</v>
      </c>
      <c r="AC130" s="20">
        <f>VLOOKUP($C130,beta_transpose!$B$3:$W$2032,X_y!AC$1,0)</f>
        <v>4.9994634895862602E-2</v>
      </c>
      <c r="AD130" s="20">
        <f>VLOOKUP($C130,beta_transpose!$B$3:$W$2032,X_y!AD$1,0)</f>
        <v>-2.1807196488067698E-2</v>
      </c>
      <c r="AE130" s="20">
        <f>VLOOKUP($C130,beta_transpose!$B$3:$W$2032,X_y!AE$1,0)</f>
        <v>-8.4622647115912705E-2</v>
      </c>
      <c r="AF130" s="20">
        <f>VLOOKUP($C130,beta_transpose!$B$3:$W$2032,X_y!AF$1,0)</f>
        <v>-8.33795597616033E-2</v>
      </c>
      <c r="AG130" s="20">
        <f>VLOOKUP($C130,beta_transpose!$B$3:$W$2032,X_y!AG$1,0)</f>
        <v>-0.102972317136216</v>
      </c>
      <c r="AH130" s="20">
        <f>VLOOKUP($C130,beta_transpose!$B$3:$W$2032,X_y!AH$1,0)</f>
        <v>4.3087907387612999E-2</v>
      </c>
      <c r="AI130" s="20">
        <f>VLOOKUP($C130,beta_transpose!$B$3:$W$2032,X_y!AI$1,0)</f>
        <v>-3.9670855877818503E-2</v>
      </c>
      <c r="AJ130" s="20">
        <f>VLOOKUP($C130,beta_transpose!$B$3:$W$2032,X_y!AJ$1,0)</f>
        <v>-6.1086008280916801E-2</v>
      </c>
      <c r="AK130" s="20">
        <f>VLOOKUP($C130,beta_transpose!$B$3:$W$2032,X_y!AK$1,0)</f>
        <v>2.9544436087811699E-2</v>
      </c>
      <c r="AL130" s="20">
        <f>VLOOKUP($C130,beta_transpose!$B$3:$W$2032,X_y!AL$1,0)</f>
        <v>-5.9394950238793397E-2</v>
      </c>
      <c r="AM130" s="20">
        <f>VLOOKUP($C130,beta_transpose!$B$3:$W$2032,X_y!AM$1,0)</f>
        <v>2.34578274912438E-2</v>
      </c>
      <c r="AN130" s="20">
        <f>VLOOKUP($C130,beta_transpose!$B$3:$W$2032,X_y!AN$1,0)</f>
        <v>-8.0463198293135002E-2</v>
      </c>
      <c r="AO130" s="20">
        <f>VLOOKUP($C130,beta_transpose!$B$3:$W$2032,X_y!AO$1,0)</f>
        <v>-3.6086966398517599E-2</v>
      </c>
      <c r="AP130" s="20">
        <f>VLOOKUP($C130,beta_transpose!$B$3:$W$2032,X_y!AP$1,0)</f>
        <v>-1.10425348273524E-2</v>
      </c>
      <c r="AQ130" s="20">
        <f>VLOOKUP($C130,beta_transpose!$B$3:$W$2032,X_y!AQ$1,0)</f>
        <v>1.24692549585759E-2</v>
      </c>
      <c r="AR130" s="34">
        <f>VLOOKUP($C130,beta_transpose!$B$3:$W$2032,X_y!AR$1,0)</f>
        <v>6.3090171658042302E-2</v>
      </c>
      <c r="AS130" s="21">
        <v>13.542560026863701</v>
      </c>
      <c r="AT130" s="21">
        <v>8.2976780716159197</v>
      </c>
      <c r="AU130" s="21">
        <v>4.0093153642031698</v>
      </c>
      <c r="AV130" s="21">
        <v>2.32255444480321</v>
      </c>
      <c r="AW130" s="21">
        <v>1.3562841688067</v>
      </c>
      <c r="AX130" s="21"/>
      <c r="AY130" s="21"/>
      <c r="AZ130" s="22"/>
      <c r="BB130" s="31">
        <f>IF(VLOOKUP(C130,y_HC!$B$3:$G$581,6,0)&gt;$BB$1,1,0)</f>
        <v>0</v>
      </c>
      <c r="BC130">
        <f>VLOOKUP(C130,y_HC!$B$3:$G$581,6,0)</f>
        <v>1.7432274095021755E-2</v>
      </c>
      <c r="BE130" t="s">
        <v>126</v>
      </c>
      <c r="BF130">
        <v>13.542560026863701</v>
      </c>
      <c r="BG130">
        <v>8.2976780716159197</v>
      </c>
      <c r="BH130">
        <v>4.0093153642031698</v>
      </c>
      <c r="BI130">
        <v>2.32255444480321</v>
      </c>
      <c r="BJ130">
        <v>1.3562841688067</v>
      </c>
    </row>
    <row r="131" spans="2:62">
      <c r="B131" t="str">
        <f>VLOOKUP(C131,eft_features_HC!$B$3:$C$2032,2,0)</f>
        <v>iShares MSCI Ireland Capped ETF</v>
      </c>
      <c r="C131" t="s">
        <v>127</v>
      </c>
      <c r="D131" s="17">
        <f>VLOOKUP($C131,eft_features_HC!$B$3:$W$2032,X_y!D$1,0)</f>
        <v>2</v>
      </c>
      <c r="E131" s="18">
        <f>VLOOKUP($C131,eft_features_HC!$B$3:$W$2032,X_y!E$1,0)</f>
        <v>0.48</v>
      </c>
      <c r="F131" s="18">
        <f>VLOOKUP($C131,eft_features_HC!$B$3:$W$2032,X_y!F$1,0)</f>
        <v>70140000</v>
      </c>
      <c r="G131" s="18">
        <f>VLOOKUP($C131,eft_features_HC!$B$3:$W$2032,X_y!G$1,0)</f>
        <v>1</v>
      </c>
      <c r="H131" s="18">
        <f>VLOOKUP($C131,eft_features_HC!$B$3:$W$2032,X_y!H$1,0)</f>
        <v>1</v>
      </c>
      <c r="I131" s="18">
        <f>VLOOKUP($C131,eft_features_HC!$B$3:$W$2032,X_y!I$1,0)</f>
        <v>6</v>
      </c>
      <c r="J131" s="18">
        <f>VLOOKUP($C131,eft_features_HC!$B$3:$W$2032,X_y!J$1,0)</f>
        <v>1</v>
      </c>
      <c r="K131" s="18">
        <f>VLOOKUP($C131,eft_features_HC!$B$3:$W$2032,X_y!K$1,0)</f>
        <v>2</v>
      </c>
      <c r="L131" s="18">
        <f>VLOOKUP($C131,eft_features_HC!$B$3:$W$2032,X_y!L$1,0)</f>
        <v>1</v>
      </c>
      <c r="M131" s="18">
        <f>VLOOKUP($C131,eft_features_HC!$B$3:$W$2032,X_y!M$1,0)</f>
        <v>1</v>
      </c>
      <c r="N131" s="18">
        <f>VLOOKUP($C131,eft_features_HC!$B$3:$W$2032,X_y!N$1,0)</f>
        <v>1</v>
      </c>
      <c r="O131" s="18">
        <f>VLOOKUP($C131,eft_features_HC!$B$3:$W$2032,X_y!O$1,0)</f>
        <v>1</v>
      </c>
      <c r="P131" s="18">
        <f>VLOOKUP($C131,eft_features_HC!$B$3:$W$2032,X_y!P$1,0)</f>
        <v>2</v>
      </c>
      <c r="Q131" s="18">
        <f>VLOOKUP($C131,eft_features_HC!$B$3:$W$2032,X_y!Q$1,0)</f>
        <v>1</v>
      </c>
      <c r="R131" s="18">
        <f>VLOOKUP($C131,eft_features_HC!$B$3:$W$2032,X_y!R$1,0)</f>
        <v>1</v>
      </c>
      <c r="S131" s="19">
        <f>VLOOKUP($C131,ret_features_HC_transpose!$B$3:$W$2032,X_y!S$1,0)</f>
        <v>-1.8298714208744182E-2</v>
      </c>
      <c r="T131" s="19">
        <f>VLOOKUP($C131,ret_features_HC_transpose!$B$3:$W$2032,X_y!T$1,0)</f>
        <v>0.11957134870991371</v>
      </c>
      <c r="U131" s="19">
        <f>VLOOKUP($C131,ret_features_HC_transpose!$B$3:$W$2032,X_y!U$1,0)</f>
        <v>0.19794809936509217</v>
      </c>
      <c r="V131" s="19">
        <f>VLOOKUP($C131,ret_features_HC_transpose!$B$3:$W$2032,X_y!V$1,0)</f>
        <v>0.43580470261880544</v>
      </c>
      <c r="W131" s="19">
        <f>VLOOKUP($C131,ret_features_HC_transpose!$B$3:$W$2032,X_y!W$1,0)</f>
        <v>0.82696732501811887</v>
      </c>
      <c r="X131" s="19">
        <f>VLOOKUP($C131,ret_features_HC_transpose!$B$3:$W$2032,X_y!X$1,0)</f>
        <v>0.82110091580894973</v>
      </c>
      <c r="Y131" s="20">
        <f>VLOOKUP($C131,beta_transpose!$B$3:$W$2032,X_y!Y$1,0)</f>
        <v>5.1393666400368701E-2</v>
      </c>
      <c r="Z131" s="20">
        <f>VLOOKUP($C131,beta_transpose!$B$3:$W$2032,X_y!Z$1,0)</f>
        <v>1.9960639753267301E-2</v>
      </c>
      <c r="AA131" s="20">
        <f>VLOOKUP($C131,beta_transpose!$B$3:$W$2032,X_y!AA$1,0)</f>
        <v>4.7822454165096498E-3</v>
      </c>
      <c r="AB131" s="20">
        <f>VLOOKUP($C131,beta_transpose!$B$3:$W$2032,X_y!AB$1,0)</f>
        <v>9.4459438803655405E-4</v>
      </c>
      <c r="AC131" s="20">
        <f>VLOOKUP($C131,beta_transpose!$B$3:$W$2032,X_y!AC$1,0)</f>
        <v>2.64535338394143E-2</v>
      </c>
      <c r="AD131" s="20">
        <f>VLOOKUP($C131,beta_transpose!$B$3:$W$2032,X_y!AD$1,0)</f>
        <v>-1.08409359333057E-2</v>
      </c>
      <c r="AE131" s="20">
        <f>VLOOKUP($C131,beta_transpose!$B$3:$W$2032,X_y!AE$1,0)</f>
        <v>-6.9750325294394902E-4</v>
      </c>
      <c r="AF131" s="20">
        <f>VLOOKUP($C131,beta_transpose!$B$3:$W$2032,X_y!AF$1,0)</f>
        <v>-5.6801459242950401E-2</v>
      </c>
      <c r="AG131" s="20">
        <f>VLOOKUP($C131,beta_transpose!$B$3:$W$2032,X_y!AG$1,0)</f>
        <v>7.4619940822167599E-3</v>
      </c>
      <c r="AH131" s="20">
        <f>VLOOKUP($C131,beta_transpose!$B$3:$W$2032,X_y!AH$1,0)</f>
        <v>-5.0232483908704301E-2</v>
      </c>
      <c r="AI131" s="20">
        <f>VLOOKUP($C131,beta_transpose!$B$3:$W$2032,X_y!AI$1,0)</f>
        <v>-4.4443653474320499E-2</v>
      </c>
      <c r="AJ131" s="20">
        <f>VLOOKUP($C131,beta_transpose!$B$3:$W$2032,X_y!AJ$1,0)</f>
        <v>3.2119224299252701E-2</v>
      </c>
      <c r="AK131" s="20">
        <f>VLOOKUP($C131,beta_transpose!$B$3:$W$2032,X_y!AK$1,0)</f>
        <v>-1.2433938944183799E-2</v>
      </c>
      <c r="AL131" s="20">
        <f>VLOOKUP($C131,beta_transpose!$B$3:$W$2032,X_y!AL$1,0)</f>
        <v>7.2216573102216894E-2</v>
      </c>
      <c r="AM131" s="20">
        <f>VLOOKUP($C131,beta_transpose!$B$3:$W$2032,X_y!AM$1,0)</f>
        <v>-1.37984849291591E-2</v>
      </c>
      <c r="AN131" s="20">
        <f>VLOOKUP($C131,beta_transpose!$B$3:$W$2032,X_y!AN$1,0)</f>
        <v>-8.5573046594015795E-2</v>
      </c>
      <c r="AO131" s="20">
        <f>VLOOKUP($C131,beta_transpose!$B$3:$W$2032,X_y!AO$1,0)</f>
        <v>-1.7388244971376299E-2</v>
      </c>
      <c r="AP131" s="20">
        <f>VLOOKUP($C131,beta_transpose!$B$3:$W$2032,X_y!AP$1,0)</f>
        <v>-3.3086979622872E-2</v>
      </c>
      <c r="AQ131" s="20">
        <f>VLOOKUP($C131,beta_transpose!$B$3:$W$2032,X_y!AQ$1,0)</f>
        <v>-5.5661426485527202E-2</v>
      </c>
      <c r="AR131" s="34">
        <f>VLOOKUP($C131,beta_transpose!$B$3:$W$2032,X_y!AR$1,0)</f>
        <v>7.0451131557390398E-2</v>
      </c>
      <c r="AS131" s="21">
        <v>29.246150792074101</v>
      </c>
      <c r="AT131" s="21">
        <v>2.6054955051749902</v>
      </c>
      <c r="AU131" s="21">
        <v>1.39107645929503</v>
      </c>
      <c r="AV131" s="21">
        <v>0.410977503034749</v>
      </c>
      <c r="AW131" s="21">
        <v>0.23830505918841699</v>
      </c>
      <c r="AX131" s="21"/>
      <c r="AY131" s="21"/>
      <c r="AZ131" s="22"/>
      <c r="BB131" s="31">
        <f>IF(VLOOKUP(C131,y_HC!$B$3:$G$581,6,0)&gt;$BB$1,1,0)</f>
        <v>0</v>
      </c>
      <c r="BC131">
        <f>VLOOKUP(C131,y_HC!$B$3:$G$581,6,0)</f>
        <v>-0.10119647316098399</v>
      </c>
      <c r="BE131" t="s">
        <v>127</v>
      </c>
      <c r="BF131">
        <v>29.246150792074101</v>
      </c>
      <c r="BG131">
        <v>2.6054955051749902</v>
      </c>
      <c r="BH131">
        <v>1.39107645929503</v>
      </c>
      <c r="BI131">
        <v>0.410977503034749</v>
      </c>
      <c r="BJ131">
        <v>0.23830505918841699</v>
      </c>
    </row>
    <row r="132" spans="2:62">
      <c r="B132" t="str">
        <f>VLOOKUP(C132,eft_features_HC!$B$3:$C$2032,2,0)</f>
        <v>iShares MSCI Israel Capped ETF</v>
      </c>
      <c r="C132" t="s">
        <v>128</v>
      </c>
      <c r="D132" s="17">
        <f>VLOOKUP($C132,eft_features_HC!$B$3:$W$2032,X_y!D$1,0)</f>
        <v>2</v>
      </c>
      <c r="E132" s="18">
        <f>VLOOKUP($C132,eft_features_HC!$B$3:$W$2032,X_y!E$1,0)</f>
        <v>0.64</v>
      </c>
      <c r="F132" s="18">
        <f>VLOOKUP($C132,eft_features_HC!$B$3:$W$2032,X_y!F$1,0)</f>
        <v>91990000</v>
      </c>
      <c r="G132" s="18">
        <f>VLOOKUP($C132,eft_features_HC!$B$3:$W$2032,X_y!G$1,0)</f>
        <v>1</v>
      </c>
      <c r="H132" s="18">
        <f>VLOOKUP($C132,eft_features_HC!$B$3:$W$2032,X_y!H$1,0)</f>
        <v>1</v>
      </c>
      <c r="I132" s="18">
        <f>VLOOKUP($C132,eft_features_HC!$B$3:$W$2032,X_y!I$1,0)</f>
        <v>10</v>
      </c>
      <c r="J132" s="18">
        <f>VLOOKUP($C132,eft_features_HC!$B$3:$W$2032,X_y!J$1,0)</f>
        <v>1</v>
      </c>
      <c r="K132" s="18">
        <f>VLOOKUP($C132,eft_features_HC!$B$3:$W$2032,X_y!K$1,0)</f>
        <v>2</v>
      </c>
      <c r="L132" s="18">
        <f>VLOOKUP($C132,eft_features_HC!$B$3:$W$2032,X_y!L$1,0)</f>
        <v>1</v>
      </c>
      <c r="M132" s="18">
        <f>VLOOKUP($C132,eft_features_HC!$B$3:$W$2032,X_y!M$1,0)</f>
        <v>1</v>
      </c>
      <c r="N132" s="18">
        <f>VLOOKUP($C132,eft_features_HC!$B$3:$W$2032,X_y!N$1,0)</f>
        <v>1</v>
      </c>
      <c r="O132" s="18">
        <f>VLOOKUP($C132,eft_features_HC!$B$3:$W$2032,X_y!O$1,0)</f>
        <v>1</v>
      </c>
      <c r="P132" s="18">
        <f>VLOOKUP($C132,eft_features_HC!$B$3:$W$2032,X_y!P$1,0)</f>
        <v>2</v>
      </c>
      <c r="Q132" s="18">
        <f>VLOOKUP($C132,eft_features_HC!$B$3:$W$2032,X_y!Q$1,0)</f>
        <v>1</v>
      </c>
      <c r="R132" s="18">
        <f>VLOOKUP($C132,eft_features_HC!$B$3:$W$2032,X_y!R$1,0)</f>
        <v>1</v>
      </c>
      <c r="S132" s="19">
        <f>VLOOKUP($C132,ret_features_HC_transpose!$B$3:$W$2032,X_y!S$1,0)</f>
        <v>4.0980392324942105E-2</v>
      </c>
      <c r="T132" s="19">
        <f>VLOOKUP($C132,ret_features_HC_transpose!$B$3:$W$2032,X_y!T$1,0)</f>
        <v>0.11206535267915485</v>
      </c>
      <c r="U132" s="19">
        <f>VLOOKUP($C132,ret_features_HC_transpose!$B$3:$W$2032,X_y!U$1,0)</f>
        <v>0.14963187448095261</v>
      </c>
      <c r="V132" s="19">
        <f>VLOOKUP($C132,ret_features_HC_transpose!$B$3:$W$2032,X_y!V$1,0)</f>
        <v>0.18321699582711526</v>
      </c>
      <c r="W132" s="19">
        <f>VLOOKUP($C132,ret_features_HC_transpose!$B$3:$W$2032,X_y!W$1,0)</f>
        <v>0.21543040060403218</v>
      </c>
      <c r="X132" s="19">
        <f>VLOOKUP($C132,ret_features_HC_transpose!$B$3:$W$2032,X_y!X$1,0)</f>
        <v>-0.11057128978110498</v>
      </c>
      <c r="Y132" s="20">
        <f>VLOOKUP($C132,beta_transpose!$B$3:$W$2032,X_y!Y$1,0)</f>
        <v>-2.7919083667172699E-3</v>
      </c>
      <c r="Z132" s="20">
        <f>VLOOKUP($C132,beta_transpose!$B$3:$W$2032,X_y!Z$1,0)</f>
        <v>6.2067229130500098E-2</v>
      </c>
      <c r="AA132" s="20">
        <f>VLOOKUP($C132,beta_transpose!$B$3:$W$2032,X_y!AA$1,0)</f>
        <v>-1.32752628963739E-2</v>
      </c>
      <c r="AB132" s="20">
        <f>VLOOKUP($C132,beta_transpose!$B$3:$W$2032,X_y!AB$1,0)</f>
        <v>-3.2163130301906297E-2</v>
      </c>
      <c r="AC132" s="20">
        <f>VLOOKUP($C132,beta_transpose!$B$3:$W$2032,X_y!AC$1,0)</f>
        <v>3.26289043458238E-2</v>
      </c>
      <c r="AD132" s="20">
        <f>VLOOKUP($C132,beta_transpose!$B$3:$W$2032,X_y!AD$1,0)</f>
        <v>8.4291627568507405E-3</v>
      </c>
      <c r="AE132" s="20">
        <f>VLOOKUP($C132,beta_transpose!$B$3:$W$2032,X_y!AE$1,0)</f>
        <v>-1.6408403256638899E-3</v>
      </c>
      <c r="AF132" s="20">
        <f>VLOOKUP($C132,beta_transpose!$B$3:$W$2032,X_y!AF$1,0)</f>
        <v>-1.5773157296758902E-2</v>
      </c>
      <c r="AG132" s="20">
        <f>VLOOKUP($C132,beta_transpose!$B$3:$W$2032,X_y!AG$1,0)</f>
        <v>-4.0874539007674602E-3</v>
      </c>
      <c r="AH132" s="20">
        <f>VLOOKUP($C132,beta_transpose!$B$3:$W$2032,X_y!AH$1,0)</f>
        <v>-3.7221603724030702E-3</v>
      </c>
      <c r="AI132" s="20">
        <f>VLOOKUP($C132,beta_transpose!$B$3:$W$2032,X_y!AI$1,0)</f>
        <v>-1.48671903523846E-2</v>
      </c>
      <c r="AJ132" s="20">
        <f>VLOOKUP($C132,beta_transpose!$B$3:$W$2032,X_y!AJ$1,0)</f>
        <v>2.8028539098882001E-2</v>
      </c>
      <c r="AK132" s="20">
        <f>VLOOKUP($C132,beta_transpose!$B$3:$W$2032,X_y!AK$1,0)</f>
        <v>-1.8028815965627099E-2</v>
      </c>
      <c r="AL132" s="20">
        <f>VLOOKUP($C132,beta_transpose!$B$3:$W$2032,X_y!AL$1,0)</f>
        <v>-4.2716300653871497E-2</v>
      </c>
      <c r="AM132" s="20">
        <f>VLOOKUP($C132,beta_transpose!$B$3:$W$2032,X_y!AM$1,0)</f>
        <v>-4.3104595133805303E-2</v>
      </c>
      <c r="AN132" s="20">
        <f>VLOOKUP($C132,beta_transpose!$B$3:$W$2032,X_y!AN$1,0)</f>
        <v>-1.1299627001326E-2</v>
      </c>
      <c r="AO132" s="20">
        <f>VLOOKUP($C132,beta_transpose!$B$3:$W$2032,X_y!AO$1,0)</f>
        <v>-2.40809461765139E-2</v>
      </c>
      <c r="AP132" s="20">
        <f>VLOOKUP($C132,beta_transpose!$B$3:$W$2032,X_y!AP$1,0)</f>
        <v>-1.1763001685716701E-2</v>
      </c>
      <c r="AQ132" s="20">
        <f>VLOOKUP($C132,beta_transpose!$B$3:$W$2032,X_y!AQ$1,0)</f>
        <v>-2.8108740483212501E-2</v>
      </c>
      <c r="AR132" s="34">
        <f>VLOOKUP($C132,beta_transpose!$B$3:$W$2032,X_y!AR$1,0)</f>
        <v>2.2804043449100999E-2</v>
      </c>
      <c r="AS132" s="21">
        <v>12.745608690751499</v>
      </c>
      <c r="AT132" s="21">
        <v>6.3464761274829602</v>
      </c>
      <c r="AU132" s="21">
        <v>1.88564068184256</v>
      </c>
      <c r="AV132" s="21">
        <v>0.74990800560557103</v>
      </c>
      <c r="AW132" s="21">
        <v>0.37271638370677401</v>
      </c>
      <c r="AX132" s="21"/>
      <c r="AY132" s="21"/>
      <c r="AZ132" s="22"/>
      <c r="BB132" s="31">
        <f>IF(VLOOKUP(C132,y_HC!$B$3:$G$581,6,0)&gt;$BB$1,1,0)</f>
        <v>0</v>
      </c>
      <c r="BC132">
        <f>VLOOKUP(C132,y_HC!$B$3:$G$581,6,0)</f>
        <v>-1.007769829047192E-2</v>
      </c>
      <c r="BE132" t="s">
        <v>128</v>
      </c>
      <c r="BF132">
        <v>12.745608690751499</v>
      </c>
      <c r="BG132">
        <v>6.3464761274829602</v>
      </c>
      <c r="BH132">
        <v>1.88564068184256</v>
      </c>
      <c r="BI132">
        <v>0.74990800560557103</v>
      </c>
      <c r="BJ132">
        <v>0.37271638370677401</v>
      </c>
    </row>
    <row r="133" spans="2:62">
      <c r="B133" t="str">
        <f>VLOOKUP(C133,eft_features_HC!$B$3:$C$2032,2,0)</f>
        <v>iShares JP Morgan USD Emerging Markets Bond ETF</v>
      </c>
      <c r="C133" t="s">
        <v>129</v>
      </c>
      <c r="D133" s="17">
        <f>VLOOKUP($C133,eft_features_HC!$B$3:$W$2032,X_y!D$1,0)</f>
        <v>2</v>
      </c>
      <c r="E133" s="18">
        <f>VLOOKUP($C133,eft_features_HC!$B$3:$W$2032,X_y!E$1,0)</f>
        <v>0.38999999999999996</v>
      </c>
      <c r="F133" s="18">
        <f>VLOOKUP($C133,eft_features_HC!$B$3:$W$2032,X_y!F$1,0)</f>
        <v>12000000000</v>
      </c>
      <c r="G133" s="18">
        <f>VLOOKUP($C133,eft_features_HC!$B$3:$W$2032,X_y!G$1,0)</f>
        <v>2</v>
      </c>
      <c r="H133" s="18">
        <f>VLOOKUP($C133,eft_features_HC!$B$3:$W$2032,X_y!H$1,0)</f>
        <v>1</v>
      </c>
      <c r="I133" s="18">
        <f>VLOOKUP($C133,eft_features_HC!$B$3:$W$2032,X_y!I$1,0)</f>
        <v>3</v>
      </c>
      <c r="J133" s="18">
        <f>VLOOKUP($C133,eft_features_HC!$B$3:$W$2032,X_y!J$1,0)</f>
        <v>9</v>
      </c>
      <c r="K133" s="18">
        <f>VLOOKUP($C133,eft_features_HC!$B$3:$W$2032,X_y!K$1,0)</f>
        <v>16</v>
      </c>
      <c r="L133" s="18">
        <f>VLOOKUP($C133,eft_features_HC!$B$3:$W$2032,X_y!L$1,0)</f>
        <v>2</v>
      </c>
      <c r="M133" s="18">
        <f>VLOOKUP($C133,eft_features_HC!$B$3:$W$2032,X_y!M$1,0)</f>
        <v>1</v>
      </c>
      <c r="N133" s="18">
        <f>VLOOKUP($C133,eft_features_HC!$B$3:$W$2032,X_y!N$1,0)</f>
        <v>1</v>
      </c>
      <c r="O133" s="18">
        <f>VLOOKUP($C133,eft_features_HC!$B$3:$W$2032,X_y!O$1,0)</f>
        <v>1</v>
      </c>
      <c r="P133" s="18">
        <f>VLOOKUP($C133,eft_features_HC!$B$3:$W$2032,X_y!P$1,0)</f>
        <v>9</v>
      </c>
      <c r="Q133" s="18">
        <f>VLOOKUP($C133,eft_features_HC!$B$3:$W$2032,X_y!Q$1,0)</f>
        <v>2</v>
      </c>
      <c r="R133" s="18">
        <f>VLOOKUP($C133,eft_features_HC!$B$3:$W$2032,X_y!R$1,0)</f>
        <v>1</v>
      </c>
      <c r="S133" s="19">
        <f>VLOOKUP($C133,ret_features_HC_transpose!$B$3:$W$2032,X_y!S$1,0)</f>
        <v>1.8712917330290235E-2</v>
      </c>
      <c r="T133" s="19">
        <f>VLOOKUP($C133,ret_features_HC_transpose!$B$3:$W$2032,X_y!T$1,0)</f>
        <v>3.0661250569967491E-2</v>
      </c>
      <c r="U133" s="19">
        <f>VLOOKUP($C133,ret_features_HC_transpose!$B$3:$W$2032,X_y!U$1,0)</f>
        <v>2.6490068773524778E-2</v>
      </c>
      <c r="V133" s="19">
        <f>VLOOKUP($C133,ret_features_HC_transpose!$B$3:$W$2032,X_y!V$1,0)</f>
        <v>-6.9844971211503126E-2</v>
      </c>
      <c r="W133" s="19">
        <f>VLOOKUP($C133,ret_features_HC_transpose!$B$3:$W$2032,X_y!W$1,0)</f>
        <v>-4.8154472953862992E-3</v>
      </c>
      <c r="X133" s="19">
        <f>VLOOKUP($C133,ret_features_HC_transpose!$B$3:$W$2032,X_y!X$1,0)</f>
        <v>4.9069299142428857E-2</v>
      </c>
      <c r="Y133" s="20">
        <f>VLOOKUP($C133,beta_transpose!$B$3:$W$2032,X_y!Y$1,0)</f>
        <v>3.0950979963148301E-4</v>
      </c>
      <c r="Z133" s="20">
        <f>VLOOKUP($C133,beta_transpose!$B$3:$W$2032,X_y!Z$1,0)</f>
        <v>-1.54025366617856E-2</v>
      </c>
      <c r="AA133" s="20">
        <f>VLOOKUP($C133,beta_transpose!$B$3:$W$2032,X_y!AA$1,0)</f>
        <v>3.0690413485007301E-2</v>
      </c>
      <c r="AB133" s="20">
        <f>VLOOKUP($C133,beta_transpose!$B$3:$W$2032,X_y!AB$1,0)</f>
        <v>-1.15076810616458E-2</v>
      </c>
      <c r="AC133" s="20">
        <f>VLOOKUP($C133,beta_transpose!$B$3:$W$2032,X_y!AC$1,0)</f>
        <v>3.5448461543816201E-2</v>
      </c>
      <c r="AD133" s="20">
        <f>VLOOKUP($C133,beta_transpose!$B$3:$W$2032,X_y!AD$1,0)</f>
        <v>2.80646648552439E-2</v>
      </c>
      <c r="AE133" s="20">
        <f>VLOOKUP($C133,beta_transpose!$B$3:$W$2032,X_y!AE$1,0)</f>
        <v>1.51046790736031E-2</v>
      </c>
      <c r="AF133" s="20">
        <f>VLOOKUP($C133,beta_transpose!$B$3:$W$2032,X_y!AF$1,0)</f>
        <v>3.1501251104437702E-3</v>
      </c>
      <c r="AG133" s="20">
        <f>VLOOKUP($C133,beta_transpose!$B$3:$W$2032,X_y!AG$1,0)</f>
        <v>-1.2672967091089799E-2</v>
      </c>
      <c r="AH133" s="20">
        <f>VLOOKUP($C133,beta_transpose!$B$3:$W$2032,X_y!AH$1,0)</f>
        <v>-9.5568396669776703E-3</v>
      </c>
      <c r="AI133" s="20">
        <f>VLOOKUP($C133,beta_transpose!$B$3:$W$2032,X_y!AI$1,0)</f>
        <v>5.3832580650205802E-3</v>
      </c>
      <c r="AJ133" s="20">
        <f>VLOOKUP($C133,beta_transpose!$B$3:$W$2032,X_y!AJ$1,0)</f>
        <v>5.0194440315743799E-3</v>
      </c>
      <c r="AK133" s="20">
        <f>VLOOKUP($C133,beta_transpose!$B$3:$W$2032,X_y!AK$1,0)</f>
        <v>-2.7887245847619101E-2</v>
      </c>
      <c r="AL133" s="20">
        <f>VLOOKUP($C133,beta_transpose!$B$3:$W$2032,X_y!AL$1,0)</f>
        <v>-9.1478126261640598E-3</v>
      </c>
      <c r="AM133" s="20">
        <f>VLOOKUP($C133,beta_transpose!$B$3:$W$2032,X_y!AM$1,0)</f>
        <v>-1.9986755205700902E-3</v>
      </c>
      <c r="AN133" s="20">
        <f>VLOOKUP($C133,beta_transpose!$B$3:$W$2032,X_y!AN$1,0)</f>
        <v>2.28344922285535E-3</v>
      </c>
      <c r="AO133" s="20">
        <f>VLOOKUP($C133,beta_transpose!$B$3:$W$2032,X_y!AO$1,0)</f>
        <v>-1.23828006866226E-2</v>
      </c>
      <c r="AP133" s="20">
        <f>VLOOKUP($C133,beta_transpose!$B$3:$W$2032,X_y!AP$1,0)</f>
        <v>5.0289214042720199E-3</v>
      </c>
      <c r="AQ133" s="20">
        <f>VLOOKUP($C133,beta_transpose!$B$3:$W$2032,X_y!AQ$1,0)</f>
        <v>-1.13360619978248E-2</v>
      </c>
      <c r="AR133" s="34">
        <f>VLOOKUP($C133,beta_transpose!$B$3:$W$2032,X_y!AR$1,0)</f>
        <v>2.49633953775776E-2</v>
      </c>
      <c r="AS133" s="21">
        <v>4.2580892100601204</v>
      </c>
      <c r="AT133" s="21">
        <v>1.4013328566376799</v>
      </c>
      <c r="AU133" s="21">
        <v>0.82854515286533004</v>
      </c>
      <c r="AV133" s="21">
        <v>0.51682392254212395</v>
      </c>
      <c r="AW133" s="21">
        <v>0.39833879704144398</v>
      </c>
      <c r="AX133" s="21"/>
      <c r="AY133" s="21"/>
      <c r="AZ133" s="22"/>
      <c r="BB133" s="31">
        <f>IF(VLOOKUP(C133,y_HC!$B$3:$G$581,6,0)&gt;$BB$1,1,0)</f>
        <v>0</v>
      </c>
      <c r="BC133">
        <f>VLOOKUP(C133,y_HC!$B$3:$G$581,6,0)</f>
        <v>3.333333497870794E-2</v>
      </c>
      <c r="BE133" t="s">
        <v>129</v>
      </c>
      <c r="BF133">
        <v>4.2580892100601204</v>
      </c>
      <c r="BG133">
        <v>1.4013328566376799</v>
      </c>
      <c r="BH133">
        <v>0.82854515286533004</v>
      </c>
      <c r="BI133">
        <v>0.51682392254212395</v>
      </c>
      <c r="BJ133">
        <v>0.39833879704144398</v>
      </c>
    </row>
    <row r="134" spans="2:62">
      <c r="B134" t="str">
        <f>VLOOKUP(C134,eft_features_HC!$B$3:$C$2032,2,0)</f>
        <v>iShares Emerging Markets Infrastructure ETF</v>
      </c>
      <c r="C134" t="s">
        <v>130</v>
      </c>
      <c r="D134" s="17">
        <f>VLOOKUP($C134,eft_features_HC!$B$3:$W$2032,X_y!D$1,0)</f>
        <v>2</v>
      </c>
      <c r="E134" s="18">
        <f>VLOOKUP($C134,eft_features_HC!$B$3:$W$2032,X_y!E$1,0)</f>
        <v>0.75</v>
      </c>
      <c r="F134" s="18">
        <f>VLOOKUP($C134,eft_features_HC!$B$3:$W$2032,X_y!F$1,0)</f>
        <v>49970000</v>
      </c>
      <c r="G134" s="18">
        <f>VLOOKUP($C134,eft_features_HC!$B$3:$W$2032,X_y!G$1,0)</f>
        <v>1</v>
      </c>
      <c r="H134" s="18">
        <f>VLOOKUP($C134,eft_features_HC!$B$3:$W$2032,X_y!H$1,0)</f>
        <v>1</v>
      </c>
      <c r="I134" s="18">
        <f>VLOOKUP($C134,eft_features_HC!$B$3:$W$2032,X_y!I$1,0)</f>
        <v>3</v>
      </c>
      <c r="J134" s="18">
        <f>VLOOKUP($C134,eft_features_HC!$B$3:$W$2032,X_y!J$1,0)</f>
        <v>5</v>
      </c>
      <c r="K134" s="18">
        <f>VLOOKUP($C134,eft_features_HC!$B$3:$W$2032,X_y!K$1,0)</f>
        <v>26</v>
      </c>
      <c r="L134" s="18">
        <f>VLOOKUP($C134,eft_features_HC!$B$3:$W$2032,X_y!L$1,0)</f>
        <v>21</v>
      </c>
      <c r="M134" s="18">
        <f>VLOOKUP($C134,eft_features_HC!$B$3:$W$2032,X_y!M$1,0)</f>
        <v>1</v>
      </c>
      <c r="N134" s="18">
        <f>VLOOKUP($C134,eft_features_HC!$B$3:$W$2032,X_y!N$1,0)</f>
        <v>1</v>
      </c>
      <c r="O134" s="18">
        <f>VLOOKUP($C134,eft_features_HC!$B$3:$W$2032,X_y!O$1,0)</f>
        <v>1</v>
      </c>
      <c r="P134" s="18">
        <f>VLOOKUP($C134,eft_features_HC!$B$3:$W$2032,X_y!P$1,0)</f>
        <v>2</v>
      </c>
      <c r="Q134" s="18">
        <f>VLOOKUP($C134,eft_features_HC!$B$3:$W$2032,X_y!Q$1,0)</f>
        <v>1</v>
      </c>
      <c r="R134" s="18">
        <f>VLOOKUP($C134,eft_features_HC!$B$3:$W$2032,X_y!R$1,0)</f>
        <v>1</v>
      </c>
      <c r="S134" s="19">
        <f>VLOOKUP($C134,ret_features_HC_transpose!$B$3:$W$2032,X_y!S$1,0)</f>
        <v>3.9141621839807295E-2</v>
      </c>
      <c r="T134" s="19">
        <f>VLOOKUP($C134,ret_features_HC_transpose!$B$3:$W$2032,X_y!T$1,0)</f>
        <v>8.7071807002574442E-3</v>
      </c>
      <c r="U134" s="19">
        <f>VLOOKUP($C134,ret_features_HC_transpose!$B$3:$W$2032,X_y!U$1,0)</f>
        <v>-1.961932592001725E-2</v>
      </c>
      <c r="V134" s="19">
        <f>VLOOKUP($C134,ret_features_HC_transpose!$B$3:$W$2032,X_y!V$1,0)</f>
        <v>-5.9550563374435761E-2</v>
      </c>
      <c r="W134" s="19">
        <f>VLOOKUP($C134,ret_features_HC_transpose!$B$3:$W$2032,X_y!W$1,0)</f>
        <v>1.4956596286237467E-3</v>
      </c>
      <c r="X134" s="19">
        <f>VLOOKUP($C134,ret_features_HC_transpose!$B$3:$W$2032,X_y!X$1,0)</f>
        <v>-8.2990966680304035E-2</v>
      </c>
      <c r="Y134" s="20">
        <f>VLOOKUP($C134,beta_transpose!$B$3:$W$2032,X_y!Y$1,0)</f>
        <v>2.2950899065845199E-3</v>
      </c>
      <c r="Z134" s="20">
        <f>VLOOKUP($C134,beta_transpose!$B$3:$W$2032,X_y!Z$1,0)</f>
        <v>1.3815189333138999E-2</v>
      </c>
      <c r="AA134" s="20">
        <f>VLOOKUP($C134,beta_transpose!$B$3:$W$2032,X_y!AA$1,0)</f>
        <v>5.0323591524272598E-2</v>
      </c>
      <c r="AB134" s="20">
        <f>VLOOKUP($C134,beta_transpose!$B$3:$W$2032,X_y!AB$1,0)</f>
        <v>-3.9492833842209502E-2</v>
      </c>
      <c r="AC134" s="20">
        <f>VLOOKUP($C134,beta_transpose!$B$3:$W$2032,X_y!AC$1,0)</f>
        <v>1.33882770791303E-2</v>
      </c>
      <c r="AD134" s="20">
        <f>VLOOKUP($C134,beta_transpose!$B$3:$W$2032,X_y!AD$1,0)</f>
        <v>4.0516414640790401E-2</v>
      </c>
      <c r="AE134" s="20">
        <f>VLOOKUP($C134,beta_transpose!$B$3:$W$2032,X_y!AE$1,0)</f>
        <v>2.0632658660011901E-2</v>
      </c>
      <c r="AF134" s="20">
        <f>VLOOKUP($C134,beta_transpose!$B$3:$W$2032,X_y!AF$1,0)</f>
        <v>-1.8910376234620201E-2</v>
      </c>
      <c r="AG134" s="20">
        <f>VLOOKUP($C134,beta_transpose!$B$3:$W$2032,X_y!AG$1,0)</f>
        <v>8.0343136686258192E-3</v>
      </c>
      <c r="AH134" s="20">
        <f>VLOOKUP($C134,beta_transpose!$B$3:$W$2032,X_y!AH$1,0)</f>
        <v>3.5930516446886003E-2</v>
      </c>
      <c r="AI134" s="20">
        <f>VLOOKUP($C134,beta_transpose!$B$3:$W$2032,X_y!AI$1,0)</f>
        <v>4.1741319701145502E-2</v>
      </c>
      <c r="AJ134" s="20">
        <f>VLOOKUP($C134,beta_transpose!$B$3:$W$2032,X_y!AJ$1,0)</f>
        <v>1.7818265824645799E-2</v>
      </c>
      <c r="AK134" s="20">
        <f>VLOOKUP($C134,beta_transpose!$B$3:$W$2032,X_y!AK$1,0)</f>
        <v>-1.5132762549079E-2</v>
      </c>
      <c r="AL134" s="20">
        <f>VLOOKUP($C134,beta_transpose!$B$3:$W$2032,X_y!AL$1,0)</f>
        <v>2.6433965227266501E-2</v>
      </c>
      <c r="AM134" s="20">
        <f>VLOOKUP($C134,beta_transpose!$B$3:$W$2032,X_y!AM$1,0)</f>
        <v>-1.82012406916551E-4</v>
      </c>
      <c r="AN134" s="20">
        <f>VLOOKUP($C134,beta_transpose!$B$3:$W$2032,X_y!AN$1,0)</f>
        <v>8.0666609448973303E-3</v>
      </c>
      <c r="AO134" s="20">
        <f>VLOOKUP($C134,beta_transpose!$B$3:$W$2032,X_y!AO$1,0)</f>
        <v>-3.5382449604316898E-2</v>
      </c>
      <c r="AP134" s="20">
        <f>VLOOKUP($C134,beta_transpose!$B$3:$W$2032,X_y!AP$1,0)</f>
        <v>6.58381109987239E-2</v>
      </c>
      <c r="AQ134" s="20">
        <f>VLOOKUP($C134,beta_transpose!$B$3:$W$2032,X_y!AQ$1,0)</f>
        <v>3.1474132885835199E-2</v>
      </c>
      <c r="AR134" s="34">
        <f>VLOOKUP($C134,beta_transpose!$B$3:$W$2032,X_y!AR$1,0)</f>
        <v>-3.7800328120950397E-2</v>
      </c>
      <c r="AS134" s="21">
        <v>9.3980885861723493</v>
      </c>
      <c r="AT134" s="21">
        <v>8.5830136318861694</v>
      </c>
      <c r="AU134" s="21">
        <v>3.02251612195154</v>
      </c>
      <c r="AV134" s="21">
        <v>1.5703744371281001</v>
      </c>
      <c r="AW134" s="21">
        <v>0.73909576071038097</v>
      </c>
      <c r="AX134" s="21"/>
      <c r="AY134" s="21"/>
      <c r="AZ134" s="22"/>
      <c r="BB134" s="31">
        <f>IF(VLOOKUP(C134,y_HC!$B$3:$G$581,6,0)&gt;$BB$1,1,0)</f>
        <v>1</v>
      </c>
      <c r="BC134">
        <f>VLOOKUP(C134,y_HC!$B$3:$G$581,6,0)</f>
        <v>7.8703703066021091E-2</v>
      </c>
      <c r="BE134" t="s">
        <v>130</v>
      </c>
      <c r="BF134">
        <v>9.3980885861723493</v>
      </c>
      <c r="BG134">
        <v>8.5830136318861694</v>
      </c>
      <c r="BH134">
        <v>3.02251612195154</v>
      </c>
      <c r="BI134">
        <v>1.5703744371281001</v>
      </c>
      <c r="BJ134">
        <v>0.73909576071038097</v>
      </c>
    </row>
    <row r="135" spans="2:62">
      <c r="B135" t="str">
        <f>VLOOKUP(C135,eft_features_HC!$B$3:$C$2032,2,0)</f>
        <v>VanEck Vectors J.P. Morgan EM Local Currency Bond ETF</v>
      </c>
      <c r="C135" t="s">
        <v>131</v>
      </c>
      <c r="D135" s="17">
        <f>VLOOKUP($C135,eft_features_HC!$B$3:$W$2032,X_y!D$1,0)</f>
        <v>9</v>
      </c>
      <c r="E135" s="18">
        <f>VLOOKUP($C135,eft_features_HC!$B$3:$W$2032,X_y!E$1,0)</f>
        <v>0.44</v>
      </c>
      <c r="F135" s="18">
        <f>VLOOKUP($C135,eft_features_HC!$B$3:$W$2032,X_y!F$1,0)</f>
        <v>4250000000</v>
      </c>
      <c r="G135" s="18">
        <f>VLOOKUP($C135,eft_features_HC!$B$3:$W$2032,X_y!G$1,0)</f>
        <v>2</v>
      </c>
      <c r="H135" s="18">
        <f>VLOOKUP($C135,eft_features_HC!$B$3:$W$2032,X_y!H$1,0)</f>
        <v>1</v>
      </c>
      <c r="I135" s="18">
        <f>VLOOKUP($C135,eft_features_HC!$B$3:$W$2032,X_y!I$1,0)</f>
        <v>3</v>
      </c>
      <c r="J135" s="18">
        <f>VLOOKUP($C135,eft_features_HC!$B$3:$W$2032,X_y!J$1,0)</f>
        <v>9</v>
      </c>
      <c r="K135" s="18">
        <f>VLOOKUP($C135,eft_features_HC!$B$3:$W$2032,X_y!K$1,0)</f>
        <v>16</v>
      </c>
      <c r="L135" s="18">
        <f>VLOOKUP($C135,eft_features_HC!$B$3:$W$2032,X_y!L$1,0)</f>
        <v>2</v>
      </c>
      <c r="M135" s="18">
        <f>VLOOKUP($C135,eft_features_HC!$B$3:$W$2032,X_y!M$1,0)</f>
        <v>1</v>
      </c>
      <c r="N135" s="18">
        <f>VLOOKUP($C135,eft_features_HC!$B$3:$W$2032,X_y!N$1,0)</f>
        <v>1</v>
      </c>
      <c r="O135" s="18">
        <f>VLOOKUP($C135,eft_features_HC!$B$3:$W$2032,X_y!O$1,0)</f>
        <v>1</v>
      </c>
      <c r="P135" s="18">
        <f>VLOOKUP($C135,eft_features_HC!$B$3:$W$2032,X_y!P$1,0)</f>
        <v>4</v>
      </c>
      <c r="Q135" s="18">
        <f>VLOOKUP($C135,eft_features_HC!$B$3:$W$2032,X_y!Q$1,0)</f>
        <v>3</v>
      </c>
      <c r="R135" s="18">
        <f>VLOOKUP($C135,eft_features_HC!$B$3:$W$2032,X_y!R$1,0)</f>
        <v>1</v>
      </c>
      <c r="S135" s="19">
        <f>VLOOKUP($C135,ret_features_HC_transpose!$B$3:$W$2032,X_y!S$1,0)</f>
        <v>2.0399304938732099E-2</v>
      </c>
      <c r="T135" s="19">
        <f>VLOOKUP($C135,ret_features_HC_transpose!$B$3:$W$2032,X_y!T$1,0)</f>
        <v>3.414424534212257E-3</v>
      </c>
      <c r="U135" s="19">
        <f>VLOOKUP($C135,ret_features_HC_transpose!$B$3:$W$2032,X_y!U$1,0)</f>
        <v>-3.8052375184419063E-2</v>
      </c>
      <c r="V135" s="19">
        <f>VLOOKUP($C135,ret_features_HC_transpose!$B$3:$W$2032,X_y!V$1,0)</f>
        <v>-0.12958163897728492</v>
      </c>
      <c r="W135" s="19">
        <f>VLOOKUP($C135,ret_features_HC_transpose!$B$3:$W$2032,X_y!W$1,0)</f>
        <v>-9.9923433839465781E-2</v>
      </c>
      <c r="X135" s="19">
        <f>VLOOKUP($C135,ret_features_HC_transpose!$B$3:$W$2032,X_y!X$1,0)</f>
        <v>-0.12472077691382477</v>
      </c>
      <c r="Y135" s="20">
        <f>VLOOKUP($C135,beta_transpose!$B$3:$W$2032,X_y!Y$1,0)</f>
        <v>-6.6694795842176099E-3</v>
      </c>
      <c r="Z135" s="20">
        <f>VLOOKUP($C135,beta_transpose!$B$3:$W$2032,X_y!Z$1,0)</f>
        <v>1.20261694135788E-3</v>
      </c>
      <c r="AA135" s="20">
        <f>VLOOKUP($C135,beta_transpose!$B$3:$W$2032,X_y!AA$1,0)</f>
        <v>3.5890923100070297E-2</v>
      </c>
      <c r="AB135" s="20">
        <f>VLOOKUP($C135,beta_transpose!$B$3:$W$2032,X_y!AB$1,0)</f>
        <v>-1.8799800585770701E-2</v>
      </c>
      <c r="AC135" s="20">
        <f>VLOOKUP($C135,beta_transpose!$B$3:$W$2032,X_y!AC$1,0)</f>
        <v>2.9685717770833599E-2</v>
      </c>
      <c r="AD135" s="20">
        <f>VLOOKUP($C135,beta_transpose!$B$3:$W$2032,X_y!AD$1,0)</f>
        <v>5.7346627724260604E-3</v>
      </c>
      <c r="AE135" s="20">
        <f>VLOOKUP($C135,beta_transpose!$B$3:$W$2032,X_y!AE$1,0)</f>
        <v>1.14694234515635E-2</v>
      </c>
      <c r="AF135" s="20">
        <f>VLOOKUP($C135,beta_transpose!$B$3:$W$2032,X_y!AF$1,0)</f>
        <v>-1.63290310690479E-2</v>
      </c>
      <c r="AG135" s="20">
        <f>VLOOKUP($C135,beta_transpose!$B$3:$W$2032,X_y!AG$1,0)</f>
        <v>-2.64338145844384E-2</v>
      </c>
      <c r="AH135" s="20">
        <f>VLOOKUP($C135,beta_transpose!$B$3:$W$2032,X_y!AH$1,0)</f>
        <v>4.1097404880007004E-3</v>
      </c>
      <c r="AI135" s="20">
        <f>VLOOKUP($C135,beta_transpose!$B$3:$W$2032,X_y!AI$1,0)</f>
        <v>-9.4059151227014401E-4</v>
      </c>
      <c r="AJ135" s="20">
        <f>VLOOKUP($C135,beta_transpose!$B$3:$W$2032,X_y!AJ$1,0)</f>
        <v>-1.18944414190206E-2</v>
      </c>
      <c r="AK135" s="20">
        <f>VLOOKUP($C135,beta_transpose!$B$3:$W$2032,X_y!AK$1,0)</f>
        <v>5.96142082026253E-3</v>
      </c>
      <c r="AL135" s="20">
        <f>VLOOKUP($C135,beta_transpose!$B$3:$W$2032,X_y!AL$1,0)</f>
        <v>2.1026766459522801E-2</v>
      </c>
      <c r="AM135" s="20">
        <f>VLOOKUP($C135,beta_transpose!$B$3:$W$2032,X_y!AM$1,0)</f>
        <v>9.9469425552347907E-3</v>
      </c>
      <c r="AN135" s="20">
        <f>VLOOKUP($C135,beta_transpose!$B$3:$W$2032,X_y!AN$1,0)</f>
        <v>1.03922198319744E-3</v>
      </c>
      <c r="AO135" s="20">
        <f>VLOOKUP($C135,beta_transpose!$B$3:$W$2032,X_y!AO$1,0)</f>
        <v>-1.72862799439501E-2</v>
      </c>
      <c r="AP135" s="20">
        <f>VLOOKUP($C135,beta_transpose!$B$3:$W$2032,X_y!AP$1,0)</f>
        <v>3.1946652113856597E-2</v>
      </c>
      <c r="AQ135" s="20">
        <f>VLOOKUP($C135,beta_transpose!$B$3:$W$2032,X_y!AQ$1,0)</f>
        <v>1.99689107719105E-2</v>
      </c>
      <c r="AR135" s="34">
        <f>VLOOKUP($C135,beta_transpose!$B$3:$W$2032,X_y!AR$1,0)</f>
        <v>3.8995495521496198E-3</v>
      </c>
      <c r="AS135" s="21">
        <v>5.2840849152204399</v>
      </c>
      <c r="AT135" s="21">
        <v>3.0570841769952701</v>
      </c>
      <c r="AU135" s="21">
        <v>1.80205583007647</v>
      </c>
      <c r="AV135" s="21">
        <v>0.90552252104657305</v>
      </c>
      <c r="AW135" s="21">
        <v>0.34059628855226498</v>
      </c>
      <c r="AX135" s="21"/>
      <c r="AY135" s="21"/>
      <c r="AZ135" s="22"/>
      <c r="BB135" s="31">
        <f>IF(VLOOKUP(C135,y_HC!$B$3:$G$581,6,0)&gt;$BB$1,1,0)</f>
        <v>0</v>
      </c>
      <c r="BC135">
        <f>VLOOKUP(C135,y_HC!$B$3:$G$581,6,0)</f>
        <v>3.365589288149673E-2</v>
      </c>
      <c r="BE135" t="s">
        <v>131</v>
      </c>
      <c r="BF135">
        <v>5.2840849152204399</v>
      </c>
      <c r="BG135">
        <v>3.0570841769952701</v>
      </c>
      <c r="BH135">
        <v>1.80205583007647</v>
      </c>
      <c r="BI135">
        <v>0.90552252104657305</v>
      </c>
      <c r="BJ135">
        <v>0.34059628855226498</v>
      </c>
    </row>
    <row r="136" spans="2:62">
      <c r="B136" t="str">
        <f>VLOOKUP(C136,eft_features_HC!$B$3:$C$2032,2,0)</f>
        <v>Guggenheim Canadian Energy Income ETF</v>
      </c>
      <c r="C136" t="s">
        <v>132</v>
      </c>
      <c r="D136" s="17">
        <f>VLOOKUP($C136,eft_features_HC!$B$3:$W$2032,X_y!D$1,0)</f>
        <v>5</v>
      </c>
      <c r="E136" s="18">
        <f>VLOOKUP($C136,eft_features_HC!$B$3:$W$2032,X_y!E$1,0)</f>
        <v>0.69</v>
      </c>
      <c r="F136" s="18">
        <f>VLOOKUP($C136,eft_features_HC!$B$3:$W$2032,X_y!F$1,0)</f>
        <v>24040000</v>
      </c>
      <c r="G136" s="18">
        <f>VLOOKUP($C136,eft_features_HC!$B$3:$W$2032,X_y!G$1,0)</f>
        <v>1</v>
      </c>
      <c r="H136" s="18">
        <f>VLOOKUP($C136,eft_features_HC!$B$3:$W$2032,X_y!H$1,0)</f>
        <v>5</v>
      </c>
      <c r="I136" s="18">
        <f>VLOOKUP($C136,eft_features_HC!$B$3:$W$2032,X_y!I$1,0)</f>
        <v>1</v>
      </c>
      <c r="J136" s="18">
        <f>VLOOKUP($C136,eft_features_HC!$B$3:$W$2032,X_y!J$1,0)</f>
        <v>5</v>
      </c>
      <c r="K136" s="18">
        <f>VLOOKUP($C136,eft_features_HC!$B$3:$W$2032,X_y!K$1,0)</f>
        <v>15</v>
      </c>
      <c r="L136" s="18">
        <f>VLOOKUP($C136,eft_features_HC!$B$3:$W$2032,X_y!L$1,0)</f>
        <v>18</v>
      </c>
      <c r="M136" s="18">
        <f>VLOOKUP($C136,eft_features_HC!$B$3:$W$2032,X_y!M$1,0)</f>
        <v>1</v>
      </c>
      <c r="N136" s="18">
        <f>VLOOKUP($C136,eft_features_HC!$B$3:$W$2032,X_y!N$1,0)</f>
        <v>1</v>
      </c>
      <c r="O136" s="18">
        <f>VLOOKUP($C136,eft_features_HC!$B$3:$W$2032,X_y!O$1,0)</f>
        <v>1</v>
      </c>
      <c r="P136" s="18">
        <f>VLOOKUP($C136,eft_features_HC!$B$3:$W$2032,X_y!P$1,0)</f>
        <v>7</v>
      </c>
      <c r="Q136" s="18">
        <f>VLOOKUP($C136,eft_features_HC!$B$3:$W$2032,X_y!Q$1,0)</f>
        <v>1</v>
      </c>
      <c r="R136" s="18">
        <f>VLOOKUP($C136,eft_features_HC!$B$3:$W$2032,X_y!R$1,0)</f>
        <v>1</v>
      </c>
      <c r="S136" s="19">
        <f>VLOOKUP($C136,ret_features_HC_transpose!$B$3:$W$2032,X_y!S$1,0)</f>
        <v>6.3728165698337058E-2</v>
      </c>
      <c r="T136" s="19">
        <f>VLOOKUP($C136,ret_features_HC_transpose!$B$3:$W$2032,X_y!T$1,0)</f>
        <v>6.9713187910181329E-2</v>
      </c>
      <c r="U136" s="19">
        <f>VLOOKUP($C136,ret_features_HC_transpose!$B$3:$W$2032,X_y!U$1,0)</f>
        <v>7.088885955336055E-2</v>
      </c>
      <c r="V136" s="19">
        <f>VLOOKUP($C136,ret_features_HC_transpose!$B$3:$W$2032,X_y!V$1,0)</f>
        <v>6.8540098636762581E-2</v>
      </c>
      <c r="W136" s="19">
        <f>VLOOKUP($C136,ret_features_HC_transpose!$B$3:$W$2032,X_y!W$1,0)</f>
        <v>-6.1973523512008022E-2</v>
      </c>
      <c r="X136" s="19">
        <f>VLOOKUP($C136,ret_features_HC_transpose!$B$3:$W$2032,X_y!X$1,0)</f>
        <v>-0.32743744495909044</v>
      </c>
      <c r="Y136" s="20">
        <f>VLOOKUP($C136,beta_transpose!$B$3:$W$2032,X_y!Y$1,0)</f>
        <v>-1.8131410095052699E-2</v>
      </c>
      <c r="Z136" s="20">
        <f>VLOOKUP($C136,beta_transpose!$B$3:$W$2032,X_y!Z$1,0)</f>
        <v>5.1916068216808803E-2</v>
      </c>
      <c r="AA136" s="20">
        <f>VLOOKUP($C136,beta_transpose!$B$3:$W$2032,X_y!AA$1,0)</f>
        <v>3.1404886590785303E-2</v>
      </c>
      <c r="AB136" s="20">
        <f>VLOOKUP($C136,beta_transpose!$B$3:$W$2032,X_y!AB$1,0)</f>
        <v>9.5728673162653998E-3</v>
      </c>
      <c r="AC136" s="20">
        <f>VLOOKUP($C136,beta_transpose!$B$3:$W$2032,X_y!AC$1,0)</f>
        <v>-3.3896569518790998E-2</v>
      </c>
      <c r="AD136" s="20">
        <f>VLOOKUP($C136,beta_transpose!$B$3:$W$2032,X_y!AD$1,0)</f>
        <v>4.6461599971901198E-2</v>
      </c>
      <c r="AE136" s="20">
        <f>VLOOKUP($C136,beta_transpose!$B$3:$W$2032,X_y!AE$1,0)</f>
        <v>-1.88757046480727E-2</v>
      </c>
      <c r="AF136" s="20">
        <f>VLOOKUP($C136,beta_transpose!$B$3:$W$2032,X_y!AF$1,0)</f>
        <v>4.7262639979174702E-2</v>
      </c>
      <c r="AG136" s="20">
        <f>VLOOKUP($C136,beta_transpose!$B$3:$W$2032,X_y!AG$1,0)</f>
        <v>1.6974330128088199E-2</v>
      </c>
      <c r="AH136" s="20">
        <f>VLOOKUP($C136,beta_transpose!$B$3:$W$2032,X_y!AH$1,0)</f>
        <v>-3.76753103722249E-3</v>
      </c>
      <c r="AI136" s="20">
        <f>VLOOKUP($C136,beta_transpose!$B$3:$W$2032,X_y!AI$1,0)</f>
        <v>4.5926630466803599E-2</v>
      </c>
      <c r="AJ136" s="20">
        <f>VLOOKUP($C136,beta_transpose!$B$3:$W$2032,X_y!AJ$1,0)</f>
        <v>-1.1469071589741E-2</v>
      </c>
      <c r="AK136" s="20">
        <f>VLOOKUP($C136,beta_transpose!$B$3:$W$2032,X_y!AK$1,0)</f>
        <v>-3.29797090585916E-2</v>
      </c>
      <c r="AL136" s="20">
        <f>VLOOKUP($C136,beta_transpose!$B$3:$W$2032,X_y!AL$1,0)</f>
        <v>-3.3773719141454002E-2</v>
      </c>
      <c r="AM136" s="20">
        <f>VLOOKUP($C136,beta_transpose!$B$3:$W$2032,X_y!AM$1,0)</f>
        <v>-3.4994769298210798E-2</v>
      </c>
      <c r="AN136" s="20">
        <f>VLOOKUP($C136,beta_transpose!$B$3:$W$2032,X_y!AN$1,0)</f>
        <v>5.07415543217416E-2</v>
      </c>
      <c r="AO136" s="20">
        <f>VLOOKUP($C136,beta_transpose!$B$3:$W$2032,X_y!AO$1,0)</f>
        <v>2.5933726295516001E-2</v>
      </c>
      <c r="AP136" s="20">
        <f>VLOOKUP($C136,beta_transpose!$B$3:$W$2032,X_y!AP$1,0)</f>
        <v>1.8134799934211701E-2</v>
      </c>
      <c r="AQ136" s="20">
        <f>VLOOKUP($C136,beta_transpose!$B$3:$W$2032,X_y!AQ$1,0)</f>
        <v>2.5105707855465099E-2</v>
      </c>
      <c r="AR136" s="34">
        <f>VLOOKUP($C136,beta_transpose!$B$3:$W$2032,X_y!AR$1,0)</f>
        <v>5.7812566136546298E-2</v>
      </c>
      <c r="AS136" s="21">
        <v>15.573254861392799</v>
      </c>
      <c r="AT136" s="21">
        <v>3.8548325080637702</v>
      </c>
      <c r="AU136" s="21">
        <v>1.8812129194805201</v>
      </c>
      <c r="AV136" s="21">
        <v>1.0073347618389601</v>
      </c>
      <c r="AW136" s="21">
        <v>0.38173334604489001</v>
      </c>
      <c r="AX136" s="21"/>
      <c r="AY136" s="21"/>
      <c r="AZ136" s="22"/>
      <c r="BB136" s="31">
        <f>IF(VLOOKUP(C136,y_HC!$B$3:$G$581,6,0)&gt;$BB$1,1,0)</f>
        <v>1</v>
      </c>
      <c r="BC136">
        <f>VLOOKUP(C136,y_HC!$B$3:$G$581,6,0)</f>
        <v>9.6215523633017941E-2</v>
      </c>
      <c r="BE136" t="s">
        <v>132</v>
      </c>
      <c r="BF136">
        <v>15.573254861392799</v>
      </c>
      <c r="BG136">
        <v>3.8548325080637702</v>
      </c>
      <c r="BH136">
        <v>1.8812129194805201</v>
      </c>
      <c r="BI136">
        <v>1.0073347618389601</v>
      </c>
      <c r="BJ136">
        <v>0.38173334604489001</v>
      </c>
    </row>
    <row r="137" spans="2:62">
      <c r="B137" t="str">
        <f>VLOOKUP(C137,eft_features_HC!$B$3:$C$2032,2,0)</f>
        <v>WisdomTree India Earnings Fund</v>
      </c>
      <c r="C137" t="s">
        <v>133</v>
      </c>
      <c r="D137" s="17">
        <f>VLOOKUP($C137,eft_features_HC!$B$3:$W$2032,X_y!D$1,0)</f>
        <v>8</v>
      </c>
      <c r="E137" s="18">
        <f>VLOOKUP($C137,eft_features_HC!$B$3:$W$2032,X_y!E$1,0)</f>
        <v>0.84</v>
      </c>
      <c r="F137" s="18">
        <f>VLOOKUP($C137,eft_features_HC!$B$3:$W$2032,X_y!F$1,0)</f>
        <v>1810000000</v>
      </c>
      <c r="G137" s="18">
        <f>VLOOKUP($C137,eft_features_HC!$B$3:$W$2032,X_y!G$1,0)</f>
        <v>1</v>
      </c>
      <c r="H137" s="18">
        <f>VLOOKUP($C137,eft_features_HC!$B$3:$W$2032,X_y!H$1,0)</f>
        <v>12</v>
      </c>
      <c r="I137" s="18">
        <f>VLOOKUP($C137,eft_features_HC!$B$3:$W$2032,X_y!I$1,0)</f>
        <v>7</v>
      </c>
      <c r="J137" s="18">
        <f>VLOOKUP($C137,eft_features_HC!$B$3:$W$2032,X_y!J$1,0)</f>
        <v>1</v>
      </c>
      <c r="K137" s="18">
        <f>VLOOKUP($C137,eft_features_HC!$B$3:$W$2032,X_y!K$1,0)</f>
        <v>2</v>
      </c>
      <c r="L137" s="18">
        <f>VLOOKUP($C137,eft_features_HC!$B$3:$W$2032,X_y!L$1,0)</f>
        <v>1</v>
      </c>
      <c r="M137" s="18">
        <f>VLOOKUP($C137,eft_features_HC!$B$3:$W$2032,X_y!M$1,0)</f>
        <v>1</v>
      </c>
      <c r="N137" s="18">
        <f>VLOOKUP($C137,eft_features_HC!$B$3:$W$2032,X_y!N$1,0)</f>
        <v>1</v>
      </c>
      <c r="O137" s="18">
        <f>VLOOKUP($C137,eft_features_HC!$B$3:$W$2032,X_y!O$1,0)</f>
        <v>1</v>
      </c>
      <c r="P137" s="18">
        <f>VLOOKUP($C137,eft_features_HC!$B$3:$W$2032,X_y!P$1,0)</f>
        <v>17</v>
      </c>
      <c r="Q137" s="18">
        <f>VLOOKUP($C137,eft_features_HC!$B$3:$W$2032,X_y!Q$1,0)</f>
        <v>14</v>
      </c>
      <c r="R137" s="18">
        <f>VLOOKUP($C137,eft_features_HC!$B$3:$W$2032,X_y!R$1,0)</f>
        <v>1</v>
      </c>
      <c r="S137" s="19">
        <f>VLOOKUP($C137,ret_features_HC_transpose!$B$3:$W$2032,X_y!S$1,0)</f>
        <v>6.9139966611214243E-2</v>
      </c>
      <c r="T137" s="19">
        <f>VLOOKUP($C137,ret_features_HC_transpose!$B$3:$W$2032,X_y!T$1,0)</f>
        <v>0.12677725163990838</v>
      </c>
      <c r="U137" s="19">
        <f>VLOOKUP($C137,ret_features_HC_transpose!$B$3:$W$2032,X_y!U$1,0)</f>
        <v>0.17552533980354679</v>
      </c>
      <c r="V137" s="19">
        <f>VLOOKUP($C137,ret_features_HC_transpose!$B$3:$W$2032,X_y!V$1,0)</f>
        <v>8.5616439876011308E-2</v>
      </c>
      <c r="W137" s="19">
        <f>VLOOKUP($C137,ret_features_HC_transpose!$B$3:$W$2032,X_y!W$1,0)</f>
        <v>-1.4507773033660798E-2</v>
      </c>
      <c r="X137" s="19">
        <f>VLOOKUP($C137,ret_features_HC_transpose!$B$3:$W$2032,X_y!X$1,0)</f>
        <v>-0.24011186701689735</v>
      </c>
      <c r="Y137" s="20">
        <f>VLOOKUP($C137,beta_transpose!$B$3:$W$2032,X_y!Y$1,0)</f>
        <v>-1.45169414035917E-2</v>
      </c>
      <c r="Z137" s="20">
        <f>VLOOKUP($C137,beta_transpose!$B$3:$W$2032,X_y!Z$1,0)</f>
        <v>4.2521593653218302E-2</v>
      </c>
      <c r="AA137" s="20">
        <f>VLOOKUP($C137,beta_transpose!$B$3:$W$2032,X_y!AA$1,0)</f>
        <v>8.7255503645797903E-3</v>
      </c>
      <c r="AB137" s="20">
        <f>VLOOKUP($C137,beta_transpose!$B$3:$W$2032,X_y!AB$1,0)</f>
        <v>-2.7017913991389E-2</v>
      </c>
      <c r="AC137" s="20">
        <f>VLOOKUP($C137,beta_transpose!$B$3:$W$2032,X_y!AC$1,0)</f>
        <v>5.7008950786767001E-2</v>
      </c>
      <c r="AD137" s="20">
        <f>VLOOKUP($C137,beta_transpose!$B$3:$W$2032,X_y!AD$1,0)</f>
        <v>4.6773319105975902E-2</v>
      </c>
      <c r="AE137" s="20">
        <f>VLOOKUP($C137,beta_transpose!$B$3:$W$2032,X_y!AE$1,0)</f>
        <v>3.2597294570267603E-2</v>
      </c>
      <c r="AF137" s="20">
        <f>VLOOKUP($C137,beta_transpose!$B$3:$W$2032,X_y!AF$1,0)</f>
        <v>-3.7648084268237403E-2</v>
      </c>
      <c r="AG137" s="20">
        <f>VLOOKUP($C137,beta_transpose!$B$3:$W$2032,X_y!AG$1,0)</f>
        <v>-4.3821591598165302E-2</v>
      </c>
      <c r="AH137" s="20">
        <f>VLOOKUP($C137,beta_transpose!$B$3:$W$2032,X_y!AH$1,0)</f>
        <v>2.1623939156156E-2</v>
      </c>
      <c r="AI137" s="20">
        <f>VLOOKUP($C137,beta_transpose!$B$3:$W$2032,X_y!AI$1,0)</f>
        <v>-2.9583723438066999E-2</v>
      </c>
      <c r="AJ137" s="20">
        <f>VLOOKUP($C137,beta_transpose!$B$3:$W$2032,X_y!AJ$1,0)</f>
        <v>5.6652796155824197E-3</v>
      </c>
      <c r="AK137" s="20">
        <f>VLOOKUP($C137,beta_transpose!$B$3:$W$2032,X_y!AK$1,0)</f>
        <v>-2.6863707346851801E-2</v>
      </c>
      <c r="AL137" s="20">
        <f>VLOOKUP($C137,beta_transpose!$B$3:$W$2032,X_y!AL$1,0)</f>
        <v>-5.7942971679626601E-2</v>
      </c>
      <c r="AM137" s="20">
        <f>VLOOKUP($C137,beta_transpose!$B$3:$W$2032,X_y!AM$1,0)</f>
        <v>-1.76732345116859E-3</v>
      </c>
      <c r="AN137" s="20">
        <f>VLOOKUP($C137,beta_transpose!$B$3:$W$2032,X_y!AN$1,0)</f>
        <v>-5.5274377483793602E-2</v>
      </c>
      <c r="AO137" s="20">
        <f>VLOOKUP($C137,beta_transpose!$B$3:$W$2032,X_y!AO$1,0)</f>
        <v>-8.5323670941631194E-2</v>
      </c>
      <c r="AP137" s="20">
        <f>VLOOKUP($C137,beta_transpose!$B$3:$W$2032,X_y!AP$1,0)</f>
        <v>2.6681560439749698E-2</v>
      </c>
      <c r="AQ137" s="20">
        <f>VLOOKUP($C137,beta_transpose!$B$3:$W$2032,X_y!AQ$1,0)</f>
        <v>-8.3177891057278092E-3</v>
      </c>
      <c r="AR137" s="34">
        <f>VLOOKUP($C137,beta_transpose!$B$3:$W$2032,X_y!AR$1,0)</f>
        <v>3.1671169204858698E-2</v>
      </c>
      <c r="AS137" s="21">
        <v>15.717057336402799</v>
      </c>
      <c r="AT137" s="21">
        <v>4.2081933080694203</v>
      </c>
      <c r="AU137" s="21">
        <v>1.99069338509042</v>
      </c>
      <c r="AV137" s="21">
        <v>1.2508054474664501</v>
      </c>
      <c r="AW137" s="21">
        <v>0.578186908195511</v>
      </c>
      <c r="AX137" s="21"/>
      <c r="AY137" s="21"/>
      <c r="AZ137" s="22"/>
      <c r="BB137" s="31">
        <f>IF(VLOOKUP(C137,y_HC!$B$3:$G$581,6,0)&gt;$BB$1,1,0)</f>
        <v>1</v>
      </c>
      <c r="BC137">
        <f>VLOOKUP(C137,y_HC!$B$3:$G$581,6,0)</f>
        <v>0.17915352475167989</v>
      </c>
      <c r="BE137" t="s">
        <v>133</v>
      </c>
      <c r="BF137">
        <v>15.717057336402799</v>
      </c>
      <c r="BG137">
        <v>4.2081933080694203</v>
      </c>
      <c r="BH137">
        <v>1.99069338509042</v>
      </c>
      <c r="BI137">
        <v>1.2508054474664501</v>
      </c>
      <c r="BJ137">
        <v>0.578186908195511</v>
      </c>
    </row>
    <row r="138" spans="2:62">
      <c r="B138" t="str">
        <f>VLOOKUP(C138,eft_features_HC!$B$3:$C$2032,2,0)</f>
        <v>iShares MSCI Poland Capped ETF</v>
      </c>
      <c r="C138" t="s">
        <v>134</v>
      </c>
      <c r="D138" s="17">
        <f>VLOOKUP($C138,eft_features_HC!$B$3:$W$2032,X_y!D$1,0)</f>
        <v>2</v>
      </c>
      <c r="E138" s="18">
        <f>VLOOKUP($C138,eft_features_HC!$B$3:$W$2032,X_y!E$1,0)</f>
        <v>0.63</v>
      </c>
      <c r="F138" s="18">
        <f>VLOOKUP($C138,eft_features_HC!$B$3:$W$2032,X_y!F$1,0)</f>
        <v>367600000</v>
      </c>
      <c r="G138" s="18">
        <f>VLOOKUP($C138,eft_features_HC!$B$3:$W$2032,X_y!G$1,0)</f>
        <v>1</v>
      </c>
      <c r="H138" s="18">
        <f>VLOOKUP($C138,eft_features_HC!$B$3:$W$2032,X_y!H$1,0)</f>
        <v>1</v>
      </c>
      <c r="I138" s="18">
        <f>VLOOKUP($C138,eft_features_HC!$B$3:$W$2032,X_y!I$1,0)</f>
        <v>6</v>
      </c>
      <c r="J138" s="18">
        <f>VLOOKUP($C138,eft_features_HC!$B$3:$W$2032,X_y!J$1,0)</f>
        <v>1</v>
      </c>
      <c r="K138" s="18">
        <f>VLOOKUP($C138,eft_features_HC!$B$3:$W$2032,X_y!K$1,0)</f>
        <v>2</v>
      </c>
      <c r="L138" s="18">
        <f>VLOOKUP($C138,eft_features_HC!$B$3:$W$2032,X_y!L$1,0)</f>
        <v>1</v>
      </c>
      <c r="M138" s="18">
        <f>VLOOKUP($C138,eft_features_HC!$B$3:$W$2032,X_y!M$1,0)</f>
        <v>1</v>
      </c>
      <c r="N138" s="18">
        <f>VLOOKUP($C138,eft_features_HC!$B$3:$W$2032,X_y!N$1,0)</f>
        <v>1</v>
      </c>
      <c r="O138" s="18">
        <f>VLOOKUP($C138,eft_features_HC!$B$3:$W$2032,X_y!O$1,0)</f>
        <v>1</v>
      </c>
      <c r="P138" s="18">
        <f>VLOOKUP($C138,eft_features_HC!$B$3:$W$2032,X_y!P$1,0)</f>
        <v>2</v>
      </c>
      <c r="Q138" s="18">
        <f>VLOOKUP($C138,eft_features_HC!$B$3:$W$2032,X_y!Q$1,0)</f>
        <v>1</v>
      </c>
      <c r="R138" s="18">
        <f>VLOOKUP($C138,eft_features_HC!$B$3:$W$2032,X_y!R$1,0)</f>
        <v>1</v>
      </c>
      <c r="S138" s="19">
        <f>VLOOKUP($C138,ret_features_HC_transpose!$B$3:$W$2032,X_y!S$1,0)</f>
        <v>3.3534598296913742E-4</v>
      </c>
      <c r="T138" s="19">
        <f>VLOOKUP($C138,ret_features_HC_transpose!$B$3:$W$2032,X_y!T$1,0)</f>
        <v>3.0397238507851032E-2</v>
      </c>
      <c r="U138" s="19">
        <f>VLOOKUP($C138,ret_features_HC_transpose!$B$3:$W$2032,X_y!U$1,0)</f>
        <v>2.0876114269157364E-2</v>
      </c>
      <c r="V138" s="19">
        <f>VLOOKUP($C138,ret_features_HC_transpose!$B$3:$W$2032,X_y!V$1,0)</f>
        <v>0.15307305987902176</v>
      </c>
      <c r="W138" s="19">
        <f>VLOOKUP($C138,ret_features_HC_transpose!$B$3:$W$2032,X_y!W$1,0)</f>
        <v>0.18939393946531524</v>
      </c>
      <c r="X138" s="19">
        <f>VLOOKUP($C138,ret_features_HC_transpose!$B$3:$W$2032,X_y!X$1,0)</f>
        <v>-0.18519530165182974</v>
      </c>
      <c r="Y138" s="20">
        <f>VLOOKUP($C138,beta_transpose!$B$3:$W$2032,X_y!Y$1,0)</f>
        <v>-3.1256623322976499E-3</v>
      </c>
      <c r="Z138" s="20">
        <f>VLOOKUP($C138,beta_transpose!$B$3:$W$2032,X_y!Z$1,0)</f>
        <v>6.6361275055916602E-2</v>
      </c>
      <c r="AA138" s="20">
        <f>VLOOKUP($C138,beta_transpose!$B$3:$W$2032,X_y!AA$1,0)</f>
        <v>2.4977668733737898E-2</v>
      </c>
      <c r="AB138" s="20">
        <f>VLOOKUP($C138,beta_transpose!$B$3:$W$2032,X_y!AB$1,0)</f>
        <v>-1.3840234716386599E-2</v>
      </c>
      <c r="AC138" s="20">
        <f>VLOOKUP($C138,beta_transpose!$B$3:$W$2032,X_y!AC$1,0)</f>
        <v>5.23274514654039E-2</v>
      </c>
      <c r="AD138" s="20">
        <f>VLOOKUP($C138,beta_transpose!$B$3:$W$2032,X_y!AD$1,0)</f>
        <v>-8.3517293024623507E-3</v>
      </c>
      <c r="AE138" s="20">
        <f>VLOOKUP($C138,beta_transpose!$B$3:$W$2032,X_y!AE$1,0)</f>
        <v>5.8484258474081702E-2</v>
      </c>
      <c r="AF138" s="20">
        <f>VLOOKUP($C138,beta_transpose!$B$3:$W$2032,X_y!AF$1,0)</f>
        <v>1.51820891678199E-3</v>
      </c>
      <c r="AG138" s="20">
        <f>VLOOKUP($C138,beta_transpose!$B$3:$W$2032,X_y!AG$1,0)</f>
        <v>4.7611988031978598E-4</v>
      </c>
      <c r="AH138" s="20">
        <f>VLOOKUP($C138,beta_transpose!$B$3:$W$2032,X_y!AH$1,0)</f>
        <v>-4.3037218409919399E-2</v>
      </c>
      <c r="AI138" s="20">
        <f>VLOOKUP($C138,beta_transpose!$B$3:$W$2032,X_y!AI$1,0)</f>
        <v>8.3442565053115897E-2</v>
      </c>
      <c r="AJ138" s="20">
        <f>VLOOKUP($C138,beta_transpose!$B$3:$W$2032,X_y!AJ$1,0)</f>
        <v>-7.8647836934917694E-3</v>
      </c>
      <c r="AK138" s="20">
        <f>VLOOKUP($C138,beta_transpose!$B$3:$W$2032,X_y!AK$1,0)</f>
        <v>-1.8915867391553799E-2</v>
      </c>
      <c r="AL138" s="20">
        <f>VLOOKUP($C138,beta_transpose!$B$3:$W$2032,X_y!AL$1,0)</f>
        <v>5.8885789075719203E-2</v>
      </c>
      <c r="AM138" s="20">
        <f>VLOOKUP($C138,beta_transpose!$B$3:$W$2032,X_y!AM$1,0)</f>
        <v>-0.14483444613129601</v>
      </c>
      <c r="AN138" s="20">
        <f>VLOOKUP($C138,beta_transpose!$B$3:$W$2032,X_y!AN$1,0)</f>
        <v>-4.7978782446319E-2</v>
      </c>
      <c r="AO138" s="20">
        <f>VLOOKUP($C138,beta_transpose!$B$3:$W$2032,X_y!AO$1,0)</f>
        <v>4.3533782457860996E-3</v>
      </c>
      <c r="AP138" s="20">
        <f>VLOOKUP($C138,beta_transpose!$B$3:$W$2032,X_y!AP$1,0)</f>
        <v>2.9571422735210601E-2</v>
      </c>
      <c r="AQ138" s="20">
        <f>VLOOKUP($C138,beta_transpose!$B$3:$W$2032,X_y!AQ$1,0)</f>
        <v>-1.0038863530234801E-2</v>
      </c>
      <c r="AR138" s="34">
        <f>VLOOKUP($C138,beta_transpose!$B$3:$W$2032,X_y!AR$1,0)</f>
        <v>5.4235476058514899E-2</v>
      </c>
      <c r="AS138" s="21">
        <v>17.0532386963026</v>
      </c>
      <c r="AT138" s="21">
        <v>7.26865718058946</v>
      </c>
      <c r="AU138" s="21">
        <v>3.1513266565953102</v>
      </c>
      <c r="AV138" s="21">
        <v>1.39011921577611</v>
      </c>
      <c r="AW138" s="21">
        <v>0.769386653912706</v>
      </c>
      <c r="AX138" s="21"/>
      <c r="AY138" s="21"/>
      <c r="AZ138" s="22"/>
      <c r="BB138" s="31">
        <f>IF(VLOOKUP(C138,y_HC!$B$3:$G$581,6,0)&gt;$BB$1,1,0)</f>
        <v>0</v>
      </c>
      <c r="BC138">
        <f>VLOOKUP(C138,y_HC!$B$3:$G$581,6,0)</f>
        <v>-2.5393898789117131E-2</v>
      </c>
      <c r="BE138" t="s">
        <v>134</v>
      </c>
      <c r="BF138">
        <v>17.0532386963026</v>
      </c>
      <c r="BG138">
        <v>7.26865718058946</v>
      </c>
      <c r="BH138">
        <v>3.1513266565953102</v>
      </c>
      <c r="BI138">
        <v>1.39011921577611</v>
      </c>
      <c r="BJ138">
        <v>0.769386653912706</v>
      </c>
    </row>
    <row r="139" spans="2:62">
      <c r="B139" t="str">
        <f>VLOOKUP(C139,eft_features_HC!$B$3:$C$2032,2,0)</f>
        <v>iShares MSCI Pacific ex-Japan ETF</v>
      </c>
      <c r="C139" t="s">
        <v>135</v>
      </c>
      <c r="D139" s="17">
        <f>VLOOKUP($C139,eft_features_HC!$B$3:$W$2032,X_y!D$1,0)</f>
        <v>2</v>
      </c>
      <c r="E139" s="18">
        <f>VLOOKUP($C139,eft_features_HC!$B$3:$W$2032,X_y!E$1,0)</f>
        <v>0.49</v>
      </c>
      <c r="F139" s="18">
        <f>VLOOKUP($C139,eft_features_HC!$B$3:$W$2032,X_y!F$1,0)</f>
        <v>3140000000</v>
      </c>
      <c r="G139" s="18">
        <f>VLOOKUP($C139,eft_features_HC!$B$3:$W$2032,X_y!G$1,0)</f>
        <v>1</v>
      </c>
      <c r="H139" s="18">
        <f>VLOOKUP($C139,eft_features_HC!$B$3:$W$2032,X_y!H$1,0)</f>
        <v>1</v>
      </c>
      <c r="I139" s="18">
        <f>VLOOKUP($C139,eft_features_HC!$B$3:$W$2032,X_y!I$1,0)</f>
        <v>7</v>
      </c>
      <c r="J139" s="18">
        <f>VLOOKUP($C139,eft_features_HC!$B$3:$W$2032,X_y!J$1,0)</f>
        <v>1</v>
      </c>
      <c r="K139" s="18">
        <f>VLOOKUP($C139,eft_features_HC!$B$3:$W$2032,X_y!K$1,0)</f>
        <v>2</v>
      </c>
      <c r="L139" s="18">
        <f>VLOOKUP($C139,eft_features_HC!$B$3:$W$2032,X_y!L$1,0)</f>
        <v>1</v>
      </c>
      <c r="M139" s="18">
        <f>VLOOKUP($C139,eft_features_HC!$B$3:$W$2032,X_y!M$1,0)</f>
        <v>1</v>
      </c>
      <c r="N139" s="18">
        <f>VLOOKUP($C139,eft_features_HC!$B$3:$W$2032,X_y!N$1,0)</f>
        <v>1</v>
      </c>
      <c r="O139" s="18">
        <f>VLOOKUP($C139,eft_features_HC!$B$3:$W$2032,X_y!O$1,0)</f>
        <v>1</v>
      </c>
      <c r="P139" s="18">
        <f>VLOOKUP($C139,eft_features_HC!$B$3:$W$2032,X_y!P$1,0)</f>
        <v>2</v>
      </c>
      <c r="Q139" s="18">
        <f>VLOOKUP($C139,eft_features_HC!$B$3:$W$2032,X_y!Q$1,0)</f>
        <v>1</v>
      </c>
      <c r="R139" s="18">
        <f>VLOOKUP($C139,eft_features_HC!$B$3:$W$2032,X_y!R$1,0)</f>
        <v>1</v>
      </c>
      <c r="S139" s="19">
        <f>VLOOKUP($C139,ret_features_HC_transpose!$B$3:$W$2032,X_y!S$1,0)</f>
        <v>1.6575744868910558E-2</v>
      </c>
      <c r="T139" s="19">
        <f>VLOOKUP($C139,ret_features_HC_transpose!$B$3:$W$2032,X_y!T$1,0)</f>
        <v>4.3731150966746846E-2</v>
      </c>
      <c r="U139" s="19">
        <f>VLOOKUP($C139,ret_features_HC_transpose!$B$3:$W$2032,X_y!U$1,0)</f>
        <v>3.3133160666878325E-3</v>
      </c>
      <c r="V139" s="19">
        <f>VLOOKUP($C139,ret_features_HC_transpose!$B$3:$W$2032,X_y!V$1,0)</f>
        <v>-5.337712214515844E-3</v>
      </c>
      <c r="W139" s="19">
        <f>VLOOKUP($C139,ret_features_HC_transpose!$B$3:$W$2032,X_y!W$1,0)</f>
        <v>0.12491293592310582</v>
      </c>
      <c r="X139" s="19">
        <f>VLOOKUP($C139,ret_features_HC_transpose!$B$3:$W$2032,X_y!X$1,0)</f>
        <v>-7.9852511234856927E-3</v>
      </c>
      <c r="Y139" s="20">
        <f>VLOOKUP($C139,beta_transpose!$B$3:$W$2032,X_y!Y$1,0)</f>
        <v>5.0129733049934901E-3</v>
      </c>
      <c r="Z139" s="20">
        <f>VLOOKUP($C139,beta_transpose!$B$3:$W$2032,X_y!Z$1,0)</f>
        <v>1.80787466648979E-2</v>
      </c>
      <c r="AA139" s="20">
        <f>VLOOKUP($C139,beta_transpose!$B$3:$W$2032,X_y!AA$1,0)</f>
        <v>4.57963336075706E-2</v>
      </c>
      <c r="AB139" s="20">
        <f>VLOOKUP($C139,beta_transpose!$B$3:$W$2032,X_y!AB$1,0)</f>
        <v>-3.5764258487797802E-2</v>
      </c>
      <c r="AC139" s="20">
        <f>VLOOKUP($C139,beta_transpose!$B$3:$W$2032,X_y!AC$1,0)</f>
        <v>3.4059263206304202E-2</v>
      </c>
      <c r="AD139" s="20">
        <f>VLOOKUP($C139,beta_transpose!$B$3:$W$2032,X_y!AD$1,0)</f>
        <v>7.0583272748749098E-3</v>
      </c>
      <c r="AE139" s="20">
        <f>VLOOKUP($C139,beta_transpose!$B$3:$W$2032,X_y!AE$1,0)</f>
        <v>2.4718484434681401E-2</v>
      </c>
      <c r="AF139" s="20">
        <f>VLOOKUP($C139,beta_transpose!$B$3:$W$2032,X_y!AF$1,0)</f>
        <v>-2.5052802311689201E-2</v>
      </c>
      <c r="AG139" s="20">
        <f>VLOOKUP($C139,beta_transpose!$B$3:$W$2032,X_y!AG$1,0)</f>
        <v>-1.5490483768099699E-2</v>
      </c>
      <c r="AH139" s="20">
        <f>VLOOKUP($C139,beta_transpose!$B$3:$W$2032,X_y!AH$1,0)</f>
        <v>-2.4991778214199501E-2</v>
      </c>
      <c r="AI139" s="20">
        <f>VLOOKUP($C139,beta_transpose!$B$3:$W$2032,X_y!AI$1,0)</f>
        <v>7.1445095780716499E-3</v>
      </c>
      <c r="AJ139" s="20">
        <f>VLOOKUP($C139,beta_transpose!$B$3:$W$2032,X_y!AJ$1,0)</f>
        <v>1.10209252480023E-2</v>
      </c>
      <c r="AK139" s="20">
        <f>VLOOKUP($C139,beta_transpose!$B$3:$W$2032,X_y!AK$1,0)</f>
        <v>-4.1695984369184501E-2</v>
      </c>
      <c r="AL139" s="20">
        <f>VLOOKUP($C139,beta_transpose!$B$3:$W$2032,X_y!AL$1,0)</f>
        <v>3.2994299875867501E-2</v>
      </c>
      <c r="AM139" s="20">
        <f>VLOOKUP($C139,beta_transpose!$B$3:$W$2032,X_y!AM$1,0)</f>
        <v>3.3897742605825301E-2</v>
      </c>
      <c r="AN139" s="20">
        <f>VLOOKUP($C139,beta_transpose!$B$3:$W$2032,X_y!AN$1,0)</f>
        <v>-2.3599415745930901E-3</v>
      </c>
      <c r="AO139" s="20">
        <f>VLOOKUP($C139,beta_transpose!$B$3:$W$2032,X_y!AO$1,0)</f>
        <v>3.8229936566623102E-2</v>
      </c>
      <c r="AP139" s="20">
        <f>VLOOKUP($C139,beta_transpose!$B$3:$W$2032,X_y!AP$1,0)</f>
        <v>-1.21237064461455E-2</v>
      </c>
      <c r="AQ139" s="20">
        <f>VLOOKUP($C139,beta_transpose!$B$3:$W$2032,X_y!AQ$1,0)</f>
        <v>-2.00837106689131E-2</v>
      </c>
      <c r="AR139" s="34">
        <f>VLOOKUP($C139,beta_transpose!$B$3:$W$2032,X_y!AR$1,0)</f>
        <v>-3.9484469439419301E-2</v>
      </c>
      <c r="AS139" s="21">
        <v>9.2586536410220397</v>
      </c>
      <c r="AT139" s="21">
        <v>8.3386295806975603</v>
      </c>
      <c r="AU139" s="21">
        <v>4.2386480493698597</v>
      </c>
      <c r="AV139" s="21">
        <v>2.84252824558309</v>
      </c>
      <c r="AW139" s="21">
        <v>1.3599888564457701</v>
      </c>
      <c r="AX139" s="21"/>
      <c r="AY139" s="21"/>
      <c r="AZ139" s="22"/>
      <c r="BB139" s="31">
        <f>IF(VLOOKUP(C139,y_HC!$B$3:$G$581,6,0)&gt;$BB$1,1,0)</f>
        <v>0</v>
      </c>
      <c r="BC139">
        <f>VLOOKUP(C139,y_HC!$B$3:$G$581,6,0)</f>
        <v>3.8286893840649094E-2</v>
      </c>
      <c r="BE139" t="s">
        <v>135</v>
      </c>
      <c r="BF139">
        <v>9.2586536410220397</v>
      </c>
      <c r="BG139">
        <v>8.3386295806975603</v>
      </c>
      <c r="BH139">
        <v>4.2386480493698597</v>
      </c>
      <c r="BI139">
        <v>2.84252824558309</v>
      </c>
      <c r="BJ139">
        <v>1.3599888564457701</v>
      </c>
    </row>
    <row r="140" spans="2:62">
      <c r="B140" t="str">
        <f>VLOOKUP(C140,eft_features_HC!$B$3:$C$2032,2,0)</f>
        <v>WisdomTree U.S. Earnings 500 Fund</v>
      </c>
      <c r="C140" t="s">
        <v>136</v>
      </c>
      <c r="D140" s="17">
        <f>VLOOKUP($C140,eft_features_HC!$B$3:$W$2032,X_y!D$1,0)</f>
        <v>8</v>
      </c>
      <c r="E140" s="18">
        <f>VLOOKUP($C140,eft_features_HC!$B$3:$W$2032,X_y!E$1,0)</f>
        <v>0.27999999999999997</v>
      </c>
      <c r="F140" s="18">
        <f>VLOOKUP($C140,eft_features_HC!$B$3:$W$2032,X_y!F$1,0)</f>
        <v>142920000</v>
      </c>
      <c r="G140" s="18">
        <f>VLOOKUP($C140,eft_features_HC!$B$3:$W$2032,X_y!G$1,0)</f>
        <v>1</v>
      </c>
      <c r="H140" s="18">
        <f>VLOOKUP($C140,eft_features_HC!$B$3:$W$2032,X_y!H$1,0)</f>
        <v>12</v>
      </c>
      <c r="I140" s="18">
        <f>VLOOKUP($C140,eft_features_HC!$B$3:$W$2032,X_y!I$1,0)</f>
        <v>1</v>
      </c>
      <c r="J140" s="18">
        <f>VLOOKUP($C140,eft_features_HC!$B$3:$W$2032,X_y!J$1,0)</f>
        <v>1</v>
      </c>
      <c r="K140" s="18">
        <f>VLOOKUP($C140,eft_features_HC!$B$3:$W$2032,X_y!K$1,0)</f>
        <v>1</v>
      </c>
      <c r="L140" s="18">
        <f>VLOOKUP($C140,eft_features_HC!$B$3:$W$2032,X_y!L$1,0)</f>
        <v>1</v>
      </c>
      <c r="M140" s="18">
        <f>VLOOKUP($C140,eft_features_HC!$B$3:$W$2032,X_y!M$1,0)</f>
        <v>1</v>
      </c>
      <c r="N140" s="18">
        <f>VLOOKUP($C140,eft_features_HC!$B$3:$W$2032,X_y!N$1,0)</f>
        <v>1</v>
      </c>
      <c r="O140" s="18">
        <f>VLOOKUP($C140,eft_features_HC!$B$3:$W$2032,X_y!O$1,0)</f>
        <v>1</v>
      </c>
      <c r="P140" s="18">
        <f>VLOOKUP($C140,eft_features_HC!$B$3:$W$2032,X_y!P$1,0)</f>
        <v>17</v>
      </c>
      <c r="Q140" s="18">
        <f>VLOOKUP($C140,eft_features_HC!$B$3:$W$2032,X_y!Q$1,0)</f>
        <v>14</v>
      </c>
      <c r="R140" s="18">
        <f>VLOOKUP($C140,eft_features_HC!$B$3:$W$2032,X_y!R$1,0)</f>
        <v>1</v>
      </c>
      <c r="S140" s="19">
        <f>VLOOKUP($C140,ret_features_HC_transpose!$B$3:$W$2032,X_y!S$1,0)</f>
        <v>5.9984613314658652E-3</v>
      </c>
      <c r="T140" s="19">
        <f>VLOOKUP($C140,ret_features_HC_transpose!$B$3:$W$2032,X_y!T$1,0)</f>
        <v>1.9089847934061543E-2</v>
      </c>
      <c r="U140" s="19">
        <f>VLOOKUP($C140,ret_features_HC_transpose!$B$3:$W$2032,X_y!U$1,0)</f>
        <v>0.11245151558942035</v>
      </c>
      <c r="V140" s="19">
        <f>VLOOKUP($C140,ret_features_HC_transpose!$B$3:$W$2032,X_y!V$1,0)</f>
        <v>0.21737163543216131</v>
      </c>
      <c r="W140" s="19">
        <f>VLOOKUP($C140,ret_features_HC_transpose!$B$3:$W$2032,X_y!W$1,0)</f>
        <v>0.33338839306606083</v>
      </c>
      <c r="X140" s="19">
        <f>VLOOKUP($C140,ret_features_HC_transpose!$B$3:$W$2032,X_y!X$1,0)</f>
        <v>0.42897509251449839</v>
      </c>
      <c r="Y140" s="20">
        <f>VLOOKUP($C140,beta_transpose!$B$3:$W$2032,X_y!Y$1,0)</f>
        <v>3.3144817823126498E-2</v>
      </c>
      <c r="Z140" s="20">
        <f>VLOOKUP($C140,beta_transpose!$B$3:$W$2032,X_y!Z$1,0)</f>
        <v>-1.44959415242747E-3</v>
      </c>
      <c r="AA140" s="20">
        <f>VLOOKUP($C140,beta_transpose!$B$3:$W$2032,X_y!AA$1,0)</f>
        <v>1.8522533840709701E-2</v>
      </c>
      <c r="AB140" s="20">
        <f>VLOOKUP($C140,beta_transpose!$B$3:$W$2032,X_y!AB$1,0)</f>
        <v>-8.2411018587975008E-3</v>
      </c>
      <c r="AC140" s="20">
        <f>VLOOKUP($C140,beta_transpose!$B$3:$W$2032,X_y!AC$1,0)</f>
        <v>-1.58879005485476E-2</v>
      </c>
      <c r="AD140" s="20">
        <f>VLOOKUP($C140,beta_transpose!$B$3:$W$2032,X_y!AD$1,0)</f>
        <v>8.8449376401202404E-3</v>
      </c>
      <c r="AE140" s="20">
        <f>VLOOKUP($C140,beta_transpose!$B$3:$W$2032,X_y!AE$1,0)</f>
        <v>-2.1392127774365502E-3</v>
      </c>
      <c r="AF140" s="20">
        <f>VLOOKUP($C140,beta_transpose!$B$3:$W$2032,X_y!AF$1,0)</f>
        <v>5.7984263483886796E-3</v>
      </c>
      <c r="AG140" s="20">
        <f>VLOOKUP($C140,beta_transpose!$B$3:$W$2032,X_y!AG$1,0)</f>
        <v>4.9199742279300599E-4</v>
      </c>
      <c r="AH140" s="20">
        <f>VLOOKUP($C140,beta_transpose!$B$3:$W$2032,X_y!AH$1,0)</f>
        <v>4.8382961422817304E-3</v>
      </c>
      <c r="AI140" s="20">
        <f>VLOOKUP($C140,beta_transpose!$B$3:$W$2032,X_y!AI$1,0)</f>
        <v>-2.1663482967266001E-2</v>
      </c>
      <c r="AJ140" s="20">
        <f>VLOOKUP($C140,beta_transpose!$B$3:$W$2032,X_y!AJ$1,0)</f>
        <v>-9.6888286434665197E-3</v>
      </c>
      <c r="AK140" s="20">
        <f>VLOOKUP($C140,beta_transpose!$B$3:$W$2032,X_y!AK$1,0)</f>
        <v>-1.0218174796500199E-2</v>
      </c>
      <c r="AL140" s="20">
        <f>VLOOKUP($C140,beta_transpose!$B$3:$W$2032,X_y!AL$1,0)</f>
        <v>-7.6481516107912504E-4</v>
      </c>
      <c r="AM140" s="20">
        <f>VLOOKUP($C140,beta_transpose!$B$3:$W$2032,X_y!AM$1,0)</f>
        <v>-9.7261944700417699E-3</v>
      </c>
      <c r="AN140" s="20">
        <f>VLOOKUP($C140,beta_transpose!$B$3:$W$2032,X_y!AN$1,0)</f>
        <v>-5.5226230827350601E-3</v>
      </c>
      <c r="AO140" s="20">
        <f>VLOOKUP($C140,beta_transpose!$B$3:$W$2032,X_y!AO$1,0)</f>
        <v>-1.62773053145914E-2</v>
      </c>
      <c r="AP140" s="20">
        <f>VLOOKUP($C140,beta_transpose!$B$3:$W$2032,X_y!AP$1,0)</f>
        <v>-1.9787082775517099E-2</v>
      </c>
      <c r="AQ140" s="20">
        <f>VLOOKUP($C140,beta_transpose!$B$3:$W$2032,X_y!AQ$1,0)</f>
        <v>1.82541304670964E-2</v>
      </c>
      <c r="AR140" s="34">
        <f>VLOOKUP($C140,beta_transpose!$B$3:$W$2032,X_y!AR$1,0)</f>
        <v>2.4290517243104999E-2</v>
      </c>
      <c r="AS140" s="21">
        <v>17.0791179823647</v>
      </c>
      <c r="AT140" s="21">
        <v>2.6890396065230502</v>
      </c>
      <c r="AU140" s="21">
        <v>0.95787715065370604</v>
      </c>
      <c r="AV140" s="21">
        <v>0.29232329837194398</v>
      </c>
      <c r="AW140" s="21">
        <v>0.10062865798196401</v>
      </c>
      <c r="AX140" s="21"/>
      <c r="AY140" s="21"/>
      <c r="AZ140" s="22"/>
      <c r="BB140" s="31">
        <f>IF(VLOOKUP(C140,y_HC!$B$3:$G$581,6,0)&gt;$BB$1,1,0)</f>
        <v>1</v>
      </c>
      <c r="BC140">
        <f>VLOOKUP(C140,y_HC!$B$3:$G$581,6,0)</f>
        <v>5.3973932435118777E-2</v>
      </c>
      <c r="BE140" t="s">
        <v>136</v>
      </c>
      <c r="BF140">
        <v>17.0791179823647</v>
      </c>
      <c r="BG140">
        <v>2.6890396065230502</v>
      </c>
      <c r="BH140">
        <v>0.95787715065370604</v>
      </c>
      <c r="BI140">
        <v>0.29232329837194398</v>
      </c>
      <c r="BJ140">
        <v>0.10062865798196401</v>
      </c>
    </row>
    <row r="141" spans="2:62">
      <c r="B141" t="str">
        <f>VLOOKUP(C141,eft_features_HC!$B$3:$C$2032,2,0)</f>
        <v>iShares MSCI All Peru Capped ETF</v>
      </c>
      <c r="C141" t="s">
        <v>137</v>
      </c>
      <c r="D141" s="17">
        <f>VLOOKUP($C141,eft_features_HC!$B$3:$W$2032,X_y!D$1,0)</f>
        <v>2</v>
      </c>
      <c r="E141" s="18">
        <f>VLOOKUP($C141,eft_features_HC!$B$3:$W$2032,X_y!E$1,0)</f>
        <v>0.63</v>
      </c>
      <c r="F141" s="18">
        <f>VLOOKUP($C141,eft_features_HC!$B$3:$W$2032,X_y!F$1,0)</f>
        <v>173710000</v>
      </c>
      <c r="G141" s="18">
        <f>VLOOKUP($C141,eft_features_HC!$B$3:$W$2032,X_y!G$1,0)</f>
        <v>1</v>
      </c>
      <c r="H141" s="18">
        <f>VLOOKUP($C141,eft_features_HC!$B$3:$W$2032,X_y!H$1,0)</f>
        <v>1</v>
      </c>
      <c r="I141" s="18">
        <f>VLOOKUP($C141,eft_features_HC!$B$3:$W$2032,X_y!I$1,0)</f>
        <v>8</v>
      </c>
      <c r="J141" s="18">
        <f>VLOOKUP($C141,eft_features_HC!$B$3:$W$2032,X_y!J$1,0)</f>
        <v>1</v>
      </c>
      <c r="K141" s="18">
        <f>VLOOKUP($C141,eft_features_HC!$B$3:$W$2032,X_y!K$1,0)</f>
        <v>2</v>
      </c>
      <c r="L141" s="18">
        <f>VLOOKUP($C141,eft_features_HC!$B$3:$W$2032,X_y!L$1,0)</f>
        <v>1</v>
      </c>
      <c r="M141" s="18">
        <f>VLOOKUP($C141,eft_features_HC!$B$3:$W$2032,X_y!M$1,0)</f>
        <v>1</v>
      </c>
      <c r="N141" s="18">
        <f>VLOOKUP($C141,eft_features_HC!$B$3:$W$2032,X_y!N$1,0)</f>
        <v>1</v>
      </c>
      <c r="O141" s="18">
        <f>VLOOKUP($C141,eft_features_HC!$B$3:$W$2032,X_y!O$1,0)</f>
        <v>1</v>
      </c>
      <c r="P141" s="18">
        <f>VLOOKUP($C141,eft_features_HC!$B$3:$W$2032,X_y!P$1,0)</f>
        <v>2</v>
      </c>
      <c r="Q141" s="18">
        <f>VLOOKUP($C141,eft_features_HC!$B$3:$W$2032,X_y!Q$1,0)</f>
        <v>1</v>
      </c>
      <c r="R141" s="18">
        <f>VLOOKUP($C141,eft_features_HC!$B$3:$W$2032,X_y!R$1,0)</f>
        <v>1</v>
      </c>
      <c r="S141" s="19">
        <f>VLOOKUP($C141,ret_features_HC_transpose!$B$3:$W$2032,X_y!S$1,0)</f>
        <v>5.2099290136142784E-3</v>
      </c>
      <c r="T141" s="19">
        <f>VLOOKUP($C141,ret_features_HC_transpose!$B$3:$W$2032,X_y!T$1,0)</f>
        <v>-2.3228113338115697E-2</v>
      </c>
      <c r="U141" s="19">
        <f>VLOOKUP($C141,ret_features_HC_transpose!$B$3:$W$2032,X_y!U$1,0)</f>
        <v>1.1097410146516218E-2</v>
      </c>
      <c r="V141" s="19">
        <f>VLOOKUP($C141,ret_features_HC_transpose!$B$3:$W$2032,X_y!V$1,0)</f>
        <v>-0.24301869294352285</v>
      </c>
      <c r="W141" s="19">
        <f>VLOOKUP($C141,ret_features_HC_transpose!$B$3:$W$2032,X_y!W$1,0)</f>
        <v>-0.28352992405815913</v>
      </c>
      <c r="X141" s="19">
        <f>VLOOKUP($C141,ret_features_HC_transpose!$B$3:$W$2032,X_y!X$1,0)</f>
        <v>-0.27769213481273902</v>
      </c>
      <c r="Y141" s="20">
        <f>VLOOKUP($C141,beta_transpose!$B$3:$W$2032,X_y!Y$1,0)</f>
        <v>-1.9760632590767001E-2</v>
      </c>
      <c r="Z141" s="20">
        <f>VLOOKUP($C141,beta_transpose!$B$3:$W$2032,X_y!Z$1,0)</f>
        <v>4.0973809829823998E-3</v>
      </c>
      <c r="AA141" s="20">
        <f>VLOOKUP($C141,beta_transpose!$B$3:$W$2032,X_y!AA$1,0)</f>
        <v>4.0679416011492102E-2</v>
      </c>
      <c r="AB141" s="20">
        <f>VLOOKUP($C141,beta_transpose!$B$3:$W$2032,X_y!AB$1,0)</f>
        <v>-5.5277664782590198E-2</v>
      </c>
      <c r="AC141" s="20">
        <f>VLOOKUP($C141,beta_transpose!$B$3:$W$2032,X_y!AC$1,0)</f>
        <v>3.3155193749270798E-2</v>
      </c>
      <c r="AD141" s="20">
        <f>VLOOKUP($C141,beta_transpose!$B$3:$W$2032,X_y!AD$1,0)</f>
        <v>0.146912660422827</v>
      </c>
      <c r="AE141" s="20">
        <f>VLOOKUP($C141,beta_transpose!$B$3:$W$2032,X_y!AE$1,0)</f>
        <v>3.67281177280223E-2</v>
      </c>
      <c r="AF141" s="20">
        <f>VLOOKUP($C141,beta_transpose!$B$3:$W$2032,X_y!AF$1,0)</f>
        <v>-1.7666409800669702E-2</v>
      </c>
      <c r="AG141" s="20">
        <f>VLOOKUP($C141,beta_transpose!$B$3:$W$2032,X_y!AG$1,0)</f>
        <v>5.5034666009108703E-2</v>
      </c>
      <c r="AH141" s="20">
        <f>VLOOKUP($C141,beta_transpose!$B$3:$W$2032,X_y!AH$1,0)</f>
        <v>-2.3724176854643699E-2</v>
      </c>
      <c r="AI141" s="20">
        <f>VLOOKUP($C141,beta_transpose!$B$3:$W$2032,X_y!AI$1,0)</f>
        <v>-0.103015618560667</v>
      </c>
      <c r="AJ141" s="20">
        <f>VLOOKUP($C141,beta_transpose!$B$3:$W$2032,X_y!AJ$1,0)</f>
        <v>6.6310734804051294E-2</v>
      </c>
      <c r="AK141" s="20">
        <f>VLOOKUP($C141,beta_transpose!$B$3:$W$2032,X_y!AK$1,0)</f>
        <v>1.6086096339939501E-2</v>
      </c>
      <c r="AL141" s="20">
        <f>VLOOKUP($C141,beta_transpose!$B$3:$W$2032,X_y!AL$1,0)</f>
        <v>-2.7038278875734199E-2</v>
      </c>
      <c r="AM141" s="20">
        <f>VLOOKUP($C141,beta_transpose!$B$3:$W$2032,X_y!AM$1,0)</f>
        <v>5.3018416667993597E-2</v>
      </c>
      <c r="AN141" s="20">
        <f>VLOOKUP($C141,beta_transpose!$B$3:$W$2032,X_y!AN$1,0)</f>
        <v>8.9872640167051904E-2</v>
      </c>
      <c r="AO141" s="20">
        <f>VLOOKUP($C141,beta_transpose!$B$3:$W$2032,X_y!AO$1,0)</f>
        <v>6.9286616707464194E-2</v>
      </c>
      <c r="AP141" s="20">
        <f>VLOOKUP($C141,beta_transpose!$B$3:$W$2032,X_y!AP$1,0)</f>
        <v>4.0992018314442699E-2</v>
      </c>
      <c r="AQ141" s="20">
        <f>VLOOKUP($C141,beta_transpose!$B$3:$W$2032,X_y!AQ$1,0)</f>
        <v>-5.4511916082407401E-2</v>
      </c>
      <c r="AR141" s="34">
        <f>VLOOKUP($C141,beta_transpose!$B$3:$W$2032,X_y!AR$1,0)</f>
        <v>1.0962396346923E-2</v>
      </c>
      <c r="AS141" s="21">
        <v>13.932404878376801</v>
      </c>
      <c r="AT141" s="21">
        <v>7.1557572720667704</v>
      </c>
      <c r="AU141" s="21">
        <v>2.9764498025677701</v>
      </c>
      <c r="AV141" s="21">
        <v>1.65980179059699</v>
      </c>
      <c r="AW141" s="21">
        <v>0.70322184139414701</v>
      </c>
      <c r="AX141" s="21"/>
      <c r="AY141" s="21"/>
      <c r="AZ141" s="22"/>
      <c r="BB141" s="31">
        <f>IF(VLOOKUP(C141,y_HC!$B$3:$G$581,6,0)&gt;$BB$1,1,0)</f>
        <v>1</v>
      </c>
      <c r="BC141">
        <f>VLOOKUP(C141,y_HC!$B$3:$G$581,6,0)</f>
        <v>0.11341463424995429</v>
      </c>
      <c r="BE141" t="s">
        <v>137</v>
      </c>
      <c r="BF141">
        <v>13.932404878376801</v>
      </c>
      <c r="BG141">
        <v>7.1557572720667704</v>
      </c>
      <c r="BH141">
        <v>2.9764498025677701</v>
      </c>
      <c r="BI141">
        <v>1.65980179059699</v>
      </c>
      <c r="BJ141">
        <v>0.70322184139414701</v>
      </c>
    </row>
    <row r="142" spans="2:62">
      <c r="B142" t="str">
        <f>VLOOKUP(C142,eft_features_HC!$B$3:$C$2032,2,0)</f>
        <v>ProShares UltraShort FTSE Europe</v>
      </c>
      <c r="C142" t="s">
        <v>138</v>
      </c>
      <c r="D142" s="17">
        <f>VLOOKUP($C142,eft_features_HC!$B$3:$W$2032,X_y!D$1,0)</f>
        <v>15</v>
      </c>
      <c r="E142" s="18">
        <f>VLOOKUP($C142,eft_features_HC!$B$3:$W$2032,X_y!E$1,0)</f>
        <v>0.95</v>
      </c>
      <c r="F142" s="18">
        <f>VLOOKUP($C142,eft_features_HC!$B$3:$W$2032,X_y!F$1,0)</f>
        <v>27570000</v>
      </c>
      <c r="G142" s="18">
        <f>VLOOKUP($C142,eft_features_HC!$B$3:$W$2032,X_y!G$1,0)</f>
        <v>1</v>
      </c>
      <c r="H142" s="18">
        <f>VLOOKUP($C142,eft_features_HC!$B$3:$W$2032,X_y!H$1,0)</f>
        <v>1</v>
      </c>
      <c r="I142" s="18">
        <f>VLOOKUP($C142,eft_features_HC!$B$3:$W$2032,X_y!I$1,0)</f>
        <v>6</v>
      </c>
      <c r="J142" s="18">
        <f>VLOOKUP($C142,eft_features_HC!$B$3:$W$2032,X_y!J$1,0)</f>
        <v>1</v>
      </c>
      <c r="K142" s="18">
        <f>VLOOKUP($C142,eft_features_HC!$B$3:$W$2032,X_y!K$1,0)</f>
        <v>2</v>
      </c>
      <c r="L142" s="18">
        <f>VLOOKUP($C142,eft_features_HC!$B$3:$W$2032,X_y!L$1,0)</f>
        <v>1</v>
      </c>
      <c r="M142" s="18">
        <f>VLOOKUP($C142,eft_features_HC!$B$3:$W$2032,X_y!M$1,0)</f>
        <v>2</v>
      </c>
      <c r="N142" s="18">
        <f>VLOOKUP($C142,eft_features_HC!$B$3:$W$2032,X_y!N$1,0)</f>
        <v>1</v>
      </c>
      <c r="O142" s="18">
        <f>VLOOKUP($C142,eft_features_HC!$B$3:$W$2032,X_y!O$1,0)</f>
        <v>1</v>
      </c>
      <c r="P142" s="18">
        <f>VLOOKUP($C142,eft_features_HC!$B$3:$W$2032,X_y!P$1,0)</f>
        <v>2</v>
      </c>
      <c r="Q142" s="18">
        <f>VLOOKUP($C142,eft_features_HC!$B$3:$W$2032,X_y!Q$1,0)</f>
        <v>1</v>
      </c>
      <c r="R142" s="18">
        <f>VLOOKUP($C142,eft_features_HC!$B$3:$W$2032,X_y!R$1,0)</f>
        <v>1</v>
      </c>
      <c r="S142" s="19">
        <f>VLOOKUP($C142,ret_features_HC_transpose!$B$3:$W$2032,X_y!S$1,0)</f>
        <v>-3.8978674633340926E-3</v>
      </c>
      <c r="T142" s="19">
        <f>VLOOKUP($C142,ret_features_HC_transpose!$B$3:$W$2032,X_y!T$1,0)</f>
        <v>-0.10191082703126986</v>
      </c>
      <c r="U142" s="19">
        <f>VLOOKUP($C142,ret_features_HC_transpose!$B$3:$W$2032,X_y!U$1,0)</f>
        <v>-0.21753607046106704</v>
      </c>
      <c r="V142" s="19">
        <f>VLOOKUP($C142,ret_features_HC_transpose!$B$3:$W$2032,X_y!V$1,0)</f>
        <v>-0.43532238496728892</v>
      </c>
      <c r="W142" s="19">
        <f>VLOOKUP($C142,ret_features_HC_transpose!$B$3:$W$2032,X_y!W$1,0)</f>
        <v>-0.63655929887174512</v>
      </c>
      <c r="X142" s="19">
        <f>VLOOKUP($C142,ret_features_HC_transpose!$B$3:$W$2032,X_y!X$1,0)</f>
        <v>-0.70190274819701004</v>
      </c>
      <c r="Y142" s="20">
        <f>VLOOKUP($C142,beta_transpose!$B$3:$W$2032,X_y!Y$1,0)</f>
        <v>-2.9460657258297499E-2</v>
      </c>
      <c r="Z142" s="20">
        <f>VLOOKUP($C142,beta_transpose!$B$3:$W$2032,X_y!Z$1,0)</f>
        <v>1.9492456821927798E-2</v>
      </c>
      <c r="AA142" s="20">
        <f>VLOOKUP($C142,beta_transpose!$B$3:$W$2032,X_y!AA$1,0)</f>
        <v>-6.2128933804922598E-2</v>
      </c>
      <c r="AB142" s="20">
        <f>VLOOKUP($C142,beta_transpose!$B$3:$W$2032,X_y!AB$1,0)</f>
        <v>9.2653937988312791E-3</v>
      </c>
      <c r="AC142" s="20">
        <f>VLOOKUP($C142,beta_transpose!$B$3:$W$2032,X_y!AC$1,0)</f>
        <v>1.25823668935592E-2</v>
      </c>
      <c r="AD142" s="20">
        <f>VLOOKUP($C142,beta_transpose!$B$3:$W$2032,X_y!AD$1,0)</f>
        <v>-1.52018222573742E-2</v>
      </c>
      <c r="AE142" s="20">
        <f>VLOOKUP($C142,beta_transpose!$B$3:$W$2032,X_y!AE$1,0)</f>
        <v>-6.3664679566223402E-3</v>
      </c>
      <c r="AF142" s="20">
        <f>VLOOKUP($C142,beta_transpose!$B$3:$W$2032,X_y!AF$1,0)</f>
        <v>1.1734935313967699E-2</v>
      </c>
      <c r="AG142" s="20">
        <f>VLOOKUP($C142,beta_transpose!$B$3:$W$2032,X_y!AG$1,0)</f>
        <v>-3.7328187303389902E-2</v>
      </c>
      <c r="AH142" s="20">
        <f>VLOOKUP($C142,beta_transpose!$B$3:$W$2032,X_y!AH$1,0)</f>
        <v>4.9156919776465101E-2</v>
      </c>
      <c r="AI142" s="20">
        <f>VLOOKUP($C142,beta_transpose!$B$3:$W$2032,X_y!AI$1,0)</f>
        <v>-1.9067361409188702E-2</v>
      </c>
      <c r="AJ142" s="20">
        <f>VLOOKUP($C142,beta_transpose!$B$3:$W$2032,X_y!AJ$1,0)</f>
        <v>1.30233491668081E-2</v>
      </c>
      <c r="AK142" s="20">
        <f>VLOOKUP($C142,beta_transpose!$B$3:$W$2032,X_y!AK$1,0)</f>
        <v>2.05950668460037E-2</v>
      </c>
      <c r="AL142" s="20">
        <f>VLOOKUP($C142,beta_transpose!$B$3:$W$2032,X_y!AL$1,0)</f>
        <v>-3.9636274750778799E-2</v>
      </c>
      <c r="AM142" s="20">
        <f>VLOOKUP($C142,beta_transpose!$B$3:$W$2032,X_y!AM$1,0)</f>
        <v>5.9582862084351901E-2</v>
      </c>
      <c r="AN142" s="20">
        <f>VLOOKUP($C142,beta_transpose!$B$3:$W$2032,X_y!AN$1,0)</f>
        <v>6.0898108823114003E-3</v>
      </c>
      <c r="AO142" s="20">
        <f>VLOOKUP($C142,beta_transpose!$B$3:$W$2032,X_y!AO$1,0)</f>
        <v>3.7734377460486401E-3</v>
      </c>
      <c r="AP142" s="20">
        <f>VLOOKUP($C142,beta_transpose!$B$3:$W$2032,X_y!AP$1,0)</f>
        <v>6.0609536106172798E-2</v>
      </c>
      <c r="AQ142" s="20">
        <f>VLOOKUP($C142,beta_transpose!$B$3:$W$2032,X_y!AQ$1,0)</f>
        <v>-3.1830580067413503E-2</v>
      </c>
      <c r="AR142" s="34">
        <f>VLOOKUP($C142,beta_transpose!$B$3:$W$2032,X_y!AR$1,0)</f>
        <v>-3.2306202455182897E-2</v>
      </c>
      <c r="AS142" s="21">
        <v>15.822115121994001</v>
      </c>
      <c r="AT142" s="21">
        <v>4.6258308568677799</v>
      </c>
      <c r="AU142" s="21">
        <v>2.0807279826746701</v>
      </c>
      <c r="AV142" s="21">
        <v>0.760412947501523</v>
      </c>
      <c r="AW142" s="21">
        <v>0.44144336693338698</v>
      </c>
      <c r="AX142" s="21"/>
      <c r="AY142" s="21"/>
      <c r="AZ142" s="22"/>
      <c r="BB142" s="31">
        <f>IF(VLOOKUP(C142,y_HC!$B$3:$G$581,6,0)&gt;$BB$1,1,0)</f>
        <v>0</v>
      </c>
      <c r="BC142">
        <f>VLOOKUP(C142,y_HC!$B$3:$G$581,6,0)</f>
        <v>-5.828900762318151E-2</v>
      </c>
      <c r="BE142" t="s">
        <v>138</v>
      </c>
      <c r="BF142">
        <v>15.822115121994001</v>
      </c>
      <c r="BG142">
        <v>4.6258308568677799</v>
      </c>
      <c r="BH142">
        <v>2.0807279826746701</v>
      </c>
      <c r="BI142">
        <v>0.760412947501523</v>
      </c>
      <c r="BJ142">
        <v>0.44144336693338698</v>
      </c>
    </row>
    <row r="143" spans="2:62">
      <c r="B143" t="str">
        <f>VLOOKUP(C143,eft_features_HC!$B$3:$C$2032,2,0)</f>
        <v>Alps Equal Sector Weight ETF</v>
      </c>
      <c r="C143" t="s">
        <v>139</v>
      </c>
      <c r="D143" s="17">
        <f>VLOOKUP($C143,eft_features_HC!$B$3:$W$2032,X_y!D$1,0)</f>
        <v>7</v>
      </c>
      <c r="E143" s="18">
        <f>VLOOKUP($C143,eft_features_HC!$B$3:$W$2032,X_y!E$1,0)</f>
        <v>0.48</v>
      </c>
      <c r="F143" s="18">
        <f>VLOOKUP($C143,eft_features_HC!$B$3:$W$2032,X_y!F$1,0)</f>
        <v>162070000</v>
      </c>
      <c r="G143" s="18">
        <f>VLOOKUP($C143,eft_features_HC!$B$3:$W$2032,X_y!G$1,0)</f>
        <v>1</v>
      </c>
      <c r="H143" s="18">
        <f>VLOOKUP($C143,eft_features_HC!$B$3:$W$2032,X_y!H$1,0)</f>
        <v>8</v>
      </c>
      <c r="I143" s="18">
        <f>VLOOKUP($C143,eft_features_HC!$B$3:$W$2032,X_y!I$1,0)</f>
        <v>1</v>
      </c>
      <c r="J143" s="18">
        <f>VLOOKUP($C143,eft_features_HC!$B$3:$W$2032,X_y!J$1,0)</f>
        <v>1</v>
      </c>
      <c r="K143" s="18">
        <f>VLOOKUP($C143,eft_features_HC!$B$3:$W$2032,X_y!K$1,0)</f>
        <v>1</v>
      </c>
      <c r="L143" s="18">
        <f>VLOOKUP($C143,eft_features_HC!$B$3:$W$2032,X_y!L$1,0)</f>
        <v>1</v>
      </c>
      <c r="M143" s="18">
        <f>VLOOKUP($C143,eft_features_HC!$B$3:$W$2032,X_y!M$1,0)</f>
        <v>1</v>
      </c>
      <c r="N143" s="18">
        <f>VLOOKUP($C143,eft_features_HC!$B$3:$W$2032,X_y!N$1,0)</f>
        <v>1</v>
      </c>
      <c r="O143" s="18">
        <f>VLOOKUP($C143,eft_features_HC!$B$3:$W$2032,X_y!O$1,0)</f>
        <v>1</v>
      </c>
      <c r="P143" s="18">
        <f>VLOOKUP($C143,eft_features_HC!$B$3:$W$2032,X_y!P$1,0)</f>
        <v>2</v>
      </c>
      <c r="Q143" s="18">
        <f>VLOOKUP($C143,eft_features_HC!$B$3:$W$2032,X_y!Q$1,0)</f>
        <v>8</v>
      </c>
      <c r="R143" s="18">
        <f>VLOOKUP($C143,eft_features_HC!$B$3:$W$2032,X_y!R$1,0)</f>
        <v>1</v>
      </c>
      <c r="S143" s="19">
        <f>VLOOKUP($C143,ret_features_HC_transpose!$B$3:$W$2032,X_y!S$1,0)</f>
        <v>-4.2121380360675698E-3</v>
      </c>
      <c r="T143" s="19">
        <f>VLOOKUP($C143,ret_features_HC_transpose!$B$3:$W$2032,X_y!T$1,0)</f>
        <v>2.908587334354884E-2</v>
      </c>
      <c r="U143" s="19">
        <f>VLOOKUP($C143,ret_features_HC_transpose!$B$3:$W$2032,X_y!U$1,0)</f>
        <v>0.10214028520348384</v>
      </c>
      <c r="V143" s="19">
        <f>VLOOKUP($C143,ret_features_HC_transpose!$B$3:$W$2032,X_y!V$1,0)</f>
        <v>0.19043259546156954</v>
      </c>
      <c r="W143" s="19">
        <f>VLOOKUP($C143,ret_features_HC_transpose!$B$3:$W$2032,X_y!W$1,0)</f>
        <v>0.33811876149621356</v>
      </c>
      <c r="X143" s="19">
        <f>VLOOKUP($C143,ret_features_HC_transpose!$B$3:$W$2032,X_y!X$1,0)</f>
        <v>0.38915598402181351</v>
      </c>
      <c r="Y143" s="20">
        <f>VLOOKUP($C143,beta_transpose!$B$3:$W$2032,X_y!Y$1,0)</f>
        <v>3.1262332502366701E-2</v>
      </c>
      <c r="Z143" s="20">
        <f>VLOOKUP($C143,beta_transpose!$B$3:$W$2032,X_y!Z$1,0)</f>
        <v>5.7063846939127702E-5</v>
      </c>
      <c r="AA143" s="20">
        <f>VLOOKUP($C143,beta_transpose!$B$3:$W$2032,X_y!AA$1,0)</f>
        <v>2.0778793475462999E-2</v>
      </c>
      <c r="AB143" s="20">
        <f>VLOOKUP($C143,beta_transpose!$B$3:$W$2032,X_y!AB$1,0)</f>
        <v>-8.2608590334166503E-3</v>
      </c>
      <c r="AC143" s="20">
        <f>VLOOKUP($C143,beta_transpose!$B$3:$W$2032,X_y!AC$1,0)</f>
        <v>-6.9878603442413501E-3</v>
      </c>
      <c r="AD143" s="20">
        <f>VLOOKUP($C143,beta_transpose!$B$3:$W$2032,X_y!AD$1,0)</f>
        <v>2.91448008306221E-3</v>
      </c>
      <c r="AE143" s="20">
        <f>VLOOKUP($C143,beta_transpose!$B$3:$W$2032,X_y!AE$1,0)</f>
        <v>-7.5574081865636697E-3</v>
      </c>
      <c r="AF143" s="20">
        <f>VLOOKUP($C143,beta_transpose!$B$3:$W$2032,X_y!AF$1,0)</f>
        <v>4.6181813010928198E-3</v>
      </c>
      <c r="AG143" s="20">
        <f>VLOOKUP($C143,beta_transpose!$B$3:$W$2032,X_y!AG$1,0)</f>
        <v>-4.95442446645839E-3</v>
      </c>
      <c r="AH143" s="20">
        <f>VLOOKUP($C143,beta_transpose!$B$3:$W$2032,X_y!AH$1,0)</f>
        <v>-1.7581100498255499E-3</v>
      </c>
      <c r="AI143" s="20">
        <f>VLOOKUP($C143,beta_transpose!$B$3:$W$2032,X_y!AI$1,0)</f>
        <v>-6.65596021483856E-3</v>
      </c>
      <c r="AJ143" s="20">
        <f>VLOOKUP($C143,beta_transpose!$B$3:$W$2032,X_y!AJ$1,0)</f>
        <v>-1.3631368871841901E-3</v>
      </c>
      <c r="AK143" s="20">
        <f>VLOOKUP($C143,beta_transpose!$B$3:$W$2032,X_y!AK$1,0)</f>
        <v>-7.1333553246335597E-3</v>
      </c>
      <c r="AL143" s="20">
        <f>VLOOKUP($C143,beta_transpose!$B$3:$W$2032,X_y!AL$1,0)</f>
        <v>-5.2592426396357696E-3</v>
      </c>
      <c r="AM143" s="20">
        <f>VLOOKUP($C143,beta_transpose!$B$3:$W$2032,X_y!AM$1,0)</f>
        <v>-4.9693162145564504E-3</v>
      </c>
      <c r="AN143" s="20">
        <f>VLOOKUP($C143,beta_transpose!$B$3:$W$2032,X_y!AN$1,0)</f>
        <v>6.0141049105837303E-4</v>
      </c>
      <c r="AO143" s="20">
        <f>VLOOKUP($C143,beta_transpose!$B$3:$W$2032,X_y!AO$1,0)</f>
        <v>-2.8756556238233801E-3</v>
      </c>
      <c r="AP143" s="20">
        <f>VLOOKUP($C143,beta_transpose!$B$3:$W$2032,X_y!AP$1,0)</f>
        <v>-1.7789847723069602E-2</v>
      </c>
      <c r="AQ143" s="20">
        <f>VLOOKUP($C143,beta_transpose!$B$3:$W$2032,X_y!AQ$1,0)</f>
        <v>6.6727599392472801E-3</v>
      </c>
      <c r="AR143" s="34">
        <f>VLOOKUP($C143,beta_transpose!$B$3:$W$2032,X_y!AR$1,0)</f>
        <v>1.51807420657721E-2</v>
      </c>
      <c r="AS143" s="21">
        <v>16.228296658917799</v>
      </c>
      <c r="AT143" s="21">
        <v>2.51084602536914</v>
      </c>
      <c r="AU143" s="21">
        <v>1.0316855898849699</v>
      </c>
      <c r="AV143" s="21">
        <v>0.366908809188777</v>
      </c>
      <c r="AW143" s="21">
        <v>0.15025168578196399</v>
      </c>
      <c r="AX143" s="21"/>
      <c r="AY143" s="21"/>
      <c r="AZ143" s="22"/>
      <c r="BB143" s="31">
        <f>IF(VLOOKUP(C143,y_HC!$B$3:$G$581,6,0)&gt;$BB$1,1,0)</f>
        <v>1</v>
      </c>
      <c r="BC143">
        <f>VLOOKUP(C143,y_HC!$B$3:$G$581,6,0)</f>
        <v>5.6566044497872392E-2</v>
      </c>
      <c r="BE143" t="s">
        <v>139</v>
      </c>
      <c r="BF143">
        <v>16.228296658917799</v>
      </c>
      <c r="BG143">
        <v>2.51084602536914</v>
      </c>
      <c r="BH143">
        <v>1.0316855898849699</v>
      </c>
      <c r="BI143">
        <v>0.366908809188777</v>
      </c>
      <c r="BJ143">
        <v>0.15025168578196399</v>
      </c>
    </row>
    <row r="144" spans="2:62">
      <c r="B144" t="str">
        <f>VLOOKUP(C144,eft_features_HC!$B$3:$C$2032,2,0)</f>
        <v>Direxion Daily Energy Bull 3x Shares</v>
      </c>
      <c r="C144" t="s">
        <v>140</v>
      </c>
      <c r="D144" s="17">
        <f>VLOOKUP($C144,eft_features_HC!$B$3:$W$2032,X_y!D$1,0)</f>
        <v>21</v>
      </c>
      <c r="E144" s="18">
        <f>VLOOKUP($C144,eft_features_HC!$B$3:$W$2032,X_y!E$1,0)</f>
        <v>1.08</v>
      </c>
      <c r="F144" s="18">
        <f>VLOOKUP($C144,eft_features_HC!$B$3:$W$2032,X_y!F$1,0)</f>
        <v>553270000</v>
      </c>
      <c r="G144" s="18">
        <f>VLOOKUP($C144,eft_features_HC!$B$3:$W$2032,X_y!G$1,0)</f>
        <v>1</v>
      </c>
      <c r="H144" s="18">
        <f>VLOOKUP($C144,eft_features_HC!$B$3:$W$2032,X_y!H$1,0)</f>
        <v>1</v>
      </c>
      <c r="I144" s="18">
        <f>VLOOKUP($C144,eft_features_HC!$B$3:$W$2032,X_y!I$1,0)</f>
        <v>1</v>
      </c>
      <c r="J144" s="18">
        <f>VLOOKUP($C144,eft_features_HC!$B$3:$W$2032,X_y!J$1,0)</f>
        <v>5</v>
      </c>
      <c r="K144" s="18">
        <f>VLOOKUP($C144,eft_features_HC!$B$3:$W$2032,X_y!K$1,0)</f>
        <v>15</v>
      </c>
      <c r="L144" s="18">
        <f>VLOOKUP($C144,eft_features_HC!$B$3:$W$2032,X_y!L$1,0)</f>
        <v>1</v>
      </c>
      <c r="M144" s="18">
        <f>VLOOKUP($C144,eft_features_HC!$B$3:$W$2032,X_y!M$1,0)</f>
        <v>1</v>
      </c>
      <c r="N144" s="18">
        <f>VLOOKUP($C144,eft_features_HC!$B$3:$W$2032,X_y!N$1,0)</f>
        <v>2</v>
      </c>
      <c r="O144" s="18">
        <f>VLOOKUP($C144,eft_features_HC!$B$3:$W$2032,X_y!O$1,0)</f>
        <v>1</v>
      </c>
      <c r="P144" s="18">
        <f>VLOOKUP($C144,eft_features_HC!$B$3:$W$2032,X_y!P$1,0)</f>
        <v>1</v>
      </c>
      <c r="Q144" s="18">
        <f>VLOOKUP($C144,eft_features_HC!$B$3:$W$2032,X_y!Q$1,0)</f>
        <v>1</v>
      </c>
      <c r="R144" s="18">
        <f>VLOOKUP($C144,eft_features_HC!$B$3:$W$2032,X_y!R$1,0)</f>
        <v>1</v>
      </c>
      <c r="S144" s="19">
        <f>VLOOKUP($C144,ret_features_HC_transpose!$B$3:$W$2032,X_y!S$1,0)</f>
        <v>8.4809691407726762E-2</v>
      </c>
      <c r="T144" s="19">
        <f>VLOOKUP($C144,ret_features_HC_transpose!$B$3:$W$2032,X_y!T$1,0)</f>
        <v>0.11174885648926569</v>
      </c>
      <c r="U144" s="19">
        <f>VLOOKUP($C144,ret_features_HC_transpose!$B$3:$W$2032,X_y!U$1,0)</f>
        <v>0.24341674062534269</v>
      </c>
      <c r="V144" s="19">
        <f>VLOOKUP($C144,ret_features_HC_transpose!$B$3:$W$2032,X_y!V$1,0)</f>
        <v>0.54778212281528349</v>
      </c>
      <c r="W144" s="19">
        <f>VLOOKUP($C144,ret_features_HC_transpose!$B$3:$W$2032,X_y!W$1,0)</f>
        <v>0.95247890833952908</v>
      </c>
      <c r="X144" s="19">
        <f>VLOOKUP($C144,ret_features_HC_transpose!$B$3:$W$2032,X_y!X$1,0)</f>
        <v>4.8034449260582424E-2</v>
      </c>
      <c r="Y144" s="20">
        <f>VLOOKUP($C144,beta_transpose!$B$3:$W$2032,X_y!Y$1,0)</f>
        <v>5.76288638891813E-2</v>
      </c>
      <c r="Z144" s="20">
        <f>VLOOKUP($C144,beta_transpose!$B$3:$W$2032,X_y!Z$1,0)</f>
        <v>0.17306575374817801</v>
      </c>
      <c r="AA144" s="20">
        <f>VLOOKUP($C144,beta_transpose!$B$3:$W$2032,X_y!AA$1,0)</f>
        <v>0.14775680623034601</v>
      </c>
      <c r="AB144" s="20">
        <f>VLOOKUP($C144,beta_transpose!$B$3:$W$2032,X_y!AB$1,0)</f>
        <v>1.2740193573576201E-2</v>
      </c>
      <c r="AC144" s="20">
        <f>VLOOKUP($C144,beta_transpose!$B$3:$W$2032,X_y!AC$1,0)</f>
        <v>-0.16924598768369201</v>
      </c>
      <c r="AD144" s="20">
        <f>VLOOKUP($C144,beta_transpose!$B$3:$W$2032,X_y!AD$1,0)</f>
        <v>-0.100650651764068</v>
      </c>
      <c r="AE144" s="20">
        <f>VLOOKUP($C144,beta_transpose!$B$3:$W$2032,X_y!AE$1,0)</f>
        <v>-0.113067654024</v>
      </c>
      <c r="AF144" s="20">
        <f>VLOOKUP($C144,beta_transpose!$B$3:$W$2032,X_y!AF$1,0)</f>
        <v>0.115889662304661</v>
      </c>
      <c r="AG144" s="20">
        <f>VLOOKUP($C144,beta_transpose!$B$3:$W$2032,X_y!AG$1,0)</f>
        <v>-6.8527323574094107E-2</v>
      </c>
      <c r="AH144" s="20">
        <f>VLOOKUP($C144,beta_transpose!$B$3:$W$2032,X_y!AH$1,0)</f>
        <v>-0.125651446781291</v>
      </c>
      <c r="AI144" s="20">
        <f>VLOOKUP($C144,beta_transpose!$B$3:$W$2032,X_y!AI$1,0)</f>
        <v>0.15272160314691599</v>
      </c>
      <c r="AJ144" s="20">
        <f>VLOOKUP($C144,beta_transpose!$B$3:$W$2032,X_y!AJ$1,0)</f>
        <v>1.3790309452940499E-3</v>
      </c>
      <c r="AK144" s="20">
        <f>VLOOKUP($C144,beta_transpose!$B$3:$W$2032,X_y!AK$1,0)</f>
        <v>-0.11379154488161999</v>
      </c>
      <c r="AL144" s="20">
        <f>VLOOKUP($C144,beta_transpose!$B$3:$W$2032,X_y!AL$1,0)</f>
        <v>-5.7366946403402598E-2</v>
      </c>
      <c r="AM144" s="20">
        <f>VLOOKUP($C144,beta_transpose!$B$3:$W$2032,X_y!AM$1,0)</f>
        <v>-1.8135510632391501E-2</v>
      </c>
      <c r="AN144" s="20">
        <f>VLOOKUP($C144,beta_transpose!$B$3:$W$2032,X_y!AN$1,0)</f>
        <v>0.225580433031734</v>
      </c>
      <c r="AO144" s="20">
        <f>VLOOKUP($C144,beta_transpose!$B$3:$W$2032,X_y!AO$1,0)</f>
        <v>-0.11041228959364301</v>
      </c>
      <c r="AP144" s="20">
        <f>VLOOKUP($C144,beta_transpose!$B$3:$W$2032,X_y!AP$1,0)</f>
        <v>-8.3553905693485697E-2</v>
      </c>
      <c r="AQ144" s="20">
        <f>VLOOKUP($C144,beta_transpose!$B$3:$W$2032,X_y!AQ$1,0)</f>
        <v>-0.164213649918726</v>
      </c>
      <c r="AR144" s="34">
        <f>VLOOKUP($C144,beta_transpose!$B$3:$W$2032,X_y!AR$1,0)</f>
        <v>-2.8889022222318001E-2</v>
      </c>
      <c r="AS144" s="21">
        <v>53.8463890956914</v>
      </c>
      <c r="AT144" s="21">
        <v>49.6137648246998</v>
      </c>
      <c r="AU144" s="21">
        <v>21.030403377154698</v>
      </c>
      <c r="AV144" s="21">
        <v>11.063055209194401</v>
      </c>
      <c r="AW144" s="21">
        <v>5.8577530182797597</v>
      </c>
      <c r="AX144" s="21"/>
      <c r="AY144" s="21"/>
      <c r="AZ144" s="22"/>
      <c r="BB144" s="31">
        <f>IF(VLOOKUP(C144,y_HC!$B$3:$G$581,6,0)&gt;$BB$1,1,0)</f>
        <v>1</v>
      </c>
      <c r="BC144">
        <f>VLOOKUP(C144,y_HC!$B$3:$G$581,6,0)</f>
        <v>0.33913707767996737</v>
      </c>
      <c r="BE144" t="s">
        <v>140</v>
      </c>
      <c r="BF144">
        <v>53.8463890956914</v>
      </c>
      <c r="BG144">
        <v>49.6137648246998</v>
      </c>
      <c r="BH144">
        <v>21.030403377154698</v>
      </c>
      <c r="BI144">
        <v>11.063055209194401</v>
      </c>
      <c r="BJ144">
        <v>5.8577530182797597</v>
      </c>
    </row>
    <row r="145" spans="2:62">
      <c r="B145" t="str">
        <f>VLOOKUP(C145,eft_features_HC!$B$3:$C$2032,2,0)</f>
        <v>Direxion Daily Energy Bear 3X Shares</v>
      </c>
      <c r="C145" t="s">
        <v>141</v>
      </c>
      <c r="D145" s="17">
        <f>VLOOKUP($C145,eft_features_HC!$B$3:$W$2032,X_y!D$1,0)</f>
        <v>21</v>
      </c>
      <c r="E145" s="18">
        <f>VLOOKUP($C145,eft_features_HC!$B$3:$W$2032,X_y!E$1,0)</f>
        <v>1.0900000000000001</v>
      </c>
      <c r="F145" s="18">
        <f>VLOOKUP($C145,eft_features_HC!$B$3:$W$2032,X_y!F$1,0)</f>
        <v>37920000</v>
      </c>
      <c r="G145" s="18">
        <f>VLOOKUP($C145,eft_features_HC!$B$3:$W$2032,X_y!G$1,0)</f>
        <v>1</v>
      </c>
      <c r="H145" s="18">
        <f>VLOOKUP($C145,eft_features_HC!$B$3:$W$2032,X_y!H$1,0)</f>
        <v>1</v>
      </c>
      <c r="I145" s="18">
        <f>VLOOKUP($C145,eft_features_HC!$B$3:$W$2032,X_y!I$1,0)</f>
        <v>1</v>
      </c>
      <c r="J145" s="18">
        <f>VLOOKUP($C145,eft_features_HC!$B$3:$W$2032,X_y!J$1,0)</f>
        <v>5</v>
      </c>
      <c r="K145" s="18">
        <f>VLOOKUP($C145,eft_features_HC!$B$3:$W$2032,X_y!K$1,0)</f>
        <v>15</v>
      </c>
      <c r="L145" s="18">
        <f>VLOOKUP($C145,eft_features_HC!$B$3:$W$2032,X_y!L$1,0)</f>
        <v>1</v>
      </c>
      <c r="M145" s="18">
        <f>VLOOKUP($C145,eft_features_HC!$B$3:$W$2032,X_y!M$1,0)</f>
        <v>2</v>
      </c>
      <c r="N145" s="18">
        <f>VLOOKUP($C145,eft_features_HC!$B$3:$W$2032,X_y!N$1,0)</f>
        <v>1</v>
      </c>
      <c r="O145" s="18">
        <f>VLOOKUP($C145,eft_features_HC!$B$3:$W$2032,X_y!O$1,0)</f>
        <v>1</v>
      </c>
      <c r="P145" s="18">
        <f>VLOOKUP($C145,eft_features_HC!$B$3:$W$2032,X_y!P$1,0)</f>
        <v>1</v>
      </c>
      <c r="Q145" s="18">
        <f>VLOOKUP($C145,eft_features_HC!$B$3:$W$2032,X_y!Q$1,0)</f>
        <v>1</v>
      </c>
      <c r="R145" s="18">
        <f>VLOOKUP($C145,eft_features_HC!$B$3:$W$2032,X_y!R$1,0)</f>
        <v>1</v>
      </c>
      <c r="S145" s="19">
        <f>VLOOKUP($C145,ret_features_HC_transpose!$B$3:$W$2032,X_y!S$1,0)</f>
        <v>-8.9672543722262743E-2</v>
      </c>
      <c r="T145" s="19">
        <f>VLOOKUP($C145,ret_features_HC_transpose!$B$3:$W$2032,X_y!T$1,0)</f>
        <v>-0.14522232774482291</v>
      </c>
      <c r="U145" s="19">
        <f>VLOOKUP($C145,ret_features_HC_transpose!$B$3:$W$2032,X_y!U$1,0)</f>
        <v>-0.26842105203974043</v>
      </c>
      <c r="V145" s="19">
        <f>VLOOKUP($C145,ret_features_HC_transpose!$B$3:$W$2032,X_y!V$1,0)</f>
        <v>-0.48547835968033526</v>
      </c>
      <c r="W145" s="19">
        <f>VLOOKUP($C145,ret_features_HC_transpose!$B$3:$W$2032,X_y!W$1,0)</f>
        <v>-0.70560443135102247</v>
      </c>
      <c r="X145" s="19">
        <f>VLOOKUP($C145,ret_features_HC_transpose!$B$3:$W$2032,X_y!X$1,0)</f>
        <v>-0.77184343479735085</v>
      </c>
      <c r="Y145" s="20">
        <f>VLOOKUP($C145,beta_transpose!$B$3:$W$2032,X_y!Y$1,0)</f>
        <v>-1.7853290898398402E-2</v>
      </c>
      <c r="Z145" s="20">
        <f>VLOOKUP($C145,beta_transpose!$B$3:$W$2032,X_y!Z$1,0)</f>
        <v>2.08288651276387E-2</v>
      </c>
      <c r="AA145" s="20">
        <f>VLOOKUP($C145,beta_transpose!$B$3:$W$2032,X_y!AA$1,0)</f>
        <v>-5.9371040265901502E-2</v>
      </c>
      <c r="AB145" s="20">
        <f>VLOOKUP($C145,beta_transpose!$B$3:$W$2032,X_y!AB$1,0)</f>
        <v>-1.7121423348924601E-2</v>
      </c>
      <c r="AC145" s="20">
        <f>VLOOKUP($C145,beta_transpose!$B$3:$W$2032,X_y!AC$1,0)</f>
        <v>5.9407199444632103E-2</v>
      </c>
      <c r="AD145" s="20">
        <f>VLOOKUP($C145,beta_transpose!$B$3:$W$2032,X_y!AD$1,0)</f>
        <v>1.84762923935183E-3</v>
      </c>
      <c r="AE145" s="20">
        <f>VLOOKUP($C145,beta_transpose!$B$3:$W$2032,X_y!AE$1,0)</f>
        <v>3.3307580324021799E-2</v>
      </c>
      <c r="AF145" s="20">
        <f>VLOOKUP($C145,beta_transpose!$B$3:$W$2032,X_y!AF$1,0)</f>
        <v>-1.02500851873857E-2</v>
      </c>
      <c r="AG145" s="20">
        <f>VLOOKUP($C145,beta_transpose!$B$3:$W$2032,X_y!AG$1,0)</f>
        <v>-2.2565889364281399E-2</v>
      </c>
      <c r="AH145" s="20">
        <f>VLOOKUP($C145,beta_transpose!$B$3:$W$2032,X_y!AH$1,0)</f>
        <v>4.4057298108361898E-2</v>
      </c>
      <c r="AI145" s="20">
        <f>VLOOKUP($C145,beta_transpose!$B$3:$W$2032,X_y!AI$1,0)</f>
        <v>-3.0377229889317101E-2</v>
      </c>
      <c r="AJ145" s="20">
        <f>VLOOKUP($C145,beta_transpose!$B$3:$W$2032,X_y!AJ$1,0)</f>
        <v>-5.6468986174947099E-3</v>
      </c>
      <c r="AK145" s="20">
        <f>VLOOKUP($C145,beta_transpose!$B$3:$W$2032,X_y!AK$1,0)</f>
        <v>1.6452774799874199E-3</v>
      </c>
      <c r="AL145" s="20">
        <f>VLOOKUP($C145,beta_transpose!$B$3:$W$2032,X_y!AL$1,0)</f>
        <v>-7.9138310259666503E-3</v>
      </c>
      <c r="AM145" s="20">
        <f>VLOOKUP($C145,beta_transpose!$B$3:$W$2032,X_y!AM$1,0)</f>
        <v>8.6268748034879893E-3</v>
      </c>
      <c r="AN145" s="20">
        <f>VLOOKUP($C145,beta_transpose!$B$3:$W$2032,X_y!AN$1,0)</f>
        <v>-6.7350373515270304E-2</v>
      </c>
      <c r="AO145" s="20">
        <f>VLOOKUP($C145,beta_transpose!$B$3:$W$2032,X_y!AO$1,0)</f>
        <v>5.0487906686345696E-3</v>
      </c>
      <c r="AP145" s="20">
        <f>VLOOKUP($C145,beta_transpose!$B$3:$W$2032,X_y!AP$1,0)</f>
        <v>3.68568084150665E-2</v>
      </c>
      <c r="AQ145" s="20">
        <f>VLOOKUP($C145,beta_transpose!$B$3:$W$2032,X_y!AQ$1,0)</f>
        <v>-2.15606413060969E-2</v>
      </c>
      <c r="AR145" s="34">
        <f>VLOOKUP($C145,beta_transpose!$B$3:$W$2032,X_y!AR$1,0)</f>
        <v>2.18815253128955E-2</v>
      </c>
      <c r="AS145" s="21">
        <v>15.8955572159098</v>
      </c>
      <c r="AT145" s="21">
        <v>2.4485401296288201</v>
      </c>
      <c r="AU145" s="21">
        <v>0.749787474096694</v>
      </c>
      <c r="AV145" s="21">
        <v>0.26517795421486201</v>
      </c>
      <c r="AW145" s="21">
        <v>0.109594213941635</v>
      </c>
      <c r="AX145" s="21"/>
      <c r="AY145" s="21"/>
      <c r="AZ145" s="22"/>
      <c r="BB145" s="31">
        <f>IF(VLOOKUP(C145,y_HC!$B$3:$G$581,6,0)&gt;$BB$1,1,0)</f>
        <v>0</v>
      </c>
      <c r="BC145">
        <f>VLOOKUP(C145,y_HC!$B$3:$G$581,6,0)</f>
        <v>-0.28431101297993278</v>
      </c>
      <c r="BE145" t="s">
        <v>141</v>
      </c>
      <c r="BF145">
        <v>15.8955572159098</v>
      </c>
      <c r="BG145">
        <v>2.4485401296288201</v>
      </c>
      <c r="BH145">
        <v>0.749787474096694</v>
      </c>
      <c r="BI145">
        <v>0.26517795421486201</v>
      </c>
      <c r="BJ145">
        <v>0.109594213941635</v>
      </c>
    </row>
    <row r="146" spans="2:62">
      <c r="B146" t="str">
        <f>VLOOKUP(C146,eft_features_HC!$B$3:$C$2032,2,0)</f>
        <v>First Trust Multi Cap Value AlphaDEX Fund</v>
      </c>
      <c r="C146" t="s">
        <v>142</v>
      </c>
      <c r="D146" s="17">
        <f>VLOOKUP($C146,eft_features_HC!$B$3:$W$2032,X_y!D$1,0)</f>
        <v>12</v>
      </c>
      <c r="E146" s="18">
        <f>VLOOKUP($C146,eft_features_HC!$B$3:$W$2032,X_y!E$1,0)</f>
        <v>0.67999999999999994</v>
      </c>
      <c r="F146" s="18">
        <f>VLOOKUP($C146,eft_features_HC!$B$3:$W$2032,X_y!F$1,0)</f>
        <v>105540000</v>
      </c>
      <c r="G146" s="18">
        <f>VLOOKUP($C146,eft_features_HC!$B$3:$W$2032,X_y!G$1,0)</f>
        <v>1</v>
      </c>
      <c r="H146" s="18">
        <f>VLOOKUP($C146,eft_features_HC!$B$3:$W$2032,X_y!H$1,0)</f>
        <v>4</v>
      </c>
      <c r="I146" s="18">
        <f>VLOOKUP($C146,eft_features_HC!$B$3:$W$2032,X_y!I$1,0)</f>
        <v>1</v>
      </c>
      <c r="J146" s="18">
        <f>VLOOKUP($C146,eft_features_HC!$B$3:$W$2032,X_y!J$1,0)</f>
        <v>1</v>
      </c>
      <c r="K146" s="18">
        <f>VLOOKUP($C146,eft_features_HC!$B$3:$W$2032,X_y!K$1,0)</f>
        <v>2</v>
      </c>
      <c r="L146" s="18">
        <f>VLOOKUP($C146,eft_features_HC!$B$3:$W$2032,X_y!L$1,0)</f>
        <v>4</v>
      </c>
      <c r="M146" s="18">
        <f>VLOOKUP($C146,eft_features_HC!$B$3:$W$2032,X_y!M$1,0)</f>
        <v>1</v>
      </c>
      <c r="N146" s="18">
        <f>VLOOKUP($C146,eft_features_HC!$B$3:$W$2032,X_y!N$1,0)</f>
        <v>1</v>
      </c>
      <c r="O146" s="18">
        <f>VLOOKUP($C146,eft_features_HC!$B$3:$W$2032,X_y!O$1,0)</f>
        <v>1</v>
      </c>
      <c r="P146" s="18">
        <f>VLOOKUP($C146,eft_features_HC!$B$3:$W$2032,X_y!P$1,0)</f>
        <v>5</v>
      </c>
      <c r="Q146" s="18">
        <f>VLOOKUP($C146,eft_features_HC!$B$3:$W$2032,X_y!Q$1,0)</f>
        <v>2</v>
      </c>
      <c r="R146" s="18">
        <f>VLOOKUP($C146,eft_features_HC!$B$3:$W$2032,X_y!R$1,0)</f>
        <v>1</v>
      </c>
      <c r="S146" s="19">
        <f>VLOOKUP($C146,ret_features_HC_transpose!$B$3:$W$2032,X_y!S$1,0)</f>
        <v>8.8515153786148382E-3</v>
      </c>
      <c r="T146" s="19">
        <f>VLOOKUP($C146,ret_features_HC_transpose!$B$3:$W$2032,X_y!T$1,0)</f>
        <v>3.5900931438050954E-2</v>
      </c>
      <c r="U146" s="19">
        <f>VLOOKUP($C146,ret_features_HC_transpose!$B$3:$W$2032,X_y!U$1,0)</f>
        <v>0.11932236772790805</v>
      </c>
      <c r="V146" s="19">
        <f>VLOOKUP($C146,ret_features_HC_transpose!$B$3:$W$2032,X_y!V$1,0)</f>
        <v>0.27239388248061647</v>
      </c>
      <c r="W146" s="19">
        <f>VLOOKUP($C146,ret_features_HC_transpose!$B$3:$W$2032,X_y!W$1,0)</f>
        <v>0.4506172897620162</v>
      </c>
      <c r="X146" s="19">
        <f>VLOOKUP($C146,ret_features_HC_transpose!$B$3:$W$2032,X_y!X$1,0)</f>
        <v>0.46685972575103052</v>
      </c>
      <c r="Y146" s="20">
        <f>VLOOKUP($C146,beta_transpose!$B$3:$W$2032,X_y!Y$1,0)</f>
        <v>3.9755715827163599E-2</v>
      </c>
      <c r="Z146" s="20">
        <f>VLOOKUP($C146,beta_transpose!$B$3:$W$2032,X_y!Z$1,0)</f>
        <v>8.2292145549070893E-3</v>
      </c>
      <c r="AA146" s="20">
        <f>VLOOKUP($C146,beta_transpose!$B$3:$W$2032,X_y!AA$1,0)</f>
        <v>1.9909522352792999E-2</v>
      </c>
      <c r="AB146" s="20">
        <f>VLOOKUP($C146,beta_transpose!$B$3:$W$2032,X_y!AB$1,0)</f>
        <v>-1.09038112282562E-2</v>
      </c>
      <c r="AC146" s="20">
        <f>VLOOKUP($C146,beta_transpose!$B$3:$W$2032,X_y!AC$1,0)</f>
        <v>-2.8221084044526699E-2</v>
      </c>
      <c r="AD146" s="20">
        <f>VLOOKUP($C146,beta_transpose!$B$3:$W$2032,X_y!AD$1,0)</f>
        <v>-4.80199754781828E-3</v>
      </c>
      <c r="AE146" s="20">
        <f>VLOOKUP($C146,beta_transpose!$B$3:$W$2032,X_y!AE$1,0)</f>
        <v>-1.59201070637064E-3</v>
      </c>
      <c r="AF146" s="20">
        <f>VLOOKUP($C146,beta_transpose!$B$3:$W$2032,X_y!AF$1,0)</f>
        <v>-1.90840372314043E-2</v>
      </c>
      <c r="AG146" s="20">
        <f>VLOOKUP($C146,beta_transpose!$B$3:$W$2032,X_y!AG$1,0)</f>
        <v>4.0660207034116301E-4</v>
      </c>
      <c r="AH146" s="20">
        <f>VLOOKUP($C146,beta_transpose!$B$3:$W$2032,X_y!AH$1,0)</f>
        <v>-2.60214062929627E-2</v>
      </c>
      <c r="AI146" s="20">
        <f>VLOOKUP($C146,beta_transpose!$B$3:$W$2032,X_y!AI$1,0)</f>
        <v>-1.8855123739398499E-2</v>
      </c>
      <c r="AJ146" s="20">
        <f>VLOOKUP($C146,beta_transpose!$B$3:$W$2032,X_y!AJ$1,0)</f>
        <v>7.5450879778170103E-3</v>
      </c>
      <c r="AK146" s="20">
        <f>VLOOKUP($C146,beta_transpose!$B$3:$W$2032,X_y!AK$1,0)</f>
        <v>-1.53539458891481E-2</v>
      </c>
      <c r="AL146" s="20">
        <f>VLOOKUP($C146,beta_transpose!$B$3:$W$2032,X_y!AL$1,0)</f>
        <v>-1.41285079577701E-2</v>
      </c>
      <c r="AM146" s="20">
        <f>VLOOKUP($C146,beta_transpose!$B$3:$W$2032,X_y!AM$1,0)</f>
        <v>4.9775256998258804E-3</v>
      </c>
      <c r="AN146" s="20">
        <f>VLOOKUP($C146,beta_transpose!$B$3:$W$2032,X_y!AN$1,0)</f>
        <v>-3.0359743909000099E-2</v>
      </c>
      <c r="AO146" s="20">
        <f>VLOOKUP($C146,beta_transpose!$B$3:$W$2032,X_y!AO$1,0)</f>
        <v>-5.6097712630154102E-3</v>
      </c>
      <c r="AP146" s="20">
        <f>VLOOKUP($C146,beta_transpose!$B$3:$W$2032,X_y!AP$1,0)</f>
        <v>-1.75414489820752E-2</v>
      </c>
      <c r="AQ146" s="20">
        <f>VLOOKUP($C146,beta_transpose!$B$3:$W$2032,X_y!AQ$1,0)</f>
        <v>1.4482194032023801E-2</v>
      </c>
      <c r="AR146" s="34">
        <f>VLOOKUP($C146,beta_transpose!$B$3:$W$2032,X_y!AR$1,0)</f>
        <v>9.5288532046832707E-3</v>
      </c>
      <c r="AS146" s="21">
        <v>20.975311625350699</v>
      </c>
      <c r="AT146" s="21">
        <v>3.1858357759226501</v>
      </c>
      <c r="AU146" s="21">
        <v>1.46620983305411</v>
      </c>
      <c r="AV146" s="21">
        <v>0.41612167935511102</v>
      </c>
      <c r="AW146" s="21">
        <v>0.16109741465931901</v>
      </c>
      <c r="AX146" s="21"/>
      <c r="AY146" s="21"/>
      <c r="AZ146" s="22"/>
      <c r="BB146" s="31">
        <f>IF(VLOOKUP(C146,y_HC!$B$3:$G$581,6,0)&gt;$BB$1,1,0)</f>
        <v>0</v>
      </c>
      <c r="BC146">
        <f>VLOOKUP(C146,y_HC!$B$3:$G$581,6,0)</f>
        <v>3.5394275940560382E-2</v>
      </c>
      <c r="BE146" t="s">
        <v>142</v>
      </c>
      <c r="BF146">
        <v>20.975311625350699</v>
      </c>
      <c r="BG146">
        <v>3.1858357759226501</v>
      </c>
      <c r="BH146">
        <v>1.46620983305411</v>
      </c>
      <c r="BI146">
        <v>0.41612167935511102</v>
      </c>
      <c r="BJ146">
        <v>0.16109741465931901</v>
      </c>
    </row>
    <row r="147" spans="2:62">
      <c r="B147" t="str">
        <f>VLOOKUP(C147,eft_features_HC!$B$3:$C$2032,2,0)</f>
        <v>First Trust Multi Cap Growth AlphaDEX Fund</v>
      </c>
      <c r="C147" t="s">
        <v>143</v>
      </c>
      <c r="D147" s="17">
        <f>VLOOKUP($C147,eft_features_HC!$B$3:$W$2032,X_y!D$1,0)</f>
        <v>12</v>
      </c>
      <c r="E147" s="18">
        <f>VLOOKUP($C147,eft_features_HC!$B$3:$W$2032,X_y!E$1,0)</f>
        <v>0.70000000000000007</v>
      </c>
      <c r="F147" s="18">
        <f>VLOOKUP($C147,eft_features_HC!$B$3:$W$2032,X_y!F$1,0)</f>
        <v>111350000</v>
      </c>
      <c r="G147" s="18">
        <f>VLOOKUP($C147,eft_features_HC!$B$3:$W$2032,X_y!G$1,0)</f>
        <v>1</v>
      </c>
      <c r="H147" s="18">
        <f>VLOOKUP($C147,eft_features_HC!$B$3:$W$2032,X_y!H$1,0)</f>
        <v>3</v>
      </c>
      <c r="I147" s="18">
        <f>VLOOKUP($C147,eft_features_HC!$B$3:$W$2032,X_y!I$1,0)</f>
        <v>1</v>
      </c>
      <c r="J147" s="18">
        <f>VLOOKUP($C147,eft_features_HC!$B$3:$W$2032,X_y!J$1,0)</f>
        <v>1</v>
      </c>
      <c r="K147" s="18">
        <f>VLOOKUP($C147,eft_features_HC!$B$3:$W$2032,X_y!K$1,0)</f>
        <v>2</v>
      </c>
      <c r="L147" s="18">
        <f>VLOOKUP($C147,eft_features_HC!$B$3:$W$2032,X_y!L$1,0)</f>
        <v>3</v>
      </c>
      <c r="M147" s="18">
        <f>VLOOKUP($C147,eft_features_HC!$B$3:$W$2032,X_y!M$1,0)</f>
        <v>1</v>
      </c>
      <c r="N147" s="18">
        <f>VLOOKUP($C147,eft_features_HC!$B$3:$W$2032,X_y!N$1,0)</f>
        <v>1</v>
      </c>
      <c r="O147" s="18">
        <f>VLOOKUP($C147,eft_features_HC!$B$3:$W$2032,X_y!O$1,0)</f>
        <v>1</v>
      </c>
      <c r="P147" s="18">
        <f>VLOOKUP($C147,eft_features_HC!$B$3:$W$2032,X_y!P$1,0)</f>
        <v>5</v>
      </c>
      <c r="Q147" s="18">
        <f>VLOOKUP($C147,eft_features_HC!$B$3:$W$2032,X_y!Q$1,0)</f>
        <v>2</v>
      </c>
      <c r="R147" s="18">
        <f>VLOOKUP($C147,eft_features_HC!$B$3:$W$2032,X_y!R$1,0)</f>
        <v>1</v>
      </c>
      <c r="S147" s="19">
        <f>VLOOKUP($C147,ret_features_HC_transpose!$B$3:$W$2032,X_y!S$1,0)</f>
        <v>-3.4416416442456521E-2</v>
      </c>
      <c r="T147" s="19">
        <f>VLOOKUP($C147,ret_features_HC_transpose!$B$3:$W$2032,X_y!T$1,0)</f>
        <v>8.4840375323156358E-3</v>
      </c>
      <c r="U147" s="19">
        <f>VLOOKUP($C147,ret_features_HC_transpose!$B$3:$W$2032,X_y!U$1,0)</f>
        <v>9.0746643601962607E-2</v>
      </c>
      <c r="V147" s="19">
        <f>VLOOKUP($C147,ret_features_HC_transpose!$B$3:$W$2032,X_y!V$1,0)</f>
        <v>0.25969100293826464</v>
      </c>
      <c r="W147" s="19">
        <f>VLOOKUP($C147,ret_features_HC_transpose!$B$3:$W$2032,X_y!W$1,0)</f>
        <v>0.3747451023591315</v>
      </c>
      <c r="X147" s="19">
        <f>VLOOKUP($C147,ret_features_HC_transpose!$B$3:$W$2032,X_y!X$1,0)</f>
        <v>0.36837321758906749</v>
      </c>
      <c r="Y147" s="20">
        <f>VLOOKUP($C147,beta_transpose!$B$3:$W$2032,X_y!Y$1,0)</f>
        <v>3.5316942058311797E-2</v>
      </c>
      <c r="Z147" s="20">
        <f>VLOOKUP($C147,beta_transpose!$B$3:$W$2032,X_y!Z$1,0)</f>
        <v>1.3869364545876599E-2</v>
      </c>
      <c r="AA147" s="20">
        <f>VLOOKUP($C147,beta_transpose!$B$3:$W$2032,X_y!AA$1,0)</f>
        <v>9.1792722937299506E-3</v>
      </c>
      <c r="AB147" s="20">
        <f>VLOOKUP($C147,beta_transpose!$B$3:$W$2032,X_y!AB$1,0)</f>
        <v>5.1774417471496699E-3</v>
      </c>
      <c r="AC147" s="20">
        <f>VLOOKUP($C147,beta_transpose!$B$3:$W$2032,X_y!AC$1,0)</f>
        <v>-1.8786211533265498E-2</v>
      </c>
      <c r="AD147" s="20">
        <f>VLOOKUP($C147,beta_transpose!$B$3:$W$2032,X_y!AD$1,0)</f>
        <v>-2.98901426746969E-3</v>
      </c>
      <c r="AE147" s="20">
        <f>VLOOKUP($C147,beta_transpose!$B$3:$W$2032,X_y!AE$1,0)</f>
        <v>-8.1099818079445104E-3</v>
      </c>
      <c r="AF147" s="20">
        <f>VLOOKUP($C147,beta_transpose!$B$3:$W$2032,X_y!AF$1,0)</f>
        <v>-1.6250260550182499E-2</v>
      </c>
      <c r="AG147" s="20">
        <f>VLOOKUP($C147,beta_transpose!$B$3:$W$2032,X_y!AG$1,0)</f>
        <v>-1.31129974812283E-2</v>
      </c>
      <c r="AH147" s="20">
        <f>VLOOKUP($C147,beta_transpose!$B$3:$W$2032,X_y!AH$1,0)</f>
        <v>9.2868145476581298E-3</v>
      </c>
      <c r="AI147" s="20">
        <f>VLOOKUP($C147,beta_transpose!$B$3:$W$2032,X_y!AI$1,0)</f>
        <v>-4.1879893163999302E-3</v>
      </c>
      <c r="AJ147" s="20">
        <f>VLOOKUP($C147,beta_transpose!$B$3:$W$2032,X_y!AJ$1,0)</f>
        <v>1.3084887300407501E-2</v>
      </c>
      <c r="AK147" s="20">
        <f>VLOOKUP($C147,beta_transpose!$B$3:$W$2032,X_y!AK$1,0)</f>
        <v>1.22475777409738E-2</v>
      </c>
      <c r="AL147" s="20">
        <f>VLOOKUP($C147,beta_transpose!$B$3:$W$2032,X_y!AL$1,0)</f>
        <v>4.9794141218870104E-4</v>
      </c>
      <c r="AM147" s="20">
        <f>VLOOKUP($C147,beta_transpose!$B$3:$W$2032,X_y!AM$1,0)</f>
        <v>-1.3416759818066301E-2</v>
      </c>
      <c r="AN147" s="20">
        <f>VLOOKUP($C147,beta_transpose!$B$3:$W$2032,X_y!AN$1,0)</f>
        <v>5.9059379251944098E-3</v>
      </c>
      <c r="AO147" s="20">
        <f>VLOOKUP($C147,beta_transpose!$B$3:$W$2032,X_y!AO$1,0)</f>
        <v>3.3297713996331598E-4</v>
      </c>
      <c r="AP147" s="20">
        <f>VLOOKUP($C147,beta_transpose!$B$3:$W$2032,X_y!AP$1,0)</f>
        <v>1.11562624064035E-2</v>
      </c>
      <c r="AQ147" s="20">
        <f>VLOOKUP($C147,beta_transpose!$B$3:$W$2032,X_y!AQ$1,0)</f>
        <v>-7.2691278261601102E-3</v>
      </c>
      <c r="AR147" s="34">
        <f>VLOOKUP($C147,beta_transpose!$B$3:$W$2032,X_y!AR$1,0)</f>
        <v>-3.0993087159914699E-2</v>
      </c>
      <c r="AS147" s="21">
        <v>20.202548882765502</v>
      </c>
      <c r="AT147" s="21">
        <v>3.2169242775226499</v>
      </c>
      <c r="AU147" s="21">
        <v>1.32529575459719</v>
      </c>
      <c r="AV147" s="21">
        <v>0.59171761023967895</v>
      </c>
      <c r="AW147" s="21">
        <v>0.28366625940360701</v>
      </c>
      <c r="AX147" s="21"/>
      <c r="AY147" s="21"/>
      <c r="AZ147" s="22"/>
      <c r="BB147" s="31">
        <f>IF(VLOOKUP(C147,y_HC!$B$3:$G$581,6,0)&gt;$BB$1,1,0)</f>
        <v>0</v>
      </c>
      <c r="BC147">
        <f>VLOOKUP(C147,y_HC!$B$3:$G$581,6,0)</f>
        <v>3.7428049926542528E-2</v>
      </c>
      <c r="BE147" t="s">
        <v>143</v>
      </c>
      <c r="BF147">
        <v>20.202548882765502</v>
      </c>
      <c r="BG147">
        <v>3.2169242775226499</v>
      </c>
      <c r="BH147">
        <v>1.32529575459719</v>
      </c>
      <c r="BI147">
        <v>0.59171761023967895</v>
      </c>
      <c r="BJ147">
        <v>0.28366625940360701</v>
      </c>
    </row>
    <row r="148" spans="2:62">
      <c r="B148" t="str">
        <f>VLOOKUP(C148,eft_features_HC!$B$3:$C$2032,2,0)</f>
        <v>First Trust Global Wind Energy ETF</v>
      </c>
      <c r="C148" t="s">
        <v>144</v>
      </c>
      <c r="D148" s="17">
        <f>VLOOKUP($C148,eft_features_HC!$B$3:$W$2032,X_y!D$1,0)</f>
        <v>12</v>
      </c>
      <c r="E148" s="18">
        <f>VLOOKUP($C148,eft_features_HC!$B$3:$W$2032,X_y!E$1,0)</f>
        <v>0.6</v>
      </c>
      <c r="F148" s="18">
        <f>VLOOKUP($C148,eft_features_HC!$B$3:$W$2032,X_y!F$1,0)</f>
        <v>96170000</v>
      </c>
      <c r="G148" s="18">
        <f>VLOOKUP($C148,eft_features_HC!$B$3:$W$2032,X_y!G$1,0)</f>
        <v>1</v>
      </c>
      <c r="H148" s="18">
        <f>VLOOKUP($C148,eft_features_HC!$B$3:$W$2032,X_y!H$1,0)</f>
        <v>1</v>
      </c>
      <c r="I148" s="18">
        <f>VLOOKUP($C148,eft_features_HC!$B$3:$W$2032,X_y!I$1,0)</f>
        <v>4</v>
      </c>
      <c r="J148" s="18">
        <f>VLOOKUP($C148,eft_features_HC!$B$3:$W$2032,X_y!J$1,0)</f>
        <v>5</v>
      </c>
      <c r="K148" s="18">
        <f>VLOOKUP($C148,eft_features_HC!$B$3:$W$2032,X_y!K$1,0)</f>
        <v>26</v>
      </c>
      <c r="L148" s="18">
        <f>VLOOKUP($C148,eft_features_HC!$B$3:$W$2032,X_y!L$1,0)</f>
        <v>46</v>
      </c>
      <c r="M148" s="18">
        <f>VLOOKUP($C148,eft_features_HC!$B$3:$W$2032,X_y!M$1,0)</f>
        <v>1</v>
      </c>
      <c r="N148" s="18">
        <f>VLOOKUP($C148,eft_features_HC!$B$3:$W$2032,X_y!N$1,0)</f>
        <v>1</v>
      </c>
      <c r="O148" s="18">
        <f>VLOOKUP($C148,eft_features_HC!$B$3:$W$2032,X_y!O$1,0)</f>
        <v>1</v>
      </c>
      <c r="P148" s="18">
        <f>VLOOKUP($C148,eft_features_HC!$B$3:$W$2032,X_y!P$1,0)</f>
        <v>2</v>
      </c>
      <c r="Q148" s="18">
        <f>VLOOKUP($C148,eft_features_HC!$B$3:$W$2032,X_y!Q$1,0)</f>
        <v>2</v>
      </c>
      <c r="R148" s="18">
        <f>VLOOKUP($C148,eft_features_HC!$B$3:$W$2032,X_y!R$1,0)</f>
        <v>1</v>
      </c>
      <c r="S148" s="19">
        <f>VLOOKUP($C148,ret_features_HC_transpose!$B$3:$W$2032,X_y!S$1,0)</f>
        <v>-7.2756666145739057E-3</v>
      </c>
      <c r="T148" s="19">
        <f>VLOOKUP($C148,ret_features_HC_transpose!$B$3:$W$2032,X_y!T$1,0)</f>
        <v>7.6248904695341624E-2</v>
      </c>
      <c r="U148" s="19">
        <f>VLOOKUP($C148,ret_features_HC_transpose!$B$3:$W$2032,X_y!U$1,0)</f>
        <v>0.14441213774129147</v>
      </c>
      <c r="V148" s="19">
        <f>VLOOKUP($C148,ret_features_HC_transpose!$B$3:$W$2032,X_y!V$1,0)</f>
        <v>0.65945945859875832</v>
      </c>
      <c r="W148" s="19">
        <f>VLOOKUP($C148,ret_features_HC_transpose!$B$3:$W$2032,X_y!W$1,0)</f>
        <v>0.63502250566912899</v>
      </c>
      <c r="X148" s="19">
        <f>VLOOKUP($C148,ret_features_HC_transpose!$B$3:$W$2032,X_y!X$1,0)</f>
        <v>2.5898082063827266E-2</v>
      </c>
      <c r="Y148" s="20">
        <f>VLOOKUP($C148,beta_transpose!$B$3:$W$2032,X_y!Y$1,0)</f>
        <v>9.9390155148658902E-3</v>
      </c>
      <c r="Z148" s="20">
        <f>VLOOKUP($C148,beta_transpose!$B$3:$W$2032,X_y!Z$1,0)</f>
        <v>6.9180624884406502E-2</v>
      </c>
      <c r="AA148" s="20">
        <f>VLOOKUP($C148,beta_transpose!$B$3:$W$2032,X_y!AA$1,0)</f>
        <v>-3.8830305025641602E-2</v>
      </c>
      <c r="AB148" s="20">
        <f>VLOOKUP($C148,beta_transpose!$B$3:$W$2032,X_y!AB$1,0)</f>
        <v>2.7988113221529599E-2</v>
      </c>
      <c r="AC148" s="20">
        <f>VLOOKUP($C148,beta_transpose!$B$3:$W$2032,X_y!AC$1,0)</f>
        <v>-1.2272389779675E-2</v>
      </c>
      <c r="AD148" s="20">
        <f>VLOOKUP($C148,beta_transpose!$B$3:$W$2032,X_y!AD$1,0)</f>
        <v>-4.6372266073717902E-2</v>
      </c>
      <c r="AE148" s="20">
        <f>VLOOKUP($C148,beta_transpose!$B$3:$W$2032,X_y!AE$1,0)</f>
        <v>-4.9044597048956897E-4</v>
      </c>
      <c r="AF148" s="20">
        <f>VLOOKUP($C148,beta_transpose!$B$3:$W$2032,X_y!AF$1,0)</f>
        <v>-5.0404569765550598E-2</v>
      </c>
      <c r="AG148" s="20">
        <f>VLOOKUP($C148,beta_transpose!$B$3:$W$2032,X_y!AG$1,0)</f>
        <v>-3.1333404931827701E-2</v>
      </c>
      <c r="AH148" s="20">
        <f>VLOOKUP($C148,beta_transpose!$B$3:$W$2032,X_y!AH$1,0)</f>
        <v>-2.47959604751667E-2</v>
      </c>
      <c r="AI148" s="20">
        <f>VLOOKUP($C148,beta_transpose!$B$3:$W$2032,X_y!AI$1,0)</f>
        <v>2.0909605421344901E-2</v>
      </c>
      <c r="AJ148" s="20">
        <f>VLOOKUP($C148,beta_transpose!$B$3:$W$2032,X_y!AJ$1,0)</f>
        <v>8.5363432259461507E-3</v>
      </c>
      <c r="AK148" s="20">
        <f>VLOOKUP($C148,beta_transpose!$B$3:$W$2032,X_y!AK$1,0)</f>
        <v>-5.6994374728061299E-2</v>
      </c>
      <c r="AL148" s="20">
        <f>VLOOKUP($C148,beta_transpose!$B$3:$W$2032,X_y!AL$1,0)</f>
        <v>2.8563792349500801E-2</v>
      </c>
      <c r="AM148" s="20">
        <f>VLOOKUP($C148,beta_transpose!$B$3:$W$2032,X_y!AM$1,0)</f>
        <v>1.1710286861598499E-2</v>
      </c>
      <c r="AN148" s="20">
        <f>VLOOKUP($C148,beta_transpose!$B$3:$W$2032,X_y!AN$1,0)</f>
        <v>-6.7845305793181501E-2</v>
      </c>
      <c r="AO148" s="20">
        <f>VLOOKUP($C148,beta_transpose!$B$3:$W$2032,X_y!AO$1,0)</f>
        <v>6.4105228409780304E-3</v>
      </c>
      <c r="AP148" s="20">
        <f>VLOOKUP($C148,beta_transpose!$B$3:$W$2032,X_y!AP$1,0)</f>
        <v>-2.1556748655388799E-2</v>
      </c>
      <c r="AQ148" s="20">
        <f>VLOOKUP($C148,beta_transpose!$B$3:$W$2032,X_y!AQ$1,0)</f>
        <v>3.4913662807434999E-2</v>
      </c>
      <c r="AR148" s="34">
        <f>VLOOKUP($C148,beta_transpose!$B$3:$W$2032,X_y!AR$1,0)</f>
        <v>5.2942664960562102E-2</v>
      </c>
      <c r="AS148" s="21">
        <v>14.5499911303407</v>
      </c>
      <c r="AT148" s="21">
        <v>13.5804415045403</v>
      </c>
      <c r="AU148" s="21">
        <v>1.91975006059307</v>
      </c>
      <c r="AV148" s="21">
        <v>0.59920281951086096</v>
      </c>
      <c r="AW148" s="21">
        <v>0.165772207777835</v>
      </c>
      <c r="AX148" s="21"/>
      <c r="AY148" s="21"/>
      <c r="AZ148" s="22"/>
      <c r="BB148" s="31">
        <f>IF(VLOOKUP(C148,y_HC!$B$3:$G$581,6,0)&gt;$BB$1,1,0)</f>
        <v>1</v>
      </c>
      <c r="BC148">
        <f>VLOOKUP(C148,y_HC!$B$3:$G$581,6,0)</f>
        <v>5.4712949042331316E-2</v>
      </c>
      <c r="BE148" t="s">
        <v>144</v>
      </c>
      <c r="BF148">
        <v>14.5499911303407</v>
      </c>
      <c r="BG148">
        <v>13.5804415045403</v>
      </c>
      <c r="BH148">
        <v>1.91975006059307</v>
      </c>
      <c r="BI148">
        <v>0.59920281951086096</v>
      </c>
      <c r="BJ148">
        <v>0.165772207777835</v>
      </c>
    </row>
    <row r="149" spans="2:62">
      <c r="B149" t="str">
        <f>VLOOKUP(C149,eft_features_HC!$B$3:$C$2032,2,0)</f>
        <v>Direxion Daily Financial Bull 3x Shares</v>
      </c>
      <c r="C149" t="s">
        <v>145</v>
      </c>
      <c r="D149" s="17">
        <f>VLOOKUP($C149,eft_features_HC!$B$3:$W$2032,X_y!D$1,0)</f>
        <v>21</v>
      </c>
      <c r="E149" s="18">
        <f>VLOOKUP($C149,eft_features_HC!$B$3:$W$2032,X_y!E$1,0)</f>
        <v>1.05</v>
      </c>
      <c r="F149" s="18">
        <f>VLOOKUP($C149,eft_features_HC!$B$3:$W$2032,X_y!F$1,0)</f>
        <v>1360000000</v>
      </c>
      <c r="G149" s="18">
        <f>VLOOKUP($C149,eft_features_HC!$B$3:$W$2032,X_y!G$1,0)</f>
        <v>1</v>
      </c>
      <c r="H149" s="18">
        <f>VLOOKUP($C149,eft_features_HC!$B$3:$W$2032,X_y!H$1,0)</f>
        <v>1</v>
      </c>
      <c r="I149" s="18">
        <f>VLOOKUP($C149,eft_features_HC!$B$3:$W$2032,X_y!I$1,0)</f>
        <v>1</v>
      </c>
      <c r="J149" s="18">
        <f>VLOOKUP($C149,eft_features_HC!$B$3:$W$2032,X_y!J$1,0)</f>
        <v>5</v>
      </c>
      <c r="K149" s="18">
        <f>VLOOKUP($C149,eft_features_HC!$B$3:$W$2032,X_y!K$1,0)</f>
        <v>8</v>
      </c>
      <c r="L149" s="18">
        <f>VLOOKUP($C149,eft_features_HC!$B$3:$W$2032,X_y!L$1,0)</f>
        <v>1</v>
      </c>
      <c r="M149" s="18">
        <f>VLOOKUP($C149,eft_features_HC!$B$3:$W$2032,X_y!M$1,0)</f>
        <v>1</v>
      </c>
      <c r="N149" s="18">
        <f>VLOOKUP($C149,eft_features_HC!$B$3:$W$2032,X_y!N$1,0)</f>
        <v>2</v>
      </c>
      <c r="O149" s="18">
        <f>VLOOKUP($C149,eft_features_HC!$B$3:$W$2032,X_y!O$1,0)</f>
        <v>1</v>
      </c>
      <c r="P149" s="18">
        <f>VLOOKUP($C149,eft_features_HC!$B$3:$W$2032,X_y!P$1,0)</f>
        <v>2</v>
      </c>
      <c r="Q149" s="18">
        <f>VLOOKUP($C149,eft_features_HC!$B$3:$W$2032,X_y!Q$1,0)</f>
        <v>1</v>
      </c>
      <c r="R149" s="18">
        <f>VLOOKUP($C149,eft_features_HC!$B$3:$W$2032,X_y!R$1,0)</f>
        <v>1</v>
      </c>
      <c r="S149" s="19">
        <f>VLOOKUP($C149,ret_features_HC_transpose!$B$3:$W$2032,X_y!S$1,0)</f>
        <v>-3.0051487156911416E-2</v>
      </c>
      <c r="T149" s="19">
        <f>VLOOKUP($C149,ret_features_HC_transpose!$B$3:$W$2032,X_y!T$1,0)</f>
        <v>2.3392460790187863E-2</v>
      </c>
      <c r="U149" s="19">
        <f>VLOOKUP($C149,ret_features_HC_transpose!$B$3:$W$2032,X_y!U$1,0)</f>
        <v>0.31645750049019616</v>
      </c>
      <c r="V149" s="19">
        <f>VLOOKUP($C149,ret_features_HC_transpose!$B$3:$W$2032,X_y!V$1,0)</f>
        <v>0.72832802911528405</v>
      </c>
      <c r="W149" s="19">
        <f>VLOOKUP($C149,ret_features_HC_transpose!$B$3:$W$2032,X_y!W$1,0)</f>
        <v>1.6421996294972732</v>
      </c>
      <c r="X149" s="19">
        <f>VLOOKUP($C149,ret_features_HC_transpose!$B$3:$W$2032,X_y!X$1,0)</f>
        <v>0.78895348828882605</v>
      </c>
      <c r="Y149" s="20">
        <f>VLOOKUP($C149,beta_transpose!$B$3:$W$2032,X_y!Y$1,0)</f>
        <v>9.0234609871445895E-2</v>
      </c>
      <c r="Z149" s="20">
        <f>VLOOKUP($C149,beta_transpose!$B$3:$W$2032,X_y!Z$1,0)</f>
        <v>0.102910368920726</v>
      </c>
      <c r="AA149" s="20">
        <f>VLOOKUP($C149,beta_transpose!$B$3:$W$2032,X_y!AA$1,0)</f>
        <v>-8.3522412914805097E-3</v>
      </c>
      <c r="AB149" s="20">
        <f>VLOOKUP($C149,beta_transpose!$B$3:$W$2032,X_y!AB$1,0)</f>
        <v>-9.8564482805160905E-2</v>
      </c>
      <c r="AC149" s="20">
        <f>VLOOKUP($C149,beta_transpose!$B$3:$W$2032,X_y!AC$1,0)</f>
        <v>4.5680086409251301E-2</v>
      </c>
      <c r="AD149" s="20">
        <f>VLOOKUP($C149,beta_transpose!$B$3:$W$2032,X_y!AD$1,0)</f>
        <v>-3.85364641022354E-2</v>
      </c>
      <c r="AE149" s="20">
        <f>VLOOKUP($C149,beta_transpose!$B$3:$W$2032,X_y!AE$1,0)</f>
        <v>-2.8795677251384301E-2</v>
      </c>
      <c r="AF149" s="20">
        <f>VLOOKUP($C149,beta_transpose!$B$3:$W$2032,X_y!AF$1,0)</f>
        <v>9.2063215944155993E-2</v>
      </c>
      <c r="AG149" s="20">
        <f>VLOOKUP($C149,beta_transpose!$B$3:$W$2032,X_y!AG$1,0)</f>
        <v>3.4854753914753497E-2</v>
      </c>
      <c r="AH149" s="20">
        <f>VLOOKUP($C149,beta_transpose!$B$3:$W$2032,X_y!AH$1,0)</f>
        <v>-1.34115441066361E-2</v>
      </c>
      <c r="AI149" s="20">
        <f>VLOOKUP($C149,beta_transpose!$B$3:$W$2032,X_y!AI$1,0)</f>
        <v>-0.14993321912865401</v>
      </c>
      <c r="AJ149" s="20">
        <f>VLOOKUP($C149,beta_transpose!$B$3:$W$2032,X_y!AJ$1,0)</f>
        <v>5.7059844494809699E-2</v>
      </c>
      <c r="AK149" s="20">
        <f>VLOOKUP($C149,beta_transpose!$B$3:$W$2032,X_y!AK$1,0)</f>
        <v>5.6291230595480399E-3</v>
      </c>
      <c r="AL149" s="20">
        <f>VLOOKUP($C149,beta_transpose!$B$3:$W$2032,X_y!AL$1,0)</f>
        <v>-4.5140627040891897E-2</v>
      </c>
      <c r="AM149" s="20">
        <f>VLOOKUP($C149,beta_transpose!$B$3:$W$2032,X_y!AM$1,0)</f>
        <v>3.1909647458995903E-2</v>
      </c>
      <c r="AN149" s="20">
        <f>VLOOKUP($C149,beta_transpose!$B$3:$W$2032,X_y!AN$1,0)</f>
        <v>1.19675267548071E-2</v>
      </c>
      <c r="AO149" s="20">
        <f>VLOOKUP($C149,beta_transpose!$B$3:$W$2032,X_y!AO$1,0)</f>
        <v>-3.4886137938529502E-2</v>
      </c>
      <c r="AP149" s="20">
        <f>VLOOKUP($C149,beta_transpose!$B$3:$W$2032,X_y!AP$1,0)</f>
        <v>-1.9542008279901199E-2</v>
      </c>
      <c r="AQ149" s="20">
        <f>VLOOKUP($C149,beta_transpose!$B$3:$W$2032,X_y!AQ$1,0)</f>
        <v>-5.7496360510007104E-3</v>
      </c>
      <c r="AR149" s="34">
        <f>VLOOKUP($C149,beta_transpose!$B$3:$W$2032,X_y!AR$1,0)</f>
        <v>0.110549654367426</v>
      </c>
      <c r="AS149" s="21">
        <v>54.022745913036097</v>
      </c>
      <c r="AT149" s="21">
        <v>17.610455069951101</v>
      </c>
      <c r="AU149" s="21">
        <v>4.0248979823967899</v>
      </c>
      <c r="AV149" s="21">
        <v>0.98740906197715395</v>
      </c>
      <c r="AW149" s="21">
        <v>0.389732104956032</v>
      </c>
      <c r="AX149" s="21"/>
      <c r="AY149" s="21"/>
      <c r="AZ149" s="22"/>
      <c r="BB149" s="31">
        <f>IF(VLOOKUP(C149,y_HC!$B$3:$G$581,6,0)&gt;$BB$1,1,0)</f>
        <v>1</v>
      </c>
      <c r="BC149">
        <f>VLOOKUP(C149,y_HC!$B$3:$G$581,6,0)</f>
        <v>0.10193911832906938</v>
      </c>
      <c r="BE149" t="s">
        <v>145</v>
      </c>
      <c r="BF149">
        <v>54.022745913036097</v>
      </c>
      <c r="BG149">
        <v>17.610455069951101</v>
      </c>
      <c r="BH149">
        <v>4.0248979823967899</v>
      </c>
      <c r="BI149">
        <v>0.98740906197715395</v>
      </c>
      <c r="BJ149">
        <v>0.389732104956032</v>
      </c>
    </row>
    <row r="150" spans="2:62">
      <c r="B150" t="str">
        <f>VLOOKUP(C150,eft_features_HC!$B$3:$C$2032,2,0)</f>
        <v>Direxion Daily Financial Bear 3X Shares</v>
      </c>
      <c r="C150" t="s">
        <v>146</v>
      </c>
      <c r="D150" s="17">
        <f>VLOOKUP($C150,eft_features_HC!$B$3:$W$2032,X_y!D$1,0)</f>
        <v>21</v>
      </c>
      <c r="E150" s="18">
        <f>VLOOKUP($C150,eft_features_HC!$B$3:$W$2032,X_y!E$1,0)</f>
        <v>1.0999999999999999</v>
      </c>
      <c r="F150" s="18">
        <f>VLOOKUP($C150,eft_features_HC!$B$3:$W$2032,X_y!F$1,0)</f>
        <v>188160000</v>
      </c>
      <c r="G150" s="18">
        <f>VLOOKUP($C150,eft_features_HC!$B$3:$W$2032,X_y!G$1,0)</f>
        <v>1</v>
      </c>
      <c r="H150" s="18">
        <f>VLOOKUP($C150,eft_features_HC!$B$3:$W$2032,X_y!H$1,0)</f>
        <v>1</v>
      </c>
      <c r="I150" s="18">
        <f>VLOOKUP($C150,eft_features_HC!$B$3:$W$2032,X_y!I$1,0)</f>
        <v>1</v>
      </c>
      <c r="J150" s="18">
        <f>VLOOKUP($C150,eft_features_HC!$B$3:$W$2032,X_y!J$1,0)</f>
        <v>5</v>
      </c>
      <c r="K150" s="18">
        <f>VLOOKUP($C150,eft_features_HC!$B$3:$W$2032,X_y!K$1,0)</f>
        <v>8</v>
      </c>
      <c r="L150" s="18">
        <f>VLOOKUP($C150,eft_features_HC!$B$3:$W$2032,X_y!L$1,0)</f>
        <v>1</v>
      </c>
      <c r="M150" s="18">
        <f>VLOOKUP($C150,eft_features_HC!$B$3:$W$2032,X_y!M$1,0)</f>
        <v>2</v>
      </c>
      <c r="N150" s="18">
        <f>VLOOKUP($C150,eft_features_HC!$B$3:$W$2032,X_y!N$1,0)</f>
        <v>1</v>
      </c>
      <c r="O150" s="18">
        <f>VLOOKUP($C150,eft_features_HC!$B$3:$W$2032,X_y!O$1,0)</f>
        <v>1</v>
      </c>
      <c r="P150" s="18">
        <f>VLOOKUP($C150,eft_features_HC!$B$3:$W$2032,X_y!P$1,0)</f>
        <v>2</v>
      </c>
      <c r="Q150" s="18">
        <f>VLOOKUP($C150,eft_features_HC!$B$3:$W$2032,X_y!Q$1,0)</f>
        <v>1</v>
      </c>
      <c r="R150" s="18">
        <f>VLOOKUP($C150,eft_features_HC!$B$3:$W$2032,X_y!R$1,0)</f>
        <v>1</v>
      </c>
      <c r="S150" s="19">
        <f>VLOOKUP($C150,ret_features_HC_transpose!$B$3:$W$2032,X_y!S$1,0)</f>
        <v>1.8404907992323194E-2</v>
      </c>
      <c r="T150" s="19">
        <f>VLOOKUP($C150,ret_features_HC_transpose!$B$3:$W$2032,X_y!T$1,0)</f>
        <v>-7.3057236323154751E-2</v>
      </c>
      <c r="U150" s="19">
        <f>VLOOKUP($C150,ret_features_HC_transpose!$B$3:$W$2032,X_y!U$1,0)</f>
        <v>-0.31569907217997162</v>
      </c>
      <c r="V150" s="19">
        <f>VLOOKUP($C150,ret_features_HC_transpose!$B$3:$W$2032,X_y!V$1,0)</f>
        <v>-0.53760445748086427</v>
      </c>
      <c r="W150" s="19">
        <f>VLOOKUP($C150,ret_features_HC_transpose!$B$3:$W$2032,X_y!W$1,0)</f>
        <v>-0.76750700265712213</v>
      </c>
      <c r="X150" s="19">
        <f>VLOOKUP($C150,ret_features_HC_transpose!$B$3:$W$2032,X_y!X$1,0)</f>
        <v>-0.87318563778411629</v>
      </c>
      <c r="Y150" s="20">
        <f>VLOOKUP($C150,beta_transpose!$B$3:$W$2032,X_y!Y$1,0)</f>
        <v>-3.8877111371053798E-2</v>
      </c>
      <c r="Z150" s="20">
        <f>VLOOKUP($C150,beta_transpose!$B$3:$W$2032,X_y!Z$1,0)</f>
        <v>3.9878309297448997E-2</v>
      </c>
      <c r="AA150" s="20">
        <f>VLOOKUP($C150,beta_transpose!$B$3:$W$2032,X_y!AA$1,0)</f>
        <v>-8.5415542802809594E-2</v>
      </c>
      <c r="AB150" s="20">
        <f>VLOOKUP($C150,beta_transpose!$B$3:$W$2032,X_y!AB$1,0)</f>
        <v>4.8574251990395202E-2</v>
      </c>
      <c r="AC150" s="20">
        <f>VLOOKUP($C150,beta_transpose!$B$3:$W$2032,X_y!AC$1,0)</f>
        <v>6.1150797424646401E-2</v>
      </c>
      <c r="AD150" s="20">
        <f>VLOOKUP($C150,beta_transpose!$B$3:$W$2032,X_y!AD$1,0)</f>
        <v>-9.4749981899436606E-2</v>
      </c>
      <c r="AE150" s="20">
        <f>VLOOKUP($C150,beta_transpose!$B$3:$W$2032,X_y!AE$1,0)</f>
        <v>1.8372827877602901E-2</v>
      </c>
      <c r="AF150" s="20">
        <f>VLOOKUP($C150,beta_transpose!$B$3:$W$2032,X_y!AF$1,0)</f>
        <v>-3.2912248017985299E-2</v>
      </c>
      <c r="AG150" s="20">
        <f>VLOOKUP($C150,beta_transpose!$B$3:$W$2032,X_y!AG$1,0)</f>
        <v>-0.12915036659703799</v>
      </c>
      <c r="AH150" s="20">
        <f>VLOOKUP($C150,beta_transpose!$B$3:$W$2032,X_y!AH$1,0)</f>
        <v>-3.0492291398305899E-3</v>
      </c>
      <c r="AI150" s="20">
        <f>VLOOKUP($C150,beta_transpose!$B$3:$W$2032,X_y!AI$1,0)</f>
        <v>-1.2832423521255999E-2</v>
      </c>
      <c r="AJ150" s="20">
        <f>VLOOKUP($C150,beta_transpose!$B$3:$W$2032,X_y!AJ$1,0)</f>
        <v>-3.0784032512707199E-2</v>
      </c>
      <c r="AK150" s="20">
        <f>VLOOKUP($C150,beta_transpose!$B$3:$W$2032,X_y!AK$1,0)</f>
        <v>-2.5003911945911399E-3</v>
      </c>
      <c r="AL150" s="20">
        <f>VLOOKUP($C150,beta_transpose!$B$3:$W$2032,X_y!AL$1,0)</f>
        <v>1.58043394460387E-2</v>
      </c>
      <c r="AM150" s="20">
        <f>VLOOKUP($C150,beta_transpose!$B$3:$W$2032,X_y!AM$1,0)</f>
        <v>1.12915902515906E-2</v>
      </c>
      <c r="AN150" s="20">
        <f>VLOOKUP($C150,beta_transpose!$B$3:$W$2032,X_y!AN$1,0)</f>
        <v>-7.3925851929672701E-2</v>
      </c>
      <c r="AO150" s="20">
        <f>VLOOKUP($C150,beta_transpose!$B$3:$W$2032,X_y!AO$1,0)</f>
        <v>-4.94211822262937E-2</v>
      </c>
      <c r="AP150" s="20">
        <f>VLOOKUP($C150,beta_transpose!$B$3:$W$2032,X_y!AP$1,0)</f>
        <v>9.2216056657413795E-2</v>
      </c>
      <c r="AQ150" s="20">
        <f>VLOOKUP($C150,beta_transpose!$B$3:$W$2032,X_y!AQ$1,0)</f>
        <v>-4.3108630434040097E-2</v>
      </c>
      <c r="AR150" s="34">
        <f>VLOOKUP($C150,beta_transpose!$B$3:$W$2032,X_y!AR$1,0)</f>
        <v>-5.2602028066123997E-2</v>
      </c>
      <c r="AS150" s="21">
        <v>22.518727051088199</v>
      </c>
      <c r="AT150" s="21">
        <v>5.1644377394431098</v>
      </c>
      <c r="AU150" s="21">
        <v>2.2691984495991502</v>
      </c>
      <c r="AV150" s="21">
        <v>0.98839574032394395</v>
      </c>
      <c r="AW150" s="21">
        <v>0.22894957403139099</v>
      </c>
      <c r="AX150" s="21"/>
      <c r="AY150" s="21"/>
      <c r="AZ150" s="22"/>
      <c r="BB150" s="31">
        <f>IF(VLOOKUP(C150,y_HC!$B$3:$G$581,6,0)&gt;$BB$1,1,0)</f>
        <v>0</v>
      </c>
      <c r="BC150">
        <f>VLOOKUP(C150,y_HC!$B$3:$G$581,6,0)</f>
        <v>-0.12951807498339188</v>
      </c>
      <c r="BE150" t="s">
        <v>146</v>
      </c>
      <c r="BF150">
        <v>22.518727051088199</v>
      </c>
      <c r="BG150">
        <v>5.1644377394431098</v>
      </c>
      <c r="BH150">
        <v>2.2691984495991502</v>
      </c>
      <c r="BI150">
        <v>0.98839574032394395</v>
      </c>
      <c r="BJ150">
        <v>0.22894957403139099</v>
      </c>
    </row>
    <row r="151" spans="2:62">
      <c r="B151" t="str">
        <f>VLOOKUP(C151,eft_features_HC!$B$3:$C$2032,2,0)</f>
        <v>First Trust NYSE Arca Biotechnology Index Fund</v>
      </c>
      <c r="C151" t="s">
        <v>147</v>
      </c>
      <c r="D151" s="17">
        <f>VLOOKUP($C151,eft_features_HC!$B$3:$W$2032,X_y!D$1,0)</f>
        <v>12</v>
      </c>
      <c r="E151" s="18">
        <f>VLOOKUP($C151,eft_features_HC!$B$3:$W$2032,X_y!E$1,0)</f>
        <v>0.55999999999999994</v>
      </c>
      <c r="F151" s="18">
        <f>VLOOKUP($C151,eft_features_HC!$B$3:$W$2032,X_y!F$1,0)</f>
        <v>1130000000</v>
      </c>
      <c r="G151" s="18">
        <f>VLOOKUP($C151,eft_features_HC!$B$3:$W$2032,X_y!G$1,0)</f>
        <v>1</v>
      </c>
      <c r="H151" s="18">
        <f>VLOOKUP($C151,eft_features_HC!$B$3:$W$2032,X_y!H$1,0)</f>
        <v>8</v>
      </c>
      <c r="I151" s="18">
        <f>VLOOKUP($C151,eft_features_HC!$B$3:$W$2032,X_y!I$1,0)</f>
        <v>1</v>
      </c>
      <c r="J151" s="18">
        <f>VLOOKUP($C151,eft_features_HC!$B$3:$W$2032,X_y!J$1,0)</f>
        <v>5</v>
      </c>
      <c r="K151" s="18">
        <f>VLOOKUP($C151,eft_features_HC!$B$3:$W$2032,X_y!K$1,0)</f>
        <v>13</v>
      </c>
      <c r="L151" s="18">
        <f>VLOOKUP($C151,eft_features_HC!$B$3:$W$2032,X_y!L$1,0)</f>
        <v>10</v>
      </c>
      <c r="M151" s="18">
        <f>VLOOKUP($C151,eft_features_HC!$B$3:$W$2032,X_y!M$1,0)</f>
        <v>1</v>
      </c>
      <c r="N151" s="18">
        <f>VLOOKUP($C151,eft_features_HC!$B$3:$W$2032,X_y!N$1,0)</f>
        <v>1</v>
      </c>
      <c r="O151" s="18">
        <f>VLOOKUP($C151,eft_features_HC!$B$3:$W$2032,X_y!O$1,0)</f>
        <v>1</v>
      </c>
      <c r="P151" s="18">
        <f>VLOOKUP($C151,eft_features_HC!$B$3:$W$2032,X_y!P$1,0)</f>
        <v>2</v>
      </c>
      <c r="Q151" s="18">
        <f>VLOOKUP($C151,eft_features_HC!$B$3:$W$2032,X_y!Q$1,0)</f>
        <v>8</v>
      </c>
      <c r="R151" s="18">
        <f>VLOOKUP($C151,eft_features_HC!$B$3:$W$2032,X_y!R$1,0)</f>
        <v>1</v>
      </c>
      <c r="S151" s="19">
        <f>VLOOKUP($C151,ret_features_HC_transpose!$B$3:$W$2032,X_y!S$1,0)</f>
        <v>-0.1136879848077591</v>
      </c>
      <c r="T151" s="19">
        <f>VLOOKUP($C151,ret_features_HC_transpose!$B$3:$W$2032,X_y!T$1,0)</f>
        <v>7.3093069135920175E-2</v>
      </c>
      <c r="U151" s="19">
        <f>VLOOKUP($C151,ret_features_HC_transpose!$B$3:$W$2032,X_y!U$1,0)</f>
        <v>0.13104500560330434</v>
      </c>
      <c r="V151" s="19">
        <f>VLOOKUP($C151,ret_features_HC_transpose!$B$3:$W$2032,X_y!V$1,0)</f>
        <v>0.37909226318861644</v>
      </c>
      <c r="W151" s="19">
        <f>VLOOKUP($C151,ret_features_HC_transpose!$B$3:$W$2032,X_y!W$1,0)</f>
        <v>0.76591082327462301</v>
      </c>
      <c r="X151" s="19">
        <f>VLOOKUP($C151,ret_features_HC_transpose!$B$3:$W$2032,X_y!X$1,0)</f>
        <v>0.79038879681112761</v>
      </c>
      <c r="Y151" s="20">
        <f>VLOOKUP($C151,beta_transpose!$B$3:$W$2032,X_y!Y$1,0)</f>
        <v>7.1227019977053704E-2</v>
      </c>
      <c r="Z151" s="20">
        <f>VLOOKUP($C151,beta_transpose!$B$3:$W$2032,X_y!Z$1,0)</f>
        <v>1.46430975754513E-2</v>
      </c>
      <c r="AA151" s="20">
        <f>VLOOKUP($C151,beta_transpose!$B$3:$W$2032,X_y!AA$1,0)</f>
        <v>6.7737340813855398E-3</v>
      </c>
      <c r="AB151" s="20">
        <f>VLOOKUP($C151,beta_transpose!$B$3:$W$2032,X_y!AB$1,0)</f>
        <v>1.4325415858414899E-2</v>
      </c>
      <c r="AC151" s="20">
        <f>VLOOKUP($C151,beta_transpose!$B$3:$W$2032,X_y!AC$1,0)</f>
        <v>9.6707315035147304E-2</v>
      </c>
      <c r="AD151" s="20">
        <f>VLOOKUP($C151,beta_transpose!$B$3:$W$2032,X_y!AD$1,0)</f>
        <v>3.7554946577629598E-3</v>
      </c>
      <c r="AE151" s="20">
        <f>VLOOKUP($C151,beta_transpose!$B$3:$W$2032,X_y!AE$1,0)</f>
        <v>-7.0447015963395698E-2</v>
      </c>
      <c r="AF151" s="20">
        <f>VLOOKUP($C151,beta_transpose!$B$3:$W$2032,X_y!AF$1,0)</f>
        <v>-5.2462054145061901E-3</v>
      </c>
      <c r="AG151" s="20">
        <f>VLOOKUP($C151,beta_transpose!$B$3:$W$2032,X_y!AG$1,0)</f>
        <v>5.5279672637282701E-2</v>
      </c>
      <c r="AH151" s="20">
        <f>VLOOKUP($C151,beta_transpose!$B$3:$W$2032,X_y!AH$1,0)</f>
        <v>3.9962564121130299E-2</v>
      </c>
      <c r="AI151" s="20">
        <f>VLOOKUP($C151,beta_transpose!$B$3:$W$2032,X_y!AI$1,0)</f>
        <v>2.27929792485696E-2</v>
      </c>
      <c r="AJ151" s="20">
        <f>VLOOKUP($C151,beta_transpose!$B$3:$W$2032,X_y!AJ$1,0)</f>
        <v>-4.0491398053553304E-3</v>
      </c>
      <c r="AK151" s="20">
        <f>VLOOKUP($C151,beta_transpose!$B$3:$W$2032,X_y!AK$1,0)</f>
        <v>0.125143624385809</v>
      </c>
      <c r="AL151" s="20">
        <f>VLOOKUP($C151,beta_transpose!$B$3:$W$2032,X_y!AL$1,0)</f>
        <v>-4.0069936405310296E-3</v>
      </c>
      <c r="AM151" s="20">
        <f>VLOOKUP($C151,beta_transpose!$B$3:$W$2032,X_y!AM$1,0)</f>
        <v>-7.0192199264618199E-2</v>
      </c>
      <c r="AN151" s="20">
        <f>VLOOKUP($C151,beta_transpose!$B$3:$W$2032,X_y!AN$1,0)</f>
        <v>-5.3393017035575301E-2</v>
      </c>
      <c r="AO151" s="20">
        <f>VLOOKUP($C151,beta_transpose!$B$3:$W$2032,X_y!AO$1,0)</f>
        <v>4.1702545914788898E-2</v>
      </c>
      <c r="AP151" s="20">
        <f>VLOOKUP($C151,beta_transpose!$B$3:$W$2032,X_y!AP$1,0)</f>
        <v>7.1748613011686599E-2</v>
      </c>
      <c r="AQ151" s="20">
        <f>VLOOKUP($C151,beta_transpose!$B$3:$W$2032,X_y!AQ$1,0)</f>
        <v>1.21133235751354E-2</v>
      </c>
      <c r="AR151" s="34">
        <f>VLOOKUP($C151,beta_transpose!$B$3:$W$2032,X_y!AR$1,0)</f>
        <v>1.5922601119359801E-3</v>
      </c>
      <c r="AS151" s="21">
        <v>42.138306798607204</v>
      </c>
      <c r="AT151" s="21">
        <v>4.5800511485956701</v>
      </c>
      <c r="AU151" s="21">
        <v>0.721649449453307</v>
      </c>
      <c r="AV151" s="21">
        <v>0.361835696817636</v>
      </c>
      <c r="AW151" s="21">
        <v>0.141544053588297</v>
      </c>
      <c r="AX151" s="21"/>
      <c r="AY151" s="21"/>
      <c r="AZ151" s="22"/>
      <c r="BB151" s="31">
        <f>IF(VLOOKUP(C151,y_HC!$B$3:$G$581,6,0)&gt;$BB$1,1,0)</f>
        <v>1</v>
      </c>
      <c r="BC151">
        <f>VLOOKUP(C151,y_HC!$B$3:$G$581,6,0)</f>
        <v>0.11195036493991789</v>
      </c>
      <c r="BE151" t="s">
        <v>147</v>
      </c>
      <c r="BF151">
        <v>42.138306798607204</v>
      </c>
      <c r="BG151">
        <v>4.5800511485956701</v>
      </c>
      <c r="BH151">
        <v>0.721649449453307</v>
      </c>
      <c r="BI151">
        <v>0.361835696817636</v>
      </c>
      <c r="BJ151">
        <v>0.141544053588297</v>
      </c>
    </row>
    <row r="152" spans="2:62">
      <c r="B152" t="str">
        <f>VLOOKUP(C152,eft_features_HC!$B$3:$C$2032,2,0)</f>
        <v>First Trust Natural Gas ETF</v>
      </c>
      <c r="C152" t="s">
        <v>148</v>
      </c>
      <c r="D152" s="17">
        <f>VLOOKUP($C152,eft_features_HC!$B$3:$W$2032,X_y!D$1,0)</f>
        <v>12</v>
      </c>
      <c r="E152" s="18">
        <f>VLOOKUP($C152,eft_features_HC!$B$3:$W$2032,X_y!E$1,0)</f>
        <v>0.6</v>
      </c>
      <c r="F152" s="18">
        <f>VLOOKUP($C152,eft_features_HC!$B$3:$W$2032,X_y!F$1,0)</f>
        <v>160190000</v>
      </c>
      <c r="G152" s="18">
        <f>VLOOKUP($C152,eft_features_HC!$B$3:$W$2032,X_y!G$1,0)</f>
        <v>1</v>
      </c>
      <c r="H152" s="18">
        <f>VLOOKUP($C152,eft_features_HC!$B$3:$W$2032,X_y!H$1,0)</f>
        <v>13</v>
      </c>
      <c r="I152" s="18">
        <f>VLOOKUP($C152,eft_features_HC!$B$3:$W$2032,X_y!I$1,0)</f>
        <v>1</v>
      </c>
      <c r="J152" s="18">
        <f>VLOOKUP($C152,eft_features_HC!$B$3:$W$2032,X_y!J$1,0)</f>
        <v>5</v>
      </c>
      <c r="K152" s="18">
        <f>VLOOKUP($C152,eft_features_HC!$B$3:$W$2032,X_y!K$1,0)</f>
        <v>15</v>
      </c>
      <c r="L152" s="18">
        <f>VLOOKUP($C152,eft_features_HC!$B$3:$W$2032,X_y!L$1,0)</f>
        <v>60</v>
      </c>
      <c r="M152" s="18">
        <f>VLOOKUP($C152,eft_features_HC!$B$3:$W$2032,X_y!M$1,0)</f>
        <v>1</v>
      </c>
      <c r="N152" s="18">
        <f>VLOOKUP($C152,eft_features_HC!$B$3:$W$2032,X_y!N$1,0)</f>
        <v>1</v>
      </c>
      <c r="O152" s="18">
        <f>VLOOKUP($C152,eft_features_HC!$B$3:$W$2032,X_y!O$1,0)</f>
        <v>1</v>
      </c>
      <c r="P152" s="18">
        <f>VLOOKUP($C152,eft_features_HC!$B$3:$W$2032,X_y!P$1,0)</f>
        <v>5</v>
      </c>
      <c r="Q152" s="18">
        <f>VLOOKUP($C152,eft_features_HC!$B$3:$W$2032,X_y!Q$1,0)</f>
        <v>8</v>
      </c>
      <c r="R152" s="18">
        <f>VLOOKUP($C152,eft_features_HC!$B$3:$W$2032,X_y!R$1,0)</f>
        <v>1</v>
      </c>
      <c r="S152" s="19">
        <f>VLOOKUP($C152,ret_features_HC_transpose!$B$3:$W$2032,X_y!S$1,0)</f>
        <v>6.801007528258407E-2</v>
      </c>
      <c r="T152" s="19">
        <f>VLOOKUP($C152,ret_features_HC_transpose!$B$3:$W$2032,X_y!T$1,0)</f>
        <v>0.10704960722393753</v>
      </c>
      <c r="U152" s="19">
        <f>VLOOKUP($C152,ret_features_HC_transpose!$B$3:$W$2032,X_y!U$1,0)</f>
        <v>9.3347084556740123E-2</v>
      </c>
      <c r="V152" s="19">
        <f>VLOOKUP($C152,ret_features_HC_transpose!$B$3:$W$2032,X_y!V$1,0)</f>
        <v>0.29110840420694961</v>
      </c>
      <c r="W152" s="19">
        <f>VLOOKUP($C152,ret_features_HC_transpose!$B$3:$W$2032,X_y!W$1,0)</f>
        <v>0.22969837050590991</v>
      </c>
      <c r="X152" s="19">
        <f>VLOOKUP($C152,ret_features_HC_transpose!$B$3:$W$2032,X_y!X$1,0)</f>
        <v>-9.6719221288875223E-2</v>
      </c>
      <c r="Y152" s="20">
        <f>VLOOKUP($C152,beta_transpose!$B$3:$W$2032,X_y!Y$1,0)</f>
        <v>-1.7538127192815701E-3</v>
      </c>
      <c r="Z152" s="20">
        <f>VLOOKUP($C152,beta_transpose!$B$3:$W$2032,X_y!Z$1,0)</f>
        <v>5.3805345193452897E-2</v>
      </c>
      <c r="AA152" s="20">
        <f>VLOOKUP($C152,beta_transpose!$B$3:$W$2032,X_y!AA$1,0)</f>
        <v>8.4516244191245992E-3</v>
      </c>
      <c r="AB152" s="20">
        <f>VLOOKUP($C152,beta_transpose!$B$3:$W$2032,X_y!AB$1,0)</f>
        <v>4.62356988786835E-2</v>
      </c>
      <c r="AC152" s="20">
        <f>VLOOKUP($C152,beta_transpose!$B$3:$W$2032,X_y!AC$1,0)</f>
        <v>-5.1631255845637103E-2</v>
      </c>
      <c r="AD152" s="20">
        <f>VLOOKUP($C152,beta_transpose!$B$3:$W$2032,X_y!AD$1,0)</f>
        <v>-9.4745851823775495E-3</v>
      </c>
      <c r="AE152" s="20">
        <f>VLOOKUP($C152,beta_transpose!$B$3:$W$2032,X_y!AE$1,0)</f>
        <v>-1.6455799259311399E-2</v>
      </c>
      <c r="AF152" s="20">
        <f>VLOOKUP($C152,beta_transpose!$B$3:$W$2032,X_y!AF$1,0)</f>
        <v>5.81843648575525E-3</v>
      </c>
      <c r="AG152" s="20">
        <f>VLOOKUP($C152,beta_transpose!$B$3:$W$2032,X_y!AG$1,0)</f>
        <v>-6.0575601848144298E-2</v>
      </c>
      <c r="AH152" s="20">
        <f>VLOOKUP($C152,beta_transpose!$B$3:$W$2032,X_y!AH$1,0)</f>
        <v>-2.9650556807019501E-2</v>
      </c>
      <c r="AI152" s="20">
        <f>VLOOKUP($C152,beta_transpose!$B$3:$W$2032,X_y!AI$1,0)</f>
        <v>9.3274365611722504E-2</v>
      </c>
      <c r="AJ152" s="20">
        <f>VLOOKUP($C152,beta_transpose!$B$3:$W$2032,X_y!AJ$1,0)</f>
        <v>-3.0911112969706701E-2</v>
      </c>
      <c r="AK152" s="20">
        <f>VLOOKUP($C152,beta_transpose!$B$3:$W$2032,X_y!AK$1,0)</f>
        <v>-5.48828938996841E-2</v>
      </c>
      <c r="AL152" s="20">
        <f>VLOOKUP($C152,beta_transpose!$B$3:$W$2032,X_y!AL$1,0)</f>
        <v>-1.9914798012179401E-2</v>
      </c>
      <c r="AM152" s="20">
        <f>VLOOKUP($C152,beta_transpose!$B$3:$W$2032,X_y!AM$1,0)</f>
        <v>-5.7524128230914302E-3</v>
      </c>
      <c r="AN152" s="20">
        <f>VLOOKUP($C152,beta_transpose!$B$3:$W$2032,X_y!AN$1,0)</f>
        <v>3.1192572891099401E-2</v>
      </c>
      <c r="AO152" s="20">
        <f>VLOOKUP($C152,beta_transpose!$B$3:$W$2032,X_y!AO$1,0)</f>
        <v>-7.0341648017403996E-3</v>
      </c>
      <c r="AP152" s="20">
        <f>VLOOKUP($C152,beta_transpose!$B$3:$W$2032,X_y!AP$1,0)</f>
        <v>-3.8680947322856402E-2</v>
      </c>
      <c r="AQ152" s="20">
        <f>VLOOKUP($C152,beta_transpose!$B$3:$W$2032,X_y!AQ$1,0)</f>
        <v>-6.3960058542623599E-2</v>
      </c>
      <c r="AR152" s="34">
        <f>VLOOKUP($C152,beta_transpose!$B$3:$W$2032,X_y!AR$1,0)</f>
        <v>3.1702467656515403E-2</v>
      </c>
      <c r="AS152" s="21">
        <v>13.8904585005511</v>
      </c>
      <c r="AT152" s="21">
        <v>8.8545813045945891</v>
      </c>
      <c r="AU152" s="21">
        <v>3.90568653438946</v>
      </c>
      <c r="AV152" s="21">
        <v>2.3282708640351499</v>
      </c>
      <c r="AW152" s="21">
        <v>1.4536878771130699</v>
      </c>
      <c r="AX152" s="21"/>
      <c r="AY152" s="21"/>
      <c r="AZ152" s="22"/>
      <c r="BB152" s="31">
        <f>IF(VLOOKUP(C152,y_HC!$B$3:$G$581,6,0)&gt;$BB$1,1,0)</f>
        <v>1</v>
      </c>
      <c r="BC152">
        <f>VLOOKUP(C152,y_HC!$B$3:$G$581,6,0)</f>
        <v>4.7287735134991182E-2</v>
      </c>
      <c r="BE152" t="s">
        <v>148</v>
      </c>
      <c r="BF152">
        <v>13.8904585005511</v>
      </c>
      <c r="BG152">
        <v>8.8545813045945891</v>
      </c>
      <c r="BH152">
        <v>3.90568653438946</v>
      </c>
      <c r="BI152">
        <v>2.3282708640351499</v>
      </c>
      <c r="BJ152">
        <v>1.4536878771130699</v>
      </c>
    </row>
    <row r="153" spans="2:62">
      <c r="B153" t="str">
        <f>VLOOKUP(C153,eft_features_HC!$B$3:$C$2032,2,0)</f>
        <v>First Trust Stoxx European Select Dividend Index Fund</v>
      </c>
      <c r="C153" t="s">
        <v>149</v>
      </c>
      <c r="D153" s="17">
        <f>VLOOKUP($C153,eft_features_HC!$B$3:$W$2032,X_y!D$1,0)</f>
        <v>12</v>
      </c>
      <c r="E153" s="18">
        <f>VLOOKUP($C153,eft_features_HC!$B$3:$W$2032,X_y!E$1,0)</f>
        <v>0.6</v>
      </c>
      <c r="F153" s="18">
        <f>VLOOKUP($C153,eft_features_HC!$B$3:$W$2032,X_y!F$1,0)</f>
        <v>517559999.99999994</v>
      </c>
      <c r="G153" s="18">
        <f>VLOOKUP($C153,eft_features_HC!$B$3:$W$2032,X_y!G$1,0)</f>
        <v>1</v>
      </c>
      <c r="H153" s="18">
        <f>VLOOKUP($C153,eft_features_HC!$B$3:$W$2032,X_y!H$1,0)</f>
        <v>5</v>
      </c>
      <c r="I153" s="18">
        <f>VLOOKUP($C153,eft_features_HC!$B$3:$W$2032,X_y!I$1,0)</f>
        <v>6</v>
      </c>
      <c r="J153" s="18">
        <f>VLOOKUP($C153,eft_features_HC!$B$3:$W$2032,X_y!J$1,0)</f>
        <v>8</v>
      </c>
      <c r="K153" s="18">
        <f>VLOOKUP($C153,eft_features_HC!$B$3:$W$2032,X_y!K$1,0)</f>
        <v>10</v>
      </c>
      <c r="L153" s="18">
        <f>VLOOKUP($C153,eft_features_HC!$B$3:$W$2032,X_y!L$1,0)</f>
        <v>1</v>
      </c>
      <c r="M153" s="18">
        <f>VLOOKUP($C153,eft_features_HC!$B$3:$W$2032,X_y!M$1,0)</f>
        <v>1</v>
      </c>
      <c r="N153" s="18">
        <f>VLOOKUP($C153,eft_features_HC!$B$3:$W$2032,X_y!N$1,0)</f>
        <v>1</v>
      </c>
      <c r="O153" s="18">
        <f>VLOOKUP($C153,eft_features_HC!$B$3:$W$2032,X_y!O$1,0)</f>
        <v>1</v>
      </c>
      <c r="P153" s="18">
        <f>VLOOKUP($C153,eft_features_HC!$B$3:$W$2032,X_y!P$1,0)</f>
        <v>7</v>
      </c>
      <c r="Q153" s="18">
        <f>VLOOKUP($C153,eft_features_HC!$B$3:$W$2032,X_y!Q$1,0)</f>
        <v>7</v>
      </c>
      <c r="R153" s="18">
        <f>VLOOKUP($C153,eft_features_HC!$B$3:$W$2032,X_y!R$1,0)</f>
        <v>1</v>
      </c>
      <c r="S153" s="19">
        <f>VLOOKUP($C153,ret_features_HC_transpose!$B$3:$W$2032,X_y!S$1,0)</f>
        <v>-1.800553894679624E-2</v>
      </c>
      <c r="T153" s="19">
        <f>VLOOKUP($C153,ret_features_HC_transpose!$B$3:$W$2032,X_y!T$1,0)</f>
        <v>5.1149000206919482E-2</v>
      </c>
      <c r="U153" s="19">
        <f>VLOOKUP($C153,ret_features_HC_transpose!$B$3:$W$2032,X_y!U$1,0)</f>
        <v>8.9093702832513388E-2</v>
      </c>
      <c r="V153" s="19">
        <f>VLOOKUP($C153,ret_features_HC_transpose!$B$3:$W$2032,X_y!V$1,0)</f>
        <v>0.1936026957330772</v>
      </c>
      <c r="W153" s="19">
        <f>VLOOKUP($C153,ret_features_HC_transpose!$B$3:$W$2032,X_y!W$1,0)</f>
        <v>0.19460825904429679</v>
      </c>
      <c r="X153" s="19">
        <f>VLOOKUP($C153,ret_features_HC_transpose!$B$3:$W$2032,X_y!X$1,0)</f>
        <v>-2.7568232198091236E-2</v>
      </c>
      <c r="Y153" s="20">
        <f>VLOOKUP($C153,beta_transpose!$B$3:$W$2032,X_y!Y$1,0)</f>
        <v>7.1338910764116598E-4</v>
      </c>
      <c r="Z153" s="20">
        <f>VLOOKUP($C153,beta_transpose!$B$3:$W$2032,X_y!Z$1,0)</f>
        <v>3.9699412380171099E-2</v>
      </c>
      <c r="AA153" s="20">
        <f>VLOOKUP($C153,beta_transpose!$B$3:$W$2032,X_y!AA$1,0)</f>
        <v>1.9730403766231698E-3</v>
      </c>
      <c r="AB153" s="20">
        <f>VLOOKUP($C153,beta_transpose!$B$3:$W$2032,X_y!AB$1,0)</f>
        <v>1.14253171377017E-2</v>
      </c>
      <c r="AC153" s="20">
        <f>VLOOKUP($C153,beta_transpose!$B$3:$W$2032,X_y!AC$1,0)</f>
        <v>1.5686218618427401E-2</v>
      </c>
      <c r="AD153" s="20">
        <f>VLOOKUP($C153,beta_transpose!$B$3:$W$2032,X_y!AD$1,0)</f>
        <v>1.61220284784627E-2</v>
      </c>
      <c r="AE153" s="20">
        <f>VLOOKUP($C153,beta_transpose!$B$3:$W$2032,X_y!AE$1,0)</f>
        <v>4.3628767771627698E-3</v>
      </c>
      <c r="AF153" s="20">
        <f>VLOOKUP($C153,beta_transpose!$B$3:$W$2032,X_y!AF$1,0)</f>
        <v>-5.5465205581363098E-3</v>
      </c>
      <c r="AG153" s="20">
        <f>VLOOKUP($C153,beta_transpose!$B$3:$W$2032,X_y!AG$1,0)</f>
        <v>-2.5492157556722701E-2</v>
      </c>
      <c r="AH153" s="20">
        <f>VLOOKUP($C153,beta_transpose!$B$3:$W$2032,X_y!AH$1,0)</f>
        <v>-2.1497514741548901E-2</v>
      </c>
      <c r="AI153" s="20">
        <f>VLOOKUP($C153,beta_transpose!$B$3:$W$2032,X_y!AI$1,0)</f>
        <v>2.4628122082171199E-2</v>
      </c>
      <c r="AJ153" s="20">
        <f>VLOOKUP($C153,beta_transpose!$B$3:$W$2032,X_y!AJ$1,0)</f>
        <v>8.1590587451636793E-3</v>
      </c>
      <c r="AK153" s="20">
        <f>VLOOKUP($C153,beta_transpose!$B$3:$W$2032,X_y!AK$1,0)</f>
        <v>-4.1217680305520601E-2</v>
      </c>
      <c r="AL153" s="20">
        <f>VLOOKUP($C153,beta_transpose!$B$3:$W$2032,X_y!AL$1,0)</f>
        <v>4.7231186052788199E-2</v>
      </c>
      <c r="AM153" s="20">
        <f>VLOOKUP($C153,beta_transpose!$B$3:$W$2032,X_y!AM$1,0)</f>
        <v>-5.8280102171162397E-2</v>
      </c>
      <c r="AN153" s="20">
        <f>VLOOKUP($C153,beta_transpose!$B$3:$W$2032,X_y!AN$1,0)</f>
        <v>-9.2262144357670092E-3</v>
      </c>
      <c r="AO153" s="20">
        <f>VLOOKUP($C153,beta_transpose!$B$3:$W$2032,X_y!AO$1,0)</f>
        <v>1.14115452870627E-2</v>
      </c>
      <c r="AP153" s="20">
        <f>VLOOKUP($C153,beta_transpose!$B$3:$W$2032,X_y!AP$1,0)</f>
        <v>1.3904529446169701E-3</v>
      </c>
      <c r="AQ153" s="20">
        <f>VLOOKUP($C153,beta_transpose!$B$3:$W$2032,X_y!AQ$1,0)</f>
        <v>-3.4037642825048499E-3</v>
      </c>
      <c r="AR153" s="34">
        <f>VLOOKUP($C153,beta_transpose!$B$3:$W$2032,X_y!AR$1,0)</f>
        <v>3.9617945268036803E-2</v>
      </c>
      <c r="AS153" s="21">
        <v>9.6277260492685404</v>
      </c>
      <c r="AT153" s="21">
        <v>5.9043609119603202</v>
      </c>
      <c r="AU153" s="21">
        <v>2.2003634737317799</v>
      </c>
      <c r="AV153" s="21">
        <v>1.22416215525266</v>
      </c>
      <c r="AW153" s="21">
        <v>0.95109293774665304</v>
      </c>
      <c r="AX153" s="21"/>
      <c r="AY153" s="21"/>
      <c r="AZ153" s="22"/>
      <c r="BB153" s="31">
        <f>IF(VLOOKUP(C153,y_HC!$B$3:$G$581,6,0)&gt;$BB$1,1,0)</f>
        <v>1</v>
      </c>
      <c r="BC153">
        <f>VLOOKUP(C153,y_HC!$B$3:$G$581,6,0)</f>
        <v>4.936354042832336E-2</v>
      </c>
      <c r="BE153" t="s">
        <v>149</v>
      </c>
      <c r="BF153">
        <v>9.6277260492685404</v>
      </c>
      <c r="BG153">
        <v>5.9043609119603202</v>
      </c>
      <c r="BH153">
        <v>2.2003634737317799</v>
      </c>
      <c r="BI153">
        <v>1.22416215525266</v>
      </c>
      <c r="BJ153">
        <v>0.95109293774665304</v>
      </c>
    </row>
    <row r="154" spans="2:62">
      <c r="B154" t="str">
        <f>VLOOKUP(C154,eft_features_HC!$B$3:$C$2032,2,0)</f>
        <v>First Trust Morningstar Dividend Leaders Index Fund</v>
      </c>
      <c r="C154" t="s">
        <v>150</v>
      </c>
      <c r="D154" s="17">
        <f>VLOOKUP($C154,eft_features_HC!$B$3:$W$2032,X_y!D$1,0)</f>
        <v>12</v>
      </c>
      <c r="E154" s="18">
        <f>VLOOKUP($C154,eft_features_HC!$B$3:$W$2032,X_y!E$1,0)</f>
        <v>0.44999999999999996</v>
      </c>
      <c r="F154" s="18">
        <f>VLOOKUP($C154,eft_features_HC!$B$3:$W$2032,X_y!F$1,0)</f>
        <v>1680000000</v>
      </c>
      <c r="G154" s="18">
        <f>VLOOKUP($C154,eft_features_HC!$B$3:$W$2032,X_y!G$1,0)</f>
        <v>1</v>
      </c>
      <c r="H154" s="18">
        <f>VLOOKUP($C154,eft_features_HC!$B$3:$W$2032,X_y!H$1,0)</f>
        <v>12</v>
      </c>
      <c r="I154" s="18">
        <f>VLOOKUP($C154,eft_features_HC!$B$3:$W$2032,X_y!I$1,0)</f>
        <v>1</v>
      </c>
      <c r="J154" s="18">
        <f>VLOOKUP($C154,eft_features_HC!$B$3:$W$2032,X_y!J$1,0)</f>
        <v>8</v>
      </c>
      <c r="K154" s="18">
        <f>VLOOKUP($C154,eft_features_HC!$B$3:$W$2032,X_y!K$1,0)</f>
        <v>10</v>
      </c>
      <c r="L154" s="18">
        <f>VLOOKUP($C154,eft_features_HC!$B$3:$W$2032,X_y!L$1,0)</f>
        <v>1</v>
      </c>
      <c r="M154" s="18">
        <f>VLOOKUP($C154,eft_features_HC!$B$3:$W$2032,X_y!M$1,0)</f>
        <v>1</v>
      </c>
      <c r="N154" s="18">
        <f>VLOOKUP($C154,eft_features_HC!$B$3:$W$2032,X_y!N$1,0)</f>
        <v>1</v>
      </c>
      <c r="O154" s="18">
        <f>VLOOKUP($C154,eft_features_HC!$B$3:$W$2032,X_y!O$1,0)</f>
        <v>1</v>
      </c>
      <c r="P154" s="18">
        <f>VLOOKUP($C154,eft_features_HC!$B$3:$W$2032,X_y!P$1,0)</f>
        <v>8</v>
      </c>
      <c r="Q154" s="18">
        <f>VLOOKUP($C154,eft_features_HC!$B$3:$W$2032,X_y!Q$1,0)</f>
        <v>7</v>
      </c>
      <c r="R154" s="18">
        <f>VLOOKUP($C154,eft_features_HC!$B$3:$W$2032,X_y!R$1,0)</f>
        <v>1</v>
      </c>
      <c r="S154" s="19">
        <f>VLOOKUP($C154,ret_features_HC_transpose!$B$3:$W$2032,X_y!S$1,0)</f>
        <v>2.2665457609232442E-2</v>
      </c>
      <c r="T154" s="19">
        <f>VLOOKUP($C154,ret_features_HC_transpose!$B$3:$W$2032,X_y!T$1,0)</f>
        <v>4.1070605176485531E-2</v>
      </c>
      <c r="U154" s="19">
        <f>VLOOKUP($C154,ret_features_HC_transpose!$B$3:$W$2032,X_y!U$1,0)</f>
        <v>8.7228916731628914E-2</v>
      </c>
      <c r="V154" s="19">
        <f>VLOOKUP($C154,ret_features_HC_transpose!$B$3:$W$2032,X_y!V$1,0)</f>
        <v>8.8277857489704958E-2</v>
      </c>
      <c r="W154" s="19">
        <f>VLOOKUP($C154,ret_features_HC_transpose!$B$3:$W$2032,X_y!W$1,0)</f>
        <v>0.27385657976632971</v>
      </c>
      <c r="X154" s="19">
        <f>VLOOKUP($C154,ret_features_HC_transpose!$B$3:$W$2032,X_y!X$1,0)</f>
        <v>0.35008977376157047</v>
      </c>
      <c r="Y154" s="20">
        <f>VLOOKUP($C154,beta_transpose!$B$3:$W$2032,X_y!Y$1,0)</f>
        <v>2.54692810895806E-2</v>
      </c>
      <c r="Z154" s="20">
        <f>VLOOKUP($C154,beta_transpose!$B$3:$W$2032,X_y!Z$1,0)</f>
        <v>-1.7829378368692101E-2</v>
      </c>
      <c r="AA154" s="20">
        <f>VLOOKUP($C154,beta_transpose!$B$3:$W$2032,X_y!AA$1,0)</f>
        <v>2.7248888035925602E-2</v>
      </c>
      <c r="AB154" s="20">
        <f>VLOOKUP($C154,beta_transpose!$B$3:$W$2032,X_y!AB$1,0)</f>
        <v>-1.31782834563986E-2</v>
      </c>
      <c r="AC154" s="20">
        <f>VLOOKUP($C154,beta_transpose!$B$3:$W$2032,X_y!AC$1,0)</f>
        <v>4.1052413885316096E-3</v>
      </c>
      <c r="AD154" s="20">
        <f>VLOOKUP($C154,beta_transpose!$B$3:$W$2032,X_y!AD$1,0)</f>
        <v>-1.5278439950145901E-2</v>
      </c>
      <c r="AE154" s="20">
        <f>VLOOKUP($C154,beta_transpose!$B$3:$W$2032,X_y!AE$1,0)</f>
        <v>-2.2944595566304599E-2</v>
      </c>
      <c r="AF154" s="20">
        <f>VLOOKUP($C154,beta_transpose!$B$3:$W$2032,X_y!AF$1,0)</f>
        <v>2.0941030905761E-2</v>
      </c>
      <c r="AG154" s="20">
        <f>VLOOKUP($C154,beta_transpose!$B$3:$W$2032,X_y!AG$1,0)</f>
        <v>-1.2973991849931799E-2</v>
      </c>
      <c r="AH154" s="20">
        <f>VLOOKUP($C154,beta_transpose!$B$3:$W$2032,X_y!AH$1,0)</f>
        <v>1.43576944449554E-2</v>
      </c>
      <c r="AI154" s="20">
        <f>VLOOKUP($C154,beta_transpose!$B$3:$W$2032,X_y!AI$1,0)</f>
        <v>2.2751007062434998E-2</v>
      </c>
      <c r="AJ154" s="20">
        <f>VLOOKUP($C154,beta_transpose!$B$3:$W$2032,X_y!AJ$1,0)</f>
        <v>-4.4711817442930598E-3</v>
      </c>
      <c r="AK154" s="20">
        <f>VLOOKUP($C154,beta_transpose!$B$3:$W$2032,X_y!AK$1,0)</f>
        <v>-3.3502787408426001E-2</v>
      </c>
      <c r="AL154" s="20">
        <f>VLOOKUP($C154,beta_transpose!$B$3:$W$2032,X_y!AL$1,0)</f>
        <v>-2.08891253093322E-2</v>
      </c>
      <c r="AM154" s="20">
        <f>VLOOKUP($C154,beta_transpose!$B$3:$W$2032,X_y!AM$1,0)</f>
        <v>-1.3305897561943301E-3</v>
      </c>
      <c r="AN154" s="20">
        <f>VLOOKUP($C154,beta_transpose!$B$3:$W$2032,X_y!AN$1,0)</f>
        <v>-2.2088276333890999E-3</v>
      </c>
      <c r="AO154" s="20">
        <f>VLOOKUP($C154,beta_transpose!$B$3:$W$2032,X_y!AO$1,0)</f>
        <v>1.63449684805646E-2</v>
      </c>
      <c r="AP154" s="20">
        <f>VLOOKUP($C154,beta_transpose!$B$3:$W$2032,X_y!AP$1,0)</f>
        <v>-2.28277628100386E-2</v>
      </c>
      <c r="AQ154" s="20">
        <f>VLOOKUP($C154,beta_transpose!$B$3:$W$2032,X_y!AQ$1,0)</f>
        <v>3.6087964045638E-3</v>
      </c>
      <c r="AR154" s="34">
        <f>VLOOKUP($C154,beta_transpose!$B$3:$W$2032,X_y!AR$1,0)</f>
        <v>2.4840205729769499E-2</v>
      </c>
      <c r="AS154" s="21">
        <v>12.948773446893799</v>
      </c>
      <c r="AT154" s="21">
        <v>1.69434954117314</v>
      </c>
      <c r="AU154" s="21">
        <v>0.77017676803727397</v>
      </c>
      <c r="AV154" s="21">
        <v>0.249631964466933</v>
      </c>
      <c r="AW154" s="21">
        <v>9.2656004670140305E-2</v>
      </c>
      <c r="AX154" s="21"/>
      <c r="AY154" s="21"/>
      <c r="AZ154" s="22"/>
      <c r="BB154" s="31">
        <f>IF(VLOOKUP(C154,y_HC!$B$3:$G$581,6,0)&gt;$BB$1,1,0)</f>
        <v>1</v>
      </c>
      <c r="BC154">
        <f>VLOOKUP(C154,y_HC!$B$3:$G$581,6,0)</f>
        <v>6.1502659368045498E-2</v>
      </c>
      <c r="BE154" t="s">
        <v>150</v>
      </c>
      <c r="BF154">
        <v>12.948773446893799</v>
      </c>
      <c r="BG154">
        <v>1.69434954117314</v>
      </c>
      <c r="BH154">
        <v>0.77017676803727397</v>
      </c>
      <c r="BI154">
        <v>0.249631964466933</v>
      </c>
      <c r="BJ154">
        <v>9.2656004670140305E-2</v>
      </c>
    </row>
    <row r="155" spans="2:62">
      <c r="B155" t="str">
        <f>VLOOKUP(C155,eft_features_HC!$B$3:$C$2032,2,0)</f>
        <v>First Trust Dow Jones Select MicroCap Index Fund</v>
      </c>
      <c r="C155" t="s">
        <v>151</v>
      </c>
      <c r="D155" s="17">
        <f>VLOOKUP($C155,eft_features_HC!$B$3:$W$2032,X_y!D$1,0)</f>
        <v>12</v>
      </c>
      <c r="E155" s="18">
        <f>VLOOKUP($C155,eft_features_HC!$B$3:$W$2032,X_y!E$1,0)</f>
        <v>0.6</v>
      </c>
      <c r="F155" s="18">
        <f>VLOOKUP($C155,eft_features_HC!$B$3:$W$2032,X_y!F$1,0)</f>
        <v>81240000</v>
      </c>
      <c r="G155" s="18">
        <f>VLOOKUP($C155,eft_features_HC!$B$3:$W$2032,X_y!G$1,0)</f>
        <v>1</v>
      </c>
      <c r="H155" s="18">
        <f>VLOOKUP($C155,eft_features_HC!$B$3:$W$2032,X_y!H$1,0)</f>
        <v>12</v>
      </c>
      <c r="I155" s="18">
        <f>VLOOKUP($C155,eft_features_HC!$B$3:$W$2032,X_y!I$1,0)</f>
        <v>1</v>
      </c>
      <c r="J155" s="18">
        <f>VLOOKUP($C155,eft_features_HC!$B$3:$W$2032,X_y!J$1,0)</f>
        <v>1</v>
      </c>
      <c r="K155" s="18">
        <f>VLOOKUP($C155,eft_features_HC!$B$3:$W$2032,X_y!K$1,0)</f>
        <v>34</v>
      </c>
      <c r="L155" s="18">
        <f>VLOOKUP($C155,eft_features_HC!$B$3:$W$2032,X_y!L$1,0)</f>
        <v>1</v>
      </c>
      <c r="M155" s="18">
        <f>VLOOKUP($C155,eft_features_HC!$B$3:$W$2032,X_y!M$1,0)</f>
        <v>1</v>
      </c>
      <c r="N155" s="18">
        <f>VLOOKUP($C155,eft_features_HC!$B$3:$W$2032,X_y!N$1,0)</f>
        <v>1</v>
      </c>
      <c r="O155" s="18">
        <f>VLOOKUP($C155,eft_features_HC!$B$3:$W$2032,X_y!O$1,0)</f>
        <v>1</v>
      </c>
      <c r="P155" s="18">
        <f>VLOOKUP($C155,eft_features_HC!$B$3:$W$2032,X_y!P$1,0)</f>
        <v>8</v>
      </c>
      <c r="Q155" s="18">
        <f>VLOOKUP($C155,eft_features_HC!$B$3:$W$2032,X_y!Q$1,0)</f>
        <v>1</v>
      </c>
      <c r="R155" s="18">
        <f>VLOOKUP($C155,eft_features_HC!$B$3:$W$2032,X_y!R$1,0)</f>
        <v>1</v>
      </c>
      <c r="S155" s="19">
        <f>VLOOKUP($C155,ret_features_HC_transpose!$B$3:$W$2032,X_y!S$1,0)</f>
        <v>-2.4936207448351899E-2</v>
      </c>
      <c r="T155" s="19">
        <f>VLOOKUP($C155,ret_features_HC_transpose!$B$3:$W$2032,X_y!T$1,0)</f>
        <v>-2.4891116232564903E-3</v>
      </c>
      <c r="U155" s="19">
        <f>VLOOKUP($C155,ret_features_HC_transpose!$B$3:$W$2032,X_y!U$1,0)</f>
        <v>0.11087626095506953</v>
      </c>
      <c r="V155" s="19">
        <f>VLOOKUP($C155,ret_features_HC_transpose!$B$3:$W$2032,X_y!V$1,0)</f>
        <v>0.30964052015494303</v>
      </c>
      <c r="W155" s="19">
        <f>VLOOKUP($C155,ret_features_HC_transpose!$B$3:$W$2032,X_y!W$1,0)</f>
        <v>0.44792701185135497</v>
      </c>
      <c r="X155" s="19">
        <f>VLOOKUP($C155,ret_features_HC_transpose!$B$3:$W$2032,X_y!X$1,0)</f>
        <v>0.34254605161429574</v>
      </c>
      <c r="Y155" s="20">
        <f>VLOOKUP($C155,beta_transpose!$B$3:$W$2032,X_y!Y$1,0)</f>
        <v>3.65063721056295E-2</v>
      </c>
      <c r="Z155" s="20">
        <f>VLOOKUP($C155,beta_transpose!$B$3:$W$2032,X_y!Z$1,0)</f>
        <v>2.6103644286489799E-2</v>
      </c>
      <c r="AA155" s="20">
        <f>VLOOKUP($C155,beta_transpose!$B$3:$W$2032,X_y!AA$1,0)</f>
        <v>5.38630258503979E-3</v>
      </c>
      <c r="AB155" s="20">
        <f>VLOOKUP($C155,beta_transpose!$B$3:$W$2032,X_y!AB$1,0)</f>
        <v>-9.4695992308334795E-3</v>
      </c>
      <c r="AC155" s="20">
        <f>VLOOKUP($C155,beta_transpose!$B$3:$W$2032,X_y!AC$1,0)</f>
        <v>-3.01498879084433E-2</v>
      </c>
      <c r="AD155" s="20">
        <f>VLOOKUP($C155,beta_transpose!$B$3:$W$2032,X_y!AD$1,0)</f>
        <v>8.3461571335213499E-4</v>
      </c>
      <c r="AE155" s="20">
        <f>VLOOKUP($C155,beta_transpose!$B$3:$W$2032,X_y!AE$1,0)</f>
        <v>9.1694281733001592E-3</v>
      </c>
      <c r="AF155" s="20">
        <f>VLOOKUP($C155,beta_transpose!$B$3:$W$2032,X_y!AF$1,0)</f>
        <v>8.3606313216875606E-3</v>
      </c>
      <c r="AG155" s="20">
        <f>VLOOKUP($C155,beta_transpose!$B$3:$W$2032,X_y!AG$1,0)</f>
        <v>1.45064964393597E-2</v>
      </c>
      <c r="AH155" s="20">
        <f>VLOOKUP($C155,beta_transpose!$B$3:$W$2032,X_y!AH$1,0)</f>
        <v>7.1059594877001904E-3</v>
      </c>
      <c r="AI155" s="20">
        <f>VLOOKUP($C155,beta_transpose!$B$3:$W$2032,X_y!AI$1,0)</f>
        <v>1.24737525434015E-2</v>
      </c>
      <c r="AJ155" s="20">
        <f>VLOOKUP($C155,beta_transpose!$B$3:$W$2032,X_y!AJ$1,0)</f>
        <v>1.5652015355877E-2</v>
      </c>
      <c r="AK155" s="20">
        <f>VLOOKUP($C155,beta_transpose!$B$3:$W$2032,X_y!AK$1,0)</f>
        <v>2.1544524698777798E-2</v>
      </c>
      <c r="AL155" s="20">
        <f>VLOOKUP($C155,beta_transpose!$B$3:$W$2032,X_y!AL$1,0)</f>
        <v>-6.0275581473513598E-2</v>
      </c>
      <c r="AM155" s="20">
        <f>VLOOKUP($C155,beta_transpose!$B$3:$W$2032,X_y!AM$1,0)</f>
        <v>-1.0713602521732099E-2</v>
      </c>
      <c r="AN155" s="20">
        <f>VLOOKUP($C155,beta_transpose!$B$3:$W$2032,X_y!AN$1,0)</f>
        <v>-6.6915936420178194E-5</v>
      </c>
      <c r="AO155" s="20">
        <f>VLOOKUP($C155,beta_transpose!$B$3:$W$2032,X_y!AO$1,0)</f>
        <v>-1.9570348860349002E-2</v>
      </c>
      <c r="AP155" s="20">
        <f>VLOOKUP($C155,beta_transpose!$B$3:$W$2032,X_y!AP$1,0)</f>
        <v>1.05903881776983E-2</v>
      </c>
      <c r="AQ155" s="20">
        <f>VLOOKUP($C155,beta_transpose!$B$3:$W$2032,X_y!AQ$1,0)</f>
        <v>1.34367913593492E-2</v>
      </c>
      <c r="AR155" s="34">
        <f>VLOOKUP($C155,beta_transpose!$B$3:$W$2032,X_y!AR$1,0)</f>
        <v>-8.6163259334067592E-3</v>
      </c>
      <c r="AS155" s="21">
        <v>21.459503984038101</v>
      </c>
      <c r="AT155" s="21">
        <v>5.2346511035160699</v>
      </c>
      <c r="AU155" s="21">
        <v>1.8127732357637301</v>
      </c>
      <c r="AV155" s="21">
        <v>0.589003683012986</v>
      </c>
      <c r="AW155" s="21">
        <v>0.27254141325647302</v>
      </c>
      <c r="AX155" s="21"/>
      <c r="AY155" s="21"/>
      <c r="AZ155" s="22"/>
      <c r="BB155" s="31">
        <f>IF(VLOOKUP(C155,y_HC!$B$3:$G$581,6,0)&gt;$BB$1,1,0)</f>
        <v>0</v>
      </c>
      <c r="BC155">
        <f>VLOOKUP(C155,y_HC!$B$3:$G$581,6,0)</f>
        <v>2.8384279444777949E-2</v>
      </c>
      <c r="BE155" t="s">
        <v>151</v>
      </c>
      <c r="BF155">
        <v>21.459503984038101</v>
      </c>
      <c r="BG155">
        <v>5.2346511035160699</v>
      </c>
      <c r="BH155">
        <v>1.8127732357637301</v>
      </c>
      <c r="BI155">
        <v>0.589003683012986</v>
      </c>
      <c r="BJ155">
        <v>0.27254141325647302</v>
      </c>
    </row>
    <row r="156" spans="2:62">
      <c r="B156" t="str">
        <f>VLOOKUP(C156,eft_features_HC!$B$3:$C$2032,2,0)</f>
        <v>First Trust Dow Jones Internet Index Fund</v>
      </c>
      <c r="C156" t="s">
        <v>152</v>
      </c>
      <c r="D156" s="17">
        <f>VLOOKUP($C156,eft_features_HC!$B$3:$W$2032,X_y!D$1,0)</f>
        <v>12</v>
      </c>
      <c r="E156" s="18">
        <f>VLOOKUP($C156,eft_features_HC!$B$3:$W$2032,X_y!E$1,0)</f>
        <v>0.54</v>
      </c>
      <c r="F156" s="18">
        <f>VLOOKUP($C156,eft_features_HC!$B$3:$W$2032,X_y!F$1,0)</f>
        <v>4660000000</v>
      </c>
      <c r="G156" s="18">
        <f>VLOOKUP($C156,eft_features_HC!$B$3:$W$2032,X_y!G$1,0)</f>
        <v>1</v>
      </c>
      <c r="H156" s="18">
        <f>VLOOKUP($C156,eft_features_HC!$B$3:$W$2032,X_y!H$1,0)</f>
        <v>1</v>
      </c>
      <c r="I156" s="18">
        <f>VLOOKUP($C156,eft_features_HC!$B$3:$W$2032,X_y!I$1,0)</f>
        <v>1</v>
      </c>
      <c r="J156" s="18">
        <f>VLOOKUP($C156,eft_features_HC!$B$3:$W$2032,X_y!J$1,0)</f>
        <v>5</v>
      </c>
      <c r="K156" s="18">
        <f>VLOOKUP($C156,eft_features_HC!$B$3:$W$2032,X_y!K$1,0)</f>
        <v>14</v>
      </c>
      <c r="L156" s="18">
        <f>VLOOKUP($C156,eft_features_HC!$B$3:$W$2032,X_y!L$1,0)</f>
        <v>14</v>
      </c>
      <c r="M156" s="18">
        <f>VLOOKUP($C156,eft_features_HC!$B$3:$W$2032,X_y!M$1,0)</f>
        <v>1</v>
      </c>
      <c r="N156" s="18">
        <f>VLOOKUP($C156,eft_features_HC!$B$3:$W$2032,X_y!N$1,0)</f>
        <v>1</v>
      </c>
      <c r="O156" s="18">
        <f>VLOOKUP($C156,eft_features_HC!$B$3:$W$2032,X_y!O$1,0)</f>
        <v>1</v>
      </c>
      <c r="P156" s="18">
        <f>VLOOKUP($C156,eft_features_HC!$B$3:$W$2032,X_y!P$1,0)</f>
        <v>2</v>
      </c>
      <c r="Q156" s="18">
        <f>VLOOKUP($C156,eft_features_HC!$B$3:$W$2032,X_y!Q$1,0)</f>
        <v>1</v>
      </c>
      <c r="R156" s="18">
        <f>VLOOKUP($C156,eft_features_HC!$B$3:$W$2032,X_y!R$1,0)</f>
        <v>1</v>
      </c>
      <c r="S156" s="19">
        <f>VLOOKUP($C156,ret_features_HC_transpose!$B$3:$W$2032,X_y!S$1,0)</f>
        <v>-0.12579101803621495</v>
      </c>
      <c r="T156" s="19">
        <f>VLOOKUP($C156,ret_features_HC_transpose!$B$3:$W$2032,X_y!T$1,0)</f>
        <v>-4.4856660381634161E-2</v>
      </c>
      <c r="U156" s="19">
        <f>VLOOKUP($C156,ret_features_HC_transpose!$B$3:$W$2032,X_y!U$1,0)</f>
        <v>4.0985112994676776E-2</v>
      </c>
      <c r="V156" s="19">
        <f>VLOOKUP($C156,ret_features_HC_transpose!$B$3:$W$2032,X_y!V$1,0)</f>
        <v>0.35259701592535753</v>
      </c>
      <c r="W156" s="19">
        <f>VLOOKUP($C156,ret_features_HC_transpose!$B$3:$W$2032,X_y!W$1,0)</f>
        <v>0.55135579230344933</v>
      </c>
      <c r="X156" s="19">
        <f>VLOOKUP($C156,ret_features_HC_transpose!$B$3:$W$2032,X_y!X$1,0)</f>
        <v>0.54838703464054506</v>
      </c>
      <c r="Y156" s="20">
        <f>VLOOKUP($C156,beta_transpose!$B$3:$W$2032,X_y!Y$1,0)</f>
        <v>5.9680957040539301E-2</v>
      </c>
      <c r="Z156" s="20">
        <f>VLOOKUP($C156,beta_transpose!$B$3:$W$2032,X_y!Z$1,0)</f>
        <v>2.3981903576642399E-2</v>
      </c>
      <c r="AA156" s="20">
        <f>VLOOKUP($C156,beta_transpose!$B$3:$W$2032,X_y!AA$1,0)</f>
        <v>-1.80261277232838E-2</v>
      </c>
      <c r="AB156" s="20">
        <f>VLOOKUP($C156,beta_transpose!$B$3:$W$2032,X_y!AB$1,0)</f>
        <v>2.34183679732562E-2</v>
      </c>
      <c r="AC156" s="20">
        <f>VLOOKUP($C156,beta_transpose!$B$3:$W$2032,X_y!AC$1,0)</f>
        <v>1.7302676307546599E-2</v>
      </c>
      <c r="AD156" s="20">
        <f>VLOOKUP($C156,beta_transpose!$B$3:$W$2032,X_y!AD$1,0)</f>
        <v>8.1681446008837703E-3</v>
      </c>
      <c r="AE156" s="20">
        <f>VLOOKUP($C156,beta_transpose!$B$3:$W$2032,X_y!AE$1,0)</f>
        <v>2.02470052357261E-2</v>
      </c>
      <c r="AF156" s="20">
        <f>VLOOKUP($C156,beta_transpose!$B$3:$W$2032,X_y!AF$1,0)</f>
        <v>-3.3029187681060501E-2</v>
      </c>
      <c r="AG156" s="20">
        <f>VLOOKUP($C156,beta_transpose!$B$3:$W$2032,X_y!AG$1,0)</f>
        <v>2.5741813375507398E-2</v>
      </c>
      <c r="AH156" s="20">
        <f>VLOOKUP($C156,beta_transpose!$B$3:$W$2032,X_y!AH$1,0)</f>
        <v>-4.38981178259727E-2</v>
      </c>
      <c r="AI156" s="20">
        <f>VLOOKUP($C156,beta_transpose!$B$3:$W$2032,X_y!AI$1,0)</f>
        <v>-1.2191155228547201E-2</v>
      </c>
      <c r="AJ156" s="20">
        <f>VLOOKUP($C156,beta_transpose!$B$3:$W$2032,X_y!AJ$1,0)</f>
        <v>1.28691094829856E-2</v>
      </c>
      <c r="AK156" s="20">
        <f>VLOOKUP($C156,beta_transpose!$B$3:$W$2032,X_y!AK$1,0)</f>
        <v>2.5763837226761899E-2</v>
      </c>
      <c r="AL156" s="20">
        <f>VLOOKUP($C156,beta_transpose!$B$3:$W$2032,X_y!AL$1,0)</f>
        <v>2.2549167379754299E-2</v>
      </c>
      <c r="AM156" s="20">
        <f>VLOOKUP($C156,beta_transpose!$B$3:$W$2032,X_y!AM$1,0)</f>
        <v>-1.2303792566402099E-3</v>
      </c>
      <c r="AN156" s="20">
        <f>VLOOKUP($C156,beta_transpose!$B$3:$W$2032,X_y!AN$1,0)</f>
        <v>-7.3082340883508798E-3</v>
      </c>
      <c r="AO156" s="20">
        <f>VLOOKUP($C156,beta_transpose!$B$3:$W$2032,X_y!AO$1,0)</f>
        <v>1.40699603140931E-3</v>
      </c>
      <c r="AP156" s="20">
        <f>VLOOKUP($C156,beta_transpose!$B$3:$W$2032,X_y!AP$1,0)</f>
        <v>3.51142485626511E-3</v>
      </c>
      <c r="AQ156" s="20">
        <f>VLOOKUP($C156,beta_transpose!$B$3:$W$2032,X_y!AQ$1,0)</f>
        <v>-8.2193068367129196E-2</v>
      </c>
      <c r="AR156" s="34">
        <f>VLOOKUP($C156,beta_transpose!$B$3:$W$2032,X_y!AR$1,0)</f>
        <v>-8.8139460232816505E-2</v>
      </c>
      <c r="AS156" s="21">
        <v>34.235336768837698</v>
      </c>
      <c r="AT156" s="21">
        <v>2.8525436901863701</v>
      </c>
      <c r="AU156" s="21">
        <v>1.1656168722757501</v>
      </c>
      <c r="AV156" s="21">
        <v>0.57475483356873702</v>
      </c>
      <c r="AW156" s="21">
        <v>0.27312107441522998</v>
      </c>
      <c r="AX156" s="21"/>
      <c r="AY156" s="21"/>
      <c r="AZ156" s="22"/>
      <c r="BB156" s="31">
        <f>IF(VLOOKUP(C156,y_HC!$B$3:$G$581,6,0)&gt;$BB$1,1,0)</f>
        <v>1</v>
      </c>
      <c r="BC156">
        <f>VLOOKUP(C156,y_HC!$B$3:$G$581,6,0)</f>
        <v>4.9390891576668094E-2</v>
      </c>
      <c r="BE156" t="s">
        <v>152</v>
      </c>
      <c r="BF156">
        <v>34.235336768837698</v>
      </c>
      <c r="BG156">
        <v>2.8525436901863701</v>
      </c>
      <c r="BH156">
        <v>1.1656168722757501</v>
      </c>
      <c r="BI156">
        <v>0.57475483356873702</v>
      </c>
      <c r="BJ156">
        <v>0.27312107441522998</v>
      </c>
    </row>
    <row r="157" spans="2:62">
      <c r="B157" t="str">
        <f>VLOOKUP(C157,eft_features_HC!$B$3:$C$2032,2,0)</f>
        <v>SPDR STOXX Europe 50 ETF</v>
      </c>
      <c r="C157" t="s">
        <v>153</v>
      </c>
      <c r="D157" s="17">
        <f>VLOOKUP($C157,eft_features_HC!$B$3:$W$2032,X_y!D$1,0)</f>
        <v>1</v>
      </c>
      <c r="E157" s="18">
        <f>VLOOKUP($C157,eft_features_HC!$B$3:$W$2032,X_y!E$1,0)</f>
        <v>0.28999999999999998</v>
      </c>
      <c r="F157" s="18">
        <f>VLOOKUP($C157,eft_features_HC!$B$3:$W$2032,X_y!F$1,0)</f>
        <v>314160000</v>
      </c>
      <c r="G157" s="18">
        <f>VLOOKUP($C157,eft_features_HC!$B$3:$W$2032,X_y!G$1,0)</f>
        <v>1</v>
      </c>
      <c r="H157" s="18">
        <f>VLOOKUP($C157,eft_features_HC!$B$3:$W$2032,X_y!H$1,0)</f>
        <v>1</v>
      </c>
      <c r="I157" s="18">
        <f>VLOOKUP($C157,eft_features_HC!$B$3:$W$2032,X_y!I$1,0)</f>
        <v>6</v>
      </c>
      <c r="J157" s="18">
        <f>VLOOKUP($C157,eft_features_HC!$B$3:$W$2032,X_y!J$1,0)</f>
        <v>1</v>
      </c>
      <c r="K157" s="18">
        <f>VLOOKUP($C157,eft_features_HC!$B$3:$W$2032,X_y!K$1,0)</f>
        <v>1</v>
      </c>
      <c r="L157" s="18">
        <f>VLOOKUP($C157,eft_features_HC!$B$3:$W$2032,X_y!L$1,0)</f>
        <v>1</v>
      </c>
      <c r="M157" s="18">
        <f>VLOOKUP($C157,eft_features_HC!$B$3:$W$2032,X_y!M$1,0)</f>
        <v>1</v>
      </c>
      <c r="N157" s="18">
        <f>VLOOKUP($C157,eft_features_HC!$B$3:$W$2032,X_y!N$1,0)</f>
        <v>1</v>
      </c>
      <c r="O157" s="18">
        <f>VLOOKUP($C157,eft_features_HC!$B$3:$W$2032,X_y!O$1,0)</f>
        <v>1</v>
      </c>
      <c r="P157" s="18">
        <f>VLOOKUP($C157,eft_features_HC!$B$3:$W$2032,X_y!P$1,0)</f>
        <v>2</v>
      </c>
      <c r="Q157" s="18">
        <f>VLOOKUP($C157,eft_features_HC!$B$3:$W$2032,X_y!Q$1,0)</f>
        <v>1</v>
      </c>
      <c r="R157" s="18">
        <f>VLOOKUP($C157,eft_features_HC!$B$3:$W$2032,X_y!R$1,0)</f>
        <v>1</v>
      </c>
      <c r="S157" s="19">
        <f>VLOOKUP($C157,ret_features_HC_transpose!$B$3:$W$2032,X_y!S$1,0)</f>
        <v>-2.7876330399197791E-2</v>
      </c>
      <c r="T157" s="19">
        <f>VLOOKUP($C157,ret_features_HC_transpose!$B$3:$W$2032,X_y!T$1,0)</f>
        <v>-2.3407024305055479E-3</v>
      </c>
      <c r="U157" s="19">
        <f>VLOOKUP($C157,ret_features_HC_transpose!$B$3:$W$2032,X_y!U$1,0)</f>
        <v>4.8660471904679925E-2</v>
      </c>
      <c r="V157" s="19">
        <f>VLOOKUP($C157,ret_features_HC_transpose!$B$3:$W$2032,X_y!V$1,0)</f>
        <v>0.14098750707717045</v>
      </c>
      <c r="W157" s="19">
        <f>VLOOKUP($C157,ret_features_HC_transpose!$B$3:$W$2032,X_y!W$1,0)</f>
        <v>0.23781865305628402</v>
      </c>
      <c r="X157" s="19">
        <f>VLOOKUP($C157,ret_features_HC_transpose!$B$3:$W$2032,X_y!X$1,0)</f>
        <v>6.7928733174550171E-2</v>
      </c>
      <c r="Y157" s="20">
        <f>VLOOKUP($C157,beta_transpose!$B$3:$W$2032,X_y!Y$1,0)</f>
        <v>1.0766586412055501E-2</v>
      </c>
      <c r="Z157" s="20">
        <f>VLOOKUP($C157,beta_transpose!$B$3:$W$2032,X_y!Z$1,0)</f>
        <v>3.0974635182546201E-2</v>
      </c>
      <c r="AA157" s="20">
        <f>VLOOKUP($C157,beta_transpose!$B$3:$W$2032,X_y!AA$1,0)</f>
        <v>1.5125857219241499E-2</v>
      </c>
      <c r="AB157" s="20">
        <f>VLOOKUP($C157,beta_transpose!$B$3:$W$2032,X_y!AB$1,0)</f>
        <v>-1.4181845809388499E-2</v>
      </c>
      <c r="AC157" s="20">
        <f>VLOOKUP($C157,beta_transpose!$B$3:$W$2032,X_y!AC$1,0)</f>
        <v>1.6755643066546901E-2</v>
      </c>
      <c r="AD157" s="20">
        <f>VLOOKUP($C157,beta_transpose!$B$3:$W$2032,X_y!AD$1,0)</f>
        <v>9.1348985653729401E-3</v>
      </c>
      <c r="AE157" s="20">
        <f>VLOOKUP($C157,beta_transpose!$B$3:$W$2032,X_y!AE$1,0)</f>
        <v>1.2458326080897799E-2</v>
      </c>
      <c r="AF157" s="20">
        <f>VLOOKUP($C157,beta_transpose!$B$3:$W$2032,X_y!AF$1,0)</f>
        <v>-1.59152874623004E-2</v>
      </c>
      <c r="AG157" s="20">
        <f>VLOOKUP($C157,beta_transpose!$B$3:$W$2032,X_y!AG$1,0)</f>
        <v>-1.5562344253930299E-3</v>
      </c>
      <c r="AH157" s="20">
        <f>VLOOKUP($C157,beta_transpose!$B$3:$W$2032,X_y!AH$1,0)</f>
        <v>-3.0827430259150999E-2</v>
      </c>
      <c r="AI157" s="20">
        <f>VLOOKUP($C157,beta_transpose!$B$3:$W$2032,X_y!AI$1,0)</f>
        <v>1.5948711771478899E-2</v>
      </c>
      <c r="AJ157" s="20">
        <f>VLOOKUP($C157,beta_transpose!$B$3:$W$2032,X_y!AJ$1,0)</f>
        <v>-6.4988189252845798E-3</v>
      </c>
      <c r="AK157" s="20">
        <f>VLOOKUP($C157,beta_transpose!$B$3:$W$2032,X_y!AK$1,0)</f>
        <v>-4.41310413266549E-2</v>
      </c>
      <c r="AL157" s="20">
        <f>VLOOKUP($C157,beta_transpose!$B$3:$W$2032,X_y!AL$1,0)</f>
        <v>3.4860145108537299E-2</v>
      </c>
      <c r="AM157" s="20">
        <f>VLOOKUP($C157,beta_transpose!$B$3:$W$2032,X_y!AM$1,0)</f>
        <v>-4.4054432095646398E-2</v>
      </c>
      <c r="AN157" s="20">
        <f>VLOOKUP($C157,beta_transpose!$B$3:$W$2032,X_y!AN$1,0)</f>
        <v>1.75776957330031E-2</v>
      </c>
      <c r="AO157" s="20">
        <f>VLOOKUP($C157,beta_transpose!$B$3:$W$2032,X_y!AO$1,0)</f>
        <v>-5.4037661380500904E-3</v>
      </c>
      <c r="AP157" s="20">
        <f>VLOOKUP($C157,beta_transpose!$B$3:$W$2032,X_y!AP$1,0)</f>
        <v>-1.58830308150043E-2</v>
      </c>
      <c r="AQ157" s="20">
        <f>VLOOKUP($C157,beta_transpose!$B$3:$W$2032,X_y!AQ$1,0)</f>
        <v>1.8266124738491599E-2</v>
      </c>
      <c r="AR157" s="34">
        <f>VLOOKUP($C157,beta_transpose!$B$3:$W$2032,X_y!AR$1,0)</f>
        <v>1.72702405275868E-2</v>
      </c>
      <c r="AS157" s="21">
        <v>10.0626229523146</v>
      </c>
      <c r="AT157" s="21">
        <v>8.5397526098687404</v>
      </c>
      <c r="AU157" s="21">
        <v>2.9172688669082198</v>
      </c>
      <c r="AV157" s="21">
        <v>2.30157424787672</v>
      </c>
      <c r="AW157" s="21">
        <v>0.96659987812661397</v>
      </c>
      <c r="AX157" s="21"/>
      <c r="AY157" s="21"/>
      <c r="AZ157" s="22"/>
      <c r="BB157" s="31">
        <f>IF(VLOOKUP(C157,y_HC!$B$3:$G$581,6,0)&gt;$BB$1,1,0)</f>
        <v>0</v>
      </c>
      <c r="BC157">
        <f>VLOOKUP(C157,y_HC!$B$3:$G$581,6,0)</f>
        <v>1.9616786959819332E-2</v>
      </c>
      <c r="BE157" t="s">
        <v>153</v>
      </c>
      <c r="BF157">
        <v>10.0626229523146</v>
      </c>
      <c r="BG157">
        <v>8.5397526098687404</v>
      </c>
      <c r="BH157">
        <v>2.9172688669082198</v>
      </c>
      <c r="BI157">
        <v>2.30157424787672</v>
      </c>
      <c r="BJ157">
        <v>0.96659987812661397</v>
      </c>
    </row>
    <row r="158" spans="2:62">
      <c r="B158" t="str">
        <f>VLOOKUP(C158,eft_features_HC!$B$3:$C$2032,2,0)</f>
        <v>First Trust Large Cap Core AlphaDEX Fund</v>
      </c>
      <c r="C158" t="s">
        <v>154</v>
      </c>
      <c r="D158" s="17">
        <f>VLOOKUP($C158,eft_features_HC!$B$3:$W$2032,X_y!D$1,0)</f>
        <v>12</v>
      </c>
      <c r="E158" s="18">
        <f>VLOOKUP($C158,eft_features_HC!$B$3:$W$2032,X_y!E$1,0)</f>
        <v>0.61</v>
      </c>
      <c r="F158" s="18">
        <f>VLOOKUP($C158,eft_features_HC!$B$3:$W$2032,X_y!F$1,0)</f>
        <v>1500000000</v>
      </c>
      <c r="G158" s="18">
        <f>VLOOKUP($C158,eft_features_HC!$B$3:$W$2032,X_y!G$1,0)</f>
        <v>1</v>
      </c>
      <c r="H158" s="18">
        <f>VLOOKUP($C158,eft_features_HC!$B$3:$W$2032,X_y!H$1,0)</f>
        <v>13</v>
      </c>
      <c r="I158" s="18">
        <f>VLOOKUP($C158,eft_features_HC!$B$3:$W$2032,X_y!I$1,0)</f>
        <v>1</v>
      </c>
      <c r="J158" s="18">
        <f>VLOOKUP($C158,eft_features_HC!$B$3:$W$2032,X_y!J$1,0)</f>
        <v>1</v>
      </c>
      <c r="K158" s="18">
        <f>VLOOKUP($C158,eft_features_HC!$B$3:$W$2032,X_y!K$1,0)</f>
        <v>1</v>
      </c>
      <c r="L158" s="18">
        <f>VLOOKUP($C158,eft_features_HC!$B$3:$W$2032,X_y!L$1,0)</f>
        <v>1</v>
      </c>
      <c r="M158" s="18">
        <f>VLOOKUP($C158,eft_features_HC!$B$3:$W$2032,X_y!M$1,0)</f>
        <v>1</v>
      </c>
      <c r="N158" s="18">
        <f>VLOOKUP($C158,eft_features_HC!$B$3:$W$2032,X_y!N$1,0)</f>
        <v>1</v>
      </c>
      <c r="O158" s="18">
        <f>VLOOKUP($C158,eft_features_HC!$B$3:$W$2032,X_y!O$1,0)</f>
        <v>1</v>
      </c>
      <c r="P158" s="18">
        <f>VLOOKUP($C158,eft_features_HC!$B$3:$W$2032,X_y!P$1,0)</f>
        <v>5</v>
      </c>
      <c r="Q158" s="18">
        <f>VLOOKUP($C158,eft_features_HC!$B$3:$W$2032,X_y!Q$1,0)</f>
        <v>2</v>
      </c>
      <c r="R158" s="18">
        <f>VLOOKUP($C158,eft_features_HC!$B$3:$W$2032,X_y!R$1,0)</f>
        <v>1</v>
      </c>
      <c r="S158" s="19">
        <f>VLOOKUP($C158,ret_features_HC_transpose!$B$3:$W$2032,X_y!S$1,0)</f>
        <v>-7.4581070629099466E-3</v>
      </c>
      <c r="T158" s="19">
        <f>VLOOKUP($C158,ret_features_HC_transpose!$B$3:$W$2032,X_y!T$1,0)</f>
        <v>3.1746811347839632E-2</v>
      </c>
      <c r="U158" s="19">
        <f>VLOOKUP($C158,ret_features_HC_transpose!$B$3:$W$2032,X_y!U$1,0)</f>
        <v>0.11195134772189208</v>
      </c>
      <c r="V158" s="19">
        <f>VLOOKUP($C158,ret_features_HC_transpose!$B$3:$W$2032,X_y!V$1,0)</f>
        <v>0.24937611188987185</v>
      </c>
      <c r="W158" s="19">
        <f>VLOOKUP($C158,ret_features_HC_transpose!$B$3:$W$2032,X_y!W$1,0)</f>
        <v>0.40451539400496017</v>
      </c>
      <c r="X158" s="19">
        <f>VLOOKUP($C158,ret_features_HC_transpose!$B$3:$W$2032,X_y!X$1,0)</f>
        <v>0.41026156837485361</v>
      </c>
      <c r="Y158" s="20">
        <f>VLOOKUP($C158,beta_transpose!$B$3:$W$2032,X_y!Y$1,0)</f>
        <v>3.5005723372101699E-2</v>
      </c>
      <c r="Z158" s="20">
        <f>VLOOKUP($C158,beta_transpose!$B$3:$W$2032,X_y!Z$1,0)</f>
        <v>1.01779132369789E-2</v>
      </c>
      <c r="AA158" s="20">
        <f>VLOOKUP($C158,beta_transpose!$B$3:$W$2032,X_y!AA$1,0)</f>
        <v>1.50980664064369E-2</v>
      </c>
      <c r="AB158" s="20">
        <f>VLOOKUP($C158,beta_transpose!$B$3:$W$2032,X_y!AB$1,0)</f>
        <v>-5.86654972391962E-3</v>
      </c>
      <c r="AC158" s="20">
        <f>VLOOKUP($C158,beta_transpose!$B$3:$W$2032,X_y!AC$1,0)</f>
        <v>-1.6971272879304899E-2</v>
      </c>
      <c r="AD158" s="20">
        <f>VLOOKUP($C158,beta_transpose!$B$3:$W$2032,X_y!AD$1,0)</f>
        <v>-6.6125654315221201E-3</v>
      </c>
      <c r="AE158" s="20">
        <f>VLOOKUP($C158,beta_transpose!$B$3:$W$2032,X_y!AE$1,0)</f>
        <v>-7.86771835070494E-3</v>
      </c>
      <c r="AF158" s="20">
        <f>VLOOKUP($C158,beta_transpose!$B$3:$W$2032,X_y!AF$1,0)</f>
        <v>-1.30864618033169E-2</v>
      </c>
      <c r="AG158" s="20">
        <f>VLOOKUP($C158,beta_transpose!$B$3:$W$2032,X_y!AG$1,0)</f>
        <v>-7.6367532700849202E-3</v>
      </c>
      <c r="AH158" s="20">
        <f>VLOOKUP($C158,beta_transpose!$B$3:$W$2032,X_y!AH$1,0)</f>
        <v>-1.1979581835069499E-2</v>
      </c>
      <c r="AI158" s="20">
        <f>VLOOKUP($C158,beta_transpose!$B$3:$W$2032,X_y!AI$1,0)</f>
        <v>-1.8594279959552502E-2</v>
      </c>
      <c r="AJ158" s="20">
        <f>VLOOKUP($C158,beta_transpose!$B$3:$W$2032,X_y!AJ$1,0)</f>
        <v>2.0588963749851E-3</v>
      </c>
      <c r="AK158" s="20">
        <f>VLOOKUP($C158,beta_transpose!$B$3:$W$2032,X_y!AK$1,0)</f>
        <v>-1.7130894316297302E-2</v>
      </c>
      <c r="AL158" s="20">
        <f>VLOOKUP($C158,beta_transpose!$B$3:$W$2032,X_y!AL$1,0)</f>
        <v>5.4614421790653801E-3</v>
      </c>
      <c r="AM158" s="20">
        <f>VLOOKUP($C158,beta_transpose!$B$3:$W$2032,X_y!AM$1,0)</f>
        <v>-3.3415308592011201E-3</v>
      </c>
      <c r="AN158" s="20">
        <f>VLOOKUP($C158,beta_transpose!$B$3:$W$2032,X_y!AN$1,0)</f>
        <v>-1.4499685132307901E-2</v>
      </c>
      <c r="AO158" s="20">
        <f>VLOOKUP($C158,beta_transpose!$B$3:$W$2032,X_y!AO$1,0)</f>
        <v>3.79645070876537E-3</v>
      </c>
      <c r="AP158" s="20">
        <f>VLOOKUP($C158,beta_transpose!$B$3:$W$2032,X_y!AP$1,0)</f>
        <v>-1.44957428787785E-2</v>
      </c>
      <c r="AQ158" s="20">
        <f>VLOOKUP($C158,beta_transpose!$B$3:$W$2032,X_y!AQ$1,0)</f>
        <v>4.3220344410212401E-3</v>
      </c>
      <c r="AR158" s="34">
        <f>VLOOKUP($C158,beta_transpose!$B$3:$W$2032,X_y!AR$1,0)</f>
        <v>2.9874073692809198E-4</v>
      </c>
      <c r="AS158" s="21">
        <v>18.869145275050101</v>
      </c>
      <c r="AT158" s="21">
        <v>2.83795213068858</v>
      </c>
      <c r="AU158" s="21">
        <v>1.3969858536164299</v>
      </c>
      <c r="AV158" s="21">
        <v>0.50026926321843701</v>
      </c>
      <c r="AW158" s="21">
        <v>0.22972594515150299</v>
      </c>
      <c r="AX158" s="21"/>
      <c r="AY158" s="21"/>
      <c r="AZ158" s="22"/>
      <c r="BB158" s="31">
        <f>IF(VLOOKUP(C158,y_HC!$B$3:$G$581,6,0)&gt;$BB$1,1,0)</f>
        <v>1</v>
      </c>
      <c r="BC158">
        <f>VLOOKUP(C158,y_HC!$B$3:$G$581,6,0)</f>
        <v>5.4923433348753048E-2</v>
      </c>
      <c r="BE158" t="s">
        <v>154</v>
      </c>
      <c r="BF158">
        <v>18.869145275050101</v>
      </c>
      <c r="BG158">
        <v>2.83795213068858</v>
      </c>
      <c r="BH158">
        <v>1.3969858536164299</v>
      </c>
      <c r="BI158">
        <v>0.50026926321843701</v>
      </c>
      <c r="BJ158">
        <v>0.22972594515150299</v>
      </c>
    </row>
    <row r="159" spans="2:62">
      <c r="B159" t="str">
        <f>VLOOKUP(C159,eft_features_HC!$B$3:$C$2032,2,0)</f>
        <v>SPDR Euro STOXX 50 ETF</v>
      </c>
      <c r="C159" t="s">
        <v>155</v>
      </c>
      <c r="D159" s="17">
        <f>VLOOKUP($C159,eft_features_HC!$B$3:$W$2032,X_y!D$1,0)</f>
        <v>1</v>
      </c>
      <c r="E159" s="18">
        <f>VLOOKUP($C159,eft_features_HC!$B$3:$W$2032,X_y!E$1,0)</f>
        <v>0.28999999999999998</v>
      </c>
      <c r="F159" s="18">
        <f>VLOOKUP($C159,eft_features_HC!$B$3:$W$2032,X_y!F$1,0)</f>
        <v>4400000000</v>
      </c>
      <c r="G159" s="18">
        <f>VLOOKUP($C159,eft_features_HC!$B$3:$W$2032,X_y!G$1,0)</f>
        <v>1</v>
      </c>
      <c r="H159" s="18">
        <f>VLOOKUP($C159,eft_features_HC!$B$3:$W$2032,X_y!H$1,0)</f>
        <v>1</v>
      </c>
      <c r="I159" s="18">
        <f>VLOOKUP($C159,eft_features_HC!$B$3:$W$2032,X_y!I$1,0)</f>
        <v>6</v>
      </c>
      <c r="J159" s="18">
        <f>VLOOKUP($C159,eft_features_HC!$B$3:$W$2032,X_y!J$1,0)</f>
        <v>1</v>
      </c>
      <c r="K159" s="18">
        <f>VLOOKUP($C159,eft_features_HC!$B$3:$W$2032,X_y!K$1,0)</f>
        <v>1</v>
      </c>
      <c r="L159" s="18">
        <f>VLOOKUP($C159,eft_features_HC!$B$3:$W$2032,X_y!L$1,0)</f>
        <v>1</v>
      </c>
      <c r="M159" s="18">
        <f>VLOOKUP($C159,eft_features_HC!$B$3:$W$2032,X_y!M$1,0)</f>
        <v>1</v>
      </c>
      <c r="N159" s="18">
        <f>VLOOKUP($C159,eft_features_HC!$B$3:$W$2032,X_y!N$1,0)</f>
        <v>1</v>
      </c>
      <c r="O159" s="18">
        <f>VLOOKUP($C159,eft_features_HC!$B$3:$W$2032,X_y!O$1,0)</f>
        <v>1</v>
      </c>
      <c r="P159" s="18">
        <f>VLOOKUP($C159,eft_features_HC!$B$3:$W$2032,X_y!P$1,0)</f>
        <v>2</v>
      </c>
      <c r="Q159" s="18">
        <f>VLOOKUP($C159,eft_features_HC!$B$3:$W$2032,X_y!Q$1,0)</f>
        <v>1</v>
      </c>
      <c r="R159" s="18">
        <f>VLOOKUP($C159,eft_features_HC!$B$3:$W$2032,X_y!R$1,0)</f>
        <v>1</v>
      </c>
      <c r="S159" s="19">
        <f>VLOOKUP($C159,ret_features_HC_transpose!$B$3:$W$2032,X_y!S$1,0)</f>
        <v>1.5842989734504709E-2</v>
      </c>
      <c r="T159" s="19">
        <f>VLOOKUP($C159,ret_features_HC_transpose!$B$3:$W$2032,X_y!T$1,0)</f>
        <v>5.2167525619408517E-2</v>
      </c>
      <c r="U159" s="19">
        <f>VLOOKUP($C159,ret_features_HC_transpose!$B$3:$W$2032,X_y!U$1,0)</f>
        <v>0.10380267575426982</v>
      </c>
      <c r="V159" s="19">
        <f>VLOOKUP($C159,ret_features_HC_transpose!$B$3:$W$2032,X_y!V$1,0)</f>
        <v>0.29866989564012436</v>
      </c>
      <c r="W159" s="19">
        <f>VLOOKUP($C159,ret_features_HC_transpose!$B$3:$W$2032,X_y!W$1,0)</f>
        <v>0.40621932136991767</v>
      </c>
      <c r="X159" s="19">
        <f>VLOOKUP($C159,ret_features_HC_transpose!$B$3:$W$2032,X_y!X$1,0)</f>
        <v>3.9941911640493988E-2</v>
      </c>
      <c r="Y159" s="20">
        <f>VLOOKUP($C159,beta_transpose!$B$3:$W$2032,X_y!Y$1,0)</f>
        <v>1.0061318055638599E-2</v>
      </c>
      <c r="Z159" s="20">
        <f>VLOOKUP($C159,beta_transpose!$B$3:$W$2032,X_y!Z$1,0)</f>
        <v>5.20716317621224E-2</v>
      </c>
      <c r="AA159" s="20">
        <f>VLOOKUP($C159,beta_transpose!$B$3:$W$2032,X_y!AA$1,0)</f>
        <v>8.9539784917531499E-3</v>
      </c>
      <c r="AB159" s="20">
        <f>VLOOKUP($C159,beta_transpose!$B$3:$W$2032,X_y!AB$1,0)</f>
        <v>-1.29038597951529E-2</v>
      </c>
      <c r="AC159" s="20">
        <f>VLOOKUP($C159,beta_transpose!$B$3:$W$2032,X_y!AC$1,0)</f>
        <v>1.8676928452488001E-2</v>
      </c>
      <c r="AD159" s="20">
        <f>VLOOKUP($C159,beta_transpose!$B$3:$W$2032,X_y!AD$1,0)</f>
        <v>3.5973110221680601E-3</v>
      </c>
      <c r="AE159" s="20">
        <f>VLOOKUP($C159,beta_transpose!$B$3:$W$2032,X_y!AE$1,0)</f>
        <v>2.1179901910088499E-2</v>
      </c>
      <c r="AF159" s="20">
        <f>VLOOKUP($C159,beta_transpose!$B$3:$W$2032,X_y!AF$1,0)</f>
        <v>-1.9851588133319002E-2</v>
      </c>
      <c r="AG159" s="20">
        <f>VLOOKUP($C159,beta_transpose!$B$3:$W$2032,X_y!AG$1,0)</f>
        <v>-5.1324996317716502E-3</v>
      </c>
      <c r="AH159" s="20">
        <f>VLOOKUP($C159,beta_transpose!$B$3:$W$2032,X_y!AH$1,0)</f>
        <v>-5.4837847776012603E-2</v>
      </c>
      <c r="AI159" s="20">
        <f>VLOOKUP($C159,beta_transpose!$B$3:$W$2032,X_y!AI$1,0)</f>
        <v>2.07126123968033E-2</v>
      </c>
      <c r="AJ159" s="20">
        <f>VLOOKUP($C159,beta_transpose!$B$3:$W$2032,X_y!AJ$1,0)</f>
        <v>1.72358088469299E-2</v>
      </c>
      <c r="AK159" s="20">
        <f>VLOOKUP($C159,beta_transpose!$B$3:$W$2032,X_y!AK$1,0)</f>
        <v>-6.8872384621587096E-2</v>
      </c>
      <c r="AL159" s="20">
        <f>VLOOKUP($C159,beta_transpose!$B$3:$W$2032,X_y!AL$1,0)</f>
        <v>4.7689162894641098E-2</v>
      </c>
      <c r="AM159" s="20">
        <f>VLOOKUP($C159,beta_transpose!$B$3:$W$2032,X_y!AM$1,0)</f>
        <v>-7.4494722432542196E-2</v>
      </c>
      <c r="AN159" s="20">
        <f>VLOOKUP($C159,beta_transpose!$B$3:$W$2032,X_y!AN$1,0)</f>
        <v>-8.9510241442384304E-3</v>
      </c>
      <c r="AO159" s="20">
        <f>VLOOKUP($C159,beta_transpose!$B$3:$W$2032,X_y!AO$1,0)</f>
        <v>-8.5634763002643294E-3</v>
      </c>
      <c r="AP159" s="20">
        <f>VLOOKUP($C159,beta_transpose!$B$3:$W$2032,X_y!AP$1,0)</f>
        <v>-3.4026576419808899E-2</v>
      </c>
      <c r="AQ159" s="20">
        <f>VLOOKUP($C159,beta_transpose!$B$3:$W$2032,X_y!AQ$1,0)</f>
        <v>4.9861187320646497E-3</v>
      </c>
      <c r="AR159" s="34">
        <f>VLOOKUP($C159,beta_transpose!$B$3:$W$2032,X_y!AR$1,0)</f>
        <v>4.3623094876384202E-2</v>
      </c>
      <c r="AS159" s="21">
        <v>13.059769153947901</v>
      </c>
      <c r="AT159" s="21">
        <v>11.569350786380401</v>
      </c>
      <c r="AU159" s="21">
        <v>3.7069803053058101</v>
      </c>
      <c r="AV159" s="21">
        <v>2.6279770830531799</v>
      </c>
      <c r="AW159" s="21">
        <v>1.2284653099948299</v>
      </c>
      <c r="AX159" s="21"/>
      <c r="AY159" s="21"/>
      <c r="AZ159" s="22"/>
      <c r="BB159" s="31">
        <f>IF(VLOOKUP(C159,y_HC!$B$3:$G$581,6,0)&gt;$BB$1,1,0)</f>
        <v>0</v>
      </c>
      <c r="BC159">
        <f>VLOOKUP(C159,y_HC!$B$3:$G$581,6,0)</f>
        <v>1.9785847639840481E-2</v>
      </c>
      <c r="BE159" t="s">
        <v>155</v>
      </c>
      <c r="BF159">
        <v>13.059769153947901</v>
      </c>
      <c r="BG159">
        <v>11.569350786380401</v>
      </c>
      <c r="BH159">
        <v>3.7069803053058101</v>
      </c>
      <c r="BI159">
        <v>2.6279770830531799</v>
      </c>
      <c r="BJ159">
        <v>1.2284653099948299</v>
      </c>
    </row>
    <row r="160" spans="2:62">
      <c r="B160" t="str">
        <f>VLOOKUP(C160,eft_features_HC!$B$3:$C$2032,2,0)</f>
        <v>First Trust FTSE EPRA/NAREIT Developed Markets Real Estate</v>
      </c>
      <c r="C160" t="s">
        <v>156</v>
      </c>
      <c r="D160" s="17">
        <f>VLOOKUP($C160,eft_features_HC!$B$3:$W$2032,X_y!D$1,0)</f>
        <v>12</v>
      </c>
      <c r="E160" s="18">
        <f>VLOOKUP($C160,eft_features_HC!$B$3:$W$2032,X_y!E$1,0)</f>
        <v>0.6</v>
      </c>
      <c r="F160" s="18">
        <f>VLOOKUP($C160,eft_features_HC!$B$3:$W$2032,X_y!F$1,0)</f>
        <v>52810000</v>
      </c>
      <c r="G160" s="18">
        <f>VLOOKUP($C160,eft_features_HC!$B$3:$W$2032,X_y!G$1,0)</f>
        <v>1</v>
      </c>
      <c r="H160" s="18">
        <f>VLOOKUP($C160,eft_features_HC!$B$3:$W$2032,X_y!H$1,0)</f>
        <v>1</v>
      </c>
      <c r="I160" s="18">
        <f>VLOOKUP($C160,eft_features_HC!$B$3:$W$2032,X_y!I$1,0)</f>
        <v>2</v>
      </c>
      <c r="J160" s="18">
        <f>VLOOKUP($C160,eft_features_HC!$B$3:$W$2032,X_y!J$1,0)</f>
        <v>5</v>
      </c>
      <c r="K160" s="18">
        <f>VLOOKUP($C160,eft_features_HC!$B$3:$W$2032,X_y!K$1,0)</f>
        <v>7</v>
      </c>
      <c r="L160" s="18">
        <f>VLOOKUP($C160,eft_features_HC!$B$3:$W$2032,X_y!L$1,0)</f>
        <v>1</v>
      </c>
      <c r="M160" s="18">
        <f>VLOOKUP($C160,eft_features_HC!$B$3:$W$2032,X_y!M$1,0)</f>
        <v>1</v>
      </c>
      <c r="N160" s="18">
        <f>VLOOKUP($C160,eft_features_HC!$B$3:$W$2032,X_y!N$1,0)</f>
        <v>1</v>
      </c>
      <c r="O160" s="18">
        <f>VLOOKUP($C160,eft_features_HC!$B$3:$W$2032,X_y!O$1,0)</f>
        <v>1</v>
      </c>
      <c r="P160" s="18">
        <f>VLOOKUP($C160,eft_features_HC!$B$3:$W$2032,X_y!P$1,0)</f>
        <v>2</v>
      </c>
      <c r="Q160" s="18">
        <f>VLOOKUP($C160,eft_features_HC!$B$3:$W$2032,X_y!Q$1,0)</f>
        <v>1</v>
      </c>
      <c r="R160" s="18">
        <f>VLOOKUP($C160,eft_features_HC!$B$3:$W$2032,X_y!R$1,0)</f>
        <v>1</v>
      </c>
      <c r="S160" s="19">
        <f>VLOOKUP($C160,ret_features_HC_transpose!$B$3:$W$2032,X_y!S$1,0)</f>
        <v>3.7249427679106883E-3</v>
      </c>
      <c r="T160" s="19">
        <f>VLOOKUP($C160,ret_features_HC_transpose!$B$3:$W$2032,X_y!T$1,0)</f>
        <v>4.4849605363675327E-2</v>
      </c>
      <c r="U160" s="19">
        <f>VLOOKUP($C160,ret_features_HC_transpose!$B$3:$W$2032,X_y!U$1,0)</f>
        <v>3.1425257341786139E-2</v>
      </c>
      <c r="V160" s="19">
        <f>VLOOKUP($C160,ret_features_HC_transpose!$B$3:$W$2032,X_y!V$1,0)</f>
        <v>-3.5939824272768428E-2</v>
      </c>
      <c r="W160" s="19">
        <f>VLOOKUP($C160,ret_features_HC_transpose!$B$3:$W$2032,X_y!W$1,0)</f>
        <v>0.16061207714119674</v>
      </c>
      <c r="X160" s="19">
        <f>VLOOKUP($C160,ret_features_HC_transpose!$B$3:$W$2032,X_y!X$1,0)</f>
        <v>0.13018764610250599</v>
      </c>
      <c r="Y160" s="20">
        <f>VLOOKUP($C160,beta_transpose!$B$3:$W$2032,X_y!Y$1,0)</f>
        <v>1.31199915137449E-2</v>
      </c>
      <c r="Z160" s="20">
        <f>VLOOKUP($C160,beta_transpose!$B$3:$W$2032,X_y!Z$1,0)</f>
        <v>-2.2457439765554699E-3</v>
      </c>
      <c r="AA160" s="20">
        <f>VLOOKUP($C160,beta_transpose!$B$3:$W$2032,X_y!AA$1,0)</f>
        <v>5.1301671000146903E-2</v>
      </c>
      <c r="AB160" s="20">
        <f>VLOOKUP($C160,beta_transpose!$B$3:$W$2032,X_y!AB$1,0)</f>
        <v>-4.3139441649261701E-2</v>
      </c>
      <c r="AC160" s="20">
        <f>VLOOKUP($C160,beta_transpose!$B$3:$W$2032,X_y!AC$1,0)</f>
        <v>4.9472808388800499E-2</v>
      </c>
      <c r="AD160" s="20">
        <f>VLOOKUP($C160,beta_transpose!$B$3:$W$2032,X_y!AD$1,0)</f>
        <v>1.20838293447533E-2</v>
      </c>
      <c r="AE160" s="20">
        <f>VLOOKUP($C160,beta_transpose!$B$3:$W$2032,X_y!AE$1,0)</f>
        <v>-9.1174289104899893E-3</v>
      </c>
      <c r="AF160" s="20">
        <f>VLOOKUP($C160,beta_transpose!$B$3:$W$2032,X_y!AF$1,0)</f>
        <v>5.1401896273083501E-3</v>
      </c>
      <c r="AG160" s="20">
        <f>VLOOKUP($C160,beta_transpose!$B$3:$W$2032,X_y!AG$1,0)</f>
        <v>-1.32473243730968E-2</v>
      </c>
      <c r="AH160" s="20">
        <f>VLOOKUP($C160,beta_transpose!$B$3:$W$2032,X_y!AH$1,0)</f>
        <v>1.23186633974284E-2</v>
      </c>
      <c r="AI160" s="20">
        <f>VLOOKUP($C160,beta_transpose!$B$3:$W$2032,X_y!AI$1,0)</f>
        <v>2.33734990016429E-2</v>
      </c>
      <c r="AJ160" s="20">
        <f>VLOOKUP($C160,beta_transpose!$B$3:$W$2032,X_y!AJ$1,0)</f>
        <v>-1.7066188181168802E-2</v>
      </c>
      <c r="AK160" s="20">
        <f>VLOOKUP($C160,beta_transpose!$B$3:$W$2032,X_y!AK$1,0)</f>
        <v>-1.65636135190442E-3</v>
      </c>
      <c r="AL160" s="20">
        <f>VLOOKUP($C160,beta_transpose!$B$3:$W$2032,X_y!AL$1,0)</f>
        <v>1.90624981783389E-2</v>
      </c>
      <c r="AM160" s="20">
        <f>VLOOKUP($C160,beta_transpose!$B$3:$W$2032,X_y!AM$1,0)</f>
        <v>1.2379705685616599E-2</v>
      </c>
      <c r="AN160" s="20">
        <f>VLOOKUP($C160,beta_transpose!$B$3:$W$2032,X_y!AN$1,0)</f>
        <v>1.5960702359208798E-2</v>
      </c>
      <c r="AO160" s="20">
        <f>VLOOKUP($C160,beta_transpose!$B$3:$W$2032,X_y!AO$1,0)</f>
        <v>4.0364007877647601E-2</v>
      </c>
      <c r="AP160" s="20">
        <f>VLOOKUP($C160,beta_transpose!$B$3:$W$2032,X_y!AP$1,0)</f>
        <v>-1.20725678069964E-2</v>
      </c>
      <c r="AQ160" s="20">
        <f>VLOOKUP($C160,beta_transpose!$B$3:$W$2032,X_y!AQ$1,0)</f>
        <v>-2.5580942006877098E-2</v>
      </c>
      <c r="AR160" s="34">
        <f>VLOOKUP($C160,beta_transpose!$B$3:$W$2032,X_y!AR$1,0)</f>
        <v>1.4794571179653999E-2</v>
      </c>
      <c r="AS160" s="21">
        <v>11.757584250571099</v>
      </c>
      <c r="AT160" s="21">
        <v>4.4569740470177504</v>
      </c>
      <c r="AU160" s="21">
        <v>2.4061731085788001</v>
      </c>
      <c r="AV160" s="21">
        <v>1.03958076920425</v>
      </c>
      <c r="AW160" s="21">
        <v>0.43055137031663299</v>
      </c>
      <c r="AX160" s="21"/>
      <c r="AY160" s="21"/>
      <c r="AZ160" s="22"/>
      <c r="BB160" s="31">
        <f>IF(VLOOKUP(C160,y_HC!$B$3:$G$581,6,0)&gt;$BB$1,1,0)</f>
        <v>1</v>
      </c>
      <c r="BC160">
        <f>VLOOKUP(C160,y_HC!$B$3:$G$581,6,0)</f>
        <v>6.3962475532111818E-2</v>
      </c>
      <c r="BE160" t="s">
        <v>156</v>
      </c>
      <c r="BF160">
        <v>11.757584250571099</v>
      </c>
      <c r="BG160">
        <v>4.4569740470177504</v>
      </c>
      <c r="BH160">
        <v>2.4061731085788001</v>
      </c>
      <c r="BI160">
        <v>1.03958076920425</v>
      </c>
      <c r="BJ160">
        <v>0.43055137031663299</v>
      </c>
    </row>
    <row r="161" spans="2:62">
      <c r="B161" t="str">
        <f>VLOOKUP(C161,eft_features_HC!$B$3:$C$2032,2,0)</f>
        <v>First Trust Dow Jones Global Select Dividend Index Fund</v>
      </c>
      <c r="C161" t="s">
        <v>157</v>
      </c>
      <c r="D161" s="17">
        <f>VLOOKUP($C161,eft_features_HC!$B$3:$W$2032,X_y!D$1,0)</f>
        <v>12</v>
      </c>
      <c r="E161" s="18">
        <f>VLOOKUP($C161,eft_features_HC!$B$3:$W$2032,X_y!E$1,0)</f>
        <v>0.57999999999999996</v>
      </c>
      <c r="F161" s="18">
        <f>VLOOKUP($C161,eft_features_HC!$B$3:$W$2032,X_y!F$1,0)</f>
        <v>470150000</v>
      </c>
      <c r="G161" s="18">
        <f>VLOOKUP($C161,eft_features_HC!$B$3:$W$2032,X_y!G$1,0)</f>
        <v>1</v>
      </c>
      <c r="H161" s="18">
        <f>VLOOKUP($C161,eft_features_HC!$B$3:$W$2032,X_y!H$1,0)</f>
        <v>5</v>
      </c>
      <c r="I161" s="18">
        <f>VLOOKUP($C161,eft_features_HC!$B$3:$W$2032,X_y!I$1,0)</f>
        <v>4</v>
      </c>
      <c r="J161" s="18">
        <f>VLOOKUP($C161,eft_features_HC!$B$3:$W$2032,X_y!J$1,0)</f>
        <v>8</v>
      </c>
      <c r="K161" s="18">
        <f>VLOOKUP($C161,eft_features_HC!$B$3:$W$2032,X_y!K$1,0)</f>
        <v>10</v>
      </c>
      <c r="L161" s="18">
        <f>VLOOKUP($C161,eft_features_HC!$B$3:$W$2032,X_y!L$1,0)</f>
        <v>1</v>
      </c>
      <c r="M161" s="18">
        <f>VLOOKUP($C161,eft_features_HC!$B$3:$W$2032,X_y!M$1,0)</f>
        <v>1</v>
      </c>
      <c r="N161" s="18">
        <f>VLOOKUP($C161,eft_features_HC!$B$3:$W$2032,X_y!N$1,0)</f>
        <v>1</v>
      </c>
      <c r="O161" s="18">
        <f>VLOOKUP($C161,eft_features_HC!$B$3:$W$2032,X_y!O$1,0)</f>
        <v>1</v>
      </c>
      <c r="P161" s="18">
        <f>VLOOKUP($C161,eft_features_HC!$B$3:$W$2032,X_y!P$1,0)</f>
        <v>7</v>
      </c>
      <c r="Q161" s="18">
        <f>VLOOKUP($C161,eft_features_HC!$B$3:$W$2032,X_y!Q$1,0)</f>
        <v>7</v>
      </c>
      <c r="R161" s="18">
        <f>VLOOKUP($C161,eft_features_HC!$B$3:$W$2032,X_y!R$1,0)</f>
        <v>1</v>
      </c>
      <c r="S161" s="19">
        <f>VLOOKUP($C161,ret_features_HC_transpose!$B$3:$W$2032,X_y!S$1,0)</f>
        <v>-8.8699203537601079E-10</v>
      </c>
      <c r="T161" s="19">
        <f>VLOOKUP($C161,ret_features_HC_transpose!$B$3:$W$2032,X_y!T$1,0)</f>
        <v>4.0962042832106693E-2</v>
      </c>
      <c r="U161" s="19">
        <f>VLOOKUP($C161,ret_features_HC_transpose!$B$3:$W$2032,X_y!U$1,0)</f>
        <v>7.2811771161127137E-2</v>
      </c>
      <c r="V161" s="19">
        <f>VLOOKUP($C161,ret_features_HC_transpose!$B$3:$W$2032,X_y!V$1,0)</f>
        <v>0.13711001421912705</v>
      </c>
      <c r="W161" s="19">
        <f>VLOOKUP($C161,ret_features_HC_transpose!$B$3:$W$2032,X_y!W$1,0)</f>
        <v>0.20697167748421941</v>
      </c>
      <c r="X161" s="19">
        <f>VLOOKUP($C161,ret_features_HC_transpose!$B$3:$W$2032,X_y!X$1,0)</f>
        <v>0.10755697778664919</v>
      </c>
      <c r="Y161" s="20">
        <f>VLOOKUP($C161,beta_transpose!$B$3:$W$2032,X_y!Y$1,0)</f>
        <v>9.8340255522961998E-3</v>
      </c>
      <c r="Z161" s="20">
        <f>VLOOKUP($C161,beta_transpose!$B$3:$W$2032,X_y!Z$1,0)</f>
        <v>1.6919700761967801E-2</v>
      </c>
      <c r="AA161" s="20">
        <f>VLOOKUP($C161,beta_transpose!$B$3:$W$2032,X_y!AA$1,0)</f>
        <v>1.9691518495257701E-2</v>
      </c>
      <c r="AB161" s="20">
        <f>VLOOKUP($C161,beta_transpose!$B$3:$W$2032,X_y!AB$1,0)</f>
        <v>1.7244253844314901E-4</v>
      </c>
      <c r="AC161" s="20">
        <f>VLOOKUP($C161,beta_transpose!$B$3:$W$2032,X_y!AC$1,0)</f>
        <v>1.17950550368575E-2</v>
      </c>
      <c r="AD161" s="20">
        <f>VLOOKUP($C161,beta_transpose!$B$3:$W$2032,X_y!AD$1,0)</f>
        <v>1.5266316962834399E-2</v>
      </c>
      <c r="AE161" s="20">
        <f>VLOOKUP($C161,beta_transpose!$B$3:$W$2032,X_y!AE$1,0)</f>
        <v>1.41465717140365E-2</v>
      </c>
      <c r="AF161" s="20">
        <f>VLOOKUP($C161,beta_transpose!$B$3:$W$2032,X_y!AF$1,0)</f>
        <v>-1.1317734145882601E-2</v>
      </c>
      <c r="AG161" s="20">
        <f>VLOOKUP($C161,beta_transpose!$B$3:$W$2032,X_y!AG$1,0)</f>
        <v>-2.65712180150099E-2</v>
      </c>
      <c r="AH161" s="20">
        <f>VLOOKUP($C161,beta_transpose!$B$3:$W$2032,X_y!AH$1,0)</f>
        <v>-2.11778118028834E-2</v>
      </c>
      <c r="AI161" s="20">
        <f>VLOOKUP($C161,beta_transpose!$B$3:$W$2032,X_y!AI$1,0)</f>
        <v>2.04532523916395E-2</v>
      </c>
      <c r="AJ161" s="20">
        <f>VLOOKUP($C161,beta_transpose!$B$3:$W$2032,X_y!AJ$1,0)</f>
        <v>1.2598349257883199E-2</v>
      </c>
      <c r="AK161" s="20">
        <f>VLOOKUP($C161,beta_transpose!$B$3:$W$2032,X_y!AK$1,0)</f>
        <v>-3.8732890130868301E-2</v>
      </c>
      <c r="AL161" s="20">
        <f>VLOOKUP($C161,beta_transpose!$B$3:$W$2032,X_y!AL$1,0)</f>
        <v>3.7176362372262399E-2</v>
      </c>
      <c r="AM161" s="20">
        <f>VLOOKUP($C161,beta_transpose!$B$3:$W$2032,X_y!AM$1,0)</f>
        <v>-1.8631490491849301E-2</v>
      </c>
      <c r="AN161" s="20">
        <f>VLOOKUP($C161,beta_transpose!$B$3:$W$2032,X_y!AN$1,0)</f>
        <v>-9.5436111093656992E-3</v>
      </c>
      <c r="AO161" s="20">
        <f>VLOOKUP($C161,beta_transpose!$B$3:$W$2032,X_y!AO$1,0)</f>
        <v>2.5808801949336799E-2</v>
      </c>
      <c r="AP161" s="20">
        <f>VLOOKUP($C161,beta_transpose!$B$3:$W$2032,X_y!AP$1,0)</f>
        <v>1.9929357312007999E-3</v>
      </c>
      <c r="AQ161" s="20">
        <f>VLOOKUP($C161,beta_transpose!$B$3:$W$2032,X_y!AQ$1,0)</f>
        <v>8.3047805267035899E-3</v>
      </c>
      <c r="AR161" s="34">
        <f>VLOOKUP($C161,beta_transpose!$B$3:$W$2032,X_y!AR$1,0)</f>
        <v>1.6966923127902898E-2</v>
      </c>
      <c r="AS161" s="21">
        <v>8.3048030586372708</v>
      </c>
      <c r="AT161" s="21">
        <v>5.3699605138951503</v>
      </c>
      <c r="AU161" s="21">
        <v>3.13186274517924</v>
      </c>
      <c r="AV161" s="21">
        <v>2.03390335214986</v>
      </c>
      <c r="AW161" s="21">
        <v>0.76081283677859701</v>
      </c>
      <c r="AX161" s="21"/>
      <c r="AY161" s="21"/>
      <c r="AZ161" s="22"/>
      <c r="BB161" s="31">
        <f>IF(VLOOKUP(C161,y_HC!$B$3:$G$581,6,0)&gt;$BB$1,1,0)</f>
        <v>1</v>
      </c>
      <c r="BC161">
        <f>VLOOKUP(C161,y_HC!$B$3:$G$581,6,0)</f>
        <v>4.4765343311329087E-2</v>
      </c>
      <c r="BE161" t="s">
        <v>157</v>
      </c>
      <c r="BF161">
        <v>8.3048030586372708</v>
      </c>
      <c r="BG161">
        <v>5.3699605138951503</v>
      </c>
      <c r="BH161">
        <v>3.13186274517924</v>
      </c>
      <c r="BI161">
        <v>2.03390335214986</v>
      </c>
      <c r="BJ161">
        <v>0.76081283677859701</v>
      </c>
    </row>
    <row r="162" spans="2:62">
      <c r="B162" t="str">
        <f>VLOOKUP(C162,eft_features_HC!$B$3:$C$2032,2,0)</f>
        <v>First Trust Water ETF</v>
      </c>
      <c r="C162" t="s">
        <v>158</v>
      </c>
      <c r="D162" s="17">
        <f>VLOOKUP($C162,eft_features_HC!$B$3:$W$2032,X_y!D$1,0)</f>
        <v>12</v>
      </c>
      <c r="E162" s="18">
        <f>VLOOKUP($C162,eft_features_HC!$B$3:$W$2032,X_y!E$1,0)</f>
        <v>0.57000000000000006</v>
      </c>
      <c r="F162" s="18">
        <f>VLOOKUP($C162,eft_features_HC!$B$3:$W$2032,X_y!F$1,0)</f>
        <v>249040000</v>
      </c>
      <c r="G162" s="18">
        <f>VLOOKUP($C162,eft_features_HC!$B$3:$W$2032,X_y!G$1,0)</f>
        <v>1</v>
      </c>
      <c r="H162" s="18">
        <f>VLOOKUP($C162,eft_features_HC!$B$3:$W$2032,X_y!H$1,0)</f>
        <v>8</v>
      </c>
      <c r="I162" s="18">
        <f>VLOOKUP($C162,eft_features_HC!$B$3:$W$2032,X_y!I$1,0)</f>
        <v>1</v>
      </c>
      <c r="J162" s="18">
        <f>VLOOKUP($C162,eft_features_HC!$B$3:$W$2032,X_y!J$1,0)</f>
        <v>5</v>
      </c>
      <c r="K162" s="18">
        <f>VLOOKUP($C162,eft_features_HC!$B$3:$W$2032,X_y!K$1,0)</f>
        <v>26</v>
      </c>
      <c r="L162" s="18">
        <f>VLOOKUP($C162,eft_features_HC!$B$3:$W$2032,X_y!L$1,0)</f>
        <v>36</v>
      </c>
      <c r="M162" s="18">
        <f>VLOOKUP($C162,eft_features_HC!$B$3:$W$2032,X_y!M$1,0)</f>
        <v>1</v>
      </c>
      <c r="N162" s="18">
        <f>VLOOKUP($C162,eft_features_HC!$B$3:$W$2032,X_y!N$1,0)</f>
        <v>1</v>
      </c>
      <c r="O162" s="18">
        <f>VLOOKUP($C162,eft_features_HC!$B$3:$W$2032,X_y!O$1,0)</f>
        <v>1</v>
      </c>
      <c r="P162" s="18">
        <f>VLOOKUP($C162,eft_features_HC!$B$3:$W$2032,X_y!P$1,0)</f>
        <v>2</v>
      </c>
      <c r="Q162" s="18">
        <f>VLOOKUP($C162,eft_features_HC!$B$3:$W$2032,X_y!Q$1,0)</f>
        <v>2</v>
      </c>
      <c r="R162" s="18">
        <f>VLOOKUP($C162,eft_features_HC!$B$3:$W$2032,X_y!R$1,0)</f>
        <v>1</v>
      </c>
      <c r="S162" s="19">
        <f>VLOOKUP($C162,ret_features_HC_transpose!$B$3:$W$2032,X_y!S$1,0)</f>
        <v>-1.8927444591754772E-2</v>
      </c>
      <c r="T162" s="19">
        <f>VLOOKUP($C162,ret_features_HC_transpose!$B$3:$W$2032,X_y!T$1,0)</f>
        <v>2.3944926805521183E-2</v>
      </c>
      <c r="U162" s="19">
        <f>VLOOKUP($C162,ret_features_HC_transpose!$B$3:$W$2032,X_y!U$1,0)</f>
        <v>0.10000000119177543</v>
      </c>
      <c r="V162" s="19">
        <f>VLOOKUP($C162,ret_features_HC_transpose!$B$3:$W$2032,X_y!V$1,0)</f>
        <v>0.23013304672862822</v>
      </c>
      <c r="W162" s="19">
        <f>VLOOKUP($C162,ret_features_HC_transpose!$B$3:$W$2032,X_y!W$1,0)</f>
        <v>0.45142128735571241</v>
      </c>
      <c r="X162" s="19">
        <f>VLOOKUP($C162,ret_features_HC_transpose!$B$3:$W$2032,X_y!X$1,0)</f>
        <v>0.44345990515224276</v>
      </c>
      <c r="Y162" s="20">
        <f>VLOOKUP($C162,beta_transpose!$B$3:$W$2032,X_y!Y$1,0)</f>
        <v>4.0354422702170101E-2</v>
      </c>
      <c r="Z162" s="20">
        <f>VLOOKUP($C162,beta_transpose!$B$3:$W$2032,X_y!Z$1,0)</f>
        <v>6.8113855269172699E-3</v>
      </c>
      <c r="AA162" s="20">
        <f>VLOOKUP($C162,beta_transpose!$B$3:$W$2032,X_y!AA$1,0)</f>
        <v>2.9214425863401301E-2</v>
      </c>
      <c r="AB162" s="20">
        <f>VLOOKUP($C162,beta_transpose!$B$3:$W$2032,X_y!AB$1,0)</f>
        <v>-1.8809627307297801E-2</v>
      </c>
      <c r="AC162" s="20">
        <f>VLOOKUP($C162,beta_transpose!$B$3:$W$2032,X_y!AC$1,0)</f>
        <v>2.4887235338054798E-3</v>
      </c>
      <c r="AD162" s="20">
        <f>VLOOKUP($C162,beta_transpose!$B$3:$W$2032,X_y!AD$1,0)</f>
        <v>1.31361635299111E-2</v>
      </c>
      <c r="AE162" s="20">
        <f>VLOOKUP($C162,beta_transpose!$B$3:$W$2032,X_y!AE$1,0)</f>
        <v>1.8188246188891002E-2</v>
      </c>
      <c r="AF162" s="20">
        <f>VLOOKUP($C162,beta_transpose!$B$3:$W$2032,X_y!AF$1,0)</f>
        <v>-1.9889426299399701E-2</v>
      </c>
      <c r="AG162" s="20">
        <f>VLOOKUP($C162,beta_transpose!$B$3:$W$2032,X_y!AG$1,0)</f>
        <v>1.53140394494179E-2</v>
      </c>
      <c r="AH162" s="20">
        <f>VLOOKUP($C162,beta_transpose!$B$3:$W$2032,X_y!AH$1,0)</f>
        <v>-4.2989905073713197E-2</v>
      </c>
      <c r="AI162" s="20">
        <f>VLOOKUP($C162,beta_transpose!$B$3:$W$2032,X_y!AI$1,0)</f>
        <v>-1.5632591058819201E-2</v>
      </c>
      <c r="AJ162" s="20">
        <f>VLOOKUP($C162,beta_transpose!$B$3:$W$2032,X_y!AJ$1,0)</f>
        <v>5.3370002589841002E-2</v>
      </c>
      <c r="AK162" s="20">
        <f>VLOOKUP($C162,beta_transpose!$B$3:$W$2032,X_y!AK$1,0)</f>
        <v>5.51149330575688E-3</v>
      </c>
      <c r="AL162" s="20">
        <f>VLOOKUP($C162,beta_transpose!$B$3:$W$2032,X_y!AL$1,0)</f>
        <v>-1.36465759110835E-2</v>
      </c>
      <c r="AM162" s="20">
        <f>VLOOKUP($C162,beta_transpose!$B$3:$W$2032,X_y!AM$1,0)</f>
        <v>1.5331237538916499E-2</v>
      </c>
      <c r="AN162" s="20">
        <f>VLOOKUP($C162,beta_transpose!$B$3:$W$2032,X_y!AN$1,0)</f>
        <v>-4.8504531183025798E-3</v>
      </c>
      <c r="AO162" s="20">
        <f>VLOOKUP($C162,beta_transpose!$B$3:$W$2032,X_y!AO$1,0)</f>
        <v>-2.83475663344365E-2</v>
      </c>
      <c r="AP162" s="20">
        <f>VLOOKUP($C162,beta_transpose!$B$3:$W$2032,X_y!AP$1,0)</f>
        <v>2.14735681413428E-2</v>
      </c>
      <c r="AQ162" s="20">
        <f>VLOOKUP($C162,beta_transpose!$B$3:$W$2032,X_y!AQ$1,0)</f>
        <v>-4.9082368620451698E-2</v>
      </c>
      <c r="AR162" s="34">
        <f>VLOOKUP($C162,beta_transpose!$B$3:$W$2032,X_y!AR$1,0)</f>
        <v>-5.3578792689613797E-2</v>
      </c>
      <c r="AS162" s="21">
        <v>22.221171645901801</v>
      </c>
      <c r="AT162" s="21">
        <v>3.2955431995167102</v>
      </c>
      <c r="AU162" s="21">
        <v>1.3733455510788399</v>
      </c>
      <c r="AV162" s="21">
        <v>0.48305819144144302</v>
      </c>
      <c r="AW162" s="21">
        <v>0.20164708262993999</v>
      </c>
      <c r="AX162" s="21"/>
      <c r="AY162" s="21"/>
      <c r="AZ162" s="22"/>
      <c r="BB162" s="31">
        <f>IF(VLOOKUP(C162,y_HC!$B$3:$G$581,6,0)&gt;$BB$1,1,0)</f>
        <v>0</v>
      </c>
      <c r="BC162">
        <f>VLOOKUP(C162,y_HC!$B$3:$G$581,6,0)</f>
        <v>1.5492545583668971E-2</v>
      </c>
      <c r="BE162" t="s">
        <v>158</v>
      </c>
      <c r="BF162">
        <v>22.221171645901801</v>
      </c>
      <c r="BG162">
        <v>3.2955431995167102</v>
      </c>
      <c r="BH162">
        <v>1.3733455510788399</v>
      </c>
      <c r="BI162">
        <v>0.48305819144144302</v>
      </c>
      <c r="BJ162">
        <v>0.20164708262993999</v>
      </c>
    </row>
    <row r="163" spans="2:62">
      <c r="B163" t="str">
        <f>VLOOKUP(C163,eft_features_HC!$B$3:$C$2032,2,0)</f>
        <v>First Trust Global Engineering and Construction ETF</v>
      </c>
      <c r="C163" t="s">
        <v>159</v>
      </c>
      <c r="D163" s="17">
        <f>VLOOKUP($C163,eft_features_HC!$B$3:$W$2032,X_y!D$1,0)</f>
        <v>12</v>
      </c>
      <c r="E163" s="18">
        <f>VLOOKUP($C163,eft_features_HC!$B$3:$W$2032,X_y!E$1,0)</f>
        <v>0.70000000000000007</v>
      </c>
      <c r="F163" s="18">
        <f>VLOOKUP($C163,eft_features_HC!$B$3:$W$2032,X_y!F$1,0)</f>
        <v>16680000</v>
      </c>
      <c r="G163" s="18">
        <f>VLOOKUP($C163,eft_features_HC!$B$3:$W$2032,X_y!G$1,0)</f>
        <v>1</v>
      </c>
      <c r="H163" s="18">
        <f>VLOOKUP($C163,eft_features_HC!$B$3:$W$2032,X_y!H$1,0)</f>
        <v>8</v>
      </c>
      <c r="I163" s="18">
        <f>VLOOKUP($C163,eft_features_HC!$B$3:$W$2032,X_y!I$1,0)</f>
        <v>4</v>
      </c>
      <c r="J163" s="18">
        <f>VLOOKUP($C163,eft_features_HC!$B$3:$W$2032,X_y!J$1,0)</f>
        <v>5</v>
      </c>
      <c r="K163" s="18">
        <f>VLOOKUP($C163,eft_features_HC!$B$3:$W$2032,X_y!K$1,0)</f>
        <v>20</v>
      </c>
      <c r="L163" s="18">
        <f>VLOOKUP($C163,eft_features_HC!$B$3:$W$2032,X_y!L$1,0)</f>
        <v>49</v>
      </c>
      <c r="M163" s="18">
        <f>VLOOKUP($C163,eft_features_HC!$B$3:$W$2032,X_y!M$1,0)</f>
        <v>1</v>
      </c>
      <c r="N163" s="18">
        <f>VLOOKUP($C163,eft_features_HC!$B$3:$W$2032,X_y!N$1,0)</f>
        <v>1</v>
      </c>
      <c r="O163" s="18">
        <f>VLOOKUP($C163,eft_features_HC!$B$3:$W$2032,X_y!O$1,0)</f>
        <v>1</v>
      </c>
      <c r="P163" s="18">
        <f>VLOOKUP($C163,eft_features_HC!$B$3:$W$2032,X_y!P$1,0)</f>
        <v>2</v>
      </c>
      <c r="Q163" s="18">
        <f>VLOOKUP($C163,eft_features_HC!$B$3:$W$2032,X_y!Q$1,0)</f>
        <v>2</v>
      </c>
      <c r="R163" s="18">
        <f>VLOOKUP($C163,eft_features_HC!$B$3:$W$2032,X_y!R$1,0)</f>
        <v>1</v>
      </c>
      <c r="S163" s="19">
        <f>VLOOKUP($C163,ret_features_HC_transpose!$B$3:$W$2032,X_y!S$1,0)</f>
        <v>1.2333137917383219E-2</v>
      </c>
      <c r="T163" s="19">
        <f>VLOOKUP($C163,ret_features_HC_transpose!$B$3:$W$2032,X_y!T$1,0)</f>
        <v>4.9056603543216948E-2</v>
      </c>
      <c r="U163" s="19">
        <f>VLOOKUP($C163,ret_features_HC_transpose!$B$3:$W$2032,X_y!U$1,0)</f>
        <v>0.1110643667932647</v>
      </c>
      <c r="V163" s="19">
        <f>VLOOKUP($C163,ret_features_HC_transpose!$B$3:$W$2032,X_y!V$1,0)</f>
        <v>0.27093358900363151</v>
      </c>
      <c r="W163" s="19">
        <f>VLOOKUP($C163,ret_features_HC_transpose!$B$3:$W$2032,X_y!W$1,0)</f>
        <v>0.33397312992430539</v>
      </c>
      <c r="X163" s="19">
        <f>VLOOKUP($C163,ret_features_HC_transpose!$B$3:$W$2032,X_y!X$1,0)</f>
        <v>7.1616963610258155E-2</v>
      </c>
      <c r="Y163" s="20">
        <f>VLOOKUP($C163,beta_transpose!$B$3:$W$2032,X_y!Y$1,0)</f>
        <v>1.49884765912224E-2</v>
      </c>
      <c r="Z163" s="20">
        <f>VLOOKUP($C163,beta_transpose!$B$3:$W$2032,X_y!Z$1,0)</f>
        <v>4.5397648359282401E-2</v>
      </c>
      <c r="AA163" s="20">
        <f>VLOOKUP($C163,beta_transpose!$B$3:$W$2032,X_y!AA$1,0)</f>
        <v>1.5038943846192299E-2</v>
      </c>
      <c r="AB163" s="20">
        <f>VLOOKUP($C163,beta_transpose!$B$3:$W$2032,X_y!AB$1,0)</f>
        <v>-1.1620794562241099E-2</v>
      </c>
      <c r="AC163" s="20">
        <f>VLOOKUP($C163,beta_transpose!$B$3:$W$2032,X_y!AC$1,0)</f>
        <v>-8.68845234817699E-3</v>
      </c>
      <c r="AD163" s="20">
        <f>VLOOKUP($C163,beta_transpose!$B$3:$W$2032,X_y!AD$1,0)</f>
        <v>2.30459301895094E-2</v>
      </c>
      <c r="AE163" s="20">
        <f>VLOOKUP($C163,beta_transpose!$B$3:$W$2032,X_y!AE$1,0)</f>
        <v>1.1912954047641399E-2</v>
      </c>
      <c r="AF163" s="20">
        <f>VLOOKUP($C163,beta_transpose!$B$3:$W$2032,X_y!AF$1,0)</f>
        <v>-1.7674376877566501E-2</v>
      </c>
      <c r="AG163" s="20">
        <f>VLOOKUP($C163,beta_transpose!$B$3:$W$2032,X_y!AG$1,0)</f>
        <v>2.03080876329166E-2</v>
      </c>
      <c r="AH163" s="20">
        <f>VLOOKUP($C163,beta_transpose!$B$3:$W$2032,X_y!AH$1,0)</f>
        <v>-3.98550990521866E-2</v>
      </c>
      <c r="AI163" s="20">
        <f>VLOOKUP($C163,beta_transpose!$B$3:$W$2032,X_y!AI$1,0)</f>
        <v>-2.72207990606379E-3</v>
      </c>
      <c r="AJ163" s="20">
        <f>VLOOKUP($C163,beta_transpose!$B$3:$W$2032,X_y!AJ$1,0)</f>
        <v>3.9322054321982297E-2</v>
      </c>
      <c r="AK163" s="20">
        <f>VLOOKUP($C163,beta_transpose!$B$3:$W$2032,X_y!AK$1,0)</f>
        <v>-3.2499062412759197E-2</v>
      </c>
      <c r="AL163" s="20">
        <f>VLOOKUP($C163,beta_transpose!$B$3:$W$2032,X_y!AL$1,0)</f>
        <v>2.84545472702439E-2</v>
      </c>
      <c r="AM163" s="20">
        <f>VLOOKUP($C163,beta_transpose!$B$3:$W$2032,X_y!AM$1,0)</f>
        <v>7.06225474009843E-3</v>
      </c>
      <c r="AN163" s="20">
        <f>VLOOKUP($C163,beta_transpose!$B$3:$W$2032,X_y!AN$1,0)</f>
        <v>-1.1805277529337501E-3</v>
      </c>
      <c r="AO163" s="20">
        <f>VLOOKUP($C163,beta_transpose!$B$3:$W$2032,X_y!AO$1,0)</f>
        <v>-4.64499422272527E-3</v>
      </c>
      <c r="AP163" s="20">
        <f>VLOOKUP($C163,beta_transpose!$B$3:$W$2032,X_y!AP$1,0)</f>
        <v>-9.4111754673872703E-3</v>
      </c>
      <c r="AQ163" s="20">
        <f>VLOOKUP($C163,beta_transpose!$B$3:$W$2032,X_y!AQ$1,0)</f>
        <v>7.8627309747979109E-3</v>
      </c>
      <c r="AR163" s="34">
        <f>VLOOKUP($C163,beta_transpose!$B$3:$W$2032,X_y!AR$1,0)</f>
        <v>1.4061445499001001E-2</v>
      </c>
      <c r="AS163" s="21">
        <v>13.485136682284599</v>
      </c>
      <c r="AT163" s="21">
        <v>9.8773748633364296</v>
      </c>
      <c r="AU163" s="21">
        <v>3.7704508237280998</v>
      </c>
      <c r="AV163" s="21">
        <v>2.0944986709401201</v>
      </c>
      <c r="AW163" s="21">
        <v>0.71749623700873899</v>
      </c>
      <c r="AX163" s="21"/>
      <c r="AY163" s="21"/>
      <c r="AZ163" s="22"/>
      <c r="BB163" s="31">
        <f>IF(VLOOKUP(C163,y_HC!$B$3:$G$581,6,0)&gt;$BB$1,1,0)</f>
        <v>0</v>
      </c>
      <c r="BC163">
        <f>VLOOKUP(C163,y_HC!$B$3:$G$581,6,0)</f>
        <v>1.988830784893314E-3</v>
      </c>
      <c r="BE163" t="s">
        <v>159</v>
      </c>
      <c r="BF163">
        <v>13.485136682284599</v>
      </c>
      <c r="BG163">
        <v>9.8773748633364296</v>
      </c>
      <c r="BH163">
        <v>3.7704508237280998</v>
      </c>
      <c r="BI163">
        <v>2.0944986709401201</v>
      </c>
      <c r="BJ163">
        <v>0.71749623700873899</v>
      </c>
    </row>
    <row r="164" spans="2:62">
      <c r="B164" t="str">
        <f>VLOOKUP(C164,eft_features_HC!$B$3:$C$2032,2,0)</f>
        <v>First Trust Chindia ETF</v>
      </c>
      <c r="C164" t="s">
        <v>160</v>
      </c>
      <c r="D164" s="17">
        <f>VLOOKUP($C164,eft_features_HC!$B$3:$W$2032,X_y!D$1,0)</f>
        <v>12</v>
      </c>
      <c r="E164" s="18">
        <f>VLOOKUP($C164,eft_features_HC!$B$3:$W$2032,X_y!E$1,0)</f>
        <v>0.6</v>
      </c>
      <c r="F164" s="18">
        <f>VLOOKUP($C164,eft_features_HC!$B$3:$W$2032,X_y!F$1,0)</f>
        <v>338330000</v>
      </c>
      <c r="G164" s="18">
        <f>VLOOKUP($C164,eft_features_HC!$B$3:$W$2032,X_y!G$1,0)</f>
        <v>1</v>
      </c>
      <c r="H164" s="18">
        <f>VLOOKUP($C164,eft_features_HC!$B$3:$W$2032,X_y!H$1,0)</f>
        <v>8</v>
      </c>
      <c r="I164" s="18">
        <f>VLOOKUP($C164,eft_features_HC!$B$3:$W$2032,X_y!I$1,0)</f>
        <v>7</v>
      </c>
      <c r="J164" s="18">
        <f>VLOOKUP($C164,eft_features_HC!$B$3:$W$2032,X_y!J$1,0)</f>
        <v>1</v>
      </c>
      <c r="K164" s="18">
        <f>VLOOKUP($C164,eft_features_HC!$B$3:$W$2032,X_y!K$1,0)</f>
        <v>2</v>
      </c>
      <c r="L164" s="18">
        <f>VLOOKUP($C164,eft_features_HC!$B$3:$W$2032,X_y!L$1,0)</f>
        <v>1</v>
      </c>
      <c r="M164" s="18">
        <f>VLOOKUP($C164,eft_features_HC!$B$3:$W$2032,X_y!M$1,0)</f>
        <v>1</v>
      </c>
      <c r="N164" s="18">
        <f>VLOOKUP($C164,eft_features_HC!$B$3:$W$2032,X_y!N$1,0)</f>
        <v>1</v>
      </c>
      <c r="O164" s="18">
        <f>VLOOKUP($C164,eft_features_HC!$B$3:$W$2032,X_y!O$1,0)</f>
        <v>1</v>
      </c>
      <c r="P164" s="18">
        <f>VLOOKUP($C164,eft_features_HC!$B$3:$W$2032,X_y!P$1,0)</f>
        <v>2</v>
      </c>
      <c r="Q164" s="18">
        <f>VLOOKUP($C164,eft_features_HC!$B$3:$W$2032,X_y!Q$1,0)</f>
        <v>2</v>
      </c>
      <c r="R164" s="18">
        <f>VLOOKUP($C164,eft_features_HC!$B$3:$W$2032,X_y!R$1,0)</f>
        <v>1</v>
      </c>
      <c r="S164" s="19">
        <f>VLOOKUP($C164,ret_features_HC_transpose!$B$3:$W$2032,X_y!S$1,0)</f>
        <v>-9.4481327484751687E-2</v>
      </c>
      <c r="T164" s="19">
        <f>VLOOKUP($C164,ret_features_HC_transpose!$B$3:$W$2032,X_y!T$1,0)</f>
        <v>1.0504005588998888E-2</v>
      </c>
      <c r="U164" s="19">
        <f>VLOOKUP($C164,ret_features_HC_transpose!$B$3:$W$2032,X_y!U$1,0)</f>
        <v>5.1905818194040609E-2</v>
      </c>
      <c r="V164" s="19">
        <f>VLOOKUP($C164,ret_features_HC_transpose!$B$3:$W$2032,X_y!V$1,0)</f>
        <v>0.38322281709752204</v>
      </c>
      <c r="W164" s="19">
        <f>VLOOKUP($C164,ret_features_HC_transpose!$B$3:$W$2032,X_y!W$1,0)</f>
        <v>0.2983935930736219</v>
      </c>
      <c r="X164" s="19">
        <f>VLOOKUP($C164,ret_features_HC_transpose!$B$3:$W$2032,X_y!X$1,0)</f>
        <v>5.7000744024150451E-2</v>
      </c>
      <c r="Y164" s="20">
        <f>VLOOKUP($C164,beta_transpose!$B$3:$W$2032,X_y!Y$1,0)</f>
        <v>1.2187760344676E-2</v>
      </c>
      <c r="Z164" s="20">
        <f>VLOOKUP($C164,beta_transpose!$B$3:$W$2032,X_y!Z$1,0)</f>
        <v>5.5516215805267201E-2</v>
      </c>
      <c r="AA164" s="20">
        <f>VLOOKUP($C164,beta_transpose!$B$3:$W$2032,X_y!AA$1,0)</f>
        <v>-2.0994219147339802E-2</v>
      </c>
      <c r="AB164" s="20">
        <f>VLOOKUP($C164,beta_transpose!$B$3:$W$2032,X_y!AB$1,0)</f>
        <v>1.8259978745910399E-2</v>
      </c>
      <c r="AC164" s="20">
        <f>VLOOKUP($C164,beta_transpose!$B$3:$W$2032,X_y!AC$1,0)</f>
        <v>1.38487013392215E-2</v>
      </c>
      <c r="AD164" s="20">
        <f>VLOOKUP($C164,beta_transpose!$B$3:$W$2032,X_y!AD$1,0)</f>
        <v>2.3274921599391499E-2</v>
      </c>
      <c r="AE164" s="20">
        <f>VLOOKUP($C164,beta_transpose!$B$3:$W$2032,X_y!AE$1,0)</f>
        <v>5.0656966118519997E-2</v>
      </c>
      <c r="AF164" s="20">
        <f>VLOOKUP($C164,beta_transpose!$B$3:$W$2032,X_y!AF$1,0)</f>
        <v>-5.0878148154299897E-2</v>
      </c>
      <c r="AG164" s="20">
        <f>VLOOKUP($C164,beta_transpose!$B$3:$W$2032,X_y!AG$1,0)</f>
        <v>-1.53699733978744E-2</v>
      </c>
      <c r="AH164" s="20">
        <f>VLOOKUP($C164,beta_transpose!$B$3:$W$2032,X_y!AH$1,0)</f>
        <v>1.53142394766249E-2</v>
      </c>
      <c r="AI164" s="20">
        <f>VLOOKUP($C164,beta_transpose!$B$3:$W$2032,X_y!AI$1,0)</f>
        <v>6.1719009589411697E-3</v>
      </c>
      <c r="AJ164" s="20">
        <f>VLOOKUP($C164,beta_transpose!$B$3:$W$2032,X_y!AJ$1,0)</f>
        <v>-2.11385472644453E-3</v>
      </c>
      <c r="AK164" s="20">
        <f>VLOOKUP($C164,beta_transpose!$B$3:$W$2032,X_y!AK$1,0)</f>
        <v>3.2272597131792701E-3</v>
      </c>
      <c r="AL164" s="20">
        <f>VLOOKUP($C164,beta_transpose!$B$3:$W$2032,X_y!AL$1,0)</f>
        <v>2.0611049712940799E-2</v>
      </c>
      <c r="AM164" s="20">
        <f>VLOOKUP($C164,beta_transpose!$B$3:$W$2032,X_y!AM$1,0)</f>
        <v>1.46026982004493E-2</v>
      </c>
      <c r="AN164" s="20">
        <f>VLOOKUP($C164,beta_transpose!$B$3:$W$2032,X_y!AN$1,0)</f>
        <v>-5.7430895190255501E-2</v>
      </c>
      <c r="AO164" s="20">
        <f>VLOOKUP($C164,beta_transpose!$B$3:$W$2032,X_y!AO$1,0)</f>
        <v>1.5598755302141901E-2</v>
      </c>
      <c r="AP164" s="20">
        <f>VLOOKUP($C164,beta_transpose!$B$3:$W$2032,X_y!AP$1,0)</f>
        <v>-1.55214456778011E-2</v>
      </c>
      <c r="AQ164" s="20">
        <f>VLOOKUP($C164,beta_transpose!$B$3:$W$2032,X_y!AQ$1,0)</f>
        <v>-1.81483144427598E-3</v>
      </c>
      <c r="AR164" s="34">
        <f>VLOOKUP($C164,beta_transpose!$B$3:$W$2032,X_y!AR$1,0)</f>
        <v>1.6464153796774E-2</v>
      </c>
      <c r="AS164" s="21">
        <v>15.3346184235271</v>
      </c>
      <c r="AT164" s="21">
        <v>8.2532017104293391</v>
      </c>
      <c r="AU164" s="21">
        <v>2.8675826223981602</v>
      </c>
      <c r="AV164" s="21">
        <v>1.6177466233958699</v>
      </c>
      <c r="AW164" s="21">
        <v>0.74779687723835697</v>
      </c>
      <c r="AX164" s="21"/>
      <c r="AY164" s="21"/>
      <c r="AZ164" s="22"/>
      <c r="BB164" s="31">
        <f>IF(VLOOKUP(C164,y_HC!$B$3:$G$581,6,0)&gt;$BB$1,1,0)</f>
        <v>1</v>
      </c>
      <c r="BC164">
        <f>VLOOKUP(C164,y_HC!$B$3:$G$581,6,0)</f>
        <v>6.265619429071223E-2</v>
      </c>
      <c r="BE164" t="s">
        <v>160</v>
      </c>
      <c r="BF164">
        <v>15.3346184235271</v>
      </c>
      <c r="BG164">
        <v>8.2532017104293391</v>
      </c>
      <c r="BH164">
        <v>2.8675826223981602</v>
      </c>
      <c r="BI164">
        <v>1.6177466233958699</v>
      </c>
      <c r="BJ164">
        <v>0.74779687723835697</v>
      </c>
    </row>
    <row r="165" spans="2:62">
      <c r="B165" t="str">
        <f>VLOOKUP(C165,eft_features_HC!$B$3:$C$2032,2,0)</f>
        <v>First Trust Mid Cap Core AlphaDEX Fund</v>
      </c>
      <c r="C165" t="s">
        <v>161</v>
      </c>
      <c r="D165" s="17">
        <f>VLOOKUP($C165,eft_features_HC!$B$3:$W$2032,X_y!D$1,0)</f>
        <v>12</v>
      </c>
      <c r="E165" s="18">
        <f>VLOOKUP($C165,eft_features_HC!$B$3:$W$2032,X_y!E$1,0)</f>
        <v>0.63</v>
      </c>
      <c r="F165" s="18">
        <f>VLOOKUP($C165,eft_features_HC!$B$3:$W$2032,X_y!F$1,0)</f>
        <v>695650000</v>
      </c>
      <c r="G165" s="18">
        <f>VLOOKUP($C165,eft_features_HC!$B$3:$W$2032,X_y!G$1,0)</f>
        <v>1</v>
      </c>
      <c r="H165" s="18">
        <f>VLOOKUP($C165,eft_features_HC!$B$3:$W$2032,X_y!H$1,0)</f>
        <v>13</v>
      </c>
      <c r="I165" s="18">
        <f>VLOOKUP($C165,eft_features_HC!$B$3:$W$2032,X_y!I$1,0)</f>
        <v>1</v>
      </c>
      <c r="J165" s="18">
        <f>VLOOKUP($C165,eft_features_HC!$B$3:$W$2032,X_y!J$1,0)</f>
        <v>1</v>
      </c>
      <c r="K165" s="18">
        <f>VLOOKUP($C165,eft_features_HC!$B$3:$W$2032,X_y!K$1,0)</f>
        <v>4</v>
      </c>
      <c r="L165" s="18">
        <f>VLOOKUP($C165,eft_features_HC!$B$3:$W$2032,X_y!L$1,0)</f>
        <v>1</v>
      </c>
      <c r="M165" s="18">
        <f>VLOOKUP($C165,eft_features_HC!$B$3:$W$2032,X_y!M$1,0)</f>
        <v>1</v>
      </c>
      <c r="N165" s="18">
        <f>VLOOKUP($C165,eft_features_HC!$B$3:$W$2032,X_y!N$1,0)</f>
        <v>1</v>
      </c>
      <c r="O165" s="18">
        <f>VLOOKUP($C165,eft_features_HC!$B$3:$W$2032,X_y!O$1,0)</f>
        <v>1</v>
      </c>
      <c r="P165" s="18">
        <f>VLOOKUP($C165,eft_features_HC!$B$3:$W$2032,X_y!P$1,0)</f>
        <v>5</v>
      </c>
      <c r="Q165" s="18">
        <f>VLOOKUP($C165,eft_features_HC!$B$3:$W$2032,X_y!Q$1,0)</f>
        <v>2</v>
      </c>
      <c r="R165" s="18">
        <f>VLOOKUP($C165,eft_features_HC!$B$3:$W$2032,X_y!R$1,0)</f>
        <v>1</v>
      </c>
      <c r="S165" s="19">
        <f>VLOOKUP($C165,ret_features_HC_transpose!$B$3:$W$2032,X_y!S$1,0)</f>
        <v>-1.5814850413861103E-2</v>
      </c>
      <c r="T165" s="19">
        <f>VLOOKUP($C165,ret_features_HC_transpose!$B$3:$W$2032,X_y!T$1,0)</f>
        <v>2.0395921184960031E-2</v>
      </c>
      <c r="U165" s="19">
        <f>VLOOKUP($C165,ret_features_HC_transpose!$B$3:$W$2032,X_y!U$1,0)</f>
        <v>0.1002587315644301</v>
      </c>
      <c r="V165" s="19">
        <f>VLOOKUP($C165,ret_features_HC_transpose!$B$3:$W$2032,X_y!V$1,0)</f>
        <v>0.24798239348009332</v>
      </c>
      <c r="W165" s="19">
        <f>VLOOKUP($C165,ret_features_HC_transpose!$B$3:$W$2032,X_y!W$1,0)</f>
        <v>0.40733591466386709</v>
      </c>
      <c r="X165" s="19">
        <f>VLOOKUP($C165,ret_features_HC_transpose!$B$3:$W$2032,X_y!X$1,0)</f>
        <v>0.40966851591726039</v>
      </c>
      <c r="Y165" s="20">
        <f>VLOOKUP($C165,beta_transpose!$B$3:$W$2032,X_y!Y$1,0)</f>
        <v>3.93172844332264E-2</v>
      </c>
      <c r="Z165" s="20">
        <f>VLOOKUP($C165,beta_transpose!$B$3:$W$2032,X_y!Z$1,0)</f>
        <v>1.07169762759226E-2</v>
      </c>
      <c r="AA165" s="20">
        <f>VLOOKUP($C165,beta_transpose!$B$3:$W$2032,X_y!AA$1,0)</f>
        <v>2.16575995839287E-2</v>
      </c>
      <c r="AB165" s="20">
        <f>VLOOKUP($C165,beta_transpose!$B$3:$W$2032,X_y!AB$1,0)</f>
        <v>-3.46071816806931E-3</v>
      </c>
      <c r="AC165" s="20">
        <f>VLOOKUP($C165,beta_transpose!$B$3:$W$2032,X_y!AC$1,0)</f>
        <v>-2.8916131785194501E-2</v>
      </c>
      <c r="AD165" s="20">
        <f>VLOOKUP($C165,beta_transpose!$B$3:$W$2032,X_y!AD$1,0)</f>
        <v>-1.7690984217984399E-3</v>
      </c>
      <c r="AE165" s="20">
        <f>VLOOKUP($C165,beta_transpose!$B$3:$W$2032,X_y!AE$1,0)</f>
        <v>-1.1346868913245999E-2</v>
      </c>
      <c r="AF165" s="20">
        <f>VLOOKUP($C165,beta_transpose!$B$3:$W$2032,X_y!AF$1,0)</f>
        <v>-2.8563660582237499E-2</v>
      </c>
      <c r="AG165" s="20">
        <f>VLOOKUP($C165,beta_transpose!$B$3:$W$2032,X_y!AG$1,0)</f>
        <v>-6.1886687385378503E-3</v>
      </c>
      <c r="AH165" s="20">
        <f>VLOOKUP($C165,beta_transpose!$B$3:$W$2032,X_y!AH$1,0)</f>
        <v>-8.8229939641998704E-3</v>
      </c>
      <c r="AI165" s="20">
        <f>VLOOKUP($C165,beta_transpose!$B$3:$W$2032,X_y!AI$1,0)</f>
        <v>-1.2391413068720601E-2</v>
      </c>
      <c r="AJ165" s="20">
        <f>VLOOKUP($C165,beta_transpose!$B$3:$W$2032,X_y!AJ$1,0)</f>
        <v>2.3354121138041199E-2</v>
      </c>
      <c r="AK165" s="20">
        <f>VLOOKUP($C165,beta_transpose!$B$3:$W$2032,X_y!AK$1,0)</f>
        <v>7.69816570449703E-3</v>
      </c>
      <c r="AL165" s="20">
        <f>VLOOKUP($C165,beta_transpose!$B$3:$W$2032,X_y!AL$1,0)</f>
        <v>-6.7333723122026297E-3</v>
      </c>
      <c r="AM165" s="20">
        <f>VLOOKUP($C165,beta_transpose!$B$3:$W$2032,X_y!AM$1,0)</f>
        <v>-4.8131788491438199E-3</v>
      </c>
      <c r="AN165" s="20">
        <f>VLOOKUP($C165,beta_transpose!$B$3:$W$2032,X_y!AN$1,0)</f>
        <v>-2.6589566681646201E-3</v>
      </c>
      <c r="AO165" s="20">
        <f>VLOOKUP($C165,beta_transpose!$B$3:$W$2032,X_y!AO$1,0)</f>
        <v>-4.5056565899654604E-3</v>
      </c>
      <c r="AP165" s="20">
        <f>VLOOKUP($C165,beta_transpose!$B$3:$W$2032,X_y!AP$1,0)</f>
        <v>1.52711634959666E-2</v>
      </c>
      <c r="AQ165" s="20">
        <f>VLOOKUP($C165,beta_transpose!$B$3:$W$2032,X_y!AQ$1,0)</f>
        <v>-1.73478372461897E-3</v>
      </c>
      <c r="AR165" s="34">
        <f>VLOOKUP($C165,beta_transpose!$B$3:$W$2032,X_y!AR$1,0)</f>
        <v>-1.92910506034915E-2</v>
      </c>
      <c r="AS165" s="21">
        <v>21.541132813226501</v>
      </c>
      <c r="AT165" s="21">
        <v>3.6559764632505001</v>
      </c>
      <c r="AU165" s="21">
        <v>1.5688369436296601</v>
      </c>
      <c r="AV165" s="21">
        <v>0.56414743094308595</v>
      </c>
      <c r="AW165" s="21">
        <v>0.31159950359198402</v>
      </c>
      <c r="AX165" s="21"/>
      <c r="AY165" s="21"/>
      <c r="AZ165" s="22"/>
      <c r="BB165" s="31">
        <f>IF(VLOOKUP(C165,y_HC!$B$3:$G$581,6,0)&gt;$BB$1,1,0)</f>
        <v>0</v>
      </c>
      <c r="BC165">
        <f>VLOOKUP(C165,y_HC!$B$3:$G$581,6,0)</f>
        <v>3.3698806091349898E-2</v>
      </c>
      <c r="BE165" t="s">
        <v>161</v>
      </c>
      <c r="BF165">
        <v>21.541132813226501</v>
      </c>
      <c r="BG165">
        <v>3.6559764632505001</v>
      </c>
      <c r="BH165">
        <v>1.5688369436296601</v>
      </c>
      <c r="BI165">
        <v>0.56414743094308595</v>
      </c>
      <c r="BJ165">
        <v>0.31159950359198402</v>
      </c>
    </row>
    <row r="166" spans="2:62">
      <c r="B166" t="e">
        <f>VLOOKUP(C166,eft_features_HC!$B$3:$C$2032,2,0)</f>
        <v>#N/A</v>
      </c>
      <c r="C166" t="s">
        <v>162</v>
      </c>
      <c r="D166" s="17" t="e">
        <f>VLOOKUP($C166,eft_features_HC!$B$3:$W$2032,X_y!D$1,0)</f>
        <v>#N/A</v>
      </c>
      <c r="E166" s="18" t="e">
        <f>VLOOKUP($C166,eft_features_HC!$B$3:$W$2032,X_y!E$1,0)</f>
        <v>#N/A</v>
      </c>
      <c r="F166" s="18" t="e">
        <f>VLOOKUP($C166,eft_features_HC!$B$3:$W$2032,X_y!F$1,0)</f>
        <v>#N/A</v>
      </c>
      <c r="G166" s="18" t="e">
        <f>VLOOKUP($C166,eft_features_HC!$B$3:$W$2032,X_y!G$1,0)</f>
        <v>#N/A</v>
      </c>
      <c r="H166" s="18" t="e">
        <f>VLOOKUP($C166,eft_features_HC!$B$3:$W$2032,X_y!H$1,0)</f>
        <v>#N/A</v>
      </c>
      <c r="I166" s="18" t="e">
        <f>VLOOKUP($C166,eft_features_HC!$B$3:$W$2032,X_y!I$1,0)</f>
        <v>#N/A</v>
      </c>
      <c r="J166" s="18" t="e">
        <f>VLOOKUP($C166,eft_features_HC!$B$3:$W$2032,X_y!J$1,0)</f>
        <v>#N/A</v>
      </c>
      <c r="K166" s="18" t="e">
        <f>VLOOKUP($C166,eft_features_HC!$B$3:$W$2032,X_y!K$1,0)</f>
        <v>#N/A</v>
      </c>
      <c r="L166" s="18" t="e">
        <f>VLOOKUP($C166,eft_features_HC!$B$3:$W$2032,X_y!L$1,0)</f>
        <v>#N/A</v>
      </c>
      <c r="M166" s="18" t="e">
        <f>VLOOKUP($C166,eft_features_HC!$B$3:$W$2032,X_y!M$1,0)</f>
        <v>#N/A</v>
      </c>
      <c r="N166" s="18" t="e">
        <f>VLOOKUP($C166,eft_features_HC!$B$3:$W$2032,X_y!N$1,0)</f>
        <v>#N/A</v>
      </c>
      <c r="O166" s="18" t="e">
        <f>VLOOKUP($C166,eft_features_HC!$B$3:$W$2032,X_y!O$1,0)</f>
        <v>#N/A</v>
      </c>
      <c r="P166" s="18" t="e">
        <f>VLOOKUP($C166,eft_features_HC!$B$3:$W$2032,X_y!P$1,0)</f>
        <v>#N/A</v>
      </c>
      <c r="Q166" s="18" t="e">
        <f>VLOOKUP($C166,eft_features_HC!$B$3:$W$2032,X_y!Q$1,0)</f>
        <v>#N/A</v>
      </c>
      <c r="R166" s="18" t="e">
        <f>VLOOKUP($C166,eft_features_HC!$B$3:$W$2032,X_y!R$1,0)</f>
        <v>#N/A</v>
      </c>
      <c r="S166" s="19">
        <f>VLOOKUP($C166,ret_features_HC_transpose!$B$3:$W$2032,X_y!S$1,0)</f>
        <v>2.1324898407196091E-2</v>
      </c>
      <c r="T166" s="19">
        <f>VLOOKUP($C166,ret_features_HC_transpose!$B$3:$W$2032,X_y!T$1,0)</f>
        <v>5.3094392593984407E-2</v>
      </c>
      <c r="U166" s="19">
        <f>VLOOKUP($C166,ret_features_HC_transpose!$B$3:$W$2032,X_y!U$1,0)</f>
        <v>8.8598408647597715E-3</v>
      </c>
      <c r="V166" s="19">
        <f>VLOOKUP($C166,ret_features_HC_transpose!$B$3:$W$2032,X_y!V$1,0)</f>
        <v>5.9810802763470949E-2</v>
      </c>
      <c r="W166" s="19">
        <f>VLOOKUP($C166,ret_features_HC_transpose!$B$3:$W$2032,X_y!W$1,0)</f>
        <v>3.6847037197833554E-3</v>
      </c>
      <c r="X166" s="19">
        <f>VLOOKUP($C166,ret_features_HC_transpose!$B$3:$W$2032,X_y!X$1,0)</f>
        <v>-9.4063022854444234E-2</v>
      </c>
      <c r="Y166" s="20">
        <f>VLOOKUP($C166,beta_transpose!$B$3:$W$2032,X_y!Y$1,0)</f>
        <v>-4.7307313315826001E-3</v>
      </c>
      <c r="Z166" s="20">
        <f>VLOOKUP($C166,beta_transpose!$B$3:$W$2032,X_y!Z$1,0)</f>
        <v>1.7891063997458202E-2</v>
      </c>
      <c r="AA166" s="20">
        <f>VLOOKUP($C166,beta_transpose!$B$3:$W$2032,X_y!AA$1,0)</f>
        <v>2.33357806342968E-2</v>
      </c>
      <c r="AB166" s="20">
        <f>VLOOKUP($C166,beta_transpose!$B$3:$W$2032,X_y!AB$1,0)</f>
        <v>-9.6722675975845496E-3</v>
      </c>
      <c r="AC166" s="20">
        <f>VLOOKUP($C166,beta_transpose!$B$3:$W$2032,X_y!AC$1,0)</f>
        <v>1.4688869333795601E-2</v>
      </c>
      <c r="AD166" s="20">
        <f>VLOOKUP($C166,beta_transpose!$B$3:$W$2032,X_y!AD$1,0)</f>
        <v>4.8744706523055702E-2</v>
      </c>
      <c r="AE166" s="20">
        <f>VLOOKUP($C166,beta_transpose!$B$3:$W$2032,X_y!AE$1,0)</f>
        <v>4.9767050255457898E-2</v>
      </c>
      <c r="AF166" s="20">
        <f>VLOOKUP($C166,beta_transpose!$B$3:$W$2032,X_y!AF$1,0)</f>
        <v>-9.6623743226856903E-3</v>
      </c>
      <c r="AG166" s="20">
        <f>VLOOKUP($C166,beta_transpose!$B$3:$W$2032,X_y!AG$1,0)</f>
        <v>-1.1842814224082499E-2</v>
      </c>
      <c r="AH166" s="20">
        <f>VLOOKUP($C166,beta_transpose!$B$3:$W$2032,X_y!AH$1,0)</f>
        <v>2.4984783545725898E-2</v>
      </c>
      <c r="AI166" s="20">
        <f>VLOOKUP($C166,beta_transpose!$B$3:$W$2032,X_y!AI$1,0)</f>
        <v>3.5292532022606203E-2</v>
      </c>
      <c r="AJ166" s="20">
        <f>VLOOKUP($C166,beta_transpose!$B$3:$W$2032,X_y!AJ$1,0)</f>
        <v>-2.3299431426737401E-3</v>
      </c>
      <c r="AK166" s="20">
        <f>VLOOKUP($C166,beta_transpose!$B$3:$W$2032,X_y!AK$1,0)</f>
        <v>1.0691833019541699E-2</v>
      </c>
      <c r="AL166" s="20">
        <f>VLOOKUP($C166,beta_transpose!$B$3:$W$2032,X_y!AL$1,0)</f>
        <v>-1.0004087686045901E-2</v>
      </c>
      <c r="AM166" s="20">
        <f>VLOOKUP($C166,beta_transpose!$B$3:$W$2032,X_y!AM$1,0)</f>
        <v>2.6980848185077899E-2</v>
      </c>
      <c r="AN166" s="20">
        <f>VLOOKUP($C166,beta_transpose!$B$3:$W$2032,X_y!AN$1,0)</f>
        <v>-5.1257453274970097E-2</v>
      </c>
      <c r="AO166" s="20">
        <f>VLOOKUP($C166,beta_transpose!$B$3:$W$2032,X_y!AO$1,0)</f>
        <v>2.26109703264709E-2</v>
      </c>
      <c r="AP166" s="20">
        <f>VLOOKUP($C166,beta_transpose!$B$3:$W$2032,X_y!AP$1,0)</f>
        <v>1.2240270828182E-2</v>
      </c>
      <c r="AQ166" s="20">
        <f>VLOOKUP($C166,beta_transpose!$B$3:$W$2032,X_y!AQ$1,0)</f>
        <v>-2.2817806738263901E-2</v>
      </c>
      <c r="AR166" s="34">
        <f>VLOOKUP($C166,beta_transpose!$B$3:$W$2032,X_y!AR$1,0)</f>
        <v>-2.4748835979436602E-2</v>
      </c>
      <c r="AS166" s="21">
        <v>8.3110482056813595</v>
      </c>
      <c r="AT166" s="21">
        <v>5.9319140468687399</v>
      </c>
      <c r="AU166" s="21">
        <v>3.5688260078421199</v>
      </c>
      <c r="AV166" s="21">
        <v>2.6797119867533401</v>
      </c>
      <c r="AW166" s="21">
        <v>2.0545731244509402</v>
      </c>
      <c r="AX166" s="21"/>
      <c r="AY166" s="21"/>
      <c r="AZ166" s="22"/>
      <c r="BB166" s="31">
        <f>IF(VLOOKUP(C166,y_HC!$B$3:$G$581,6,0)&gt;$BB$1,1,0)</f>
        <v>1</v>
      </c>
      <c r="BC166">
        <f>VLOOKUP(C166,y_HC!$B$3:$G$581,6,0)</f>
        <v>7.0005040276811425E-2</v>
      </c>
      <c r="BE166" t="s">
        <v>162</v>
      </c>
      <c r="BF166">
        <v>8.3110482056813595</v>
      </c>
      <c r="BG166">
        <v>5.9319140468687399</v>
      </c>
      <c r="BH166">
        <v>3.5688260078421199</v>
      </c>
      <c r="BI166">
        <v>2.6797119867533401</v>
      </c>
      <c r="BJ166">
        <v>2.0545731244509402</v>
      </c>
    </row>
    <row r="167" spans="2:62">
      <c r="B167" t="str">
        <f>VLOOKUP(C167,eft_features_HC!$B$3:$C$2032,2,0)</f>
        <v>Direxion Daily Natural Gas Related Bull 3X Shares</v>
      </c>
      <c r="C167" t="s">
        <v>163</v>
      </c>
      <c r="D167" s="17">
        <f>VLOOKUP($C167,eft_features_HC!$B$3:$W$2032,X_y!D$1,0)</f>
        <v>21</v>
      </c>
      <c r="E167" s="18">
        <f>VLOOKUP($C167,eft_features_HC!$B$3:$W$2032,X_y!E$1,0)</f>
        <v>1.08</v>
      </c>
      <c r="F167" s="18">
        <f>VLOOKUP($C167,eft_features_HC!$B$3:$W$2032,X_y!F$1,0)</f>
        <v>56040000</v>
      </c>
      <c r="G167" s="18">
        <f>VLOOKUP($C167,eft_features_HC!$B$3:$W$2032,X_y!G$1,0)</f>
        <v>1</v>
      </c>
      <c r="H167" s="18">
        <f>VLOOKUP($C167,eft_features_HC!$B$3:$W$2032,X_y!H$1,0)</f>
        <v>13</v>
      </c>
      <c r="I167" s="18">
        <f>VLOOKUP($C167,eft_features_HC!$B$3:$W$2032,X_y!I$1,0)</f>
        <v>1</v>
      </c>
      <c r="J167" s="18">
        <f>VLOOKUP($C167,eft_features_HC!$B$3:$W$2032,X_y!J$1,0)</f>
        <v>5</v>
      </c>
      <c r="K167" s="18">
        <f>VLOOKUP($C167,eft_features_HC!$B$3:$W$2032,X_y!K$1,0)</f>
        <v>15</v>
      </c>
      <c r="L167" s="18">
        <f>VLOOKUP($C167,eft_features_HC!$B$3:$W$2032,X_y!L$1,0)</f>
        <v>60</v>
      </c>
      <c r="M167" s="18">
        <f>VLOOKUP($C167,eft_features_HC!$B$3:$W$2032,X_y!M$1,0)</f>
        <v>1</v>
      </c>
      <c r="N167" s="18">
        <f>VLOOKUP($C167,eft_features_HC!$B$3:$W$2032,X_y!N$1,0)</f>
        <v>2</v>
      </c>
      <c r="O167" s="18">
        <f>VLOOKUP($C167,eft_features_HC!$B$3:$W$2032,X_y!O$1,0)</f>
        <v>1</v>
      </c>
      <c r="P167" s="18">
        <f>VLOOKUP($C167,eft_features_HC!$B$3:$W$2032,X_y!P$1,0)</f>
        <v>5</v>
      </c>
      <c r="Q167" s="18">
        <f>VLOOKUP($C167,eft_features_HC!$B$3:$W$2032,X_y!Q$1,0)</f>
        <v>8</v>
      </c>
      <c r="R167" s="18">
        <f>VLOOKUP($C167,eft_features_HC!$B$3:$W$2032,X_y!R$1,0)</f>
        <v>1</v>
      </c>
      <c r="S167" s="19">
        <f>VLOOKUP($C167,ret_features_HC_transpose!$B$3:$W$2032,X_y!S$1,0)</f>
        <v>0.20859598984648131</v>
      </c>
      <c r="T167" s="19">
        <f>VLOOKUP($C167,ret_features_HC_transpose!$B$3:$W$2032,X_y!T$1,0)</f>
        <v>0.31483790748505269</v>
      </c>
      <c r="U167" s="19">
        <f>VLOOKUP($C167,ret_features_HC_transpose!$B$3:$W$2032,X_y!U$1,0)</f>
        <v>0.23333333420762514</v>
      </c>
      <c r="V167" s="19">
        <f>VLOOKUP($C167,ret_features_HC_transpose!$B$3:$W$2032,X_y!V$1,0)</f>
        <v>0.89402784320038853</v>
      </c>
      <c r="W167" s="19">
        <f>VLOOKUP($C167,ret_features_HC_transpose!$B$3:$W$2032,X_y!W$1,0)</f>
        <v>0.32283761432837443</v>
      </c>
      <c r="X167" s="19">
        <f>VLOOKUP($C167,ret_features_HC_transpose!$B$3:$W$2032,X_y!X$1,0)</f>
        <v>-0.48315157328414349</v>
      </c>
      <c r="Y167" s="20">
        <f>VLOOKUP($C167,beta_transpose!$B$3:$W$2032,X_y!Y$1,0)</f>
        <v>-3.7987476594141097E-2</v>
      </c>
      <c r="Z167" s="20">
        <f>VLOOKUP($C167,beta_transpose!$B$3:$W$2032,X_y!Z$1,0)</f>
        <v>0.17264494726490001</v>
      </c>
      <c r="AA167" s="20">
        <f>VLOOKUP($C167,beta_transpose!$B$3:$W$2032,X_y!AA$1,0)</f>
        <v>-3.7384609797424498E-3</v>
      </c>
      <c r="AB167" s="20">
        <f>VLOOKUP($C167,beta_transpose!$B$3:$W$2032,X_y!AB$1,0)</f>
        <v>0.10674760541395099</v>
      </c>
      <c r="AC167" s="20">
        <f>VLOOKUP($C167,beta_transpose!$B$3:$W$2032,X_y!AC$1,0)</f>
        <v>-0.10974953096601001</v>
      </c>
      <c r="AD167" s="20">
        <f>VLOOKUP($C167,beta_transpose!$B$3:$W$2032,X_y!AD$1,0)</f>
        <v>-5.7627336762244297E-2</v>
      </c>
      <c r="AE167" s="20">
        <f>VLOOKUP($C167,beta_transpose!$B$3:$W$2032,X_y!AE$1,0)</f>
        <v>-6.4903015858253699E-2</v>
      </c>
      <c r="AF167" s="20">
        <f>VLOOKUP($C167,beta_transpose!$B$3:$W$2032,X_y!AF$1,0)</f>
        <v>7.6066918960222499E-3</v>
      </c>
      <c r="AG167" s="20">
        <f>VLOOKUP($C167,beta_transpose!$B$3:$W$2032,X_y!AG$1,0)</f>
        <v>-0.167627684951696</v>
      </c>
      <c r="AH167" s="20">
        <f>VLOOKUP($C167,beta_transpose!$B$3:$W$2032,X_y!AH$1,0)</f>
        <v>-3.7731776063831601E-2</v>
      </c>
      <c r="AI167" s="20">
        <f>VLOOKUP($C167,beta_transpose!$B$3:$W$2032,X_y!AI$1,0)</f>
        <v>0.222895959660043</v>
      </c>
      <c r="AJ167" s="20">
        <f>VLOOKUP($C167,beta_transpose!$B$3:$W$2032,X_y!AJ$1,0)</f>
        <v>-6.3234565030969997E-2</v>
      </c>
      <c r="AK167" s="20">
        <f>VLOOKUP($C167,beta_transpose!$B$3:$W$2032,X_y!AK$1,0)</f>
        <v>-0.121403195460657</v>
      </c>
      <c r="AL167" s="20">
        <f>VLOOKUP($C167,beta_transpose!$B$3:$W$2032,X_y!AL$1,0)</f>
        <v>-2.5178757330092699E-2</v>
      </c>
      <c r="AM167" s="20">
        <f>VLOOKUP($C167,beta_transpose!$B$3:$W$2032,X_y!AM$1,0)</f>
        <v>-5.36887277103247E-2</v>
      </c>
      <c r="AN167" s="20">
        <f>VLOOKUP($C167,beta_transpose!$B$3:$W$2032,X_y!AN$1,0)</f>
        <v>0.10610240985145</v>
      </c>
      <c r="AO167" s="20">
        <f>VLOOKUP($C167,beta_transpose!$B$3:$W$2032,X_y!AO$1,0)</f>
        <v>-2.5453861520409401E-2</v>
      </c>
      <c r="AP167" s="20">
        <f>VLOOKUP($C167,beta_transpose!$B$3:$W$2032,X_y!AP$1,0)</f>
        <v>-3.6235905593900802E-2</v>
      </c>
      <c r="AQ167" s="20">
        <f>VLOOKUP($C167,beta_transpose!$B$3:$W$2032,X_y!AQ$1,0)</f>
        <v>-0.17891161258782001</v>
      </c>
      <c r="AR167" s="34">
        <f>VLOOKUP($C167,beta_transpose!$B$3:$W$2032,X_y!AR$1,0)</f>
        <v>3.5718933456976999E-2</v>
      </c>
      <c r="AS167" s="21">
        <v>39.869562697154301</v>
      </c>
      <c r="AT167" s="21">
        <v>11.591008664371699</v>
      </c>
      <c r="AU167" s="21">
        <v>5.70442701554152</v>
      </c>
      <c r="AV167" s="21">
        <v>2.7214486512259701</v>
      </c>
      <c r="AW167" s="21">
        <v>1.2014625772040901</v>
      </c>
      <c r="AX167" s="21"/>
      <c r="AY167" s="21"/>
      <c r="AZ167" s="22"/>
      <c r="BB167" s="31">
        <f>IF(VLOOKUP(C167,y_HC!$B$3:$G$581,6,0)&gt;$BB$1,1,0)</f>
        <v>1</v>
      </c>
      <c r="BC167">
        <f>VLOOKUP(C167,y_HC!$B$3:$G$581,6,0)</f>
        <v>0.11907302028380612</v>
      </c>
      <c r="BE167" t="s">
        <v>163</v>
      </c>
      <c r="BF167">
        <v>39.869562697154301</v>
      </c>
      <c r="BG167">
        <v>11.591008664371699</v>
      </c>
      <c r="BH167">
        <v>5.70442701554152</v>
      </c>
      <c r="BI167">
        <v>2.7214486512259701</v>
      </c>
      <c r="BJ167">
        <v>1.2014625772040901</v>
      </c>
    </row>
    <row r="168" spans="2:62">
      <c r="B168" t="str">
        <f>VLOOKUP(C168,eft_features_HC!$B$3:$C$2032,2,0)</f>
        <v>iPath Bloomberg Natural Gas Subindex Total Return ETN</v>
      </c>
      <c r="C168" t="s">
        <v>164</v>
      </c>
      <c r="D168" s="17">
        <f>VLOOKUP($C168,eft_features_HC!$B$3:$W$2032,X_y!D$1,0)</f>
        <v>19</v>
      </c>
      <c r="E168" s="18">
        <f>VLOOKUP($C168,eft_features_HC!$B$3:$W$2032,X_y!E$1,0)</f>
        <v>0.75</v>
      </c>
      <c r="F168" s="18">
        <f>VLOOKUP($C168,eft_features_HC!$B$3:$W$2032,X_y!F$1,0)</f>
        <v>2830000</v>
      </c>
      <c r="G168" s="18">
        <f>VLOOKUP($C168,eft_features_HC!$B$3:$W$2032,X_y!G$1,0)</f>
        <v>3</v>
      </c>
      <c r="H168" s="18">
        <f>VLOOKUP($C168,eft_features_HC!$B$3:$W$2032,X_y!H$1,0)</f>
        <v>20</v>
      </c>
      <c r="I168" s="18">
        <f>VLOOKUP($C168,eft_features_HC!$B$3:$W$2032,X_y!I$1,0)</f>
        <v>4</v>
      </c>
      <c r="J168" s="18">
        <f>VLOOKUP($C168,eft_features_HC!$B$3:$W$2032,X_y!J$1,0)</f>
        <v>11</v>
      </c>
      <c r="K168" s="18">
        <f>VLOOKUP($C168,eft_features_HC!$B$3:$W$2032,X_y!K$1,0)</f>
        <v>37</v>
      </c>
      <c r="L168" s="18">
        <f>VLOOKUP($C168,eft_features_HC!$B$3:$W$2032,X_y!L$1,0)</f>
        <v>39</v>
      </c>
      <c r="M168" s="18">
        <f>VLOOKUP($C168,eft_features_HC!$B$3:$W$2032,X_y!M$1,0)</f>
        <v>1</v>
      </c>
      <c r="N168" s="18">
        <f>VLOOKUP($C168,eft_features_HC!$B$3:$W$2032,X_y!N$1,0)</f>
        <v>1</v>
      </c>
      <c r="O168" s="18">
        <f>VLOOKUP($C168,eft_features_HC!$B$3:$W$2032,X_y!O$1,0)</f>
        <v>2</v>
      </c>
      <c r="P168" s="18">
        <f>VLOOKUP($C168,eft_features_HC!$B$3:$W$2032,X_y!P$1,0)</f>
        <v>6</v>
      </c>
      <c r="Q168" s="18">
        <f>VLOOKUP($C168,eft_features_HC!$B$3:$W$2032,X_y!Q$1,0)</f>
        <v>5</v>
      </c>
      <c r="R168" s="18">
        <f>VLOOKUP($C168,eft_features_HC!$B$3:$W$2032,X_y!R$1,0)</f>
        <v>1</v>
      </c>
      <c r="S168" s="19">
        <f>VLOOKUP($C168,ret_features_HC_transpose!$B$3:$W$2032,X_y!S$1,0)</f>
        <v>-4.2483658996234741E-2</v>
      </c>
      <c r="T168" s="19">
        <f>VLOOKUP($C168,ret_features_HC_transpose!$B$3:$W$2032,X_y!T$1,0)</f>
        <v>0.11406844322041976</v>
      </c>
      <c r="U168" s="19">
        <f>VLOOKUP($C168,ret_features_HC_transpose!$B$3:$W$2032,X_y!U$1,0)</f>
        <v>0.29646017773626698</v>
      </c>
      <c r="V168" s="19">
        <f>VLOOKUP($C168,ret_features_HC_transpose!$B$3:$W$2032,X_y!V$1,0)</f>
        <v>-3.4013607061298412E-3</v>
      </c>
      <c r="W168" s="19">
        <f>VLOOKUP($C168,ret_features_HC_transpose!$B$3:$W$2032,X_y!W$1,0)</f>
        <v>-0.30238095378258278</v>
      </c>
      <c r="X168" s="19">
        <f>VLOOKUP($C168,ret_features_HC_transpose!$B$3:$W$2032,X_y!X$1,0)</f>
        <v>-0.66967305564947577</v>
      </c>
      <c r="Y168" s="20">
        <f>VLOOKUP($C168,beta_transpose!$B$3:$W$2032,X_y!Y$1,0)</f>
        <v>-2.64592708429792E-2</v>
      </c>
      <c r="Z168" s="20">
        <f>VLOOKUP($C168,beta_transpose!$B$3:$W$2032,X_y!Z$1,0)</f>
        <v>6.8592715273140703E-2</v>
      </c>
      <c r="AA168" s="20">
        <f>VLOOKUP($C168,beta_transpose!$B$3:$W$2032,X_y!AA$1,0)</f>
        <v>-3.21588593697133E-2</v>
      </c>
      <c r="AB168" s="20">
        <f>VLOOKUP($C168,beta_transpose!$B$3:$W$2032,X_y!AB$1,0)</f>
        <v>5.3685913137745296E-3</v>
      </c>
      <c r="AC168" s="20">
        <f>VLOOKUP($C168,beta_transpose!$B$3:$W$2032,X_y!AC$1,0)</f>
        <v>4.8152042685268598E-2</v>
      </c>
      <c r="AD168" s="20">
        <f>VLOOKUP($C168,beta_transpose!$B$3:$W$2032,X_y!AD$1,0)</f>
        <v>-5.2861584070035402E-3</v>
      </c>
      <c r="AE168" s="20">
        <f>VLOOKUP($C168,beta_transpose!$B$3:$W$2032,X_y!AE$1,0)</f>
        <v>-1.5888951311032601E-2</v>
      </c>
      <c r="AF168" s="20">
        <f>VLOOKUP($C168,beta_transpose!$B$3:$W$2032,X_y!AF$1,0)</f>
        <v>-7.3035350710969503E-3</v>
      </c>
      <c r="AG168" s="20">
        <f>VLOOKUP($C168,beta_transpose!$B$3:$W$2032,X_y!AG$1,0)</f>
        <v>-3.7277527659746998E-2</v>
      </c>
      <c r="AH168" s="20">
        <f>VLOOKUP($C168,beta_transpose!$B$3:$W$2032,X_y!AH$1,0)</f>
        <v>5.86046556243459E-2</v>
      </c>
      <c r="AI168" s="20">
        <f>VLOOKUP($C168,beta_transpose!$B$3:$W$2032,X_y!AI$1,0)</f>
        <v>3.92488490401609E-4</v>
      </c>
      <c r="AJ168" s="20">
        <f>VLOOKUP($C168,beta_transpose!$B$3:$W$2032,X_y!AJ$1,0)</f>
        <v>-5.5695463845236597E-2</v>
      </c>
      <c r="AK168" s="20">
        <f>VLOOKUP($C168,beta_transpose!$B$3:$W$2032,X_y!AK$1,0)</f>
        <v>-4.0758805953565902E-2</v>
      </c>
      <c r="AL168" s="20">
        <f>VLOOKUP($C168,beta_transpose!$B$3:$W$2032,X_y!AL$1,0)</f>
        <v>1.13416499979261E-2</v>
      </c>
      <c r="AM168" s="20">
        <f>VLOOKUP($C168,beta_transpose!$B$3:$W$2032,X_y!AM$1,0)</f>
        <v>-5.24988612484222E-2</v>
      </c>
      <c r="AN168" s="20">
        <f>VLOOKUP($C168,beta_transpose!$B$3:$W$2032,X_y!AN$1,0)</f>
        <v>-3.7741440155927897E-2</v>
      </c>
      <c r="AO168" s="20">
        <f>VLOOKUP($C168,beta_transpose!$B$3:$W$2032,X_y!AO$1,0)</f>
        <v>-7.4467953464579795E-2</v>
      </c>
      <c r="AP168" s="20">
        <f>VLOOKUP($C168,beta_transpose!$B$3:$W$2032,X_y!AP$1,0)</f>
        <v>2.1751568260984601E-2</v>
      </c>
      <c r="AQ168" s="20">
        <f>VLOOKUP($C168,beta_transpose!$B$3:$W$2032,X_y!AQ$1,0)</f>
        <v>-7.8329448608336905E-2</v>
      </c>
      <c r="AR168" s="34">
        <f>VLOOKUP($C168,beta_transpose!$B$3:$W$2032,X_y!AR$1,0)</f>
        <v>-2.3545180456772102E-2</v>
      </c>
      <c r="AS168" s="21">
        <v>16.3506625043687</v>
      </c>
      <c r="AT168" s="21">
        <v>4.7839815398226797</v>
      </c>
      <c r="AU168" s="21">
        <v>1.01939764997218</v>
      </c>
      <c r="AV168" s="21">
        <v>0.38720229404336598</v>
      </c>
      <c r="AW168" s="21">
        <v>8.1606226173186497E-2</v>
      </c>
      <c r="AX168" s="21"/>
      <c r="AY168" s="21"/>
      <c r="AZ168" s="22"/>
      <c r="BB168" s="31">
        <f>IF(VLOOKUP(C168,y_HC!$B$3:$G$581,6,0)&gt;$BB$1,1,0)</f>
        <v>0</v>
      </c>
      <c r="BC168">
        <f>VLOOKUP(C168,y_HC!$B$3:$G$581,6,0)</f>
        <v>-0.10273037494308196</v>
      </c>
      <c r="BE168" t="s">
        <v>164</v>
      </c>
      <c r="BF168">
        <v>16.3506625043687</v>
      </c>
      <c r="BG168">
        <v>4.7839815398226797</v>
      </c>
      <c r="BH168">
        <v>1.01939764997218</v>
      </c>
      <c r="BI168">
        <v>0.38720229404336598</v>
      </c>
      <c r="BJ168">
        <v>8.1606226173186497E-2</v>
      </c>
    </row>
    <row r="169" spans="2:62">
      <c r="B169" t="str">
        <f>VLOOKUP(C169,eft_features_HC!$B$3:$C$2032,2,0)</f>
        <v>iShares Government/Credit Bond ETF</v>
      </c>
      <c r="C169" t="s">
        <v>165</v>
      </c>
      <c r="D169" s="17">
        <f>VLOOKUP($C169,eft_features_HC!$B$3:$W$2032,X_y!D$1,0)</f>
        <v>2</v>
      </c>
      <c r="E169" s="18">
        <f>VLOOKUP($C169,eft_features_HC!$B$3:$W$2032,X_y!E$1,0)</f>
        <v>0.2</v>
      </c>
      <c r="F169" s="18">
        <f>VLOOKUP($C169,eft_features_HC!$B$3:$W$2032,X_y!F$1,0)</f>
        <v>137640000</v>
      </c>
      <c r="G169" s="18">
        <f>VLOOKUP($C169,eft_features_HC!$B$3:$W$2032,X_y!G$1,0)</f>
        <v>2</v>
      </c>
      <c r="H169" s="18">
        <f>VLOOKUP($C169,eft_features_HC!$B$3:$W$2032,X_y!H$1,0)</f>
        <v>1</v>
      </c>
      <c r="I169" s="18">
        <f>VLOOKUP($C169,eft_features_HC!$B$3:$W$2032,X_y!I$1,0)</f>
        <v>1</v>
      </c>
      <c r="J169" s="18">
        <f>VLOOKUP($C169,eft_features_HC!$B$3:$W$2032,X_y!J$1,0)</f>
        <v>7</v>
      </c>
      <c r="K169" s="18">
        <f>VLOOKUP($C169,eft_features_HC!$B$3:$W$2032,X_y!K$1,0)</f>
        <v>3</v>
      </c>
      <c r="L169" s="18">
        <f>VLOOKUP($C169,eft_features_HC!$B$3:$W$2032,X_y!L$1,0)</f>
        <v>2</v>
      </c>
      <c r="M169" s="18">
        <f>VLOOKUP($C169,eft_features_HC!$B$3:$W$2032,X_y!M$1,0)</f>
        <v>1</v>
      </c>
      <c r="N169" s="18">
        <f>VLOOKUP($C169,eft_features_HC!$B$3:$W$2032,X_y!N$1,0)</f>
        <v>1</v>
      </c>
      <c r="O169" s="18">
        <f>VLOOKUP($C169,eft_features_HC!$B$3:$W$2032,X_y!O$1,0)</f>
        <v>1</v>
      </c>
      <c r="P169" s="18">
        <f>VLOOKUP($C169,eft_features_HC!$B$3:$W$2032,X_y!P$1,0)</f>
        <v>4</v>
      </c>
      <c r="Q169" s="18">
        <f>VLOOKUP($C169,eft_features_HC!$B$3:$W$2032,X_y!Q$1,0)</f>
        <v>3</v>
      </c>
      <c r="R169" s="18">
        <f>VLOOKUP($C169,eft_features_HC!$B$3:$W$2032,X_y!R$1,0)</f>
        <v>1</v>
      </c>
      <c r="S169" s="19">
        <f>VLOOKUP($C169,ret_features_HC_transpose!$B$3:$W$2032,X_y!S$1,0)</f>
        <v>3.6107607437469991E-3</v>
      </c>
      <c r="T169" s="19">
        <f>VLOOKUP($C169,ret_features_HC_transpose!$B$3:$W$2032,X_y!T$1,0)</f>
        <v>1.0451698024699807E-2</v>
      </c>
      <c r="U169" s="19">
        <f>VLOOKUP($C169,ret_features_HC_transpose!$B$3:$W$2032,X_y!U$1,0)</f>
        <v>1.3676152853817181E-2</v>
      </c>
      <c r="V169" s="19">
        <f>VLOOKUP($C169,ret_features_HC_transpose!$B$3:$W$2032,X_y!V$1,0)</f>
        <v>-3.6067278336016861E-2</v>
      </c>
      <c r="W169" s="19">
        <f>VLOOKUP($C169,ret_features_HC_transpose!$B$3:$W$2032,X_y!W$1,0)</f>
        <v>-1.3487117447197883E-2</v>
      </c>
      <c r="X169" s="19">
        <f>VLOOKUP($C169,ret_features_HC_transpose!$B$3:$W$2032,X_y!X$1,0)</f>
        <v>3.9957662385882164E-2</v>
      </c>
      <c r="Y169" s="20">
        <f>VLOOKUP($C169,beta_transpose!$B$3:$W$2032,X_y!Y$1,0)</f>
        <v>-1.9002260297965401E-5</v>
      </c>
      <c r="Z169" s="20">
        <f>VLOOKUP($C169,beta_transpose!$B$3:$W$2032,X_y!Z$1,0)</f>
        <v>-1.1406800741387901E-2</v>
      </c>
      <c r="AA169" s="20">
        <f>VLOOKUP($C169,beta_transpose!$B$3:$W$2032,X_y!AA$1,0)</f>
        <v>7.7998449595141602E-3</v>
      </c>
      <c r="AB169" s="20">
        <f>VLOOKUP($C169,beta_transpose!$B$3:$W$2032,X_y!AB$1,0)</f>
        <v>2.8448536588941298E-3</v>
      </c>
      <c r="AC169" s="20">
        <f>VLOOKUP($C169,beta_transpose!$B$3:$W$2032,X_y!AC$1,0)</f>
        <v>8.7426724160561999E-3</v>
      </c>
      <c r="AD169" s="20">
        <f>VLOOKUP($C169,beta_transpose!$B$3:$W$2032,X_y!AD$1,0)</f>
        <v>1.07682775795014E-2</v>
      </c>
      <c r="AE169" s="20">
        <f>VLOOKUP($C169,beta_transpose!$B$3:$W$2032,X_y!AE$1,0)</f>
        <v>7.2245019427168503E-4</v>
      </c>
      <c r="AF169" s="20">
        <f>VLOOKUP($C169,beta_transpose!$B$3:$W$2032,X_y!AF$1,0)</f>
        <v>-4.8720890389970196E-3</v>
      </c>
      <c r="AG169" s="20">
        <f>VLOOKUP($C169,beta_transpose!$B$3:$W$2032,X_y!AG$1,0)</f>
        <v>-1.31500614284976E-2</v>
      </c>
      <c r="AH169" s="20">
        <f>VLOOKUP($C169,beta_transpose!$B$3:$W$2032,X_y!AH$1,0)</f>
        <v>4.5708555115960697E-3</v>
      </c>
      <c r="AI169" s="20">
        <f>VLOOKUP($C169,beta_transpose!$B$3:$W$2032,X_y!AI$1,0)</f>
        <v>5.1769910270128899E-3</v>
      </c>
      <c r="AJ169" s="20">
        <f>VLOOKUP($C169,beta_transpose!$B$3:$W$2032,X_y!AJ$1,0)</f>
        <v>1.20349827808276E-2</v>
      </c>
      <c r="AK169" s="20">
        <f>VLOOKUP($C169,beta_transpose!$B$3:$W$2032,X_y!AK$1,0)</f>
        <v>-1.30666488842568E-2</v>
      </c>
      <c r="AL169" s="20">
        <f>VLOOKUP($C169,beta_transpose!$B$3:$W$2032,X_y!AL$1,0)</f>
        <v>-4.4870384346204399E-3</v>
      </c>
      <c r="AM169" s="20">
        <f>VLOOKUP($C169,beta_transpose!$B$3:$W$2032,X_y!AM$1,0)</f>
        <v>-6.1755515076398896E-4</v>
      </c>
      <c r="AN169" s="20">
        <f>VLOOKUP($C169,beta_transpose!$B$3:$W$2032,X_y!AN$1,0)</f>
        <v>6.9756717032655197E-3</v>
      </c>
      <c r="AO169" s="20">
        <f>VLOOKUP($C169,beta_transpose!$B$3:$W$2032,X_y!AO$1,0)</f>
        <v>-9.3631589336389699E-3</v>
      </c>
      <c r="AP169" s="20">
        <f>VLOOKUP($C169,beta_transpose!$B$3:$W$2032,X_y!AP$1,0)</f>
        <v>6.9332142223216603E-3</v>
      </c>
      <c r="AQ169" s="20">
        <f>VLOOKUP($C169,beta_transpose!$B$3:$W$2032,X_y!AQ$1,0)</f>
        <v>9.8240413652328894E-3</v>
      </c>
      <c r="AR169" s="34">
        <f>VLOOKUP($C169,beta_transpose!$B$3:$W$2032,X_y!AR$1,0)</f>
        <v>4.84604175795418E-3</v>
      </c>
      <c r="AS169" s="21">
        <v>2.4441838777454898</v>
      </c>
      <c r="AT169" s="21">
        <v>0.817851895425731</v>
      </c>
      <c r="AU169" s="21">
        <v>0.33628281362937901</v>
      </c>
      <c r="AV169" s="21">
        <v>0.196250260005011</v>
      </c>
      <c r="AW169" s="21">
        <v>7.0399737199479506E-2</v>
      </c>
      <c r="AX169" s="21"/>
      <c r="AY169" s="21"/>
      <c r="AZ169" s="22"/>
      <c r="BB169" s="31">
        <f>IF(VLOOKUP(C169,y_HC!$B$3:$G$581,6,0)&gt;$BB$1,1,0)</f>
        <v>0</v>
      </c>
      <c r="BC169">
        <f>VLOOKUP(C169,y_HC!$B$3:$G$581,6,0)</f>
        <v>1.0973195871275765E-2</v>
      </c>
      <c r="BE169" t="s">
        <v>165</v>
      </c>
      <c r="BF169">
        <v>2.4441838777454898</v>
      </c>
      <c r="BG169">
        <v>0.817851895425731</v>
      </c>
      <c r="BH169">
        <v>0.33628281362937901</v>
      </c>
      <c r="BI169">
        <v>0.196250260005011</v>
      </c>
      <c r="BJ169">
        <v>7.0399737199479506E-2</v>
      </c>
    </row>
    <row r="170" spans="2:62">
      <c r="B170" t="str">
        <f>VLOOKUP(C170,eft_features_HC!$B$3:$C$2032,2,0)</f>
        <v>WisdomTree Continuous Commodity Index Fund</v>
      </c>
      <c r="C170" t="s">
        <v>166</v>
      </c>
      <c r="D170" s="17">
        <f>VLOOKUP($C170,eft_features_HC!$B$3:$W$2032,X_y!D$1,0)</f>
        <v>8</v>
      </c>
      <c r="E170" s="18">
        <f>VLOOKUP($C170,eft_features_HC!$B$3:$W$2032,X_y!E$1,0)</f>
        <v>0.89</v>
      </c>
      <c r="F170" s="18">
        <f>VLOOKUP($C170,eft_features_HC!$B$3:$W$2032,X_y!F$1,0)</f>
        <v>164270000</v>
      </c>
      <c r="G170" s="18">
        <f>VLOOKUP($C170,eft_features_HC!$B$3:$W$2032,X_y!G$1,0)</f>
        <v>3</v>
      </c>
      <c r="H170" s="18">
        <f>VLOOKUP($C170,eft_features_HC!$B$3:$W$2032,X_y!H$1,0)</f>
        <v>31</v>
      </c>
      <c r="I170" s="18">
        <f>VLOOKUP($C170,eft_features_HC!$B$3:$W$2032,X_y!I$1,0)</f>
        <v>4</v>
      </c>
      <c r="J170" s="18">
        <f>VLOOKUP($C170,eft_features_HC!$B$3:$W$2032,X_y!J$1,0)</f>
        <v>2</v>
      </c>
      <c r="K170" s="18">
        <f>VLOOKUP($C170,eft_features_HC!$B$3:$W$2032,X_y!K$1,0)</f>
        <v>16</v>
      </c>
      <c r="L170" s="18">
        <f>VLOOKUP($C170,eft_features_HC!$B$3:$W$2032,X_y!L$1,0)</f>
        <v>58</v>
      </c>
      <c r="M170" s="18">
        <f>VLOOKUP($C170,eft_features_HC!$B$3:$W$2032,X_y!M$1,0)</f>
        <v>1</v>
      </c>
      <c r="N170" s="18">
        <f>VLOOKUP($C170,eft_features_HC!$B$3:$W$2032,X_y!N$1,0)</f>
        <v>1</v>
      </c>
      <c r="O170" s="18">
        <f>VLOOKUP($C170,eft_features_HC!$B$3:$W$2032,X_y!O$1,0)</f>
        <v>1</v>
      </c>
      <c r="P170" s="18">
        <f>VLOOKUP($C170,eft_features_HC!$B$3:$W$2032,X_y!P$1,0)</f>
        <v>16</v>
      </c>
      <c r="Q170" s="18">
        <f>VLOOKUP($C170,eft_features_HC!$B$3:$W$2032,X_y!Q$1,0)</f>
        <v>8</v>
      </c>
      <c r="R170" s="18">
        <f>VLOOKUP($C170,eft_features_HC!$B$3:$W$2032,X_y!R$1,0)</f>
        <v>1</v>
      </c>
      <c r="S170" s="19">
        <f>VLOOKUP($C170,ret_features_HC_transpose!$B$3:$W$2032,X_y!S$1,0)</f>
        <v>-1.0854342594783128E-2</v>
      </c>
      <c r="T170" s="19">
        <f>VLOOKUP($C170,ret_features_HC_transpose!$B$3:$W$2032,X_y!T$1,0)</f>
        <v>9.7940146294659414E-2</v>
      </c>
      <c r="U170" s="19">
        <f>VLOOKUP($C170,ret_features_HC_transpose!$B$3:$W$2032,X_y!U$1,0)</f>
        <v>6.8052929778839477E-2</v>
      </c>
      <c r="V170" s="19">
        <f>VLOOKUP($C170,ret_features_HC_transpose!$B$3:$W$2032,X_y!V$1,0)</f>
        <v>1.7651269264755687E-2</v>
      </c>
      <c r="W170" s="19">
        <f>VLOOKUP($C170,ret_features_HC_transpose!$B$3:$W$2032,X_y!W$1,0)</f>
        <v>-5.5183970734514198E-2</v>
      </c>
      <c r="X170" s="19">
        <f>VLOOKUP($C170,ret_features_HC_transpose!$B$3:$W$2032,X_y!X$1,0)</f>
        <v>-0.19948996171046407</v>
      </c>
      <c r="Y170" s="20">
        <f>VLOOKUP($C170,beta_transpose!$B$3:$W$2032,X_y!Y$1,0)</f>
        <v>-1.6364113551727299E-2</v>
      </c>
      <c r="Z170" s="20">
        <f>VLOOKUP($C170,beta_transpose!$B$3:$W$2032,X_y!Z$1,0)</f>
        <v>2.6661626750960499E-2</v>
      </c>
      <c r="AA170" s="20">
        <f>VLOOKUP($C170,beta_transpose!$B$3:$W$2032,X_y!AA$1,0)</f>
        <v>2.7047490424455201E-2</v>
      </c>
      <c r="AB170" s="20">
        <f>VLOOKUP($C170,beta_transpose!$B$3:$W$2032,X_y!AB$1,0)</f>
        <v>3.9157740352542998E-2</v>
      </c>
      <c r="AC170" s="20">
        <f>VLOOKUP($C170,beta_transpose!$B$3:$W$2032,X_y!AC$1,0)</f>
        <v>2.8741059918782801E-3</v>
      </c>
      <c r="AD170" s="20">
        <f>VLOOKUP($C170,beta_transpose!$B$3:$W$2032,X_y!AD$1,0)</f>
        <v>5.5273896999880898E-3</v>
      </c>
      <c r="AE170" s="20">
        <f>VLOOKUP($C170,beta_transpose!$B$3:$W$2032,X_y!AE$1,0)</f>
        <v>-2.6600656694362498E-2</v>
      </c>
      <c r="AF170" s="20">
        <f>VLOOKUP($C170,beta_transpose!$B$3:$W$2032,X_y!AF$1,0)</f>
        <v>2.9830663632995299E-2</v>
      </c>
      <c r="AG170" s="20">
        <f>VLOOKUP($C170,beta_transpose!$B$3:$W$2032,X_y!AG$1,0)</f>
        <v>-2.8099444739415801E-2</v>
      </c>
      <c r="AH170" s="20">
        <f>VLOOKUP($C170,beta_transpose!$B$3:$W$2032,X_y!AH$1,0)</f>
        <v>-5.3717429487917197E-2</v>
      </c>
      <c r="AI170" s="20">
        <f>VLOOKUP($C170,beta_transpose!$B$3:$W$2032,X_y!AI$1,0)</f>
        <v>1.10197795276705E-3</v>
      </c>
      <c r="AJ170" s="20">
        <f>VLOOKUP($C170,beta_transpose!$B$3:$W$2032,X_y!AJ$1,0)</f>
        <v>-9.9533932677002591E-3</v>
      </c>
      <c r="AK170" s="20">
        <f>VLOOKUP($C170,beta_transpose!$B$3:$W$2032,X_y!AK$1,0)</f>
        <v>1.84810184011753E-3</v>
      </c>
      <c r="AL170" s="20">
        <f>VLOOKUP($C170,beta_transpose!$B$3:$W$2032,X_y!AL$1,0)</f>
        <v>1.2556294065112999E-2</v>
      </c>
      <c r="AM170" s="20">
        <f>VLOOKUP($C170,beta_transpose!$B$3:$W$2032,X_y!AM$1,0)</f>
        <v>2.42828702815822E-2</v>
      </c>
      <c r="AN170" s="20">
        <f>VLOOKUP($C170,beta_transpose!$B$3:$W$2032,X_y!AN$1,0)</f>
        <v>-2.1996751326083801E-2</v>
      </c>
      <c r="AO170" s="20">
        <f>VLOOKUP($C170,beta_transpose!$B$3:$W$2032,X_y!AO$1,0)</f>
        <v>-7.7942973773758297E-3</v>
      </c>
      <c r="AP170" s="20">
        <f>VLOOKUP($C170,beta_transpose!$B$3:$W$2032,X_y!AP$1,0)</f>
        <v>1.7351651141539901E-2</v>
      </c>
      <c r="AQ170" s="20">
        <f>VLOOKUP($C170,beta_transpose!$B$3:$W$2032,X_y!AQ$1,0)</f>
        <v>3.5610160129821898E-2</v>
      </c>
      <c r="AR170" s="34">
        <f>VLOOKUP($C170,beta_transpose!$B$3:$W$2032,X_y!AR$1,0)</f>
        <v>5.2701316900169897E-3</v>
      </c>
      <c r="AS170" s="21">
        <v>10.5677038960521</v>
      </c>
      <c r="AT170" s="21">
        <v>3.4760543320133102</v>
      </c>
      <c r="AU170" s="21">
        <v>1.28967721093323</v>
      </c>
      <c r="AV170" s="21">
        <v>0.56298448219567199</v>
      </c>
      <c r="AW170" s="21">
        <v>0.11161282570020099</v>
      </c>
      <c r="AX170" s="21"/>
      <c r="AY170" s="21"/>
      <c r="AZ170" s="22"/>
      <c r="BB170" s="31">
        <f>IF(VLOOKUP(C170,y_HC!$B$3:$G$581,6,0)&gt;$BB$1,1,0)</f>
        <v>0</v>
      </c>
      <c r="BC170">
        <f>VLOOKUP(C170,y_HC!$B$3:$G$581,6,0)</f>
        <v>-3.9999997982962027E-2</v>
      </c>
      <c r="BE170" t="s">
        <v>166</v>
      </c>
      <c r="BF170">
        <v>10.5677038960521</v>
      </c>
      <c r="BG170">
        <v>3.4760543320133102</v>
      </c>
      <c r="BH170">
        <v>1.28967721093323</v>
      </c>
      <c r="BI170">
        <v>0.56298448219567199</v>
      </c>
      <c r="BJ170">
        <v>0.11161282570020099</v>
      </c>
    </row>
    <row r="171" spans="2:62">
      <c r="B171" t="str">
        <f>VLOOKUP(C171,eft_features_HC!$B$3:$C$2032,2,0)</f>
        <v>Claymore CEF Index-Linked GS Connect ETN</v>
      </c>
      <c r="C171" t="s">
        <v>167</v>
      </c>
      <c r="D171" s="17">
        <f>VLOOKUP($C171,eft_features_HC!$B$3:$W$2032,X_y!D$1,0)</f>
        <v>16</v>
      </c>
      <c r="E171" s="18">
        <f>VLOOKUP($C171,eft_features_HC!$B$3:$W$2032,X_y!E$1,0)</f>
        <v>0.95</v>
      </c>
      <c r="F171" s="18">
        <f>VLOOKUP($C171,eft_features_HC!$B$3:$W$2032,X_y!F$1,0)</f>
        <v>7510000</v>
      </c>
      <c r="G171" s="18">
        <f>VLOOKUP($C171,eft_features_HC!$B$3:$W$2032,X_y!G$1,0)</f>
        <v>5</v>
      </c>
      <c r="H171" s="18">
        <f>VLOOKUP($C171,eft_features_HC!$B$3:$W$2032,X_y!H$1,0)</f>
        <v>13</v>
      </c>
      <c r="I171" s="18">
        <f>VLOOKUP($C171,eft_features_HC!$B$3:$W$2032,X_y!I$1,0)</f>
        <v>4</v>
      </c>
      <c r="J171" s="18">
        <f>VLOOKUP($C171,eft_features_HC!$B$3:$W$2032,X_y!J$1,0)</f>
        <v>14</v>
      </c>
      <c r="K171" s="18">
        <f>VLOOKUP($C171,eft_features_HC!$B$3:$W$2032,X_y!K$1,0)</f>
        <v>33</v>
      </c>
      <c r="L171" s="18">
        <f>VLOOKUP($C171,eft_features_HC!$B$3:$W$2032,X_y!L$1,0)</f>
        <v>34</v>
      </c>
      <c r="M171" s="18">
        <f>VLOOKUP($C171,eft_features_HC!$B$3:$W$2032,X_y!M$1,0)</f>
        <v>1</v>
      </c>
      <c r="N171" s="18">
        <f>VLOOKUP($C171,eft_features_HC!$B$3:$W$2032,X_y!N$1,0)</f>
        <v>1</v>
      </c>
      <c r="O171" s="18">
        <f>VLOOKUP($C171,eft_features_HC!$B$3:$W$2032,X_y!O$1,0)</f>
        <v>2</v>
      </c>
      <c r="P171" s="18">
        <f>VLOOKUP($C171,eft_features_HC!$B$3:$W$2032,X_y!P$1,0)</f>
        <v>5</v>
      </c>
      <c r="Q171" s="18">
        <f>VLOOKUP($C171,eft_features_HC!$B$3:$W$2032,X_y!Q$1,0)</f>
        <v>4</v>
      </c>
      <c r="R171" s="18">
        <f>VLOOKUP($C171,eft_features_HC!$B$3:$W$2032,X_y!R$1,0)</f>
        <v>1</v>
      </c>
      <c r="S171" s="19">
        <f>VLOOKUP($C171,ret_features_HC_transpose!$B$3:$W$2032,X_y!S$1,0)</f>
        <v>4.4792835825575583E-3</v>
      </c>
      <c r="T171" s="19">
        <f>VLOOKUP($C171,ret_features_HC_transpose!$B$3:$W$2032,X_y!T$1,0)</f>
        <v>2.3972602734125825E-2</v>
      </c>
      <c r="U171" s="19">
        <f>VLOOKUP($C171,ret_features_HC_transpose!$B$3:$W$2032,X_y!U$1,0)</f>
        <v>4.7285463587130261E-2</v>
      </c>
      <c r="V171" s="19">
        <f>VLOOKUP($C171,ret_features_HC_transpose!$B$3:$W$2032,X_y!V$1,0)</f>
        <v>2.6315787196593776E-2</v>
      </c>
      <c r="W171" s="19">
        <f>VLOOKUP($C171,ret_features_HC_transpose!$B$3:$W$2032,X_y!W$1,0)</f>
        <v>4.5503286224213291E-2</v>
      </c>
      <c r="X171" s="19">
        <f>VLOOKUP($C171,ret_features_HC_transpose!$B$3:$W$2032,X_y!X$1,0)</f>
        <v>6.1693771593400726E-3</v>
      </c>
      <c r="Y171" s="20">
        <f>VLOOKUP($C171,beta_transpose!$B$3:$W$2032,X_y!Y$1,0)</f>
        <v>2.9071729303750699E-3</v>
      </c>
      <c r="Z171" s="20">
        <f>VLOOKUP($C171,beta_transpose!$B$3:$W$2032,X_y!Z$1,0)</f>
        <v>8.1411599714988295E-3</v>
      </c>
      <c r="AA171" s="20">
        <f>VLOOKUP($C171,beta_transpose!$B$3:$W$2032,X_y!AA$1,0)</f>
        <v>1.9996458124022402E-2</v>
      </c>
      <c r="AB171" s="20">
        <f>VLOOKUP($C171,beta_transpose!$B$3:$W$2032,X_y!AB$1,0)</f>
        <v>-1.2669268955956599E-2</v>
      </c>
      <c r="AC171" s="20">
        <f>VLOOKUP($C171,beta_transpose!$B$3:$W$2032,X_y!AC$1,0)</f>
        <v>1.29647732213698E-2</v>
      </c>
      <c r="AD171" s="20">
        <f>VLOOKUP($C171,beta_transpose!$B$3:$W$2032,X_y!AD$1,0)</f>
        <v>2.5324062371536199E-2</v>
      </c>
      <c r="AE171" s="20">
        <f>VLOOKUP($C171,beta_transpose!$B$3:$W$2032,X_y!AE$1,0)</f>
        <v>-3.6199011709620301E-3</v>
      </c>
      <c r="AF171" s="20">
        <f>VLOOKUP($C171,beta_transpose!$B$3:$W$2032,X_y!AF$1,0)</f>
        <v>8.7060219402838104E-3</v>
      </c>
      <c r="AG171" s="20">
        <f>VLOOKUP($C171,beta_transpose!$B$3:$W$2032,X_y!AG$1,0)</f>
        <v>-9.8565085088017403E-3</v>
      </c>
      <c r="AH171" s="20">
        <f>VLOOKUP($C171,beta_transpose!$B$3:$W$2032,X_y!AH$1,0)</f>
        <v>1.7713062436965198E-2</v>
      </c>
      <c r="AI171" s="20">
        <f>VLOOKUP($C171,beta_transpose!$B$3:$W$2032,X_y!AI$1,0)</f>
        <v>3.2840498688379901E-3</v>
      </c>
      <c r="AJ171" s="20">
        <f>VLOOKUP($C171,beta_transpose!$B$3:$W$2032,X_y!AJ$1,0)</f>
        <v>-7.0746520341570199E-3</v>
      </c>
      <c r="AK171" s="20">
        <f>VLOOKUP($C171,beta_transpose!$B$3:$W$2032,X_y!AK$1,0)</f>
        <v>-1.40965691609398E-3</v>
      </c>
      <c r="AL171" s="20">
        <f>VLOOKUP($C171,beta_transpose!$B$3:$W$2032,X_y!AL$1,0)</f>
        <v>-8.2713419845480592E-3</v>
      </c>
      <c r="AM171" s="20">
        <f>VLOOKUP($C171,beta_transpose!$B$3:$W$2032,X_y!AM$1,0)</f>
        <v>-1.43299421337225E-2</v>
      </c>
      <c r="AN171" s="20">
        <f>VLOOKUP($C171,beta_transpose!$B$3:$W$2032,X_y!AN$1,0)</f>
        <v>-1.01650452843123E-2</v>
      </c>
      <c r="AO171" s="20">
        <f>VLOOKUP($C171,beta_transpose!$B$3:$W$2032,X_y!AO$1,0)</f>
        <v>-1.0828754336880599E-2</v>
      </c>
      <c r="AP171" s="20">
        <f>VLOOKUP($C171,beta_transpose!$B$3:$W$2032,X_y!AP$1,0)</f>
        <v>4.1281582682324597E-2</v>
      </c>
      <c r="AQ171" s="20">
        <f>VLOOKUP($C171,beta_transpose!$B$3:$W$2032,X_y!AQ$1,0)</f>
        <v>2.1062225736057E-2</v>
      </c>
      <c r="AR171" s="34">
        <f>VLOOKUP($C171,beta_transpose!$B$3:$W$2032,X_y!AR$1,0)</f>
        <v>6.2105350239060903E-3</v>
      </c>
      <c r="AS171" s="21">
        <v>5.2838760097094202</v>
      </c>
      <c r="AT171" s="21">
        <v>4.9023327746363101</v>
      </c>
      <c r="AU171" s="21">
        <v>2.05569870101567</v>
      </c>
      <c r="AV171" s="21">
        <v>1.67806660397531</v>
      </c>
      <c r="AW171" s="21">
        <v>0.85946709378008102</v>
      </c>
      <c r="AX171" s="21"/>
      <c r="AY171" s="21"/>
      <c r="AZ171" s="22"/>
      <c r="BB171" s="31">
        <f>IF(VLOOKUP(C171,y_HC!$B$3:$G$581,6,0)&gt;$BB$1,1,0)</f>
        <v>1</v>
      </c>
      <c r="BC171">
        <f>VLOOKUP(C171,y_HC!$B$3:$G$581,6,0)</f>
        <v>4.9233557178554099E-2</v>
      </c>
      <c r="BE171" t="s">
        <v>167</v>
      </c>
      <c r="BF171">
        <v>5.2838760097094202</v>
      </c>
      <c r="BG171">
        <v>4.9023327746363101</v>
      </c>
      <c r="BH171">
        <v>2.05569870101567</v>
      </c>
      <c r="BI171">
        <v>1.67806660397531</v>
      </c>
      <c r="BJ171">
        <v>0.85946709378008102</v>
      </c>
    </row>
    <row r="172" spans="2:62">
      <c r="B172" t="str">
        <f>VLOOKUP(C172,eft_features_HC!$B$3:$C$2032,2,0)</f>
        <v>VanEck Vectors Gold Miners ETF</v>
      </c>
      <c r="C172" t="s">
        <v>168</v>
      </c>
      <c r="D172" s="17">
        <f>VLOOKUP($C172,eft_features_HC!$B$3:$W$2032,X_y!D$1,0)</f>
        <v>9</v>
      </c>
      <c r="E172" s="18">
        <f>VLOOKUP($C172,eft_features_HC!$B$3:$W$2032,X_y!E$1,0)</f>
        <v>0.51</v>
      </c>
      <c r="F172" s="18">
        <f>VLOOKUP($C172,eft_features_HC!$B$3:$W$2032,X_y!F$1,0)</f>
        <v>7760000000</v>
      </c>
      <c r="G172" s="18">
        <f>VLOOKUP($C172,eft_features_HC!$B$3:$W$2032,X_y!G$1,0)</f>
        <v>1</v>
      </c>
      <c r="H172" s="18">
        <f>VLOOKUP($C172,eft_features_HC!$B$3:$W$2032,X_y!H$1,0)</f>
        <v>1</v>
      </c>
      <c r="I172" s="18">
        <f>VLOOKUP($C172,eft_features_HC!$B$3:$W$2032,X_y!I$1,0)</f>
        <v>4</v>
      </c>
      <c r="J172" s="18">
        <f>VLOOKUP($C172,eft_features_HC!$B$3:$W$2032,X_y!J$1,0)</f>
        <v>5</v>
      </c>
      <c r="K172" s="18">
        <f>VLOOKUP($C172,eft_features_HC!$B$3:$W$2032,X_y!K$1,0)</f>
        <v>22</v>
      </c>
      <c r="L172" s="18">
        <f>VLOOKUP($C172,eft_features_HC!$B$3:$W$2032,X_y!L$1,0)</f>
        <v>12</v>
      </c>
      <c r="M172" s="18">
        <f>VLOOKUP($C172,eft_features_HC!$B$3:$W$2032,X_y!M$1,0)</f>
        <v>1</v>
      </c>
      <c r="N172" s="18">
        <f>VLOOKUP($C172,eft_features_HC!$B$3:$W$2032,X_y!N$1,0)</f>
        <v>1</v>
      </c>
      <c r="O172" s="18">
        <f>VLOOKUP($C172,eft_features_HC!$B$3:$W$2032,X_y!O$1,0)</f>
        <v>1</v>
      </c>
      <c r="P172" s="18">
        <f>VLOOKUP($C172,eft_features_HC!$B$3:$W$2032,X_y!P$1,0)</f>
        <v>2</v>
      </c>
      <c r="Q172" s="18">
        <f>VLOOKUP($C172,eft_features_HC!$B$3:$W$2032,X_y!Q$1,0)</f>
        <v>1</v>
      </c>
      <c r="R172" s="18">
        <f>VLOOKUP($C172,eft_features_HC!$B$3:$W$2032,X_y!R$1,0)</f>
        <v>1</v>
      </c>
      <c r="S172" s="19">
        <f>VLOOKUP($C172,ret_features_HC_transpose!$B$3:$W$2032,X_y!S$1,0)</f>
        <v>-7.3338426551061708E-2</v>
      </c>
      <c r="T172" s="19">
        <f>VLOOKUP($C172,ret_features_HC_transpose!$B$3:$W$2032,X_y!T$1,0)</f>
        <v>0.11131470701093615</v>
      </c>
      <c r="U172" s="19">
        <f>VLOOKUP($C172,ret_features_HC_transpose!$B$3:$W$2032,X_y!U$1,0)</f>
        <v>2.8937607704615509E-3</v>
      </c>
      <c r="V172" s="19">
        <f>VLOOKUP($C172,ret_features_HC_transpose!$B$3:$W$2032,X_y!V$1,0)</f>
        <v>-0.30804335282593176</v>
      </c>
      <c r="W172" s="19">
        <f>VLOOKUP($C172,ret_features_HC_transpose!$B$3:$W$2032,X_y!W$1,0)</f>
        <v>-0.4748917744775436</v>
      </c>
      <c r="X172" s="19">
        <f>VLOOKUP($C172,ret_features_HC_transpose!$B$3:$W$2032,X_y!X$1,0)</f>
        <v>-0.59411075737160779</v>
      </c>
      <c r="Y172" s="20">
        <f>VLOOKUP($C172,beta_transpose!$B$3:$W$2032,X_y!Y$1,0)</f>
        <v>-4.7286815442361102E-2</v>
      </c>
      <c r="Z172" s="20">
        <f>VLOOKUP($C172,beta_transpose!$B$3:$W$2032,X_y!Z$1,0)</f>
        <v>2.4740988823187302E-2</v>
      </c>
      <c r="AA172" s="20">
        <f>VLOOKUP($C172,beta_transpose!$B$3:$W$2032,X_y!AA$1,0)</f>
        <v>1.4713525818095E-2</v>
      </c>
      <c r="AB172" s="20">
        <f>VLOOKUP($C172,beta_transpose!$B$3:$W$2032,X_y!AB$1,0)</f>
        <v>6.5880134752633296E-2</v>
      </c>
      <c r="AC172" s="20">
        <f>VLOOKUP($C172,beta_transpose!$B$3:$W$2032,X_y!AC$1,0)</f>
        <v>1.12155058489094E-2</v>
      </c>
      <c r="AD172" s="20">
        <f>VLOOKUP($C172,beta_transpose!$B$3:$W$2032,X_y!AD$1,0)</f>
        <v>6.67903142028793E-2</v>
      </c>
      <c r="AE172" s="20">
        <f>VLOOKUP($C172,beta_transpose!$B$3:$W$2032,X_y!AE$1,0)</f>
        <v>3.1293620447912701E-2</v>
      </c>
      <c r="AF172" s="20">
        <f>VLOOKUP($C172,beta_transpose!$B$3:$W$2032,X_y!AF$1,0)</f>
        <v>-1.48959568777928E-2</v>
      </c>
      <c r="AG172" s="20">
        <f>VLOOKUP($C172,beta_transpose!$B$3:$W$2032,X_y!AG$1,0)</f>
        <v>-1.93194276444979E-2</v>
      </c>
      <c r="AH172" s="20">
        <f>VLOOKUP($C172,beta_transpose!$B$3:$W$2032,X_y!AH$1,0)</f>
        <v>-6.0623063439647899E-2</v>
      </c>
      <c r="AI172" s="20">
        <f>VLOOKUP($C172,beta_transpose!$B$3:$W$2032,X_y!AI$1,0)</f>
        <v>-4.13909274024679E-2</v>
      </c>
      <c r="AJ172" s="20">
        <f>VLOOKUP($C172,beta_transpose!$B$3:$W$2032,X_y!AJ$1,0)</f>
        <v>-3.5316152248539199E-3</v>
      </c>
      <c r="AK172" s="20">
        <f>VLOOKUP($C172,beta_transpose!$B$3:$W$2032,X_y!AK$1,0)</f>
        <v>-8.2461475127045505E-2</v>
      </c>
      <c r="AL172" s="20">
        <f>VLOOKUP($C172,beta_transpose!$B$3:$W$2032,X_y!AL$1,0)</f>
        <v>-0.16207997786289399</v>
      </c>
      <c r="AM172" s="20">
        <f>VLOOKUP($C172,beta_transpose!$B$3:$W$2032,X_y!AM$1,0)</f>
        <v>1.1991957984142499E-2</v>
      </c>
      <c r="AN172" s="20">
        <f>VLOOKUP($C172,beta_transpose!$B$3:$W$2032,X_y!AN$1,0)</f>
        <v>5.3606425112390698E-3</v>
      </c>
      <c r="AO172" s="20">
        <f>VLOOKUP($C172,beta_transpose!$B$3:$W$2032,X_y!AO$1,0)</f>
        <v>0.123597605955654</v>
      </c>
      <c r="AP172" s="20">
        <f>VLOOKUP($C172,beta_transpose!$B$3:$W$2032,X_y!AP$1,0)</f>
        <v>-4.8652162169964798E-2</v>
      </c>
      <c r="AQ172" s="20">
        <f>VLOOKUP($C172,beta_transpose!$B$3:$W$2032,X_y!AQ$1,0)</f>
        <v>-4.2029936861992599E-2</v>
      </c>
      <c r="AR172" s="34">
        <f>VLOOKUP($C172,beta_transpose!$B$3:$W$2032,X_y!AR$1,0)</f>
        <v>3.5538493757063902E-2</v>
      </c>
      <c r="AS172" s="21">
        <v>22.952285525741502</v>
      </c>
      <c r="AT172" s="21">
        <v>4.3843480931227301</v>
      </c>
      <c r="AU172" s="21">
        <v>1.78594666481335</v>
      </c>
      <c r="AV172" s="21">
        <v>1.03922383997751</v>
      </c>
      <c r="AW172" s="21">
        <v>0.52254811309875804</v>
      </c>
      <c r="AX172" s="21"/>
      <c r="AY172" s="21"/>
      <c r="AZ172" s="22"/>
      <c r="BB172" s="31">
        <f>IF(VLOOKUP(C172,y_HC!$B$3:$G$581,6,0)&gt;$BB$1,1,0)</f>
        <v>1</v>
      </c>
      <c r="BC172">
        <f>VLOOKUP(C172,y_HC!$B$3:$G$581,6,0)</f>
        <v>0.10861397229594716</v>
      </c>
      <c r="BE172" t="s">
        <v>168</v>
      </c>
      <c r="BF172">
        <v>22.952285525741502</v>
      </c>
      <c r="BG172">
        <v>4.3843480931227301</v>
      </c>
      <c r="BH172">
        <v>1.78594666481335</v>
      </c>
      <c r="BI172">
        <v>1.03922383997751</v>
      </c>
      <c r="BJ172">
        <v>0.52254811309875804</v>
      </c>
    </row>
    <row r="173" spans="2:62">
      <c r="B173" t="str">
        <f>VLOOKUP(C173,eft_features_HC!$B$3:$C$2032,2,0)</f>
        <v>VanEck Vectors Junior Gold Miners ETF</v>
      </c>
      <c r="C173" t="s">
        <v>169</v>
      </c>
      <c r="D173" s="17">
        <f>VLOOKUP($C173,eft_features_HC!$B$3:$W$2032,X_y!D$1,0)</f>
        <v>9</v>
      </c>
      <c r="E173" s="18">
        <f>VLOOKUP($C173,eft_features_HC!$B$3:$W$2032,X_y!E$1,0)</f>
        <v>0.52</v>
      </c>
      <c r="F173" s="18">
        <f>VLOOKUP($C173,eft_features_HC!$B$3:$W$2032,X_y!F$1,0)</f>
        <v>4230000000.0000005</v>
      </c>
      <c r="G173" s="18">
        <f>VLOOKUP($C173,eft_features_HC!$B$3:$W$2032,X_y!G$1,0)</f>
        <v>1</v>
      </c>
      <c r="H173" s="18">
        <f>VLOOKUP($C173,eft_features_HC!$B$3:$W$2032,X_y!H$1,0)</f>
        <v>1</v>
      </c>
      <c r="I173" s="18">
        <f>VLOOKUP($C173,eft_features_HC!$B$3:$W$2032,X_y!I$1,0)</f>
        <v>4</v>
      </c>
      <c r="J173" s="18">
        <f>VLOOKUP($C173,eft_features_HC!$B$3:$W$2032,X_y!J$1,0)</f>
        <v>5</v>
      </c>
      <c r="K173" s="18">
        <f>VLOOKUP($C173,eft_features_HC!$B$3:$W$2032,X_y!K$1,0)</f>
        <v>22</v>
      </c>
      <c r="L173" s="18">
        <f>VLOOKUP($C173,eft_features_HC!$B$3:$W$2032,X_y!L$1,0)</f>
        <v>12</v>
      </c>
      <c r="M173" s="18">
        <f>VLOOKUP($C173,eft_features_HC!$B$3:$W$2032,X_y!M$1,0)</f>
        <v>1</v>
      </c>
      <c r="N173" s="18">
        <f>VLOOKUP($C173,eft_features_HC!$B$3:$W$2032,X_y!N$1,0)</f>
        <v>1</v>
      </c>
      <c r="O173" s="18">
        <f>VLOOKUP($C173,eft_features_HC!$B$3:$W$2032,X_y!O$1,0)</f>
        <v>1</v>
      </c>
      <c r="P173" s="18">
        <f>VLOOKUP($C173,eft_features_HC!$B$3:$W$2032,X_y!P$1,0)</f>
        <v>2</v>
      </c>
      <c r="Q173" s="18">
        <f>VLOOKUP($C173,eft_features_HC!$B$3:$W$2032,X_y!Q$1,0)</f>
        <v>1</v>
      </c>
      <c r="R173" s="18">
        <f>VLOOKUP($C173,eft_features_HC!$B$3:$W$2032,X_y!R$1,0)</f>
        <v>1</v>
      </c>
      <c r="S173" s="19">
        <f>VLOOKUP($C173,ret_features_HC_transpose!$B$3:$W$2032,X_y!S$1,0)</f>
        <v>-0.11764705786442176</v>
      </c>
      <c r="T173" s="19">
        <f>VLOOKUP($C173,ret_features_HC_transpose!$B$3:$W$2032,X_y!T$1,0)</f>
        <v>0.14854517725386596</v>
      </c>
      <c r="U173" s="19">
        <f>VLOOKUP($C173,ret_features_HC_transpose!$B$3:$W$2032,X_y!U$1,0)</f>
        <v>-3.1007782659671634E-2</v>
      </c>
      <c r="V173" s="19">
        <f>VLOOKUP($C173,ret_features_HC_transpose!$B$3:$W$2032,X_y!V$1,0)</f>
        <v>-0.3912337855976965</v>
      </c>
      <c r="W173" s="19">
        <f>VLOOKUP($C173,ret_features_HC_transpose!$B$3:$W$2032,X_y!W$1,0)</f>
        <v>-0.58277704837588207</v>
      </c>
      <c r="X173" s="19">
        <f>VLOOKUP($C173,ret_features_HC_transpose!$B$3:$W$2032,X_y!X$1,0)</f>
        <v>-0.75961539135365697</v>
      </c>
      <c r="Y173" s="20">
        <f>VLOOKUP($C173,beta_transpose!$B$3:$W$2032,X_y!Y$1,0)</f>
        <v>-6.5308007006423599E-2</v>
      </c>
      <c r="Z173" s="20">
        <f>VLOOKUP($C173,beta_transpose!$B$3:$W$2032,X_y!Z$1,0)</f>
        <v>8.6496967066939295E-2</v>
      </c>
      <c r="AA173" s="20">
        <f>VLOOKUP($C173,beta_transpose!$B$3:$W$2032,X_y!AA$1,0)</f>
        <v>-2.9700274626109002E-3</v>
      </c>
      <c r="AB173" s="20">
        <f>VLOOKUP($C173,beta_transpose!$B$3:$W$2032,X_y!AB$1,0)</f>
        <v>5.5894175406179497E-2</v>
      </c>
      <c r="AC173" s="20">
        <f>VLOOKUP($C173,beta_transpose!$B$3:$W$2032,X_y!AC$1,0)</f>
        <v>4.5294595316826503E-2</v>
      </c>
      <c r="AD173" s="20">
        <f>VLOOKUP($C173,beta_transpose!$B$3:$W$2032,X_y!AD$1,0)</f>
        <v>5.4754780629288798E-2</v>
      </c>
      <c r="AE173" s="20">
        <f>VLOOKUP($C173,beta_transpose!$B$3:$W$2032,X_y!AE$1,0)</f>
        <v>3.0384574989521299E-2</v>
      </c>
      <c r="AF173" s="20">
        <f>VLOOKUP($C173,beta_transpose!$B$3:$W$2032,X_y!AF$1,0)</f>
        <v>-1.41409395798342E-2</v>
      </c>
      <c r="AG173" s="20">
        <f>VLOOKUP($C173,beta_transpose!$B$3:$W$2032,X_y!AG$1,0)</f>
        <v>-2.23482629825742E-2</v>
      </c>
      <c r="AH173" s="20">
        <f>VLOOKUP($C173,beta_transpose!$B$3:$W$2032,X_y!AH$1,0)</f>
        <v>-2.7527009477113701E-2</v>
      </c>
      <c r="AI173" s="20">
        <f>VLOOKUP($C173,beta_transpose!$B$3:$W$2032,X_y!AI$1,0)</f>
        <v>-4.8529389988887998E-2</v>
      </c>
      <c r="AJ173" s="20">
        <f>VLOOKUP($C173,beta_transpose!$B$3:$W$2032,X_y!AJ$1,0)</f>
        <v>-3.97522859754166E-2</v>
      </c>
      <c r="AK173" s="20">
        <f>VLOOKUP($C173,beta_transpose!$B$3:$W$2032,X_y!AK$1,0)</f>
        <v>-6.93459214055763E-2</v>
      </c>
      <c r="AL173" s="20">
        <f>VLOOKUP($C173,beta_transpose!$B$3:$W$2032,X_y!AL$1,0)</f>
        <v>-0.17558311697439699</v>
      </c>
      <c r="AM173" s="20">
        <f>VLOOKUP($C173,beta_transpose!$B$3:$W$2032,X_y!AM$1,0)</f>
        <v>1.4691400414835101E-2</v>
      </c>
      <c r="AN173" s="20">
        <f>VLOOKUP($C173,beta_transpose!$B$3:$W$2032,X_y!AN$1,0)</f>
        <v>-4.8753951281046599E-3</v>
      </c>
      <c r="AO173" s="20">
        <f>VLOOKUP($C173,beta_transpose!$B$3:$W$2032,X_y!AO$1,0)</f>
        <v>0.15309800080209801</v>
      </c>
      <c r="AP173" s="20">
        <f>VLOOKUP($C173,beta_transpose!$B$3:$W$2032,X_y!AP$1,0)</f>
        <v>-6.03407977933028E-2</v>
      </c>
      <c r="AQ173" s="20">
        <f>VLOOKUP($C173,beta_transpose!$B$3:$W$2032,X_y!AQ$1,0)</f>
        <v>-3.8333310134647698E-2</v>
      </c>
      <c r="AR173" s="34">
        <f>VLOOKUP($C173,beta_transpose!$B$3:$W$2032,X_y!AR$1,0)</f>
        <v>1.25302204858354E-2</v>
      </c>
      <c r="AS173" s="21">
        <v>33.798224005310601</v>
      </c>
      <c r="AT173" s="21">
        <v>5.4669320079141901</v>
      </c>
      <c r="AU173" s="21">
        <v>1.9472054899903</v>
      </c>
      <c r="AV173" s="21">
        <v>0.86545553451988</v>
      </c>
      <c r="AW173" s="21">
        <v>0.36907954460428899</v>
      </c>
      <c r="AX173" s="21"/>
      <c r="AY173" s="21"/>
      <c r="AZ173" s="22"/>
      <c r="BB173" s="31">
        <f>IF(VLOOKUP(C173,y_HC!$B$3:$G$581,6,0)&gt;$BB$1,1,0)</f>
        <v>1</v>
      </c>
      <c r="BC173">
        <f>VLOOKUP(C173,y_HC!$B$3:$G$581,6,0)</f>
        <v>0.16680000127139527</v>
      </c>
      <c r="BE173" t="s">
        <v>169</v>
      </c>
      <c r="BF173">
        <v>33.798224005310601</v>
      </c>
      <c r="BG173">
        <v>5.4669320079141901</v>
      </c>
      <c r="BH173">
        <v>1.9472054899903</v>
      </c>
      <c r="BI173">
        <v>0.86545553451988</v>
      </c>
      <c r="BJ173">
        <v>0.36907954460428899</v>
      </c>
    </row>
    <row r="174" spans="2:62">
      <c r="B174" t="str">
        <f>VLOOKUP(C174,eft_features_HC!$B$3:$C$2032,2,0)</f>
        <v>VanEck Vectors Global Alternative Energy ETF</v>
      </c>
      <c r="C174" t="s">
        <v>170</v>
      </c>
      <c r="D174" s="17">
        <f>VLOOKUP($C174,eft_features_HC!$B$3:$W$2032,X_y!D$1,0)</f>
        <v>9</v>
      </c>
      <c r="E174" s="18">
        <f>VLOOKUP($C174,eft_features_HC!$B$3:$W$2032,X_y!E$1,0)</f>
        <v>0.62</v>
      </c>
      <c r="F174" s="18">
        <f>VLOOKUP($C174,eft_features_HC!$B$3:$W$2032,X_y!F$1,0)</f>
        <v>82950000</v>
      </c>
      <c r="G174" s="18">
        <f>VLOOKUP($C174,eft_features_HC!$B$3:$W$2032,X_y!G$1,0)</f>
        <v>1</v>
      </c>
      <c r="H174" s="18">
        <f>VLOOKUP($C174,eft_features_HC!$B$3:$W$2032,X_y!H$1,0)</f>
        <v>1</v>
      </c>
      <c r="I174" s="18">
        <f>VLOOKUP($C174,eft_features_HC!$B$3:$W$2032,X_y!I$1,0)</f>
        <v>4</v>
      </c>
      <c r="J174" s="18">
        <f>VLOOKUP($C174,eft_features_HC!$B$3:$W$2032,X_y!J$1,0)</f>
        <v>5</v>
      </c>
      <c r="K174" s="18">
        <f>VLOOKUP($C174,eft_features_HC!$B$3:$W$2032,X_y!K$1,0)</f>
        <v>26</v>
      </c>
      <c r="L174" s="18">
        <f>VLOOKUP($C174,eft_features_HC!$B$3:$W$2032,X_y!L$1,0)</f>
        <v>46</v>
      </c>
      <c r="M174" s="18">
        <f>VLOOKUP($C174,eft_features_HC!$B$3:$W$2032,X_y!M$1,0)</f>
        <v>1</v>
      </c>
      <c r="N174" s="18">
        <f>VLOOKUP($C174,eft_features_HC!$B$3:$W$2032,X_y!N$1,0)</f>
        <v>1</v>
      </c>
      <c r="O174" s="18">
        <f>VLOOKUP($C174,eft_features_HC!$B$3:$W$2032,X_y!O$1,0)</f>
        <v>1</v>
      </c>
      <c r="P174" s="18">
        <f>VLOOKUP($C174,eft_features_HC!$B$3:$W$2032,X_y!P$1,0)</f>
        <v>2</v>
      </c>
      <c r="Q174" s="18">
        <f>VLOOKUP($C174,eft_features_HC!$B$3:$W$2032,X_y!Q$1,0)</f>
        <v>1</v>
      </c>
      <c r="R174" s="18">
        <f>VLOOKUP($C174,eft_features_HC!$B$3:$W$2032,X_y!R$1,0)</f>
        <v>1</v>
      </c>
      <c r="S174" s="19">
        <f>VLOOKUP($C174,ret_features_HC_transpose!$B$3:$W$2032,X_y!S$1,0)</f>
        <v>-4.4055616501013084E-2</v>
      </c>
      <c r="T174" s="19">
        <f>VLOOKUP($C174,ret_features_HC_transpose!$B$3:$W$2032,X_y!T$1,0)</f>
        <v>8.1554014981461087E-2</v>
      </c>
      <c r="U174" s="19">
        <f>VLOOKUP($C174,ret_features_HC_transpose!$B$3:$W$2032,X_y!U$1,0)</f>
        <v>0.10771179977194434</v>
      </c>
      <c r="V174" s="19">
        <f>VLOOKUP($C174,ret_features_HC_transpose!$B$3:$W$2032,X_y!V$1,0)</f>
        <v>0.6718579156042257</v>
      </c>
      <c r="W174" s="19">
        <f>VLOOKUP($C174,ret_features_HC_transpose!$B$3:$W$2032,X_y!W$1,0)</f>
        <v>0.80821511688476333</v>
      </c>
      <c r="X174" s="19">
        <f>VLOOKUP($C174,ret_features_HC_transpose!$B$3:$W$2032,X_y!X$1,0)</f>
        <v>-9.3481489311139199E-2</v>
      </c>
      <c r="Y174" s="20">
        <f>VLOOKUP($C174,beta_transpose!$B$3:$W$2032,X_y!Y$1,0)</f>
        <v>7.0570402178924399E-3</v>
      </c>
      <c r="Z174" s="20">
        <f>VLOOKUP($C174,beta_transpose!$B$3:$W$2032,X_y!Z$1,0)</f>
        <v>8.2129329609149093E-2</v>
      </c>
      <c r="AA174" s="20">
        <f>VLOOKUP($C174,beta_transpose!$B$3:$W$2032,X_y!AA$1,0)</f>
        <v>-4.7323448539607502E-2</v>
      </c>
      <c r="AB174" s="20">
        <f>VLOOKUP($C174,beta_transpose!$B$3:$W$2032,X_y!AB$1,0)</f>
        <v>-1.5553415221374199E-2</v>
      </c>
      <c r="AC174" s="20">
        <f>VLOOKUP($C174,beta_transpose!$B$3:$W$2032,X_y!AC$1,0)</f>
        <v>2.7210728987734498E-2</v>
      </c>
      <c r="AD174" s="20">
        <f>VLOOKUP($C174,beta_transpose!$B$3:$W$2032,X_y!AD$1,0)</f>
        <v>-3.7519300899027899E-2</v>
      </c>
      <c r="AE174" s="20">
        <f>VLOOKUP($C174,beta_transpose!$B$3:$W$2032,X_y!AE$1,0)</f>
        <v>-8.9658897122774899E-3</v>
      </c>
      <c r="AF174" s="20">
        <f>VLOOKUP($C174,beta_transpose!$B$3:$W$2032,X_y!AF$1,0)</f>
        <v>5.2708354930561798E-3</v>
      </c>
      <c r="AG174" s="20">
        <f>VLOOKUP($C174,beta_transpose!$B$3:$W$2032,X_y!AG$1,0)</f>
        <v>-2.29065156296569E-3</v>
      </c>
      <c r="AH174" s="20">
        <f>VLOOKUP($C174,beta_transpose!$B$3:$W$2032,X_y!AH$1,0)</f>
        <v>-2.8007295832589698E-3</v>
      </c>
      <c r="AI174" s="20">
        <f>VLOOKUP($C174,beta_transpose!$B$3:$W$2032,X_y!AI$1,0)</f>
        <v>-3.73192001384307E-3</v>
      </c>
      <c r="AJ174" s="20">
        <f>VLOOKUP($C174,beta_transpose!$B$3:$W$2032,X_y!AJ$1,0)</f>
        <v>1.7457043393725401E-3</v>
      </c>
      <c r="AK174" s="20">
        <f>VLOOKUP($C174,beta_transpose!$B$3:$W$2032,X_y!AK$1,0)</f>
        <v>-1.52257164079598E-2</v>
      </c>
      <c r="AL174" s="20">
        <f>VLOOKUP($C174,beta_transpose!$B$3:$W$2032,X_y!AL$1,0)</f>
        <v>3.1115245148197598E-3</v>
      </c>
      <c r="AM174" s="20">
        <f>VLOOKUP($C174,beta_transpose!$B$3:$W$2032,X_y!AM$1,0)</f>
        <v>4.6428640276288999E-2</v>
      </c>
      <c r="AN174" s="20">
        <f>VLOOKUP($C174,beta_transpose!$B$3:$W$2032,X_y!AN$1,0)</f>
        <v>-5.9572382199922697E-2</v>
      </c>
      <c r="AO174" s="20">
        <f>VLOOKUP($C174,beta_transpose!$B$3:$W$2032,X_y!AO$1,0)</f>
        <v>4.5661234152493901E-2</v>
      </c>
      <c r="AP174" s="20">
        <f>VLOOKUP($C174,beta_transpose!$B$3:$W$2032,X_y!AP$1,0)</f>
        <v>-4.9879905405796697E-2</v>
      </c>
      <c r="AQ174" s="20">
        <f>VLOOKUP($C174,beta_transpose!$B$3:$W$2032,X_y!AQ$1,0)</f>
        <v>-1.34676679489069E-2</v>
      </c>
      <c r="AR174" s="34">
        <f>VLOOKUP($C174,beta_transpose!$B$3:$W$2032,X_y!AR$1,0)</f>
        <v>2.4307928429599401E-2</v>
      </c>
      <c r="AS174" s="21">
        <v>15.1597257960421</v>
      </c>
      <c r="AT174" s="21">
        <v>12.6212121053355</v>
      </c>
      <c r="AU174" s="21">
        <v>1.3474722230675</v>
      </c>
      <c r="AV174" s="21">
        <v>0.46020005666569203</v>
      </c>
      <c r="AW174" s="21">
        <v>0.12090596676485001</v>
      </c>
      <c r="AX174" s="21"/>
      <c r="AY174" s="21"/>
      <c r="AZ174" s="22"/>
      <c r="BB174" s="31">
        <f>IF(VLOOKUP(C174,y_HC!$B$3:$G$581,6,0)&gt;$BB$1,1,0)</f>
        <v>1</v>
      </c>
      <c r="BC174">
        <f>VLOOKUP(C174,y_HC!$B$3:$G$581,6,0)</f>
        <v>4.0279865957915828E-2</v>
      </c>
      <c r="BE174" t="s">
        <v>170</v>
      </c>
      <c r="BF174">
        <v>15.1597257960421</v>
      </c>
      <c r="BG174">
        <v>12.6212121053355</v>
      </c>
      <c r="BH174">
        <v>1.3474722230675</v>
      </c>
      <c r="BI174">
        <v>0.46020005666569203</v>
      </c>
      <c r="BJ174">
        <v>0.12090596676485001</v>
      </c>
    </row>
    <row r="175" spans="2:62">
      <c r="B175" t="str">
        <f>VLOOKUP(C175,eft_features_HC!$B$3:$C$2032,2,0)</f>
        <v>SPDR S&amp;P Global Infrastructure ETF</v>
      </c>
      <c r="C175" t="s">
        <v>171</v>
      </c>
      <c r="D175" s="17">
        <f>VLOOKUP($C175,eft_features_HC!$B$3:$W$2032,X_y!D$1,0)</f>
        <v>1</v>
      </c>
      <c r="E175" s="18">
        <f>VLOOKUP($C175,eft_features_HC!$B$3:$W$2032,X_y!E$1,0)</f>
        <v>0.4</v>
      </c>
      <c r="F175" s="18">
        <f>VLOOKUP($C175,eft_features_HC!$B$3:$W$2032,X_y!F$1,0)</f>
        <v>185280000</v>
      </c>
      <c r="G175" s="18">
        <f>VLOOKUP($C175,eft_features_HC!$B$3:$W$2032,X_y!G$1,0)</f>
        <v>1</v>
      </c>
      <c r="H175" s="18">
        <f>VLOOKUP($C175,eft_features_HC!$B$3:$W$2032,X_y!H$1,0)</f>
        <v>13</v>
      </c>
      <c r="I175" s="18">
        <f>VLOOKUP($C175,eft_features_HC!$B$3:$W$2032,X_y!I$1,0)</f>
        <v>4</v>
      </c>
      <c r="J175" s="18">
        <f>VLOOKUP($C175,eft_features_HC!$B$3:$W$2032,X_y!J$1,0)</f>
        <v>5</v>
      </c>
      <c r="K175" s="18">
        <f>VLOOKUP($C175,eft_features_HC!$B$3:$W$2032,X_y!K$1,0)</f>
        <v>26</v>
      </c>
      <c r="L175" s="18">
        <f>VLOOKUP($C175,eft_features_HC!$B$3:$W$2032,X_y!L$1,0)</f>
        <v>21</v>
      </c>
      <c r="M175" s="18">
        <f>VLOOKUP($C175,eft_features_HC!$B$3:$W$2032,X_y!M$1,0)</f>
        <v>1</v>
      </c>
      <c r="N175" s="18">
        <f>VLOOKUP($C175,eft_features_HC!$B$3:$W$2032,X_y!N$1,0)</f>
        <v>1</v>
      </c>
      <c r="O175" s="18">
        <f>VLOOKUP($C175,eft_features_HC!$B$3:$W$2032,X_y!O$1,0)</f>
        <v>1</v>
      </c>
      <c r="P175" s="18">
        <f>VLOOKUP($C175,eft_features_HC!$B$3:$W$2032,X_y!P$1,0)</f>
        <v>5</v>
      </c>
      <c r="Q175" s="18">
        <f>VLOOKUP($C175,eft_features_HC!$B$3:$W$2032,X_y!Q$1,0)</f>
        <v>2</v>
      </c>
      <c r="R175" s="18">
        <f>VLOOKUP($C175,eft_features_HC!$B$3:$W$2032,X_y!R$1,0)</f>
        <v>1</v>
      </c>
      <c r="S175" s="19">
        <f>VLOOKUP($C175,ret_features_HC_transpose!$B$3:$W$2032,X_y!S$1,0)</f>
        <v>2.5227656640557816E-2</v>
      </c>
      <c r="T175" s="19">
        <f>VLOOKUP($C175,ret_features_HC_transpose!$B$3:$W$2032,X_y!T$1,0)</f>
        <v>8.9030207110187609E-2</v>
      </c>
      <c r="U175" s="19">
        <f>VLOOKUP($C175,ret_features_HC_transpose!$B$3:$W$2032,X_y!U$1,0)</f>
        <v>9.3550446485845873E-2</v>
      </c>
      <c r="V175" s="19">
        <f>VLOOKUP($C175,ret_features_HC_transpose!$B$3:$W$2032,X_y!V$1,0)</f>
        <v>0.12823529557669233</v>
      </c>
      <c r="W175" s="19">
        <f>VLOOKUP($C175,ret_features_HC_transpose!$B$3:$W$2032,X_y!W$1,0)</f>
        <v>0.20025332022420428</v>
      </c>
      <c r="X175" s="19">
        <f>VLOOKUP($C175,ret_features_HC_transpose!$B$3:$W$2032,X_y!X$1,0)</f>
        <v>0.12163742926792454</v>
      </c>
      <c r="Y175" s="20">
        <f>VLOOKUP($C175,beta_transpose!$B$3:$W$2032,X_y!Y$1,0)</f>
        <v>6.7324717318036197E-3</v>
      </c>
      <c r="Z175" s="20">
        <f>VLOOKUP($C175,beta_transpose!$B$3:$W$2032,X_y!Z$1,0)</f>
        <v>1.5295001840711401E-2</v>
      </c>
      <c r="AA175" s="20">
        <f>VLOOKUP($C175,beta_transpose!$B$3:$W$2032,X_y!AA$1,0)</f>
        <v>1.5952295275199701E-3</v>
      </c>
      <c r="AB175" s="20">
        <f>VLOOKUP($C175,beta_transpose!$B$3:$W$2032,X_y!AB$1,0)</f>
        <v>-4.5457460519167598E-3</v>
      </c>
      <c r="AC175" s="20">
        <f>VLOOKUP($C175,beta_transpose!$B$3:$W$2032,X_y!AC$1,0)</f>
        <v>9.97493592129391E-3</v>
      </c>
      <c r="AD175" s="20">
        <f>VLOOKUP($C175,beta_transpose!$B$3:$W$2032,X_y!AD$1,0)</f>
        <v>7.4574120026251398E-3</v>
      </c>
      <c r="AE175" s="20">
        <f>VLOOKUP($C175,beta_transpose!$B$3:$W$2032,X_y!AE$1,0)</f>
        <v>-1.4746083141211799E-2</v>
      </c>
      <c r="AF175" s="20">
        <f>VLOOKUP($C175,beta_transpose!$B$3:$W$2032,X_y!AF$1,0)</f>
        <v>-3.4733076899473398E-3</v>
      </c>
      <c r="AG175" s="20">
        <f>VLOOKUP($C175,beta_transpose!$B$3:$W$2032,X_y!AG$1,0)</f>
        <v>-3.9891452329289902E-2</v>
      </c>
      <c r="AH175" s="20">
        <f>VLOOKUP($C175,beta_transpose!$B$3:$W$2032,X_y!AH$1,0)</f>
        <v>7.74237645316447E-3</v>
      </c>
      <c r="AI175" s="20">
        <f>VLOOKUP($C175,beta_transpose!$B$3:$W$2032,X_y!AI$1,0)</f>
        <v>1.6558870497589001E-2</v>
      </c>
      <c r="AJ175" s="20">
        <f>VLOOKUP($C175,beta_transpose!$B$3:$W$2032,X_y!AJ$1,0)</f>
        <v>1.5001363108202799E-2</v>
      </c>
      <c r="AK175" s="20">
        <f>VLOOKUP($C175,beta_transpose!$B$3:$W$2032,X_y!AK$1,0)</f>
        <v>-5.3837702658179797E-2</v>
      </c>
      <c r="AL175" s="20">
        <f>VLOOKUP($C175,beta_transpose!$B$3:$W$2032,X_y!AL$1,0)</f>
        <v>2.7210806292527E-2</v>
      </c>
      <c r="AM175" s="20">
        <f>VLOOKUP($C175,beta_transpose!$B$3:$W$2032,X_y!AM$1,0)</f>
        <v>3.1393614018984298E-4</v>
      </c>
      <c r="AN175" s="20">
        <f>VLOOKUP($C175,beta_transpose!$B$3:$W$2032,X_y!AN$1,0)</f>
        <v>-5.3730381339727401E-3</v>
      </c>
      <c r="AO175" s="20">
        <f>VLOOKUP($C175,beta_transpose!$B$3:$W$2032,X_y!AO$1,0)</f>
        <v>3.4270651681039099E-2</v>
      </c>
      <c r="AP175" s="20">
        <f>VLOOKUP($C175,beta_transpose!$B$3:$W$2032,X_y!AP$1,0)</f>
        <v>-2.6460019621133899E-2</v>
      </c>
      <c r="AQ175" s="20">
        <f>VLOOKUP($C175,beta_transpose!$B$3:$W$2032,X_y!AQ$1,0)</f>
        <v>-2.03102847463262E-2</v>
      </c>
      <c r="AR175" s="34">
        <f>VLOOKUP($C175,beta_transpose!$B$3:$W$2032,X_y!AR$1,0)</f>
        <v>3.6691041768394599E-2</v>
      </c>
      <c r="AS175" s="21">
        <v>6.6201950581262601</v>
      </c>
      <c r="AT175" s="21">
        <v>3.4810002207595998</v>
      </c>
      <c r="AU175" s="21">
        <v>2.2372998457956301</v>
      </c>
      <c r="AV175" s="21">
        <v>1.1841312167836899</v>
      </c>
      <c r="AW175" s="21">
        <v>0.76213561248468997</v>
      </c>
      <c r="AX175" s="21"/>
      <c r="AY175" s="21"/>
      <c r="AZ175" s="22"/>
      <c r="BB175" s="31">
        <f>IF(VLOOKUP(C175,y_HC!$B$3:$G$581,6,0)&gt;$BB$1,1,0)</f>
        <v>1</v>
      </c>
      <c r="BC175">
        <f>VLOOKUP(C175,y_HC!$B$3:$G$581,6,0)</f>
        <v>5.6574035440819737E-2</v>
      </c>
      <c r="BE175" t="s">
        <v>171</v>
      </c>
      <c r="BF175">
        <v>6.6201950581262601</v>
      </c>
      <c r="BG175">
        <v>3.4810002207595998</v>
      </c>
      <c r="BH175">
        <v>2.2372998457956301</v>
      </c>
      <c r="BI175">
        <v>1.1841312167836899</v>
      </c>
      <c r="BJ175">
        <v>0.76213561248468997</v>
      </c>
    </row>
    <row r="176" spans="2:62">
      <c r="B176" t="str">
        <f>VLOOKUP(C176,eft_features_HC!$B$3:$C$2032,2,0)</f>
        <v>SPDR Gold Trust</v>
      </c>
      <c r="C176" t="s">
        <v>172</v>
      </c>
      <c r="D176" s="17">
        <f>VLOOKUP($C176,eft_features_HC!$B$3:$W$2032,X_y!D$1,0)</f>
        <v>1</v>
      </c>
      <c r="E176" s="18">
        <f>VLOOKUP($C176,eft_features_HC!$B$3:$W$2032,X_y!E$1,0)</f>
        <v>0.4</v>
      </c>
      <c r="F176" s="18">
        <f>VLOOKUP($C176,eft_features_HC!$B$3:$W$2032,X_y!F$1,0)</f>
        <v>35890000000</v>
      </c>
      <c r="G176" s="18">
        <f>VLOOKUP($C176,eft_features_HC!$B$3:$W$2032,X_y!G$1,0)</f>
        <v>3</v>
      </c>
      <c r="H176" s="18">
        <f>VLOOKUP($C176,eft_features_HC!$B$3:$W$2032,X_y!H$1,0)</f>
        <v>1</v>
      </c>
      <c r="I176" s="18">
        <f>VLOOKUP($C176,eft_features_HC!$B$3:$W$2032,X_y!I$1,0)</f>
        <v>4</v>
      </c>
      <c r="J176" s="18">
        <f>VLOOKUP($C176,eft_features_HC!$B$3:$W$2032,X_y!J$1,0)</f>
        <v>4</v>
      </c>
      <c r="K176" s="18">
        <f>VLOOKUP($C176,eft_features_HC!$B$3:$W$2032,X_y!K$1,0)</f>
        <v>6</v>
      </c>
      <c r="L176" s="18">
        <f>VLOOKUP($C176,eft_features_HC!$B$3:$W$2032,X_y!L$1,0)</f>
        <v>5</v>
      </c>
      <c r="M176" s="18">
        <f>VLOOKUP($C176,eft_features_HC!$B$3:$W$2032,X_y!M$1,0)</f>
        <v>1</v>
      </c>
      <c r="N176" s="18">
        <f>VLOOKUP($C176,eft_features_HC!$B$3:$W$2032,X_y!N$1,0)</f>
        <v>1</v>
      </c>
      <c r="O176" s="18">
        <f>VLOOKUP($C176,eft_features_HC!$B$3:$W$2032,X_y!O$1,0)</f>
        <v>1</v>
      </c>
      <c r="P176" s="18">
        <f>VLOOKUP($C176,eft_features_HC!$B$3:$W$2032,X_y!P$1,0)</f>
        <v>6</v>
      </c>
      <c r="Q176" s="18">
        <f>VLOOKUP($C176,eft_features_HC!$B$3:$W$2032,X_y!Q$1,0)</f>
        <v>5</v>
      </c>
      <c r="R176" s="18">
        <f>VLOOKUP($C176,eft_features_HC!$B$3:$W$2032,X_y!R$1,0)</f>
        <v>1</v>
      </c>
      <c r="S176" s="19">
        <f>VLOOKUP($C176,ret_features_HC_transpose!$B$3:$W$2032,X_y!S$1,0)</f>
        <v>-2.726779743943708E-2</v>
      </c>
      <c r="T176" s="19">
        <f>VLOOKUP($C176,ret_features_HC_transpose!$B$3:$W$2032,X_y!T$1,0)</f>
        <v>5.2644813424823411E-2</v>
      </c>
      <c r="U176" s="19">
        <f>VLOOKUP($C176,ret_features_HC_transpose!$B$3:$W$2032,X_y!U$1,0)</f>
        <v>-7.5871349462046656E-3</v>
      </c>
      <c r="V176" s="19">
        <f>VLOOKUP($C176,ret_features_HC_transpose!$B$3:$W$2032,X_y!V$1,0)</f>
        <v>-0.17826058828642244</v>
      </c>
      <c r="W176" s="19">
        <f>VLOOKUP($C176,ret_features_HC_transpose!$B$3:$W$2032,X_y!W$1,0)</f>
        <v>-0.20680942929401058</v>
      </c>
      <c r="X176" s="19">
        <f>VLOOKUP($C176,ret_features_HC_transpose!$B$3:$W$2032,X_y!X$1,0)</f>
        <v>-9.7916670499199387E-2</v>
      </c>
      <c r="Y176" s="20">
        <f>VLOOKUP($C176,beta_transpose!$B$3:$W$2032,X_y!Y$1,0)</f>
        <v>-1.7135770570677399E-2</v>
      </c>
      <c r="Z176" s="20">
        <f>VLOOKUP($C176,beta_transpose!$B$3:$W$2032,X_y!Z$1,0)</f>
        <v>-3.4374761947314002E-2</v>
      </c>
      <c r="AA176" s="20">
        <f>VLOOKUP($C176,beta_transpose!$B$3:$W$2032,X_y!AA$1,0)</f>
        <v>5.8886983291400297E-2</v>
      </c>
      <c r="AB176" s="20">
        <f>VLOOKUP($C176,beta_transpose!$B$3:$W$2032,X_y!AB$1,0)</f>
        <v>6.9618890948533393E-2</v>
      </c>
      <c r="AC176" s="20">
        <f>VLOOKUP($C176,beta_transpose!$B$3:$W$2032,X_y!AC$1,0)</f>
        <v>5.39324545698785E-3</v>
      </c>
      <c r="AD176" s="20">
        <f>VLOOKUP($C176,beta_transpose!$B$3:$W$2032,X_y!AD$1,0)</f>
        <v>2.9177495502279001E-2</v>
      </c>
      <c r="AE176" s="20">
        <f>VLOOKUP($C176,beta_transpose!$B$3:$W$2032,X_y!AE$1,0)</f>
        <v>2.4068465444554502E-2</v>
      </c>
      <c r="AF176" s="20">
        <f>VLOOKUP($C176,beta_transpose!$B$3:$W$2032,X_y!AF$1,0)</f>
        <v>-4.6514654934038502E-2</v>
      </c>
      <c r="AG176" s="20">
        <f>VLOOKUP($C176,beta_transpose!$B$3:$W$2032,X_y!AG$1,0)</f>
        <v>-4.2367921451695802E-2</v>
      </c>
      <c r="AH176" s="20">
        <f>VLOOKUP($C176,beta_transpose!$B$3:$W$2032,X_y!AH$1,0)</f>
        <v>-6.8458514472456003E-2</v>
      </c>
      <c r="AI176" s="20">
        <f>VLOOKUP($C176,beta_transpose!$B$3:$W$2032,X_y!AI$1,0)</f>
        <v>-4.3537966619273998E-2</v>
      </c>
      <c r="AJ176" s="20">
        <f>VLOOKUP($C176,beta_transpose!$B$3:$W$2032,X_y!AJ$1,0)</f>
        <v>-9.0087914934513808E-3</v>
      </c>
      <c r="AK176" s="20">
        <f>VLOOKUP($C176,beta_transpose!$B$3:$W$2032,X_y!AK$1,0)</f>
        <v>7.9226050725784598E-3</v>
      </c>
      <c r="AL176" s="20">
        <f>VLOOKUP($C176,beta_transpose!$B$3:$W$2032,X_y!AL$1,0)</f>
        <v>-2.0827774919283198E-2</v>
      </c>
      <c r="AM176" s="20">
        <f>VLOOKUP($C176,beta_transpose!$B$3:$W$2032,X_y!AM$1,0)</f>
        <v>1.7651647315062599E-3</v>
      </c>
      <c r="AN176" s="20">
        <f>VLOOKUP($C176,beta_transpose!$B$3:$W$2032,X_y!AN$1,0)</f>
        <v>-3.3139946047894997E-2</v>
      </c>
      <c r="AO176" s="20">
        <f>VLOOKUP($C176,beta_transpose!$B$3:$W$2032,X_y!AO$1,0)</f>
        <v>7.2740032328962007E-2</v>
      </c>
      <c r="AP176" s="20">
        <f>VLOOKUP($C176,beta_transpose!$B$3:$W$2032,X_y!AP$1,0)</f>
        <v>2.63737332060811E-2</v>
      </c>
      <c r="AQ176" s="20">
        <f>VLOOKUP($C176,beta_transpose!$B$3:$W$2032,X_y!AQ$1,0)</f>
        <v>1.42942190375932E-2</v>
      </c>
      <c r="AR176" s="34">
        <f>VLOOKUP($C176,beta_transpose!$B$3:$W$2032,X_y!AR$1,0)</f>
        <v>6.42983243412386E-3</v>
      </c>
      <c r="AS176" s="21">
        <v>14.4635917430862</v>
      </c>
      <c r="AT176" s="21">
        <v>3.0742340393202401</v>
      </c>
      <c r="AU176" s="21">
        <v>2.1858738218973901</v>
      </c>
      <c r="AV176" s="21">
        <v>1.0330812656994</v>
      </c>
      <c r="AW176" s="21">
        <v>0.33484273912705398</v>
      </c>
      <c r="AX176" s="21"/>
      <c r="AY176" s="21"/>
      <c r="AZ176" s="22"/>
      <c r="BB176" s="31">
        <f>IF(VLOOKUP(C176,y_HC!$B$3:$G$581,6,0)&gt;$BB$1,1,0)</f>
        <v>0</v>
      </c>
      <c r="BC176">
        <f>VLOOKUP(C176,y_HC!$B$3:$G$581,6,0)</f>
        <v>1.1111309469710007E-2</v>
      </c>
      <c r="BE176" t="s">
        <v>172</v>
      </c>
      <c r="BF176">
        <v>14.4635917430862</v>
      </c>
      <c r="BG176">
        <v>3.0742340393202401</v>
      </c>
      <c r="BH176">
        <v>2.1858738218973901</v>
      </c>
      <c r="BI176">
        <v>1.0330812656994</v>
      </c>
      <c r="BJ176">
        <v>0.33484273912705398</v>
      </c>
    </row>
    <row r="177" spans="2:62">
      <c r="B177" t="str">
        <f>VLOOKUP(C177,eft_features_HC!$B$3:$C$2032,2,0)</f>
        <v>ProShares UltraShort Gold</v>
      </c>
      <c r="C177" t="s">
        <v>173</v>
      </c>
      <c r="D177" s="17">
        <f>VLOOKUP($C177,eft_features_HC!$B$3:$W$2032,X_y!D$1,0)</f>
        <v>15</v>
      </c>
      <c r="E177" s="18">
        <f>VLOOKUP($C177,eft_features_HC!$B$3:$W$2032,X_y!E$1,0)</f>
        <v>1.6199999999999999</v>
      </c>
      <c r="F177" s="18">
        <f>VLOOKUP($C177,eft_features_HC!$B$3:$W$2032,X_y!F$1,0)</f>
        <v>33350000</v>
      </c>
      <c r="G177" s="18">
        <f>VLOOKUP($C177,eft_features_HC!$B$3:$W$2032,X_y!G$1,0)</f>
        <v>3</v>
      </c>
      <c r="H177" s="18">
        <f>VLOOKUP($C177,eft_features_HC!$B$3:$W$2032,X_y!H$1,0)</f>
        <v>1</v>
      </c>
      <c r="I177" s="18">
        <f>VLOOKUP($C177,eft_features_HC!$B$3:$W$2032,X_y!I$1,0)</f>
        <v>4</v>
      </c>
      <c r="J177" s="18">
        <f>VLOOKUP($C177,eft_features_HC!$B$3:$W$2032,X_y!J$1,0)</f>
        <v>4</v>
      </c>
      <c r="K177" s="18">
        <f>VLOOKUP($C177,eft_features_HC!$B$3:$W$2032,X_y!K$1,0)</f>
        <v>6</v>
      </c>
      <c r="L177" s="18">
        <f>VLOOKUP($C177,eft_features_HC!$B$3:$W$2032,X_y!L$1,0)</f>
        <v>19</v>
      </c>
      <c r="M177" s="18">
        <f>VLOOKUP($C177,eft_features_HC!$B$3:$W$2032,X_y!M$1,0)</f>
        <v>2</v>
      </c>
      <c r="N177" s="18">
        <f>VLOOKUP($C177,eft_features_HC!$B$3:$W$2032,X_y!N$1,0)</f>
        <v>1</v>
      </c>
      <c r="O177" s="18">
        <f>VLOOKUP($C177,eft_features_HC!$B$3:$W$2032,X_y!O$1,0)</f>
        <v>1</v>
      </c>
      <c r="P177" s="18">
        <f>VLOOKUP($C177,eft_features_HC!$B$3:$W$2032,X_y!P$1,0)</f>
        <v>6</v>
      </c>
      <c r="Q177" s="18">
        <f>VLOOKUP($C177,eft_features_HC!$B$3:$W$2032,X_y!Q$1,0)</f>
        <v>5</v>
      </c>
      <c r="R177" s="18">
        <f>VLOOKUP($C177,eft_features_HC!$B$3:$W$2032,X_y!R$1,0)</f>
        <v>1</v>
      </c>
      <c r="S177" s="19">
        <f>VLOOKUP($C177,ret_features_HC_transpose!$B$3:$W$2032,X_y!S$1,0)</f>
        <v>5.0812514972657929E-2</v>
      </c>
      <c r="T177" s="19">
        <f>VLOOKUP($C177,ret_features_HC_transpose!$B$3:$W$2032,X_y!T$1,0)</f>
        <v>-0.1156358440172699</v>
      </c>
      <c r="U177" s="19">
        <f>VLOOKUP($C177,ret_features_HC_transpose!$B$3:$W$2032,X_y!U$1,0)</f>
        <v>-3.7222220760703695E-2</v>
      </c>
      <c r="V177" s="19">
        <f>VLOOKUP($C177,ret_features_HC_transpose!$B$3:$W$2032,X_y!V$1,0)</f>
        <v>0.24922509346626609</v>
      </c>
      <c r="W177" s="19">
        <f>VLOOKUP($C177,ret_features_HC_transpose!$B$3:$W$2032,X_y!W$1,0)</f>
        <v>0.23644406856326761</v>
      </c>
      <c r="X177" s="19">
        <f>VLOOKUP($C177,ret_features_HC_transpose!$B$3:$W$2032,X_y!X$1,0)</f>
        <v>-0.20035067829304098</v>
      </c>
      <c r="Y177" s="20">
        <f>VLOOKUP($C177,beta_transpose!$B$3:$W$2032,X_y!Y$1,0)</f>
        <v>1.1796158920098401E-3</v>
      </c>
      <c r="Z177" s="20">
        <f>VLOOKUP($C177,beta_transpose!$B$3:$W$2032,X_y!Z$1,0)</f>
        <v>4.1796143933688898E-2</v>
      </c>
      <c r="AA177" s="20">
        <f>VLOOKUP($C177,beta_transpose!$B$3:$W$2032,X_y!AA$1,0)</f>
        <v>-5.39563152082113E-2</v>
      </c>
      <c r="AB177" s="20">
        <f>VLOOKUP($C177,beta_transpose!$B$3:$W$2032,X_y!AB$1,0)</f>
        <v>-6.1105579872012303E-2</v>
      </c>
      <c r="AC177" s="20">
        <f>VLOOKUP($C177,beta_transpose!$B$3:$W$2032,X_y!AC$1,0)</f>
        <v>5.5160993674682702E-3</v>
      </c>
      <c r="AD177" s="20">
        <f>VLOOKUP($C177,beta_transpose!$B$3:$W$2032,X_y!AD$1,0)</f>
        <v>-1.45107597609835E-2</v>
      </c>
      <c r="AE177" s="20">
        <f>VLOOKUP($C177,beta_transpose!$B$3:$W$2032,X_y!AE$1,0)</f>
        <v>-9.82692970260007E-3</v>
      </c>
      <c r="AF177" s="20">
        <f>VLOOKUP($C177,beta_transpose!$B$3:$W$2032,X_y!AF$1,0)</f>
        <v>4.6349507541515303E-2</v>
      </c>
      <c r="AG177" s="20">
        <f>VLOOKUP($C177,beta_transpose!$B$3:$W$2032,X_y!AG$1,0)</f>
        <v>2.69526510590022E-2</v>
      </c>
      <c r="AH177" s="20">
        <f>VLOOKUP($C177,beta_transpose!$B$3:$W$2032,X_y!AH$1,0)</f>
        <v>5.0211640190694101E-2</v>
      </c>
      <c r="AI177" s="20">
        <f>VLOOKUP($C177,beta_transpose!$B$3:$W$2032,X_y!AI$1,0)</f>
        <v>1.24084229087473E-2</v>
      </c>
      <c r="AJ177" s="20">
        <f>VLOOKUP($C177,beta_transpose!$B$3:$W$2032,X_y!AJ$1,0)</f>
        <v>-6.6202320494323803E-3</v>
      </c>
      <c r="AK177" s="20">
        <f>VLOOKUP($C177,beta_transpose!$B$3:$W$2032,X_y!AK$1,0)</f>
        <v>-1.19559433164308E-2</v>
      </c>
      <c r="AL177" s="20">
        <f>VLOOKUP($C177,beta_transpose!$B$3:$W$2032,X_y!AL$1,0)</f>
        <v>-5.0775444497340597E-3</v>
      </c>
      <c r="AM177" s="20">
        <f>VLOOKUP($C177,beta_transpose!$B$3:$W$2032,X_y!AM$1,0)</f>
        <v>5.1348939741432597E-3</v>
      </c>
      <c r="AN177" s="20">
        <f>VLOOKUP($C177,beta_transpose!$B$3:$W$2032,X_y!AN$1,0)</f>
        <v>4.1718993012837401E-2</v>
      </c>
      <c r="AO177" s="20">
        <f>VLOOKUP($C177,beta_transpose!$B$3:$W$2032,X_y!AO$1,0)</f>
        <v>-5.40890493752786E-2</v>
      </c>
      <c r="AP177" s="20">
        <f>VLOOKUP($C177,beta_transpose!$B$3:$W$2032,X_y!AP$1,0)</f>
        <v>-1.5788920368055601E-2</v>
      </c>
      <c r="AQ177" s="20">
        <f>VLOOKUP($C177,beta_transpose!$B$3:$W$2032,X_y!AQ$1,0)</f>
        <v>4.9652439678208697E-3</v>
      </c>
      <c r="AR177" s="34">
        <f>VLOOKUP($C177,beta_transpose!$B$3:$W$2032,X_y!AR$1,0)</f>
        <v>-2.2239600957174701E-3</v>
      </c>
      <c r="AS177" s="21">
        <v>11.1681363933066</v>
      </c>
      <c r="AT177" s="21">
        <v>5.8249109074019998</v>
      </c>
      <c r="AU177" s="21">
        <v>2.2073125391240498</v>
      </c>
      <c r="AV177" s="21">
        <v>1.08365282735351</v>
      </c>
      <c r="AW177" s="21">
        <v>0.58175194268957897</v>
      </c>
      <c r="AX177" s="21"/>
      <c r="AY177" s="21"/>
      <c r="AZ177" s="22"/>
      <c r="BB177" s="31">
        <f>IF(VLOOKUP(C177,y_HC!$B$3:$G$581,6,0)&gt;$BB$1,1,0)</f>
        <v>0</v>
      </c>
      <c r="BC177">
        <f>VLOOKUP(C177,y_HC!$B$3:$G$581,6,0)</f>
        <v>-3.8718985531857236E-2</v>
      </c>
      <c r="BE177" t="s">
        <v>173</v>
      </c>
      <c r="BF177">
        <v>11.1681363933066</v>
      </c>
      <c r="BG177">
        <v>5.8249109074019998</v>
      </c>
      <c r="BH177">
        <v>2.2073125391240498</v>
      </c>
      <c r="BI177">
        <v>1.08365282735351</v>
      </c>
      <c r="BJ177">
        <v>0.58175194268957897</v>
      </c>
    </row>
    <row r="178" spans="2:62">
      <c r="B178" t="str">
        <f>VLOOKUP(C178,eft_features_HC!$B$3:$C$2032,2,0)</f>
        <v>SPDR S&amp;P Emerging Asia Pacific ETF</v>
      </c>
      <c r="C178" t="s">
        <v>174</v>
      </c>
      <c r="D178" s="17">
        <f>VLOOKUP($C178,eft_features_HC!$B$3:$W$2032,X_y!D$1,0)</f>
        <v>1</v>
      </c>
      <c r="E178" s="18">
        <f>VLOOKUP($C178,eft_features_HC!$B$3:$W$2032,X_y!E$1,0)</f>
        <v>0.49</v>
      </c>
      <c r="F178" s="18">
        <f>VLOOKUP($C178,eft_features_HC!$B$3:$W$2032,X_y!F$1,0)</f>
        <v>422350000</v>
      </c>
      <c r="G178" s="18">
        <f>VLOOKUP($C178,eft_features_HC!$B$3:$W$2032,X_y!G$1,0)</f>
        <v>1</v>
      </c>
      <c r="H178" s="18">
        <f>VLOOKUP($C178,eft_features_HC!$B$3:$W$2032,X_y!H$1,0)</f>
        <v>1</v>
      </c>
      <c r="I178" s="18">
        <f>VLOOKUP($C178,eft_features_HC!$B$3:$W$2032,X_y!I$1,0)</f>
        <v>7</v>
      </c>
      <c r="J178" s="18">
        <f>VLOOKUP($C178,eft_features_HC!$B$3:$W$2032,X_y!J$1,0)</f>
        <v>1</v>
      </c>
      <c r="K178" s="18">
        <f>VLOOKUP($C178,eft_features_HC!$B$3:$W$2032,X_y!K$1,0)</f>
        <v>2</v>
      </c>
      <c r="L178" s="18">
        <f>VLOOKUP($C178,eft_features_HC!$B$3:$W$2032,X_y!L$1,0)</f>
        <v>1</v>
      </c>
      <c r="M178" s="18">
        <f>VLOOKUP($C178,eft_features_HC!$B$3:$W$2032,X_y!M$1,0)</f>
        <v>1</v>
      </c>
      <c r="N178" s="18">
        <f>VLOOKUP($C178,eft_features_HC!$B$3:$W$2032,X_y!N$1,0)</f>
        <v>1</v>
      </c>
      <c r="O178" s="18">
        <f>VLOOKUP($C178,eft_features_HC!$B$3:$W$2032,X_y!O$1,0)</f>
        <v>1</v>
      </c>
      <c r="P178" s="18">
        <f>VLOOKUP($C178,eft_features_HC!$B$3:$W$2032,X_y!P$1,0)</f>
        <v>2</v>
      </c>
      <c r="Q178" s="18">
        <f>VLOOKUP($C178,eft_features_HC!$B$3:$W$2032,X_y!Q$1,0)</f>
        <v>1</v>
      </c>
      <c r="R178" s="18">
        <f>VLOOKUP($C178,eft_features_HC!$B$3:$W$2032,X_y!R$1,0)</f>
        <v>1</v>
      </c>
      <c r="S178" s="19">
        <f>VLOOKUP($C178,ret_features_HC_transpose!$B$3:$W$2032,X_y!S$1,0)</f>
        <v>1.5083945924507125E-2</v>
      </c>
      <c r="T178" s="19">
        <f>VLOOKUP($C178,ret_features_HC_transpose!$B$3:$W$2032,X_y!T$1,0)</f>
        <v>3.0081192432874326E-2</v>
      </c>
      <c r="U178" s="19">
        <f>VLOOKUP($C178,ret_features_HC_transpose!$B$3:$W$2032,X_y!U$1,0)</f>
        <v>-5.7810909252464793E-3</v>
      </c>
      <c r="V178" s="19">
        <f>VLOOKUP($C178,ret_features_HC_transpose!$B$3:$W$2032,X_y!V$1,0)</f>
        <v>3.9908624429731088E-2</v>
      </c>
      <c r="W178" s="19">
        <f>VLOOKUP($C178,ret_features_HC_transpose!$B$3:$W$2032,X_y!W$1,0)</f>
        <v>4.5104655347142364E-2</v>
      </c>
      <c r="X178" s="19">
        <f>VLOOKUP($C178,ret_features_HC_transpose!$B$3:$W$2032,X_y!X$1,0)</f>
        <v>-0.10345227306642168</v>
      </c>
      <c r="Y178" s="20">
        <f>VLOOKUP($C178,beta_transpose!$B$3:$W$2032,X_y!Y$1,0)</f>
        <v>-1.9334843169840901E-3</v>
      </c>
      <c r="Z178" s="20">
        <f>VLOOKUP($C178,beta_transpose!$B$3:$W$2032,X_y!Z$1,0)</f>
        <v>2.9271386572700901E-2</v>
      </c>
      <c r="AA178" s="20">
        <f>VLOOKUP($C178,beta_transpose!$B$3:$W$2032,X_y!AA$1,0)</f>
        <v>2.06130373455286E-2</v>
      </c>
      <c r="AB178" s="20">
        <f>VLOOKUP($C178,beta_transpose!$B$3:$W$2032,X_y!AB$1,0)</f>
        <v>-2.7198572595547098E-2</v>
      </c>
      <c r="AC178" s="20">
        <f>VLOOKUP($C178,beta_transpose!$B$3:$W$2032,X_y!AC$1,0)</f>
        <v>2.7759501091632499E-2</v>
      </c>
      <c r="AD178" s="20">
        <f>VLOOKUP($C178,beta_transpose!$B$3:$W$2032,X_y!AD$1,0)</f>
        <v>1.28003348803555E-2</v>
      </c>
      <c r="AE178" s="20">
        <f>VLOOKUP($C178,beta_transpose!$B$3:$W$2032,X_y!AE$1,0)</f>
        <v>3.06870695256019E-2</v>
      </c>
      <c r="AF178" s="20">
        <f>VLOOKUP($C178,beta_transpose!$B$3:$W$2032,X_y!AF$1,0)</f>
        <v>-3.7500592850590597E-2</v>
      </c>
      <c r="AG178" s="20">
        <f>VLOOKUP($C178,beta_transpose!$B$3:$W$2032,X_y!AG$1,0)</f>
        <v>-9.5376266239291102E-3</v>
      </c>
      <c r="AH178" s="20">
        <f>VLOOKUP($C178,beta_transpose!$B$3:$W$2032,X_y!AH$1,0)</f>
        <v>4.6437359299626897E-3</v>
      </c>
      <c r="AI178" s="20">
        <f>VLOOKUP($C178,beta_transpose!$B$3:$W$2032,X_y!AI$1,0)</f>
        <v>4.83097331326448E-3</v>
      </c>
      <c r="AJ178" s="20">
        <f>VLOOKUP($C178,beta_transpose!$B$3:$W$2032,X_y!AJ$1,0)</f>
        <v>-2.30629373815384E-2</v>
      </c>
      <c r="AK178" s="20">
        <f>VLOOKUP($C178,beta_transpose!$B$3:$W$2032,X_y!AK$1,0)</f>
        <v>-8.11452546178946E-3</v>
      </c>
      <c r="AL178" s="20">
        <f>VLOOKUP($C178,beta_transpose!$B$3:$W$2032,X_y!AL$1,0)</f>
        <v>4.49276097914849E-4</v>
      </c>
      <c r="AM178" s="20">
        <f>VLOOKUP($C178,beta_transpose!$B$3:$W$2032,X_y!AM$1,0)</f>
        <v>1.9285660794018499E-3</v>
      </c>
      <c r="AN178" s="20">
        <f>VLOOKUP($C178,beta_transpose!$B$3:$W$2032,X_y!AN$1,0)</f>
        <v>-2.4879747958153401E-2</v>
      </c>
      <c r="AO178" s="20">
        <f>VLOOKUP($C178,beta_transpose!$B$3:$W$2032,X_y!AO$1,0)</f>
        <v>-9.5467838084252795E-3</v>
      </c>
      <c r="AP178" s="20">
        <f>VLOOKUP($C178,beta_transpose!$B$3:$W$2032,X_y!AP$1,0)</f>
        <v>-1.22905049347253E-2</v>
      </c>
      <c r="AQ178" s="20">
        <f>VLOOKUP($C178,beta_transpose!$B$3:$W$2032,X_y!AQ$1,0)</f>
        <v>2.1253923979034101E-2</v>
      </c>
      <c r="AR178" s="34">
        <f>VLOOKUP($C178,beta_transpose!$B$3:$W$2032,X_y!AR$1,0)</f>
        <v>-9.5446770112954001E-3</v>
      </c>
      <c r="AS178" s="21">
        <v>8.5028838011422891</v>
      </c>
      <c r="AT178" s="21">
        <v>4.33359775613122</v>
      </c>
      <c r="AU178" s="21">
        <v>2.9428545956597199</v>
      </c>
      <c r="AV178" s="21">
        <v>2.09420777025848</v>
      </c>
      <c r="AW178" s="21">
        <v>1.15860719560517</v>
      </c>
      <c r="AX178" s="21"/>
      <c r="AY178" s="21"/>
      <c r="AZ178" s="22"/>
      <c r="BB178" s="31">
        <f>IF(VLOOKUP(C178,y_HC!$B$3:$G$581,6,0)&gt;$BB$1,1,0)</f>
        <v>1</v>
      </c>
      <c r="BC178">
        <f>VLOOKUP(C178,y_HC!$B$3:$G$581,6,0)</f>
        <v>9.9496087949771939E-2</v>
      </c>
      <c r="BE178" t="s">
        <v>174</v>
      </c>
      <c r="BF178">
        <v>8.5028838011422891</v>
      </c>
      <c r="BG178">
        <v>4.33359775613122</v>
      </c>
      <c r="BH178">
        <v>2.9428545956597199</v>
      </c>
      <c r="BI178">
        <v>2.09420777025848</v>
      </c>
      <c r="BJ178">
        <v>1.15860719560517</v>
      </c>
    </row>
    <row r="179" spans="2:62">
      <c r="B179" t="e">
        <f>VLOOKUP(C179,eft_features_HC!$B$3:$C$2032,2,0)</f>
        <v>#N/A</v>
      </c>
      <c r="C179" t="s">
        <v>175</v>
      </c>
      <c r="D179" s="17" t="e">
        <f>VLOOKUP($C179,eft_features_HC!$B$3:$W$2032,X_y!D$1,0)</f>
        <v>#N/A</v>
      </c>
      <c r="E179" s="18" t="e">
        <f>VLOOKUP($C179,eft_features_HC!$B$3:$W$2032,X_y!E$1,0)</f>
        <v>#N/A</v>
      </c>
      <c r="F179" s="18" t="e">
        <f>VLOOKUP($C179,eft_features_HC!$B$3:$W$2032,X_y!F$1,0)</f>
        <v>#N/A</v>
      </c>
      <c r="G179" s="18" t="e">
        <f>VLOOKUP($C179,eft_features_HC!$B$3:$W$2032,X_y!G$1,0)</f>
        <v>#N/A</v>
      </c>
      <c r="H179" s="18" t="e">
        <f>VLOOKUP($C179,eft_features_HC!$B$3:$W$2032,X_y!H$1,0)</f>
        <v>#N/A</v>
      </c>
      <c r="I179" s="18" t="e">
        <f>VLOOKUP($C179,eft_features_HC!$B$3:$W$2032,X_y!I$1,0)</f>
        <v>#N/A</v>
      </c>
      <c r="J179" s="18" t="e">
        <f>VLOOKUP($C179,eft_features_HC!$B$3:$W$2032,X_y!J$1,0)</f>
        <v>#N/A</v>
      </c>
      <c r="K179" s="18" t="e">
        <f>VLOOKUP($C179,eft_features_HC!$B$3:$W$2032,X_y!K$1,0)</f>
        <v>#N/A</v>
      </c>
      <c r="L179" s="18" t="e">
        <f>VLOOKUP($C179,eft_features_HC!$B$3:$W$2032,X_y!L$1,0)</f>
        <v>#N/A</v>
      </c>
      <c r="M179" s="18" t="e">
        <f>VLOOKUP($C179,eft_features_HC!$B$3:$W$2032,X_y!M$1,0)</f>
        <v>#N/A</v>
      </c>
      <c r="N179" s="18" t="e">
        <f>VLOOKUP($C179,eft_features_HC!$B$3:$W$2032,X_y!N$1,0)</f>
        <v>#N/A</v>
      </c>
      <c r="O179" s="18" t="e">
        <f>VLOOKUP($C179,eft_features_HC!$B$3:$W$2032,X_y!O$1,0)</f>
        <v>#N/A</v>
      </c>
      <c r="P179" s="18" t="e">
        <f>VLOOKUP($C179,eft_features_HC!$B$3:$W$2032,X_y!P$1,0)</f>
        <v>#N/A</v>
      </c>
      <c r="Q179" s="18" t="e">
        <f>VLOOKUP($C179,eft_features_HC!$B$3:$W$2032,X_y!Q$1,0)</f>
        <v>#N/A</v>
      </c>
      <c r="R179" s="18" t="e">
        <f>VLOOKUP($C179,eft_features_HC!$B$3:$W$2032,X_y!R$1,0)</f>
        <v>#N/A</v>
      </c>
      <c r="S179" s="19">
        <f>VLOOKUP($C179,ret_features_HC_transpose!$B$3:$W$2032,X_y!S$1,0)</f>
        <v>0.10742918208342789</v>
      </c>
      <c r="T179" s="19">
        <f>VLOOKUP($C179,ret_features_HC_transpose!$B$3:$W$2032,X_y!T$1,0)</f>
        <v>2.5742572216004955E-2</v>
      </c>
      <c r="U179" s="19">
        <f>VLOOKUP($C179,ret_features_HC_transpose!$B$3:$W$2032,X_y!U$1,0)</f>
        <v>-4.4427364484207255E-2</v>
      </c>
      <c r="V179" s="19">
        <f>VLOOKUP($C179,ret_features_HC_transpose!$B$3:$W$2032,X_y!V$1,0)</f>
        <v>-0.1540555246859584</v>
      </c>
      <c r="W179" s="19">
        <f>VLOOKUP($C179,ret_features_HC_transpose!$B$3:$W$2032,X_y!W$1,0)</f>
        <v>-0.20623163972712732</v>
      </c>
      <c r="X179" s="19">
        <f>VLOOKUP($C179,ret_features_HC_transpose!$B$3:$W$2032,X_y!X$1,0)</f>
        <v>-0.30902623206704594</v>
      </c>
      <c r="Y179" s="20">
        <f>VLOOKUP($C179,beta_transpose!$B$3:$W$2032,X_y!Y$1,0)</f>
        <v>-1.6343258532386599E-2</v>
      </c>
      <c r="Z179" s="20">
        <f>VLOOKUP($C179,beta_transpose!$B$3:$W$2032,X_y!Z$1,0)</f>
        <v>2.76373873402051E-2</v>
      </c>
      <c r="AA179" s="20">
        <f>VLOOKUP($C179,beta_transpose!$B$3:$W$2032,X_y!AA$1,0)</f>
        <v>3.4274096383454598E-2</v>
      </c>
      <c r="AB179" s="20">
        <f>VLOOKUP($C179,beta_transpose!$B$3:$W$2032,X_y!AB$1,0)</f>
        <v>-3.6978908336934999E-2</v>
      </c>
      <c r="AC179" s="20">
        <f>VLOOKUP($C179,beta_transpose!$B$3:$W$2032,X_y!AC$1,0)</f>
        <v>-3.1780043633040798E-4</v>
      </c>
      <c r="AD179" s="20">
        <f>VLOOKUP($C179,beta_transpose!$B$3:$W$2032,X_y!AD$1,0)</f>
        <v>5.2549578486274999E-2</v>
      </c>
      <c r="AE179" s="20">
        <f>VLOOKUP($C179,beta_transpose!$B$3:$W$2032,X_y!AE$1,0)</f>
        <v>2.0757770837876801E-2</v>
      </c>
      <c r="AF179" s="20">
        <f>VLOOKUP($C179,beta_transpose!$B$3:$W$2032,X_y!AF$1,0)</f>
        <v>-3.7094916599077599E-2</v>
      </c>
      <c r="AG179" s="20">
        <f>VLOOKUP($C179,beta_transpose!$B$3:$W$2032,X_y!AG$1,0)</f>
        <v>-1.82369523217988E-2</v>
      </c>
      <c r="AH179" s="20">
        <f>VLOOKUP($C179,beta_transpose!$B$3:$W$2032,X_y!AH$1,0)</f>
        <v>2.6492043825932801E-2</v>
      </c>
      <c r="AI179" s="20">
        <f>VLOOKUP($C179,beta_transpose!$B$3:$W$2032,X_y!AI$1,0)</f>
        <v>1.0123781782949899E-2</v>
      </c>
      <c r="AJ179" s="20">
        <f>VLOOKUP($C179,beta_transpose!$B$3:$W$2032,X_y!AJ$1,0)</f>
        <v>-1.1678082343677201E-2</v>
      </c>
      <c r="AK179" s="20">
        <f>VLOOKUP($C179,beta_transpose!$B$3:$W$2032,X_y!AK$1,0)</f>
        <v>-1.82131264234308E-2</v>
      </c>
      <c r="AL179" s="20">
        <f>VLOOKUP($C179,beta_transpose!$B$3:$W$2032,X_y!AL$1,0)</f>
        <v>1.07100260240687E-3</v>
      </c>
      <c r="AM179" s="20">
        <f>VLOOKUP($C179,beta_transpose!$B$3:$W$2032,X_y!AM$1,0)</f>
        <v>4.2357347093844901E-2</v>
      </c>
      <c r="AN179" s="20">
        <f>VLOOKUP($C179,beta_transpose!$B$3:$W$2032,X_y!AN$1,0)</f>
        <v>1.58490154124824E-2</v>
      </c>
      <c r="AO179" s="20">
        <f>VLOOKUP($C179,beta_transpose!$B$3:$W$2032,X_y!AO$1,0)</f>
        <v>-9.8119479276472105E-3</v>
      </c>
      <c r="AP179" s="20">
        <f>VLOOKUP($C179,beta_transpose!$B$3:$W$2032,X_y!AP$1,0)</f>
        <v>3.9411788596489701E-2</v>
      </c>
      <c r="AQ179" s="20">
        <f>VLOOKUP($C179,beta_transpose!$B$3:$W$2032,X_y!AQ$1,0)</f>
        <v>3.7686770928910103E-2</v>
      </c>
      <c r="AR179" s="34">
        <f>VLOOKUP($C179,beta_transpose!$B$3:$W$2032,X_y!AR$1,0)</f>
        <v>-1.09406568024378E-2</v>
      </c>
      <c r="AS179" s="21">
        <v>11.7305435142385</v>
      </c>
      <c r="AT179" s="21">
        <v>4.6604463001653302</v>
      </c>
      <c r="AU179" s="21">
        <v>1.92028353100133</v>
      </c>
      <c r="AV179" s="21">
        <v>1.5586746384716601</v>
      </c>
      <c r="AW179" s="21">
        <v>0.65749313719887803</v>
      </c>
      <c r="AX179" s="21"/>
      <c r="AY179" s="21"/>
      <c r="AZ179" s="22"/>
      <c r="BB179" s="31">
        <f>IF(VLOOKUP(C179,y_HC!$B$3:$G$581,6,0)&gt;$BB$1,1,0)</f>
        <v>1</v>
      </c>
      <c r="BC179">
        <f>VLOOKUP(C179,y_HC!$B$3:$G$581,6,0)</f>
        <v>6.7365669529052208E-2</v>
      </c>
      <c r="BE179" t="s">
        <v>175</v>
      </c>
      <c r="BF179">
        <v>11.7305435142385</v>
      </c>
      <c r="BG179">
        <v>4.6604463001653302</v>
      </c>
      <c r="BH179">
        <v>1.92028353100133</v>
      </c>
      <c r="BI179">
        <v>1.5586746384716601</v>
      </c>
      <c r="BJ179">
        <v>0.65749313719887803</v>
      </c>
    </row>
    <row r="180" spans="2:62">
      <c r="B180" t="str">
        <f>VLOOKUP(C180,eft_features_HC!$B$3:$C$2032,2,0)</f>
        <v>SPDR S&amp;P Emerging Markets ETF</v>
      </c>
      <c r="C180" t="s">
        <v>176</v>
      </c>
      <c r="D180" s="17">
        <f>VLOOKUP($C180,eft_features_HC!$B$3:$W$2032,X_y!D$1,0)</f>
        <v>1</v>
      </c>
      <c r="E180" s="18">
        <f>VLOOKUP($C180,eft_features_HC!$B$3:$W$2032,X_y!E$1,0)</f>
        <v>0.59</v>
      </c>
      <c r="F180" s="18">
        <f>VLOOKUP($C180,eft_features_HC!$B$3:$W$2032,X_y!F$1,0)</f>
        <v>575130000</v>
      </c>
      <c r="G180" s="18">
        <f>VLOOKUP($C180,eft_features_HC!$B$3:$W$2032,X_y!G$1,0)</f>
        <v>1</v>
      </c>
      <c r="H180" s="18">
        <f>VLOOKUP($C180,eft_features_HC!$B$3:$W$2032,X_y!H$1,0)</f>
        <v>1</v>
      </c>
      <c r="I180" s="18">
        <f>VLOOKUP($C180,eft_features_HC!$B$3:$W$2032,X_y!I$1,0)</f>
        <v>3</v>
      </c>
      <c r="J180" s="18">
        <f>VLOOKUP($C180,eft_features_HC!$B$3:$W$2032,X_y!J$1,0)</f>
        <v>1</v>
      </c>
      <c r="K180" s="18">
        <f>VLOOKUP($C180,eft_features_HC!$B$3:$W$2032,X_y!K$1,0)</f>
        <v>2</v>
      </c>
      <c r="L180" s="18">
        <f>VLOOKUP($C180,eft_features_HC!$B$3:$W$2032,X_y!L$1,0)</f>
        <v>1</v>
      </c>
      <c r="M180" s="18">
        <f>VLOOKUP($C180,eft_features_HC!$B$3:$W$2032,X_y!M$1,0)</f>
        <v>1</v>
      </c>
      <c r="N180" s="18">
        <f>VLOOKUP($C180,eft_features_HC!$B$3:$W$2032,X_y!N$1,0)</f>
        <v>1</v>
      </c>
      <c r="O180" s="18">
        <f>VLOOKUP($C180,eft_features_HC!$B$3:$W$2032,X_y!O$1,0)</f>
        <v>1</v>
      </c>
      <c r="P180" s="18">
        <f>VLOOKUP($C180,eft_features_HC!$B$3:$W$2032,X_y!P$1,0)</f>
        <v>2</v>
      </c>
      <c r="Q180" s="18">
        <f>VLOOKUP($C180,eft_features_HC!$B$3:$W$2032,X_y!Q$1,0)</f>
        <v>1</v>
      </c>
      <c r="R180" s="18">
        <f>VLOOKUP($C180,eft_features_HC!$B$3:$W$2032,X_y!R$1,0)</f>
        <v>1</v>
      </c>
      <c r="S180" s="19">
        <f>VLOOKUP($C180,ret_features_HC_transpose!$B$3:$W$2032,X_y!S$1,0)</f>
        <v>3.6736020925614232E-2</v>
      </c>
      <c r="T180" s="19">
        <f>VLOOKUP($C180,ret_features_HC_transpose!$B$3:$W$2032,X_y!T$1,0)</f>
        <v>2.0806657757238112E-2</v>
      </c>
      <c r="U180" s="19">
        <f>VLOOKUP($C180,ret_features_HC_transpose!$B$3:$W$2032,X_y!U$1,0)</f>
        <v>-1.9975414856780893E-2</v>
      </c>
      <c r="V180" s="19">
        <f>VLOOKUP($C180,ret_features_HC_transpose!$B$3:$W$2032,X_y!V$1,0)</f>
        <v>-1.0856077705225897E-2</v>
      </c>
      <c r="W180" s="19">
        <f>VLOOKUP($C180,ret_features_HC_transpose!$B$3:$W$2032,X_y!W$1,0)</f>
        <v>-2.8647140475018706E-2</v>
      </c>
      <c r="X180" s="19">
        <f>VLOOKUP($C180,ret_features_HC_transpose!$B$3:$W$2032,X_y!X$1,0)</f>
        <v>-0.16233254346383474</v>
      </c>
      <c r="Y180" s="20">
        <f>VLOOKUP($C180,beta_transpose!$B$3:$W$2032,X_y!Y$1,0)</f>
        <v>-5.5654520996085196E-3</v>
      </c>
      <c r="Z180" s="20">
        <f>VLOOKUP($C180,beta_transpose!$B$3:$W$2032,X_y!Z$1,0)</f>
        <v>2.86165632186045E-2</v>
      </c>
      <c r="AA180" s="20">
        <f>VLOOKUP($C180,beta_transpose!$B$3:$W$2032,X_y!AA$1,0)</f>
        <v>2.8256000318682001E-2</v>
      </c>
      <c r="AB180" s="20">
        <f>VLOOKUP($C180,beta_transpose!$B$3:$W$2032,X_y!AB$1,0)</f>
        <v>-2.62990661334312E-2</v>
      </c>
      <c r="AC180" s="20">
        <f>VLOOKUP($C180,beta_transpose!$B$3:$W$2032,X_y!AC$1,0)</f>
        <v>1.2377387424946901E-2</v>
      </c>
      <c r="AD180" s="20">
        <f>VLOOKUP($C180,beta_transpose!$B$3:$W$2032,X_y!AD$1,0)</f>
        <v>2.6109033476124002E-2</v>
      </c>
      <c r="AE180" s="20">
        <f>VLOOKUP($C180,beta_transpose!$B$3:$W$2032,X_y!AE$1,0)</f>
        <v>3.1312154815556298E-2</v>
      </c>
      <c r="AF180" s="20">
        <f>VLOOKUP($C180,beta_transpose!$B$3:$W$2032,X_y!AF$1,0)</f>
        <v>-3.0859337095155499E-2</v>
      </c>
      <c r="AG180" s="20">
        <f>VLOOKUP($C180,beta_transpose!$B$3:$W$2032,X_y!AG$1,0)</f>
        <v>-7.8453383187365392E-3</v>
      </c>
      <c r="AH180" s="20">
        <f>VLOOKUP($C180,beta_transpose!$B$3:$W$2032,X_y!AH$1,0)</f>
        <v>1.12130846989779E-2</v>
      </c>
      <c r="AI180" s="20">
        <f>VLOOKUP($C180,beta_transpose!$B$3:$W$2032,X_y!AI$1,0)</f>
        <v>1.2853795785780499E-2</v>
      </c>
      <c r="AJ180" s="20">
        <f>VLOOKUP($C180,beta_transpose!$B$3:$W$2032,X_y!AJ$1,0)</f>
        <v>-1.2444892977554399E-2</v>
      </c>
      <c r="AK180" s="20">
        <f>VLOOKUP($C180,beta_transpose!$B$3:$W$2032,X_y!AK$1,0)</f>
        <v>-1.12271321377003E-2</v>
      </c>
      <c r="AL180" s="20">
        <f>VLOOKUP($C180,beta_transpose!$B$3:$W$2032,X_y!AL$1,0)</f>
        <v>8.0749207345774503E-3</v>
      </c>
      <c r="AM180" s="20">
        <f>VLOOKUP($C180,beta_transpose!$B$3:$W$2032,X_y!AM$1,0)</f>
        <v>1.6516220286061999E-2</v>
      </c>
      <c r="AN180" s="20">
        <f>VLOOKUP($C180,beta_transpose!$B$3:$W$2032,X_y!AN$1,0)</f>
        <v>-3.35497227170003E-3</v>
      </c>
      <c r="AO180" s="20">
        <f>VLOOKUP($C180,beta_transpose!$B$3:$W$2032,X_y!AO$1,0)</f>
        <v>-8.9299348644094403E-3</v>
      </c>
      <c r="AP180" s="20">
        <f>VLOOKUP($C180,beta_transpose!$B$3:$W$2032,X_y!AP$1,0)</f>
        <v>1.27582854502082E-2</v>
      </c>
      <c r="AQ180" s="20">
        <f>VLOOKUP($C180,beta_transpose!$B$3:$W$2032,X_y!AQ$1,0)</f>
        <v>1.42244567723229E-2</v>
      </c>
      <c r="AR180" s="34">
        <f>VLOOKUP($C180,beta_transpose!$B$3:$W$2032,X_y!AR$1,0)</f>
        <v>-9.8026081258283104E-3</v>
      </c>
      <c r="AS180" s="21">
        <v>8.3639320806613302</v>
      </c>
      <c r="AT180" s="21">
        <v>3.39559908700177</v>
      </c>
      <c r="AU180" s="21">
        <v>3.0545420432806401</v>
      </c>
      <c r="AV180" s="21">
        <v>2.01060535666545</v>
      </c>
      <c r="AW180" s="21">
        <v>1.46512650144906</v>
      </c>
      <c r="AX180" s="21"/>
      <c r="AY180" s="21"/>
      <c r="AZ180" s="22"/>
      <c r="BB180" s="31">
        <f>IF(VLOOKUP(C180,y_HC!$B$3:$G$581,6,0)&gt;$BB$1,1,0)</f>
        <v>1</v>
      </c>
      <c r="BC180">
        <f>VLOOKUP(C180,y_HC!$B$3:$G$581,6,0)</f>
        <v>8.4935718222734768E-2</v>
      </c>
      <c r="BE180" t="s">
        <v>176</v>
      </c>
      <c r="BF180">
        <v>8.3639320806613302</v>
      </c>
      <c r="BG180">
        <v>3.39559908700177</v>
      </c>
      <c r="BH180">
        <v>3.0545420432806401</v>
      </c>
      <c r="BI180">
        <v>2.01060535666545</v>
      </c>
      <c r="BJ180">
        <v>1.46512650144906</v>
      </c>
    </row>
    <row r="181" spans="2:62">
      <c r="B181" t="str">
        <f>VLOOKUP(C181,eft_features_HC!$B$3:$C$2032,2,0)</f>
        <v>IQ Global Resources ETF</v>
      </c>
      <c r="C181" t="s">
        <v>177</v>
      </c>
      <c r="D181" s="17">
        <f>VLOOKUP($C181,eft_features_HC!$B$3:$W$2032,X_y!D$1,0)</f>
        <v>27</v>
      </c>
      <c r="E181" s="18">
        <f>VLOOKUP($C181,eft_features_HC!$B$3:$W$2032,X_y!E$1,0)</f>
        <v>0.77</v>
      </c>
      <c r="F181" s="18">
        <f>VLOOKUP($C181,eft_features_HC!$B$3:$W$2032,X_y!F$1,0)</f>
        <v>190740000</v>
      </c>
      <c r="G181" s="18">
        <f>VLOOKUP($C181,eft_features_HC!$B$3:$W$2032,X_y!G$1,0)</f>
        <v>1</v>
      </c>
      <c r="H181" s="18">
        <f>VLOOKUP($C181,eft_features_HC!$B$3:$W$2032,X_y!H$1,0)</f>
        <v>13</v>
      </c>
      <c r="I181" s="18">
        <f>VLOOKUP($C181,eft_features_HC!$B$3:$W$2032,X_y!I$1,0)</f>
        <v>4</v>
      </c>
      <c r="J181" s="18">
        <f>VLOOKUP($C181,eft_features_HC!$B$3:$W$2032,X_y!J$1,0)</f>
        <v>5</v>
      </c>
      <c r="K181" s="18">
        <f>VLOOKUP($C181,eft_features_HC!$B$3:$W$2032,X_y!K$1,0)</f>
        <v>26</v>
      </c>
      <c r="L181" s="18">
        <f>VLOOKUP($C181,eft_features_HC!$B$3:$W$2032,X_y!L$1,0)</f>
        <v>15</v>
      </c>
      <c r="M181" s="18">
        <f>VLOOKUP($C181,eft_features_HC!$B$3:$W$2032,X_y!M$1,0)</f>
        <v>1</v>
      </c>
      <c r="N181" s="18">
        <f>VLOOKUP($C181,eft_features_HC!$B$3:$W$2032,X_y!N$1,0)</f>
        <v>1</v>
      </c>
      <c r="O181" s="18">
        <f>VLOOKUP($C181,eft_features_HC!$B$3:$W$2032,X_y!O$1,0)</f>
        <v>1</v>
      </c>
      <c r="P181" s="18">
        <f>VLOOKUP($C181,eft_features_HC!$B$3:$W$2032,X_y!P$1,0)</f>
        <v>2</v>
      </c>
      <c r="Q181" s="18">
        <f>VLOOKUP($C181,eft_features_HC!$B$3:$W$2032,X_y!Q$1,0)</f>
        <v>4</v>
      </c>
      <c r="R181" s="18">
        <f>VLOOKUP($C181,eft_features_HC!$B$3:$W$2032,X_y!R$1,0)</f>
        <v>1</v>
      </c>
      <c r="S181" s="19">
        <f>VLOOKUP($C181,ret_features_HC_transpose!$B$3:$W$2032,X_y!S$1,0)</f>
        <v>-1.5083730536609052E-2</v>
      </c>
      <c r="T181" s="19">
        <f>VLOOKUP($C181,ret_features_HC_transpose!$B$3:$W$2032,X_y!T$1,0)</f>
        <v>2.7622378309102746E-2</v>
      </c>
      <c r="U181" s="19">
        <f>VLOOKUP($C181,ret_features_HC_transpose!$B$3:$W$2032,X_y!U$1,0)</f>
        <v>3.8519572733068275E-2</v>
      </c>
      <c r="V181" s="19">
        <f>VLOOKUP($C181,ret_features_HC_transpose!$B$3:$W$2032,X_y!V$1,0)</f>
        <v>6.5999267100387282E-3</v>
      </c>
      <c r="W181" s="19">
        <f>VLOOKUP($C181,ret_features_HC_transpose!$B$3:$W$2032,X_y!W$1,0)</f>
        <v>3.3767147287317112E-2</v>
      </c>
      <c r="X181" s="19">
        <f>VLOOKUP($C181,ret_features_HC_transpose!$B$3:$W$2032,X_y!X$1,0)</f>
        <v>-0.10975813113441346</v>
      </c>
      <c r="Y181" s="20">
        <f>VLOOKUP($C181,beta_transpose!$B$3:$W$2032,X_y!Y$1,0)</f>
        <v>-3.9125997881291298E-3</v>
      </c>
      <c r="Z181" s="20">
        <f>VLOOKUP($C181,beta_transpose!$B$3:$W$2032,X_y!Z$1,0)</f>
        <v>2.0973053885050601E-2</v>
      </c>
      <c r="AA181" s="20">
        <f>VLOOKUP($C181,beta_transpose!$B$3:$W$2032,X_y!AA$1,0)</f>
        <v>1.97380729158327E-2</v>
      </c>
      <c r="AB181" s="20">
        <f>VLOOKUP($C181,beta_transpose!$B$3:$W$2032,X_y!AB$1,0)</f>
        <v>2.4003192160813999E-3</v>
      </c>
      <c r="AC181" s="20">
        <f>VLOOKUP($C181,beta_transpose!$B$3:$W$2032,X_y!AC$1,0)</f>
        <v>1.6346878219566799E-3</v>
      </c>
      <c r="AD181" s="20">
        <f>VLOOKUP($C181,beta_transpose!$B$3:$W$2032,X_y!AD$1,0)</f>
        <v>2.41473737209385E-2</v>
      </c>
      <c r="AE181" s="20">
        <f>VLOOKUP($C181,beta_transpose!$B$3:$W$2032,X_y!AE$1,0)</f>
        <v>1.0084523255377099E-2</v>
      </c>
      <c r="AF181" s="20">
        <f>VLOOKUP($C181,beta_transpose!$B$3:$W$2032,X_y!AF$1,0)</f>
        <v>-2.9068383477913101E-2</v>
      </c>
      <c r="AG181" s="20">
        <f>VLOOKUP($C181,beta_transpose!$B$3:$W$2032,X_y!AG$1,0)</f>
        <v>1.6339274662646001E-2</v>
      </c>
      <c r="AH181" s="20">
        <f>VLOOKUP($C181,beta_transpose!$B$3:$W$2032,X_y!AH$1,0)</f>
        <v>-4.9156727231509698E-2</v>
      </c>
      <c r="AI181" s="20">
        <f>VLOOKUP($C181,beta_transpose!$B$3:$W$2032,X_y!AI$1,0)</f>
        <v>-1.43453364994847E-2</v>
      </c>
      <c r="AJ181" s="20">
        <f>VLOOKUP($C181,beta_transpose!$B$3:$W$2032,X_y!AJ$1,0)</f>
        <v>3.7037992669160899E-2</v>
      </c>
      <c r="AK181" s="20">
        <f>VLOOKUP($C181,beta_transpose!$B$3:$W$2032,X_y!AK$1,0)</f>
        <v>-3.1749667454576601E-2</v>
      </c>
      <c r="AL181" s="20">
        <f>VLOOKUP($C181,beta_transpose!$B$3:$W$2032,X_y!AL$1,0)</f>
        <v>-1.8966262526272301E-2</v>
      </c>
      <c r="AM181" s="20">
        <f>VLOOKUP($C181,beta_transpose!$B$3:$W$2032,X_y!AM$1,0)</f>
        <v>7.1367797213749496E-3</v>
      </c>
      <c r="AN181" s="20">
        <f>VLOOKUP($C181,beta_transpose!$B$3:$W$2032,X_y!AN$1,0)</f>
        <v>2.2891873003142601E-2</v>
      </c>
      <c r="AO181" s="20">
        <f>VLOOKUP($C181,beta_transpose!$B$3:$W$2032,X_y!AO$1,0)</f>
        <v>2.7337709948253901E-2</v>
      </c>
      <c r="AP181" s="20">
        <f>VLOOKUP($C181,beta_transpose!$B$3:$W$2032,X_y!AP$1,0)</f>
        <v>-1.55791524892596E-2</v>
      </c>
      <c r="AQ181" s="20">
        <f>VLOOKUP($C181,beta_transpose!$B$3:$W$2032,X_y!AQ$1,0)</f>
        <v>-3.3430135792228997E-2</v>
      </c>
      <c r="AR181" s="34">
        <f>VLOOKUP($C181,beta_transpose!$B$3:$W$2032,X_y!AR$1,0)</f>
        <v>-1.16884809389895E-2</v>
      </c>
      <c r="AS181" s="21">
        <v>7.6036011820340699</v>
      </c>
      <c r="AT181" s="21">
        <v>3.3245954790908598</v>
      </c>
      <c r="AU181" s="21">
        <v>1.8785078442283401</v>
      </c>
      <c r="AV181" s="21">
        <v>1.27202695650749</v>
      </c>
      <c r="AW181" s="21">
        <v>0.67494878991158302</v>
      </c>
      <c r="AX181" s="21"/>
      <c r="AY181" s="21"/>
      <c r="AZ181" s="22"/>
      <c r="BB181" s="31">
        <f>IF(VLOOKUP(C181,y_HC!$B$3:$G$581,6,0)&gt;$BB$1,1,0)</f>
        <v>0</v>
      </c>
      <c r="BC181">
        <f>VLOOKUP(C181,y_HC!$B$3:$G$581,6,0)</f>
        <v>1.3531814674828002E-2</v>
      </c>
      <c r="BE181" t="s">
        <v>177</v>
      </c>
      <c r="BF181">
        <v>7.6036011820340699</v>
      </c>
      <c r="BG181">
        <v>3.3245954790908598</v>
      </c>
      <c r="BH181">
        <v>1.8785078442283401</v>
      </c>
      <c r="BI181">
        <v>1.27202695650749</v>
      </c>
      <c r="BJ181">
        <v>0.67494878991158302</v>
      </c>
    </row>
    <row r="182" spans="2:62">
      <c r="B182" t="str">
        <f>VLOOKUP(C182,eft_features_HC!$B$3:$C$2032,2,0)</f>
        <v>Cohen &amp; Steers Global Realty Majors ETF</v>
      </c>
      <c r="C182" t="s">
        <v>178</v>
      </c>
      <c r="D182" s="17">
        <f>VLOOKUP($C182,eft_features_HC!$B$3:$W$2032,X_y!D$1,0)</f>
        <v>7</v>
      </c>
      <c r="E182" s="18">
        <f>VLOOKUP($C182,eft_features_HC!$B$3:$W$2032,X_y!E$1,0)</f>
        <v>0.54999999999999993</v>
      </c>
      <c r="F182" s="18">
        <f>VLOOKUP($C182,eft_features_HC!$B$3:$W$2032,X_y!F$1,0)</f>
        <v>68380000</v>
      </c>
      <c r="G182" s="18">
        <f>VLOOKUP($C182,eft_features_HC!$B$3:$W$2032,X_y!G$1,0)</f>
        <v>1</v>
      </c>
      <c r="H182" s="18">
        <f>VLOOKUP($C182,eft_features_HC!$B$3:$W$2032,X_y!H$1,0)</f>
        <v>12</v>
      </c>
      <c r="I182" s="18">
        <f>VLOOKUP($C182,eft_features_HC!$B$3:$W$2032,X_y!I$1,0)</f>
        <v>4</v>
      </c>
      <c r="J182" s="18">
        <f>VLOOKUP($C182,eft_features_HC!$B$3:$W$2032,X_y!J$1,0)</f>
        <v>5</v>
      </c>
      <c r="K182" s="18">
        <f>VLOOKUP($C182,eft_features_HC!$B$3:$W$2032,X_y!K$1,0)</f>
        <v>7</v>
      </c>
      <c r="L182" s="18">
        <f>VLOOKUP($C182,eft_features_HC!$B$3:$W$2032,X_y!L$1,0)</f>
        <v>1</v>
      </c>
      <c r="M182" s="18">
        <f>VLOOKUP($C182,eft_features_HC!$B$3:$W$2032,X_y!M$1,0)</f>
        <v>1</v>
      </c>
      <c r="N182" s="18">
        <f>VLOOKUP($C182,eft_features_HC!$B$3:$W$2032,X_y!N$1,0)</f>
        <v>1</v>
      </c>
      <c r="O182" s="18">
        <f>VLOOKUP($C182,eft_features_HC!$B$3:$W$2032,X_y!O$1,0)</f>
        <v>1</v>
      </c>
      <c r="P182" s="18">
        <f>VLOOKUP($C182,eft_features_HC!$B$3:$W$2032,X_y!P$1,0)</f>
        <v>1</v>
      </c>
      <c r="Q182" s="18">
        <f>VLOOKUP($C182,eft_features_HC!$B$3:$W$2032,X_y!Q$1,0)</f>
        <v>1</v>
      </c>
      <c r="R182" s="18">
        <f>VLOOKUP($C182,eft_features_HC!$B$3:$W$2032,X_y!R$1,0)</f>
        <v>1</v>
      </c>
      <c r="S182" s="19">
        <f>VLOOKUP($C182,ret_features_HC_transpose!$B$3:$W$2032,X_y!S$1,0)</f>
        <v>5.0811747386527717E-3</v>
      </c>
      <c r="T182" s="19">
        <f>VLOOKUP($C182,ret_features_HC_transpose!$B$3:$W$2032,X_y!T$1,0)</f>
        <v>3.6130417587248109E-2</v>
      </c>
      <c r="U182" s="19">
        <f>VLOOKUP($C182,ret_features_HC_transpose!$B$3:$W$2032,X_y!U$1,0)</f>
        <v>1.9100277774090513E-2</v>
      </c>
      <c r="V182" s="19">
        <f>VLOOKUP($C182,ret_features_HC_transpose!$B$3:$W$2032,X_y!V$1,0)</f>
        <v>-4.0845092119295101E-2</v>
      </c>
      <c r="W182" s="19">
        <f>VLOOKUP($C182,ret_features_HC_transpose!$B$3:$W$2032,X_y!W$1,0)</f>
        <v>0.12572596584204265</v>
      </c>
      <c r="X182" s="19">
        <f>VLOOKUP($C182,ret_features_HC_transpose!$B$3:$W$2032,X_y!X$1,0)</f>
        <v>0.11217775328919077</v>
      </c>
      <c r="Y182" s="20">
        <f>VLOOKUP($C182,beta_transpose!$B$3:$W$2032,X_y!Y$1,0)</f>
        <v>1.1018687591062899E-2</v>
      </c>
      <c r="Z182" s="20">
        <f>VLOOKUP($C182,beta_transpose!$B$3:$W$2032,X_y!Z$1,0)</f>
        <v>-3.0223156027397E-3</v>
      </c>
      <c r="AA182" s="20">
        <f>VLOOKUP($C182,beta_transpose!$B$3:$W$2032,X_y!AA$1,0)</f>
        <v>4.8741144259155898E-2</v>
      </c>
      <c r="AB182" s="20">
        <f>VLOOKUP($C182,beta_transpose!$B$3:$W$2032,X_y!AB$1,0)</f>
        <v>-4.1886262393510301E-2</v>
      </c>
      <c r="AC182" s="20">
        <f>VLOOKUP($C182,beta_transpose!$B$3:$W$2032,X_y!AC$1,0)</f>
        <v>4.6470592750776099E-2</v>
      </c>
      <c r="AD182" s="20">
        <f>VLOOKUP($C182,beta_transpose!$B$3:$W$2032,X_y!AD$1,0)</f>
        <v>2.0224022705230198E-2</v>
      </c>
      <c r="AE182" s="20">
        <f>VLOOKUP($C182,beta_transpose!$B$3:$W$2032,X_y!AE$1,0)</f>
        <v>-3.6080271784625201E-3</v>
      </c>
      <c r="AF182" s="20">
        <f>VLOOKUP($C182,beta_transpose!$B$3:$W$2032,X_y!AF$1,0)</f>
        <v>1.31180559147141E-2</v>
      </c>
      <c r="AG182" s="20">
        <f>VLOOKUP($C182,beta_transpose!$B$3:$W$2032,X_y!AG$1,0)</f>
        <v>-5.2951815343055004E-3</v>
      </c>
      <c r="AH182" s="20">
        <f>VLOOKUP($C182,beta_transpose!$B$3:$W$2032,X_y!AH$1,0)</f>
        <v>1.7066100780415101E-2</v>
      </c>
      <c r="AI182" s="20">
        <f>VLOOKUP($C182,beta_transpose!$B$3:$W$2032,X_y!AI$1,0)</f>
        <v>2.6112937364692002E-2</v>
      </c>
      <c r="AJ182" s="20">
        <f>VLOOKUP($C182,beta_transpose!$B$3:$W$2032,X_y!AJ$1,0)</f>
        <v>-2.93695173709962E-2</v>
      </c>
      <c r="AK182" s="20">
        <f>VLOOKUP($C182,beta_transpose!$B$3:$W$2032,X_y!AK$1,0)</f>
        <v>-2.2524728833363799E-3</v>
      </c>
      <c r="AL182" s="20">
        <f>VLOOKUP($C182,beta_transpose!$B$3:$W$2032,X_y!AL$1,0)</f>
        <v>1.4953725573423801E-2</v>
      </c>
      <c r="AM182" s="20">
        <f>VLOOKUP($C182,beta_transpose!$B$3:$W$2032,X_y!AM$1,0)</f>
        <v>1.28547974347173E-2</v>
      </c>
      <c r="AN182" s="20">
        <f>VLOOKUP($C182,beta_transpose!$B$3:$W$2032,X_y!AN$1,0)</f>
        <v>2.4279233375438102E-2</v>
      </c>
      <c r="AO182" s="20">
        <f>VLOOKUP($C182,beta_transpose!$B$3:$W$2032,X_y!AO$1,0)</f>
        <v>5.0513352212062899E-2</v>
      </c>
      <c r="AP182" s="20">
        <f>VLOOKUP($C182,beta_transpose!$B$3:$W$2032,X_y!AP$1,0)</f>
        <v>-2.4670831087451599E-2</v>
      </c>
      <c r="AQ182" s="20">
        <f>VLOOKUP($C182,beta_transpose!$B$3:$W$2032,X_y!AQ$1,0)</f>
        <v>-1.2060196132138601E-2</v>
      </c>
      <c r="AR182" s="34">
        <f>VLOOKUP($C182,beta_transpose!$B$3:$W$2032,X_y!AR$1,0)</f>
        <v>3.2071671091143499E-2</v>
      </c>
      <c r="AS182" s="21">
        <v>11.1287551496092</v>
      </c>
      <c r="AT182" s="21">
        <v>4.3242213465189199</v>
      </c>
      <c r="AU182" s="21">
        <v>2.2729536715052099</v>
      </c>
      <c r="AV182" s="21">
        <v>0.99382038075414703</v>
      </c>
      <c r="AW182" s="21">
        <v>0.50413621756789595</v>
      </c>
      <c r="AX182" s="21"/>
      <c r="AY182" s="21"/>
      <c r="AZ182" s="22"/>
      <c r="BB182" s="31">
        <f>IF(VLOOKUP(C182,y_HC!$B$3:$G$581,6,0)&gt;$BB$1,1,0)</f>
        <v>1</v>
      </c>
      <c r="BC182">
        <f>VLOOKUP(C182,y_HC!$B$3:$G$581,6,0)</f>
        <v>6.7403206716578346E-2</v>
      </c>
      <c r="BE182" t="s">
        <v>178</v>
      </c>
      <c r="BF182">
        <v>11.1287551496092</v>
      </c>
      <c r="BG182">
        <v>4.3242213465189199</v>
      </c>
      <c r="BH182">
        <v>2.2729536715052099</v>
      </c>
      <c r="BI182">
        <v>0.99382038075414703</v>
      </c>
      <c r="BJ182">
        <v>0.50413621756789595</v>
      </c>
    </row>
    <row r="183" spans="2:62">
      <c r="B183" t="str">
        <f>VLOOKUP(C183,eft_features_HC!$B$3:$C$2032,2,0)</f>
        <v>First Trust Nasdaq Clean Edge Smart GRID Infrastructure Index</v>
      </c>
      <c r="C183" t="s">
        <v>179</v>
      </c>
      <c r="D183" s="17">
        <f>VLOOKUP($C183,eft_features_HC!$B$3:$W$2032,X_y!D$1,0)</f>
        <v>12</v>
      </c>
      <c r="E183" s="18">
        <f>VLOOKUP($C183,eft_features_HC!$B$3:$W$2032,X_y!E$1,0)</f>
        <v>0.70000000000000007</v>
      </c>
      <c r="F183" s="18">
        <f>VLOOKUP($C183,eft_features_HC!$B$3:$W$2032,X_y!F$1,0)</f>
        <v>23810000</v>
      </c>
      <c r="G183" s="18">
        <f>VLOOKUP($C183,eft_features_HC!$B$3:$W$2032,X_y!G$1,0)</f>
        <v>1</v>
      </c>
      <c r="H183" s="18">
        <f>VLOOKUP($C183,eft_features_HC!$B$3:$W$2032,X_y!H$1,0)</f>
        <v>8</v>
      </c>
      <c r="I183" s="18">
        <f>VLOOKUP($C183,eft_features_HC!$B$3:$W$2032,X_y!I$1,0)</f>
        <v>4</v>
      </c>
      <c r="J183" s="18">
        <f>VLOOKUP($C183,eft_features_HC!$B$3:$W$2032,X_y!J$1,0)</f>
        <v>5</v>
      </c>
      <c r="K183" s="18">
        <f>VLOOKUP($C183,eft_features_HC!$B$3:$W$2032,X_y!K$1,0)</f>
        <v>26</v>
      </c>
      <c r="L183" s="18">
        <f>VLOOKUP($C183,eft_features_HC!$B$3:$W$2032,X_y!L$1,0)</f>
        <v>21</v>
      </c>
      <c r="M183" s="18">
        <f>VLOOKUP($C183,eft_features_HC!$B$3:$W$2032,X_y!M$1,0)</f>
        <v>1</v>
      </c>
      <c r="N183" s="18">
        <f>VLOOKUP($C183,eft_features_HC!$B$3:$W$2032,X_y!N$1,0)</f>
        <v>1</v>
      </c>
      <c r="O183" s="18">
        <f>VLOOKUP($C183,eft_features_HC!$B$3:$W$2032,X_y!O$1,0)</f>
        <v>1</v>
      </c>
      <c r="P183" s="18">
        <f>VLOOKUP($C183,eft_features_HC!$B$3:$W$2032,X_y!P$1,0)</f>
        <v>2</v>
      </c>
      <c r="Q183" s="18">
        <f>VLOOKUP($C183,eft_features_HC!$B$3:$W$2032,X_y!Q$1,0)</f>
        <v>2</v>
      </c>
      <c r="R183" s="18">
        <f>VLOOKUP($C183,eft_features_HC!$B$3:$W$2032,X_y!R$1,0)</f>
        <v>1</v>
      </c>
      <c r="S183" s="19">
        <f>VLOOKUP($C183,ret_features_HC_transpose!$B$3:$W$2032,X_y!S$1,0)</f>
        <v>-1.1111281339192591E-2</v>
      </c>
      <c r="T183" s="19">
        <f>VLOOKUP($C183,ret_features_HC_transpose!$B$3:$W$2032,X_y!T$1,0)</f>
        <v>8.4942720022674223E-2</v>
      </c>
      <c r="U183" s="19">
        <f>VLOOKUP($C183,ret_features_HC_transpose!$B$3:$W$2032,X_y!U$1,0)</f>
        <v>0.12619565363219976</v>
      </c>
      <c r="V183" s="19">
        <f>VLOOKUP($C183,ret_features_HC_transpose!$B$3:$W$2032,X_y!V$1,0)</f>
        <v>0.2481148127773074</v>
      </c>
      <c r="W183" s="19">
        <f>VLOOKUP($C183,ret_features_HC_transpose!$B$3:$W$2032,X_y!W$1,0)</f>
        <v>0.43655567668934481</v>
      </c>
      <c r="X183" s="19">
        <f>VLOOKUP($C183,ret_features_HC_transpose!$B$3:$W$2032,X_y!X$1,0)</f>
        <v>0.10402799983214361</v>
      </c>
      <c r="Y183" s="20">
        <f>VLOOKUP($C183,beta_transpose!$B$3:$W$2032,X_y!Y$1,0)</f>
        <v>1.5022166631561799E-2</v>
      </c>
      <c r="Z183" s="20">
        <f>VLOOKUP($C183,beta_transpose!$B$3:$W$2032,X_y!Z$1,0)</f>
        <v>3.7985390692672899E-2</v>
      </c>
      <c r="AA183" s="20">
        <f>VLOOKUP($C183,beta_transpose!$B$3:$W$2032,X_y!AA$1,0)</f>
        <v>1.1447366059070299E-2</v>
      </c>
      <c r="AB183" s="20">
        <f>VLOOKUP($C183,beta_transpose!$B$3:$W$2032,X_y!AB$1,0)</f>
        <v>-1.6782771157540399E-2</v>
      </c>
      <c r="AC183" s="20">
        <f>VLOOKUP($C183,beta_transpose!$B$3:$W$2032,X_y!AC$1,0)</f>
        <v>3.28926694179121E-2</v>
      </c>
      <c r="AD183" s="20">
        <f>VLOOKUP($C183,beta_transpose!$B$3:$W$2032,X_y!AD$1,0)</f>
        <v>1.40225376345854E-2</v>
      </c>
      <c r="AE183" s="20">
        <f>VLOOKUP($C183,beta_transpose!$B$3:$W$2032,X_y!AE$1,0)</f>
        <v>-1.26890487541055E-2</v>
      </c>
      <c r="AF183" s="20">
        <f>VLOOKUP($C183,beta_transpose!$B$3:$W$2032,X_y!AF$1,0)</f>
        <v>1.1531975384631001E-2</v>
      </c>
      <c r="AG183" s="20">
        <f>VLOOKUP($C183,beta_transpose!$B$3:$W$2032,X_y!AG$1,0)</f>
        <v>-5.8949527023288699E-5</v>
      </c>
      <c r="AH183" s="20">
        <f>VLOOKUP($C183,beta_transpose!$B$3:$W$2032,X_y!AH$1,0)</f>
        <v>-3.3396760469919899E-2</v>
      </c>
      <c r="AI183" s="20">
        <f>VLOOKUP($C183,beta_transpose!$B$3:$W$2032,X_y!AI$1,0)</f>
        <v>-7.3691054240059102E-3</v>
      </c>
      <c r="AJ183" s="20">
        <f>VLOOKUP($C183,beta_transpose!$B$3:$W$2032,X_y!AJ$1,0)</f>
        <v>2.9379046325908501E-2</v>
      </c>
      <c r="AK183" s="20">
        <f>VLOOKUP($C183,beta_transpose!$B$3:$W$2032,X_y!AK$1,0)</f>
        <v>8.8758785857865601E-3</v>
      </c>
      <c r="AL183" s="20">
        <f>VLOOKUP($C183,beta_transpose!$B$3:$W$2032,X_y!AL$1,0)</f>
        <v>1.3765039367690799E-3</v>
      </c>
      <c r="AM183" s="20">
        <f>VLOOKUP($C183,beta_transpose!$B$3:$W$2032,X_y!AM$1,0)</f>
        <v>-2.9134351806067902E-3</v>
      </c>
      <c r="AN183" s="20">
        <f>VLOOKUP($C183,beta_transpose!$B$3:$W$2032,X_y!AN$1,0)</f>
        <v>-9.4013209027800394E-3</v>
      </c>
      <c r="AO183" s="20">
        <f>VLOOKUP($C183,beta_transpose!$B$3:$W$2032,X_y!AO$1,0)</f>
        <v>-9.8219118751933596E-3</v>
      </c>
      <c r="AP183" s="20">
        <f>VLOOKUP($C183,beta_transpose!$B$3:$W$2032,X_y!AP$1,0)</f>
        <v>2.9276860018012099E-4</v>
      </c>
      <c r="AQ183" s="20">
        <f>VLOOKUP($C183,beta_transpose!$B$3:$W$2032,X_y!AQ$1,0)</f>
        <v>-3.07475824239919E-2</v>
      </c>
      <c r="AR183" s="34">
        <f>VLOOKUP($C183,beta_transpose!$B$3:$W$2032,X_y!AR$1,0)</f>
        <v>1.6292235349947601E-2</v>
      </c>
      <c r="AS183" s="21">
        <v>13.441626629368701</v>
      </c>
      <c r="AT183" s="21">
        <v>7.8872697492706196</v>
      </c>
      <c r="AU183" s="21">
        <v>2.0720695569790402</v>
      </c>
      <c r="AV183" s="21">
        <v>1.10768463772172</v>
      </c>
      <c r="AW183" s="21">
        <v>0.53556445222284599</v>
      </c>
      <c r="AX183" s="21"/>
      <c r="AY183" s="21"/>
      <c r="AZ183" s="22"/>
      <c r="BB183" s="31">
        <f>IF(VLOOKUP(C183,y_HC!$B$3:$G$581,6,0)&gt;$BB$1,1,0)</f>
        <v>0</v>
      </c>
      <c r="BC183">
        <f>VLOOKUP(C183,y_HC!$B$3:$G$581,6,0)</f>
        <v>-4.674466641670777E-2</v>
      </c>
      <c r="BE183" t="s">
        <v>179</v>
      </c>
      <c r="BF183">
        <v>13.441626629368701</v>
      </c>
      <c r="BG183">
        <v>7.8872697492706196</v>
      </c>
      <c r="BH183">
        <v>2.0720695569790402</v>
      </c>
      <c r="BI183">
        <v>1.10768463772172</v>
      </c>
      <c r="BJ183">
        <v>0.53556445222284599</v>
      </c>
    </row>
    <row r="184" spans="2:62">
      <c r="B184" t="str">
        <f>VLOOKUP(C184,eft_features_HC!$B$3:$C$2032,2,0)</f>
        <v>iPath Global Carbon ETN</v>
      </c>
      <c r="C184" t="s">
        <v>180</v>
      </c>
      <c r="D184" s="17">
        <f>VLOOKUP($C184,eft_features_HC!$B$3:$W$2032,X_y!D$1,0)</f>
        <v>19</v>
      </c>
      <c r="E184" s="18">
        <f>VLOOKUP($C184,eft_features_HC!$B$3:$W$2032,X_y!E$1,0)</f>
        <v>0.75</v>
      </c>
      <c r="F184" s="18">
        <f>VLOOKUP($C184,eft_features_HC!$B$3:$W$2032,X_y!F$1,0)</f>
        <v>1320000</v>
      </c>
      <c r="G184" s="18">
        <f>VLOOKUP($C184,eft_features_HC!$B$3:$W$2032,X_y!G$1,0)</f>
        <v>3</v>
      </c>
      <c r="H184" s="18">
        <f>VLOOKUP($C184,eft_features_HC!$B$3:$W$2032,X_y!H$1,0)</f>
        <v>31</v>
      </c>
      <c r="I184" s="18">
        <f>VLOOKUP($C184,eft_features_HC!$B$3:$W$2032,X_y!I$1,0)</f>
        <v>4</v>
      </c>
      <c r="J184" s="18">
        <f>VLOOKUP($C184,eft_features_HC!$B$3:$W$2032,X_y!J$1,0)</f>
        <v>11</v>
      </c>
      <c r="K184" s="18">
        <f>VLOOKUP($C184,eft_features_HC!$B$3:$W$2032,X_y!K$1,0)</f>
        <v>75</v>
      </c>
      <c r="L184" s="18">
        <f>VLOOKUP($C184,eft_features_HC!$B$3:$W$2032,X_y!L$1,0)</f>
        <v>58</v>
      </c>
      <c r="M184" s="18">
        <f>VLOOKUP($C184,eft_features_HC!$B$3:$W$2032,X_y!M$1,0)</f>
        <v>1</v>
      </c>
      <c r="N184" s="18">
        <f>VLOOKUP($C184,eft_features_HC!$B$3:$W$2032,X_y!N$1,0)</f>
        <v>1</v>
      </c>
      <c r="O184" s="18">
        <f>VLOOKUP($C184,eft_features_HC!$B$3:$W$2032,X_y!O$1,0)</f>
        <v>2</v>
      </c>
      <c r="P184" s="18">
        <f>VLOOKUP($C184,eft_features_HC!$B$3:$W$2032,X_y!P$1,0)</f>
        <v>19</v>
      </c>
      <c r="Q184" s="18">
        <f>VLOOKUP($C184,eft_features_HC!$B$3:$W$2032,X_y!Q$1,0)</f>
        <v>18</v>
      </c>
      <c r="R184" s="18">
        <f>VLOOKUP($C184,eft_features_HC!$B$3:$W$2032,X_y!R$1,0)</f>
        <v>1</v>
      </c>
      <c r="S184" s="19">
        <f>VLOOKUP($C184,ret_features_HC_transpose!$B$3:$W$2032,X_y!S$1,0)</f>
        <v>-0.30352941094072872</v>
      </c>
      <c r="T184" s="19">
        <f>VLOOKUP($C184,ret_features_HC_transpose!$B$3:$W$2032,X_y!T$1,0)</f>
        <v>-1.3333332297105205E-2</v>
      </c>
      <c r="U184" s="19">
        <f>VLOOKUP($C184,ret_features_HC_transpose!$B$3:$W$2032,X_y!U$1,0)</f>
        <v>-0.12087911929862261</v>
      </c>
      <c r="V184" s="19">
        <f>VLOOKUP($C184,ret_features_HC_transpose!$B$3:$W$2032,X_y!V$1,0)</f>
        <v>-8.2170540539519443E-2</v>
      </c>
      <c r="W184" s="19">
        <f>VLOOKUP($C184,ret_features_HC_transpose!$B$3:$W$2032,X_y!W$1,0)</f>
        <v>-0.36206896303874447</v>
      </c>
      <c r="X184" s="19">
        <f>VLOOKUP($C184,ret_features_HC_transpose!$B$3:$W$2032,X_y!X$1,0)</f>
        <v>-0.79579165131514551</v>
      </c>
      <c r="Y184" s="20">
        <f>VLOOKUP($C184,beta_transpose!$B$3:$W$2032,X_y!Y$1,0)</f>
        <v>-4.1035135706294801E-2</v>
      </c>
      <c r="Z184" s="20">
        <f>VLOOKUP($C184,beta_transpose!$B$3:$W$2032,X_y!Z$1,0)</f>
        <v>0.10588149498765501</v>
      </c>
      <c r="AA184" s="20">
        <f>VLOOKUP($C184,beta_transpose!$B$3:$W$2032,X_y!AA$1,0)</f>
        <v>-3.9149040709014503E-2</v>
      </c>
      <c r="AB184" s="20">
        <f>VLOOKUP($C184,beta_transpose!$B$3:$W$2032,X_y!AB$1,0)</f>
        <v>3.24029441784177E-2</v>
      </c>
      <c r="AC184" s="20">
        <f>VLOOKUP($C184,beta_transpose!$B$3:$W$2032,X_y!AC$1,0)</f>
        <v>7.2965490822294199E-2</v>
      </c>
      <c r="AD184" s="20">
        <f>VLOOKUP($C184,beta_transpose!$B$3:$W$2032,X_y!AD$1,0)</f>
        <v>-4.8337606543420496E-3</v>
      </c>
      <c r="AE184" s="20">
        <f>VLOOKUP($C184,beta_transpose!$B$3:$W$2032,X_y!AE$1,0)</f>
        <v>-8.4821690662497395E-3</v>
      </c>
      <c r="AF184" s="20">
        <f>VLOOKUP($C184,beta_transpose!$B$3:$W$2032,X_y!AF$1,0)</f>
        <v>8.6086330924833296E-2</v>
      </c>
      <c r="AG184" s="20">
        <f>VLOOKUP($C184,beta_transpose!$B$3:$W$2032,X_y!AG$1,0)</f>
        <v>4.22224653532072E-2</v>
      </c>
      <c r="AH184" s="20">
        <f>VLOOKUP($C184,beta_transpose!$B$3:$W$2032,X_y!AH$1,0)</f>
        <v>7.35428962723048E-2</v>
      </c>
      <c r="AI184" s="20">
        <f>VLOOKUP($C184,beta_transpose!$B$3:$W$2032,X_y!AI$1,0)</f>
        <v>7.49169778995733E-2</v>
      </c>
      <c r="AJ184" s="20">
        <f>VLOOKUP($C184,beta_transpose!$B$3:$W$2032,X_y!AJ$1,0)</f>
        <v>1.2482889547891301E-2</v>
      </c>
      <c r="AK184" s="20">
        <f>VLOOKUP($C184,beta_transpose!$B$3:$W$2032,X_y!AK$1,0)</f>
        <v>-9.31191629733506E-2</v>
      </c>
      <c r="AL184" s="20">
        <f>VLOOKUP($C184,beta_transpose!$B$3:$W$2032,X_y!AL$1,0)</f>
        <v>3.4767971934651499E-3</v>
      </c>
      <c r="AM184" s="20">
        <f>VLOOKUP($C184,beta_transpose!$B$3:$W$2032,X_y!AM$1,0)</f>
        <v>-0.1173889154673</v>
      </c>
      <c r="AN184" s="20">
        <f>VLOOKUP($C184,beta_transpose!$B$3:$W$2032,X_y!AN$1,0)</f>
        <v>-8.1869778895307804E-2</v>
      </c>
      <c r="AO184" s="20">
        <f>VLOOKUP($C184,beta_transpose!$B$3:$W$2032,X_y!AO$1,0)</f>
        <v>0.13897561366056499</v>
      </c>
      <c r="AP184" s="20">
        <f>VLOOKUP($C184,beta_transpose!$B$3:$W$2032,X_y!AP$1,0)</f>
        <v>7.5827019177645297E-2</v>
      </c>
      <c r="AQ184" s="20">
        <f>VLOOKUP($C184,beta_transpose!$B$3:$W$2032,X_y!AQ$1,0)</f>
        <v>-2.2247820199282401E-2</v>
      </c>
      <c r="AR184" s="34">
        <f>VLOOKUP($C184,beta_transpose!$B$3:$W$2032,X_y!AR$1,0)</f>
        <v>-4.9914221817523897E-3</v>
      </c>
      <c r="AS184" s="21">
        <v>27.422412394869699</v>
      </c>
      <c r="AT184" s="21">
        <v>3.9437071559378798</v>
      </c>
      <c r="AU184" s="21">
        <v>0.89971173057831599</v>
      </c>
      <c r="AV184" s="21">
        <v>0.38290123300925899</v>
      </c>
      <c r="AW184" s="21">
        <v>0.16011928540801601</v>
      </c>
      <c r="AX184" s="21"/>
      <c r="AY184" s="21"/>
      <c r="AZ184" s="22"/>
      <c r="BB184" s="31">
        <f>IF(VLOOKUP(C184,y_HC!$B$3:$G$581,6,0)&gt;$BB$1,1,0)</f>
        <v>1</v>
      </c>
      <c r="BC184">
        <f>VLOOKUP(C184,y_HC!$B$3:$G$581,6,0)</f>
        <v>0.24075169163555643</v>
      </c>
      <c r="BE184" t="s">
        <v>180</v>
      </c>
      <c r="BF184">
        <v>27.422412394869699</v>
      </c>
      <c r="BG184">
        <v>3.9437071559378798</v>
      </c>
      <c r="BH184">
        <v>0.89971173057831599</v>
      </c>
      <c r="BI184">
        <v>0.38290123300925899</v>
      </c>
      <c r="BJ184">
        <v>0.16011928540801601</v>
      </c>
    </row>
    <row r="185" spans="2:62">
      <c r="B185" t="str">
        <f>VLOOKUP(C185,eft_features_HC!$B$3:$C$2032,2,0)</f>
        <v>Elements MLCX Grains Index-Total Return ETN</v>
      </c>
      <c r="C185" t="s">
        <v>181</v>
      </c>
      <c r="D185" s="17">
        <f>VLOOKUP($C185,eft_features_HC!$B$3:$W$2032,X_y!D$1,0)</f>
        <v>43</v>
      </c>
      <c r="E185" s="18">
        <f>VLOOKUP($C185,eft_features_HC!$B$3:$W$2032,X_y!E$1,0)</f>
        <v>0.75</v>
      </c>
      <c r="F185" s="18">
        <f>VLOOKUP($C185,eft_features_HC!$B$3:$W$2032,X_y!F$1,0)</f>
        <v>4000000</v>
      </c>
      <c r="G185" s="18">
        <f>VLOOKUP($C185,eft_features_HC!$B$3:$W$2032,X_y!G$1,0)</f>
        <v>3</v>
      </c>
      <c r="H185" s="18">
        <f>VLOOKUP($C185,eft_features_HC!$B$3:$W$2032,X_y!H$1,0)</f>
        <v>31</v>
      </c>
      <c r="I185" s="18">
        <f>VLOOKUP($C185,eft_features_HC!$B$3:$W$2032,X_y!I$1,0)</f>
        <v>4</v>
      </c>
      <c r="J185" s="18">
        <f>VLOOKUP($C185,eft_features_HC!$B$3:$W$2032,X_y!J$1,0)</f>
        <v>16</v>
      </c>
      <c r="K185" s="18">
        <f>VLOOKUP($C185,eft_features_HC!$B$3:$W$2032,X_y!K$1,0)</f>
        <v>51</v>
      </c>
      <c r="L185" s="18">
        <f>VLOOKUP($C185,eft_features_HC!$B$3:$W$2032,X_y!L$1,0)</f>
        <v>58</v>
      </c>
      <c r="M185" s="18">
        <f>VLOOKUP($C185,eft_features_HC!$B$3:$W$2032,X_y!M$1,0)</f>
        <v>1</v>
      </c>
      <c r="N185" s="18">
        <f>VLOOKUP($C185,eft_features_HC!$B$3:$W$2032,X_y!N$1,0)</f>
        <v>1</v>
      </c>
      <c r="O185" s="18">
        <f>VLOOKUP($C185,eft_features_HC!$B$3:$W$2032,X_y!O$1,0)</f>
        <v>2</v>
      </c>
      <c r="P185" s="18">
        <f>VLOOKUP($C185,eft_features_HC!$B$3:$W$2032,X_y!P$1,0)</f>
        <v>1</v>
      </c>
      <c r="Q185" s="18">
        <f>VLOOKUP($C185,eft_features_HC!$B$3:$W$2032,X_y!Q$1,0)</f>
        <v>9</v>
      </c>
      <c r="R185" s="18">
        <f>VLOOKUP($C185,eft_features_HC!$B$3:$W$2032,X_y!R$1,0)</f>
        <v>1</v>
      </c>
      <c r="S185" s="19">
        <f>VLOOKUP($C185,ret_features_HC_transpose!$B$3:$W$2032,X_y!S$1,0)</f>
        <v>3.678740130417868E-2</v>
      </c>
      <c r="T185" s="19">
        <f>VLOOKUP($C185,ret_features_HC_transpose!$B$3:$W$2032,X_y!T$1,0)</f>
        <v>0.14102497604152031</v>
      </c>
      <c r="U185" s="19">
        <f>VLOOKUP($C185,ret_features_HC_transpose!$B$3:$W$2032,X_y!U$1,0)</f>
        <v>5.6215108046318463E-2</v>
      </c>
      <c r="V185" s="19">
        <f>VLOOKUP($C185,ret_features_HC_transpose!$B$3:$W$2032,X_y!V$1,0)</f>
        <v>5.4711584721545137E-4</v>
      </c>
      <c r="W185" s="19">
        <f>VLOOKUP($C185,ret_features_HC_transpose!$B$3:$W$2032,X_y!W$1,0)</f>
        <v>3.5157235329059677E-2</v>
      </c>
      <c r="X185" s="19">
        <f>VLOOKUP($C185,ret_features_HC_transpose!$B$3:$W$2032,X_y!X$1,0)</f>
        <v>-0.13373684247653339</v>
      </c>
      <c r="Y185" s="20">
        <f>VLOOKUP($C185,beta_transpose!$B$3:$W$2032,X_y!Y$1,0)</f>
        <v>-9.8995485361403797E-3</v>
      </c>
      <c r="Z185" s="20">
        <f>VLOOKUP($C185,beta_transpose!$B$3:$W$2032,X_y!Z$1,0)</f>
        <v>1.30746474378023E-3</v>
      </c>
      <c r="AA185" s="20">
        <f>VLOOKUP($C185,beta_transpose!$B$3:$W$2032,X_y!AA$1,0)</f>
        <v>7.4396939159958098E-2</v>
      </c>
      <c r="AB185" s="20">
        <f>VLOOKUP($C185,beta_transpose!$B$3:$W$2032,X_y!AB$1,0)</f>
        <v>-1.26381110328094E-2</v>
      </c>
      <c r="AC185" s="20">
        <f>VLOOKUP($C185,beta_transpose!$B$3:$W$2032,X_y!AC$1,0)</f>
        <v>9.8637507938621097E-2</v>
      </c>
      <c r="AD185" s="20">
        <f>VLOOKUP($C185,beta_transpose!$B$3:$W$2032,X_y!AD$1,0)</f>
        <v>4.3691009143124099E-2</v>
      </c>
      <c r="AE185" s="20">
        <f>VLOOKUP($C185,beta_transpose!$B$3:$W$2032,X_y!AE$1,0)</f>
        <v>6.6112121381639501E-4</v>
      </c>
      <c r="AF185" s="20">
        <f>VLOOKUP($C185,beta_transpose!$B$3:$W$2032,X_y!AF$1,0)</f>
        <v>0.24353107197485299</v>
      </c>
      <c r="AG185" s="20">
        <f>VLOOKUP($C185,beta_transpose!$B$3:$W$2032,X_y!AG$1,0)</f>
        <v>2.8737238847653598E-2</v>
      </c>
      <c r="AH185" s="20">
        <f>VLOOKUP($C185,beta_transpose!$B$3:$W$2032,X_y!AH$1,0)</f>
        <v>-8.0291205217415298E-2</v>
      </c>
      <c r="AI185" s="20">
        <f>VLOOKUP($C185,beta_transpose!$B$3:$W$2032,X_y!AI$1,0)</f>
        <v>4.8519087883661098E-2</v>
      </c>
      <c r="AJ185" s="20">
        <f>VLOOKUP($C185,beta_transpose!$B$3:$W$2032,X_y!AJ$1,0)</f>
        <v>-4.30149216483557E-2</v>
      </c>
      <c r="AK185" s="20">
        <f>VLOOKUP($C185,beta_transpose!$B$3:$W$2032,X_y!AK$1,0)</f>
        <v>-1.7688551359671501E-2</v>
      </c>
      <c r="AL185" s="20">
        <f>VLOOKUP($C185,beta_transpose!$B$3:$W$2032,X_y!AL$1,0)</f>
        <v>-1.2257545224837799E-2</v>
      </c>
      <c r="AM185" s="20">
        <f>VLOOKUP($C185,beta_transpose!$B$3:$W$2032,X_y!AM$1,0)</f>
        <v>2.1637916391190101E-2</v>
      </c>
      <c r="AN185" s="20">
        <f>VLOOKUP($C185,beta_transpose!$B$3:$W$2032,X_y!AN$1,0)</f>
        <v>-0.139804995715332</v>
      </c>
      <c r="AO185" s="20">
        <f>VLOOKUP($C185,beta_transpose!$B$3:$W$2032,X_y!AO$1,0)</f>
        <v>-1.0480313752349001E-2</v>
      </c>
      <c r="AP185" s="20">
        <f>VLOOKUP($C185,beta_transpose!$B$3:$W$2032,X_y!AP$1,0)</f>
        <v>-4.3488505823070102E-2</v>
      </c>
      <c r="AQ185" s="20">
        <f>VLOOKUP($C185,beta_transpose!$B$3:$W$2032,X_y!AQ$1,0)</f>
        <v>2.1864328274671E-2</v>
      </c>
      <c r="AR185" s="34">
        <f>VLOOKUP($C185,beta_transpose!$B$3:$W$2032,X_y!AR$1,0)</f>
        <v>-0.11119600655027501</v>
      </c>
      <c r="AS185" s="21">
        <v>13.7271523620241</v>
      </c>
      <c r="AT185" s="21">
        <v>8.2876692617879808</v>
      </c>
      <c r="AU185" s="21">
        <v>4.3091235383214403</v>
      </c>
      <c r="AV185" s="21">
        <v>2.16058881994068</v>
      </c>
      <c r="AW185" s="21">
        <v>1.4471287749767501</v>
      </c>
      <c r="AX185" s="21"/>
      <c r="AY185" s="21"/>
      <c r="AZ185" s="22"/>
      <c r="BB185" s="31">
        <f>IF(VLOOKUP(C185,y_HC!$B$3:$G$581,6,0)&gt;$BB$1,1,0)</f>
        <v>0</v>
      </c>
      <c r="BC185">
        <f>VLOOKUP(C185,y_HC!$B$3:$G$581,6,0)</f>
        <v>-0.19686797403135012</v>
      </c>
      <c r="BE185" t="s">
        <v>181</v>
      </c>
      <c r="BF185">
        <v>13.7271523620241</v>
      </c>
      <c r="BG185">
        <v>8.2876692617879808</v>
      </c>
      <c r="BH185">
        <v>4.3091235383214403</v>
      </c>
      <c r="BI185">
        <v>2.16058881994068</v>
      </c>
      <c r="BJ185">
        <v>1.4471287749767501</v>
      </c>
    </row>
    <row r="186" spans="2:62">
      <c r="B186" t="str">
        <f>VLOOKUP(C186,eft_features_HC!$B$3:$C$2032,2,0)</f>
        <v>GS Connect S&amp;P GSCI Enhanced Commodity TR Strategy ETN</v>
      </c>
      <c r="C186" t="s">
        <v>182</v>
      </c>
      <c r="D186" s="17">
        <f>VLOOKUP($C186,eft_features_HC!$B$3:$W$2032,X_y!D$1,0)</f>
        <v>16</v>
      </c>
      <c r="E186" s="18">
        <f>VLOOKUP($C186,eft_features_HC!$B$3:$W$2032,X_y!E$1,0)</f>
        <v>1.25</v>
      </c>
      <c r="F186" s="18">
        <f>VLOOKUP($C186,eft_features_HC!$B$3:$W$2032,X_y!F$1,0)</f>
        <v>114830000</v>
      </c>
      <c r="G186" s="18">
        <f>VLOOKUP($C186,eft_features_HC!$B$3:$W$2032,X_y!G$1,0)</f>
        <v>3</v>
      </c>
      <c r="H186" s="18">
        <f>VLOOKUP($C186,eft_features_HC!$B$3:$W$2032,X_y!H$1,0)</f>
        <v>16</v>
      </c>
      <c r="I186" s="18">
        <f>VLOOKUP($C186,eft_features_HC!$B$3:$W$2032,X_y!I$1,0)</f>
        <v>4</v>
      </c>
      <c r="J186" s="18">
        <f>VLOOKUP($C186,eft_features_HC!$B$3:$W$2032,X_y!J$1,0)</f>
        <v>2</v>
      </c>
      <c r="K186" s="18">
        <f>VLOOKUP($C186,eft_features_HC!$B$3:$W$2032,X_y!K$1,0)</f>
        <v>16</v>
      </c>
      <c r="L186" s="18">
        <f>VLOOKUP($C186,eft_features_HC!$B$3:$W$2032,X_y!L$1,0)</f>
        <v>20</v>
      </c>
      <c r="M186" s="18">
        <f>VLOOKUP($C186,eft_features_HC!$B$3:$W$2032,X_y!M$1,0)</f>
        <v>1</v>
      </c>
      <c r="N186" s="18">
        <f>VLOOKUP($C186,eft_features_HC!$B$3:$W$2032,X_y!N$1,0)</f>
        <v>1</v>
      </c>
      <c r="O186" s="18">
        <f>VLOOKUP($C186,eft_features_HC!$B$3:$W$2032,X_y!O$1,0)</f>
        <v>2</v>
      </c>
      <c r="P186" s="18">
        <f>VLOOKUP($C186,eft_features_HC!$B$3:$W$2032,X_y!P$1,0)</f>
        <v>19</v>
      </c>
      <c r="Q186" s="18">
        <f>VLOOKUP($C186,eft_features_HC!$B$3:$W$2032,X_y!Q$1,0)</f>
        <v>15</v>
      </c>
      <c r="R186" s="18">
        <f>VLOOKUP($C186,eft_features_HC!$B$3:$W$2032,X_y!R$1,0)</f>
        <v>1</v>
      </c>
      <c r="S186" s="19">
        <f>VLOOKUP($C186,ret_features_HC_transpose!$B$3:$W$2032,X_y!S$1,0)</f>
        <v>-1.3133363243197804E-2</v>
      </c>
      <c r="T186" s="19">
        <f>VLOOKUP($C186,ret_features_HC_transpose!$B$3:$W$2032,X_y!T$1,0)</f>
        <v>4.9801673814074965E-2</v>
      </c>
      <c r="U186" s="19">
        <f>VLOOKUP($C186,ret_features_HC_transpose!$B$3:$W$2032,X_y!U$1,0)</f>
        <v>5.8909186327331664E-3</v>
      </c>
      <c r="V186" s="19">
        <f>VLOOKUP($C186,ret_features_HC_transpose!$B$3:$W$2032,X_y!V$1,0)</f>
        <v>3.6100398498065234E-2</v>
      </c>
      <c r="W186" s="19">
        <f>VLOOKUP($C186,ret_features_HC_transpose!$B$3:$W$2032,X_y!W$1,0)</f>
        <v>-7.5310565121851747E-2</v>
      </c>
      <c r="X186" s="19">
        <f>VLOOKUP($C186,ret_features_HC_transpose!$B$3:$W$2032,X_y!X$1,0)</f>
        <v>-0.1542244440971221</v>
      </c>
      <c r="Y186" s="20">
        <f>VLOOKUP($C186,beta_transpose!$B$3:$W$2032,X_y!Y$1,0)</f>
        <v>-5.3275333642228296E-3</v>
      </c>
      <c r="Z186" s="20">
        <f>VLOOKUP($C186,beta_transpose!$B$3:$W$2032,X_y!Z$1,0)</f>
        <v>1.6588047031273201E-2</v>
      </c>
      <c r="AA186" s="20">
        <f>VLOOKUP($C186,beta_transpose!$B$3:$W$2032,X_y!AA$1,0)</f>
        <v>4.1986994101527703E-2</v>
      </c>
      <c r="AB186" s="20">
        <f>VLOOKUP($C186,beta_transpose!$B$3:$W$2032,X_y!AB$1,0)</f>
        <v>3.0113310246172E-2</v>
      </c>
      <c r="AC186" s="20">
        <f>VLOOKUP($C186,beta_transpose!$B$3:$W$2032,X_y!AC$1,0)</f>
        <v>-4.9870787707489497E-2</v>
      </c>
      <c r="AD186" s="20">
        <f>VLOOKUP($C186,beta_transpose!$B$3:$W$2032,X_y!AD$1,0)</f>
        <v>2.1554297169185398E-2</v>
      </c>
      <c r="AE186" s="20">
        <f>VLOOKUP($C186,beta_transpose!$B$3:$W$2032,X_y!AE$1,0)</f>
        <v>-2.31878750851943E-2</v>
      </c>
      <c r="AF186" s="20">
        <f>VLOOKUP($C186,beta_transpose!$B$3:$W$2032,X_y!AF$1,0)</f>
        <v>1.13814391793777E-2</v>
      </c>
      <c r="AG186" s="20">
        <f>VLOOKUP($C186,beta_transpose!$B$3:$W$2032,X_y!AG$1,0)</f>
        <v>4.5118606521085201E-2</v>
      </c>
      <c r="AH186" s="20">
        <f>VLOOKUP($C186,beta_transpose!$B$3:$W$2032,X_y!AH$1,0)</f>
        <v>-1.22269251433678E-2</v>
      </c>
      <c r="AI186" s="20">
        <f>VLOOKUP($C186,beta_transpose!$B$3:$W$2032,X_y!AI$1,0)</f>
        <v>8.7722179414796604E-3</v>
      </c>
      <c r="AJ186" s="20">
        <f>VLOOKUP($C186,beta_transpose!$B$3:$W$2032,X_y!AJ$1,0)</f>
        <v>-5.0456761408956899E-2</v>
      </c>
      <c r="AK186" s="20">
        <f>VLOOKUP($C186,beta_transpose!$B$3:$W$2032,X_y!AK$1,0)</f>
        <v>-3.5473318754819301E-2</v>
      </c>
      <c r="AL186" s="20">
        <f>VLOOKUP($C186,beta_transpose!$B$3:$W$2032,X_y!AL$1,0)</f>
        <v>3.2252165595108503E-2</v>
      </c>
      <c r="AM186" s="20">
        <f>VLOOKUP($C186,beta_transpose!$B$3:$W$2032,X_y!AM$1,0)</f>
        <v>2.0086019967264002E-2</v>
      </c>
      <c r="AN186" s="20">
        <f>VLOOKUP($C186,beta_transpose!$B$3:$W$2032,X_y!AN$1,0)</f>
        <v>-4.97404690867208E-2</v>
      </c>
      <c r="AO186" s="20">
        <f>VLOOKUP($C186,beta_transpose!$B$3:$W$2032,X_y!AO$1,0)</f>
        <v>-3.10726821812355E-2</v>
      </c>
      <c r="AP186" s="20">
        <f>VLOOKUP($C186,beta_transpose!$B$3:$W$2032,X_y!AP$1,0)</f>
        <v>6.9415419737993603E-2</v>
      </c>
      <c r="AQ186" s="20">
        <f>VLOOKUP($C186,beta_transpose!$B$3:$W$2032,X_y!AQ$1,0)</f>
        <v>-8.3983019099527403E-3</v>
      </c>
      <c r="AR186" s="34">
        <f>VLOOKUP($C186,beta_transpose!$B$3:$W$2032,X_y!AR$1,0)</f>
        <v>-6.7049059178142601E-3</v>
      </c>
      <c r="AS186" s="21">
        <v>10.079905775350699</v>
      </c>
      <c r="AT186" s="21">
        <v>5.1975334890785598</v>
      </c>
      <c r="AU186" s="21">
        <v>2.8001567769515101</v>
      </c>
      <c r="AV186" s="21">
        <v>1.6438290396180399</v>
      </c>
      <c r="AW186" s="21">
        <v>0.90727044559038195</v>
      </c>
      <c r="AX186" s="21"/>
      <c r="AY186" s="21"/>
      <c r="AZ186" s="22"/>
      <c r="BB186" s="31">
        <f>IF(VLOOKUP(C186,y_HC!$B$3:$G$581,6,0)&gt;$BB$1,1,0)</f>
        <v>0</v>
      </c>
      <c r="BC186">
        <f>VLOOKUP(C186,y_HC!$B$3:$G$581,6,0)</f>
        <v>1.5323256572181698E-2</v>
      </c>
      <c r="BE186" t="s">
        <v>182</v>
      </c>
      <c r="BF186">
        <v>10.079905775350699</v>
      </c>
      <c r="BG186">
        <v>5.1975334890785598</v>
      </c>
      <c r="BH186">
        <v>2.8001567769515101</v>
      </c>
      <c r="BI186">
        <v>1.6438290396180399</v>
      </c>
      <c r="BJ186">
        <v>0.90727044559038195</v>
      </c>
    </row>
    <row r="187" spans="2:62">
      <c r="B187" t="str">
        <f>VLOOKUP(C187,eft_features_HC!$B$3:$C$2032,2,0)</f>
        <v>iShares S&amp;P GSCI Commodity Indexed Trust</v>
      </c>
      <c r="C187" t="s">
        <v>183</v>
      </c>
      <c r="D187" s="17">
        <f>VLOOKUP($C187,eft_features_HC!$B$3:$W$2032,X_y!D$1,0)</f>
        <v>2</v>
      </c>
      <c r="E187" s="18">
        <f>VLOOKUP($C187,eft_features_HC!$B$3:$W$2032,X_y!E$1,0)</f>
        <v>0.8</v>
      </c>
      <c r="F187" s="18">
        <f>VLOOKUP($C187,eft_features_HC!$B$3:$W$2032,X_y!F$1,0)</f>
        <v>1210000000</v>
      </c>
      <c r="G187" s="18">
        <f>VLOOKUP($C187,eft_features_HC!$B$3:$W$2032,X_y!G$1,0)</f>
        <v>3</v>
      </c>
      <c r="H187" s="18">
        <f>VLOOKUP($C187,eft_features_HC!$B$3:$W$2032,X_y!H$1,0)</f>
        <v>1</v>
      </c>
      <c r="I187" s="18">
        <f>VLOOKUP($C187,eft_features_HC!$B$3:$W$2032,X_y!I$1,0)</f>
        <v>4</v>
      </c>
      <c r="J187" s="18">
        <f>VLOOKUP($C187,eft_features_HC!$B$3:$W$2032,X_y!J$1,0)</f>
        <v>2</v>
      </c>
      <c r="K187" s="18">
        <f>VLOOKUP($C187,eft_features_HC!$B$3:$W$2032,X_y!K$1,0)</f>
        <v>16</v>
      </c>
      <c r="L187" s="18">
        <f>VLOOKUP($C187,eft_features_HC!$B$3:$W$2032,X_y!L$1,0)</f>
        <v>19</v>
      </c>
      <c r="M187" s="18">
        <f>VLOOKUP($C187,eft_features_HC!$B$3:$W$2032,X_y!M$1,0)</f>
        <v>1</v>
      </c>
      <c r="N187" s="18">
        <f>VLOOKUP($C187,eft_features_HC!$B$3:$W$2032,X_y!N$1,0)</f>
        <v>1</v>
      </c>
      <c r="O187" s="18">
        <f>VLOOKUP($C187,eft_features_HC!$B$3:$W$2032,X_y!O$1,0)</f>
        <v>1</v>
      </c>
      <c r="P187" s="18">
        <f>VLOOKUP($C187,eft_features_HC!$B$3:$W$2032,X_y!P$1,0)</f>
        <v>19</v>
      </c>
      <c r="Q187" s="18">
        <f>VLOOKUP($C187,eft_features_HC!$B$3:$W$2032,X_y!Q$1,0)</f>
        <v>15</v>
      </c>
      <c r="R187" s="18">
        <f>VLOOKUP($C187,eft_features_HC!$B$3:$W$2032,X_y!R$1,0)</f>
        <v>1</v>
      </c>
      <c r="S187" s="19">
        <f>VLOOKUP($C187,ret_features_HC_transpose!$B$3:$W$2032,X_y!S$1,0)</f>
        <v>-1.0856454085145018E-2</v>
      </c>
      <c r="T187" s="19">
        <f>VLOOKUP($C187,ret_features_HC_transpose!$B$3:$W$2032,X_y!T$1,0)</f>
        <v>5.0272173719329905E-2</v>
      </c>
      <c r="U187" s="19">
        <f>VLOOKUP($C187,ret_features_HC_transpose!$B$3:$W$2032,X_y!U$1,0)</f>
        <v>1.2345678276772576E-2</v>
      </c>
      <c r="V187" s="19">
        <f>VLOOKUP($C187,ret_features_HC_transpose!$B$3:$W$2032,X_y!V$1,0)</f>
        <v>3.8303259888441854E-2</v>
      </c>
      <c r="W187" s="19">
        <f>VLOOKUP($C187,ret_features_HC_transpose!$B$3:$W$2032,X_y!W$1,0)</f>
        <v>-5.882352744951358E-2</v>
      </c>
      <c r="X187" s="19">
        <f>VLOOKUP($C187,ret_features_HC_transpose!$B$3:$W$2032,X_y!X$1,0)</f>
        <v>-0.13158591336101999</v>
      </c>
      <c r="Y187" s="20">
        <f>VLOOKUP($C187,beta_transpose!$B$3:$W$2032,X_y!Y$1,0)</f>
        <v>-4.2537460210457304E-3</v>
      </c>
      <c r="Z187" s="20">
        <f>VLOOKUP($C187,beta_transpose!$B$3:$W$2032,X_y!Z$1,0)</f>
        <v>1.5905922373523E-2</v>
      </c>
      <c r="AA187" s="20">
        <f>VLOOKUP($C187,beta_transpose!$B$3:$W$2032,X_y!AA$1,0)</f>
        <v>3.4471025972845799E-2</v>
      </c>
      <c r="AB187" s="20">
        <f>VLOOKUP($C187,beta_transpose!$B$3:$W$2032,X_y!AB$1,0)</f>
        <v>2.1400093188658001E-2</v>
      </c>
      <c r="AC187" s="20">
        <f>VLOOKUP($C187,beta_transpose!$B$3:$W$2032,X_y!AC$1,0)</f>
        <v>-3.8336961243410898E-2</v>
      </c>
      <c r="AD187" s="20">
        <f>VLOOKUP($C187,beta_transpose!$B$3:$W$2032,X_y!AD$1,0)</f>
        <v>2.2596482541134302E-2</v>
      </c>
      <c r="AE187" s="20">
        <f>VLOOKUP($C187,beta_transpose!$B$3:$W$2032,X_y!AE$1,0)</f>
        <v>-1.5978155130218798E-2</v>
      </c>
      <c r="AF187" s="20">
        <f>VLOOKUP($C187,beta_transpose!$B$3:$W$2032,X_y!AF$1,0)</f>
        <v>1.3045080178316701E-2</v>
      </c>
      <c r="AG187" s="20">
        <f>VLOOKUP($C187,beta_transpose!$B$3:$W$2032,X_y!AG$1,0)</f>
        <v>4.6212851753744198E-2</v>
      </c>
      <c r="AH187" s="20">
        <f>VLOOKUP($C187,beta_transpose!$B$3:$W$2032,X_y!AH$1,0)</f>
        <v>-1.29974449222634E-2</v>
      </c>
      <c r="AI187" s="20">
        <f>VLOOKUP($C187,beta_transpose!$B$3:$W$2032,X_y!AI$1,0)</f>
        <v>2.69778139579769E-3</v>
      </c>
      <c r="AJ187" s="20">
        <f>VLOOKUP($C187,beta_transpose!$B$3:$W$2032,X_y!AJ$1,0)</f>
        <v>-5.1818208204537801E-2</v>
      </c>
      <c r="AK187" s="20">
        <f>VLOOKUP($C187,beta_transpose!$B$3:$W$2032,X_y!AK$1,0)</f>
        <v>-3.3049238234710697E-2</v>
      </c>
      <c r="AL187" s="20">
        <f>VLOOKUP($C187,beta_transpose!$B$3:$W$2032,X_y!AL$1,0)</f>
        <v>1.11063277338388E-2</v>
      </c>
      <c r="AM187" s="20">
        <f>VLOOKUP($C187,beta_transpose!$B$3:$W$2032,X_y!AM$1,0)</f>
        <v>3.4792349030815801E-2</v>
      </c>
      <c r="AN187" s="20">
        <f>VLOOKUP($C187,beta_transpose!$B$3:$W$2032,X_y!AN$1,0)</f>
        <v>-5.1589282192310099E-2</v>
      </c>
      <c r="AO187" s="20">
        <f>VLOOKUP($C187,beta_transpose!$B$3:$W$2032,X_y!AO$1,0)</f>
        <v>-2.7026583943305701E-2</v>
      </c>
      <c r="AP187" s="20">
        <f>VLOOKUP($C187,beta_transpose!$B$3:$W$2032,X_y!AP$1,0)</f>
        <v>5.4101172176604199E-2</v>
      </c>
      <c r="AQ187" s="20">
        <f>VLOOKUP($C187,beta_transpose!$B$3:$W$2032,X_y!AQ$1,0)</f>
        <v>-1.8387760462062901E-2</v>
      </c>
      <c r="AR187" s="34">
        <f>VLOOKUP($C187,beta_transpose!$B$3:$W$2032,X_y!AR$1,0)</f>
        <v>-2.5714479069393502E-3</v>
      </c>
      <c r="AS187" s="21">
        <v>9.0438019351503005</v>
      </c>
      <c r="AT187" s="21">
        <v>4.6107122063935098</v>
      </c>
      <c r="AU187" s="21">
        <v>2.5092227984822402</v>
      </c>
      <c r="AV187" s="21">
        <v>1.5936288208895399</v>
      </c>
      <c r="AW187" s="21">
        <v>0.88632990933154299</v>
      </c>
      <c r="AX187" s="21"/>
      <c r="AY187" s="21"/>
      <c r="AZ187" s="22"/>
      <c r="BB187" s="31">
        <f>IF(VLOOKUP(C187,y_HC!$B$3:$G$581,6,0)&gt;$BB$1,1,0)</f>
        <v>0</v>
      </c>
      <c r="BC187">
        <f>VLOOKUP(C187,y_HC!$B$3:$G$581,6,0)</f>
        <v>2.256097428456405E-2</v>
      </c>
      <c r="BE187" t="s">
        <v>183</v>
      </c>
      <c r="BF187">
        <v>9.0438019351503005</v>
      </c>
      <c r="BG187">
        <v>4.6107122063935098</v>
      </c>
      <c r="BH187">
        <v>2.5092227984822402</v>
      </c>
      <c r="BI187">
        <v>1.5936288208895399</v>
      </c>
      <c r="BJ187">
        <v>0.88632990933154299</v>
      </c>
    </row>
    <row r="188" spans="2:62">
      <c r="B188" t="str">
        <f>VLOOKUP(C188,eft_features_HC!$B$3:$C$2032,2,0)</f>
        <v>iPath S&amp;P GSCI Total Return Index ETN</v>
      </c>
      <c r="C188" t="s">
        <v>184</v>
      </c>
      <c r="D188" s="17">
        <f>VLOOKUP($C188,eft_features_HC!$B$3:$W$2032,X_y!D$1,0)</f>
        <v>19</v>
      </c>
      <c r="E188" s="18">
        <f>VLOOKUP($C188,eft_features_HC!$B$3:$W$2032,X_y!E$1,0)</f>
        <v>0.75</v>
      </c>
      <c r="F188" s="18">
        <f>VLOOKUP($C188,eft_features_HC!$B$3:$W$2032,X_y!F$1,0)</f>
        <v>21680000</v>
      </c>
      <c r="G188" s="18">
        <f>VLOOKUP($C188,eft_features_HC!$B$3:$W$2032,X_y!G$1,0)</f>
        <v>3</v>
      </c>
      <c r="H188" s="18">
        <f>VLOOKUP($C188,eft_features_HC!$B$3:$W$2032,X_y!H$1,0)</f>
        <v>1</v>
      </c>
      <c r="I188" s="18">
        <f>VLOOKUP($C188,eft_features_HC!$B$3:$W$2032,X_y!I$1,0)</f>
        <v>4</v>
      </c>
      <c r="J188" s="18">
        <f>VLOOKUP($C188,eft_features_HC!$B$3:$W$2032,X_y!J$1,0)</f>
        <v>2</v>
      </c>
      <c r="K188" s="18">
        <f>VLOOKUP($C188,eft_features_HC!$B$3:$W$2032,X_y!K$1,0)</f>
        <v>16</v>
      </c>
      <c r="L188" s="18">
        <f>VLOOKUP($C188,eft_features_HC!$B$3:$W$2032,X_y!L$1,0)</f>
        <v>19</v>
      </c>
      <c r="M188" s="18">
        <f>VLOOKUP($C188,eft_features_HC!$B$3:$W$2032,X_y!M$1,0)</f>
        <v>1</v>
      </c>
      <c r="N188" s="18">
        <f>VLOOKUP($C188,eft_features_HC!$B$3:$W$2032,X_y!N$1,0)</f>
        <v>1</v>
      </c>
      <c r="O188" s="18">
        <f>VLOOKUP($C188,eft_features_HC!$B$3:$W$2032,X_y!O$1,0)</f>
        <v>2</v>
      </c>
      <c r="P188" s="18">
        <f>VLOOKUP($C188,eft_features_HC!$B$3:$W$2032,X_y!P$1,0)</f>
        <v>19</v>
      </c>
      <c r="Q188" s="18">
        <f>VLOOKUP($C188,eft_features_HC!$B$3:$W$2032,X_y!Q$1,0)</f>
        <v>15</v>
      </c>
      <c r="R188" s="18">
        <f>VLOOKUP($C188,eft_features_HC!$B$3:$W$2032,X_y!R$1,0)</f>
        <v>1</v>
      </c>
      <c r="S188" s="19">
        <f>VLOOKUP($C188,ret_features_HC_transpose!$B$3:$W$2032,X_y!S$1,0)</f>
        <v>-1.1935865908454302E-2</v>
      </c>
      <c r="T188" s="19">
        <f>VLOOKUP($C188,ret_features_HC_transpose!$B$3:$W$2032,X_y!T$1,0)</f>
        <v>5.1769912337655155E-2</v>
      </c>
      <c r="U188" s="19">
        <f>VLOOKUP($C188,ret_features_HC_transpose!$B$3:$W$2032,X_y!U$1,0)</f>
        <v>8.7299190933542992E-3</v>
      </c>
      <c r="V188" s="19">
        <f>VLOOKUP($C188,ret_features_HC_transpose!$B$3:$W$2032,X_y!V$1,0)</f>
        <v>4.0457729780233764E-2</v>
      </c>
      <c r="W188" s="19">
        <f>VLOOKUP($C188,ret_features_HC_transpose!$B$3:$W$2032,X_y!W$1,0)</f>
        <v>-6.3804644175559311E-2</v>
      </c>
      <c r="X188" s="19">
        <f>VLOOKUP($C188,ret_features_HC_transpose!$B$3:$W$2032,X_y!X$1,0)</f>
        <v>-0.13586305692964862</v>
      </c>
      <c r="Y188" s="20">
        <f>VLOOKUP($C188,beta_transpose!$B$3:$W$2032,X_y!Y$1,0)</f>
        <v>-4.4136668828773703E-3</v>
      </c>
      <c r="Z188" s="20">
        <f>VLOOKUP($C188,beta_transpose!$B$3:$W$2032,X_y!Z$1,0)</f>
        <v>1.54597986912096E-2</v>
      </c>
      <c r="AA188" s="20">
        <f>VLOOKUP($C188,beta_transpose!$B$3:$W$2032,X_y!AA$1,0)</f>
        <v>3.9726082833938997E-2</v>
      </c>
      <c r="AB188" s="20">
        <f>VLOOKUP($C188,beta_transpose!$B$3:$W$2032,X_y!AB$1,0)</f>
        <v>2.6783871810603301E-2</v>
      </c>
      <c r="AC188" s="20">
        <f>VLOOKUP($C188,beta_transpose!$B$3:$W$2032,X_y!AC$1,0)</f>
        <v>-4.3055110329181197E-2</v>
      </c>
      <c r="AD188" s="20">
        <f>VLOOKUP($C188,beta_transpose!$B$3:$W$2032,X_y!AD$1,0)</f>
        <v>2.1933706623504599E-2</v>
      </c>
      <c r="AE188" s="20">
        <f>VLOOKUP($C188,beta_transpose!$B$3:$W$2032,X_y!AE$1,0)</f>
        <v>-1.98162936168127E-2</v>
      </c>
      <c r="AF188" s="20">
        <f>VLOOKUP($C188,beta_transpose!$B$3:$W$2032,X_y!AF$1,0)</f>
        <v>9.0513025682169394E-3</v>
      </c>
      <c r="AG188" s="20">
        <f>VLOOKUP($C188,beta_transpose!$B$3:$W$2032,X_y!AG$1,0)</f>
        <v>4.7295960287243401E-2</v>
      </c>
      <c r="AH188" s="20">
        <f>VLOOKUP($C188,beta_transpose!$B$3:$W$2032,X_y!AH$1,0)</f>
        <v>-1.3530757718375299E-2</v>
      </c>
      <c r="AI188" s="20">
        <f>VLOOKUP($C188,beta_transpose!$B$3:$W$2032,X_y!AI$1,0)</f>
        <v>5.9551337436176003E-3</v>
      </c>
      <c r="AJ188" s="20">
        <f>VLOOKUP($C188,beta_transpose!$B$3:$W$2032,X_y!AJ$1,0)</f>
        <v>-5.3439796475203798E-2</v>
      </c>
      <c r="AK188" s="20">
        <f>VLOOKUP($C188,beta_transpose!$B$3:$W$2032,X_y!AK$1,0)</f>
        <v>-3.6234581241415702E-2</v>
      </c>
      <c r="AL188" s="20">
        <f>VLOOKUP($C188,beta_transpose!$B$3:$W$2032,X_y!AL$1,0)</f>
        <v>1.56677237852249E-2</v>
      </c>
      <c r="AM188" s="20">
        <f>VLOOKUP($C188,beta_transpose!$B$3:$W$2032,X_y!AM$1,0)</f>
        <v>2.7393601840049599E-2</v>
      </c>
      <c r="AN188" s="20">
        <f>VLOOKUP($C188,beta_transpose!$B$3:$W$2032,X_y!AN$1,0)</f>
        <v>-5.8588302389769198E-2</v>
      </c>
      <c r="AO188" s="20">
        <f>VLOOKUP($C188,beta_transpose!$B$3:$W$2032,X_y!AO$1,0)</f>
        <v>-3.63670952300085E-2</v>
      </c>
      <c r="AP188" s="20">
        <f>VLOOKUP($C188,beta_transpose!$B$3:$W$2032,X_y!AP$1,0)</f>
        <v>6.5750607474081596E-2</v>
      </c>
      <c r="AQ188" s="20">
        <f>VLOOKUP($C188,beta_transpose!$B$3:$W$2032,X_y!AQ$1,0)</f>
        <v>-1.8669758717605501E-2</v>
      </c>
      <c r="AR188" s="34">
        <f>VLOOKUP($C188,beta_transpose!$B$3:$W$2032,X_y!AR$1,0)</f>
        <v>-4.2443054403022403E-3</v>
      </c>
      <c r="AS188" s="21">
        <v>9.6994406116232508</v>
      </c>
      <c r="AT188" s="21">
        <v>5.2449017690533104</v>
      </c>
      <c r="AU188" s="21">
        <v>2.70275762963447</v>
      </c>
      <c r="AV188" s="21">
        <v>1.70722770722605</v>
      </c>
      <c r="AW188" s="21">
        <v>0.99898687695671395</v>
      </c>
      <c r="AX188" s="21"/>
      <c r="AY188" s="21"/>
      <c r="AZ188" s="22"/>
      <c r="BB188" s="31">
        <f>IF(VLOOKUP(C188,y_HC!$B$3:$G$581,6,0)&gt;$BB$1,1,0)</f>
        <v>0</v>
      </c>
      <c r="BC188">
        <f>VLOOKUP(C188,y_HC!$B$3:$G$581,6,0)</f>
        <v>2.2297012556725004E-2</v>
      </c>
      <c r="BE188" t="s">
        <v>184</v>
      </c>
      <c r="BF188">
        <v>9.6994406116232508</v>
      </c>
      <c r="BG188">
        <v>5.2449017690533104</v>
      </c>
      <c r="BH188">
        <v>2.70275762963447</v>
      </c>
      <c r="BI188">
        <v>1.70722770722605</v>
      </c>
      <c r="BJ188">
        <v>0.99898687695671395</v>
      </c>
    </row>
    <row r="189" spans="2:62">
      <c r="B189" t="str">
        <f>VLOOKUP(C189,eft_features_HC!$B$3:$C$2032,2,0)</f>
        <v>WisdomTree Middle East Dividend Fund</v>
      </c>
      <c r="C189" t="s">
        <v>185</v>
      </c>
      <c r="D189" s="17">
        <f>VLOOKUP($C189,eft_features_HC!$B$3:$W$2032,X_y!D$1,0)</f>
        <v>8</v>
      </c>
      <c r="E189" s="18">
        <f>VLOOKUP($C189,eft_features_HC!$B$3:$W$2032,X_y!E$1,0)</f>
        <v>0.88</v>
      </c>
      <c r="F189" s="18">
        <f>VLOOKUP($C189,eft_features_HC!$B$3:$W$2032,X_y!F$1,0)</f>
        <v>16239999.999999998</v>
      </c>
      <c r="G189" s="18">
        <f>VLOOKUP($C189,eft_features_HC!$B$3:$W$2032,X_y!G$1,0)</f>
        <v>1</v>
      </c>
      <c r="H189" s="18">
        <f>VLOOKUP($C189,eft_features_HC!$B$3:$W$2032,X_y!H$1,0)</f>
        <v>5</v>
      </c>
      <c r="I189" s="18">
        <f>VLOOKUP($C189,eft_features_HC!$B$3:$W$2032,X_y!I$1,0)</f>
        <v>10</v>
      </c>
      <c r="J189" s="18">
        <f>VLOOKUP($C189,eft_features_HC!$B$3:$W$2032,X_y!J$1,0)</f>
        <v>1</v>
      </c>
      <c r="K189" s="18">
        <f>VLOOKUP($C189,eft_features_HC!$B$3:$W$2032,X_y!K$1,0)</f>
        <v>2</v>
      </c>
      <c r="L189" s="18">
        <f>VLOOKUP($C189,eft_features_HC!$B$3:$W$2032,X_y!L$1,0)</f>
        <v>1</v>
      </c>
      <c r="M189" s="18">
        <f>VLOOKUP($C189,eft_features_HC!$B$3:$W$2032,X_y!M$1,0)</f>
        <v>1</v>
      </c>
      <c r="N189" s="18">
        <f>VLOOKUP($C189,eft_features_HC!$B$3:$W$2032,X_y!N$1,0)</f>
        <v>1</v>
      </c>
      <c r="O189" s="18">
        <f>VLOOKUP($C189,eft_features_HC!$B$3:$W$2032,X_y!O$1,0)</f>
        <v>1</v>
      </c>
      <c r="P189" s="18">
        <f>VLOOKUP($C189,eft_features_HC!$B$3:$W$2032,X_y!P$1,0)</f>
        <v>7</v>
      </c>
      <c r="Q189" s="18">
        <f>VLOOKUP($C189,eft_features_HC!$B$3:$W$2032,X_y!Q$1,0)</f>
        <v>7</v>
      </c>
      <c r="R189" s="18">
        <f>VLOOKUP($C189,eft_features_HC!$B$3:$W$2032,X_y!R$1,0)</f>
        <v>1</v>
      </c>
      <c r="S189" s="19">
        <f>VLOOKUP($C189,ret_features_HC_transpose!$B$3:$W$2032,X_y!S$1,0)</f>
        <v>3.6804309435274574E-2</v>
      </c>
      <c r="T189" s="19">
        <f>VLOOKUP($C189,ret_features_HC_transpose!$B$3:$W$2032,X_y!T$1,0)</f>
        <v>0.14356435886234231</v>
      </c>
      <c r="U189" s="19">
        <f>VLOOKUP($C189,ret_features_HC_transpose!$B$3:$W$2032,X_y!U$1,0)</f>
        <v>0.28690808309614013</v>
      </c>
      <c r="V189" s="19">
        <f>VLOOKUP($C189,ret_features_HC_transpose!$B$3:$W$2032,X_y!V$1,0)</f>
        <v>0.39661427587746245</v>
      </c>
      <c r="W189" s="19">
        <f>VLOOKUP($C189,ret_features_HC_transpose!$B$3:$W$2032,X_y!W$1,0)</f>
        <v>0.5255580618578457</v>
      </c>
      <c r="X189" s="19">
        <f>VLOOKUP($C189,ret_features_HC_transpose!$B$3:$W$2032,X_y!X$1,0)</f>
        <v>0.39915204401788196</v>
      </c>
      <c r="Y189" s="20">
        <f>VLOOKUP($C189,beta_transpose!$B$3:$W$2032,X_y!Y$1,0)</f>
        <v>2.11587744206462E-2</v>
      </c>
      <c r="Z189" s="20">
        <f>VLOOKUP($C189,beta_transpose!$B$3:$W$2032,X_y!Z$1,0)</f>
        <v>3.0926970814681501E-2</v>
      </c>
      <c r="AA189" s="20">
        <f>VLOOKUP($C189,beta_transpose!$B$3:$W$2032,X_y!AA$1,0)</f>
        <v>-3.3710472434800999E-2</v>
      </c>
      <c r="AB189" s="20">
        <f>VLOOKUP($C189,beta_transpose!$B$3:$W$2032,X_y!AB$1,0)</f>
        <v>3.61264819203341E-3</v>
      </c>
      <c r="AC189" s="20">
        <f>VLOOKUP($C189,beta_transpose!$B$3:$W$2032,X_y!AC$1,0)</f>
        <v>2.9012343346348401E-2</v>
      </c>
      <c r="AD189" s="20">
        <f>VLOOKUP($C189,beta_transpose!$B$3:$W$2032,X_y!AD$1,0)</f>
        <v>2.4611687787394498E-3</v>
      </c>
      <c r="AE189" s="20">
        <f>VLOOKUP($C189,beta_transpose!$B$3:$W$2032,X_y!AE$1,0)</f>
        <v>-3.6386896708239497E-2</v>
      </c>
      <c r="AF189" s="20">
        <f>VLOOKUP($C189,beta_transpose!$B$3:$W$2032,X_y!AF$1,0)</f>
        <v>-4.0611198639261603E-2</v>
      </c>
      <c r="AG189" s="20">
        <f>VLOOKUP($C189,beta_transpose!$B$3:$W$2032,X_y!AG$1,0)</f>
        <v>-2.0785576399396401E-2</v>
      </c>
      <c r="AH189" s="20">
        <f>VLOOKUP($C189,beta_transpose!$B$3:$W$2032,X_y!AH$1,0)</f>
        <v>9.6860428469815798E-5</v>
      </c>
      <c r="AI189" s="20">
        <f>VLOOKUP($C189,beta_transpose!$B$3:$W$2032,X_y!AI$1,0)</f>
        <v>-7.9988771737104905E-2</v>
      </c>
      <c r="AJ189" s="20">
        <f>VLOOKUP($C189,beta_transpose!$B$3:$W$2032,X_y!AJ$1,0)</f>
        <v>3.1390982874322501E-2</v>
      </c>
      <c r="AK189" s="20">
        <f>VLOOKUP($C189,beta_transpose!$B$3:$W$2032,X_y!AK$1,0)</f>
        <v>-3.6003415584028101E-2</v>
      </c>
      <c r="AL189" s="20">
        <f>VLOOKUP($C189,beta_transpose!$B$3:$W$2032,X_y!AL$1,0)</f>
        <v>-7.72176494515678E-3</v>
      </c>
      <c r="AM189" s="20">
        <f>VLOOKUP($C189,beta_transpose!$B$3:$W$2032,X_y!AM$1,0)</f>
        <v>-7.7470957191412299E-3</v>
      </c>
      <c r="AN189" s="20">
        <f>VLOOKUP($C189,beta_transpose!$B$3:$W$2032,X_y!AN$1,0)</f>
        <v>-8.1484721169726798E-2</v>
      </c>
      <c r="AO189" s="20">
        <f>VLOOKUP($C189,beta_transpose!$B$3:$W$2032,X_y!AO$1,0)</f>
        <v>-6.8807294268314598E-2</v>
      </c>
      <c r="AP189" s="20">
        <f>VLOOKUP($C189,beta_transpose!$B$3:$W$2032,X_y!AP$1,0)</f>
        <v>-6.4236457079281495E-2</v>
      </c>
      <c r="AQ189" s="20">
        <f>VLOOKUP($C189,beta_transpose!$B$3:$W$2032,X_y!AQ$1,0)</f>
        <v>-1.9233999487418298E-2</v>
      </c>
      <c r="AR189" s="34">
        <f>VLOOKUP($C189,beta_transpose!$B$3:$W$2032,X_y!AR$1,0)</f>
        <v>3.0535624058827999E-2</v>
      </c>
      <c r="AS189" s="21">
        <v>16.200346359017999</v>
      </c>
      <c r="AT189" s="21">
        <v>3.2749834021134299</v>
      </c>
      <c r="AU189" s="21">
        <v>1.29716716203872</v>
      </c>
      <c r="AV189" s="21">
        <v>0.251029451872465</v>
      </c>
      <c r="AW189" s="21">
        <v>0.114037348753948</v>
      </c>
      <c r="AX189" s="21"/>
      <c r="AY189" s="21"/>
      <c r="AZ189" s="22"/>
      <c r="BB189" s="31">
        <f>IF(VLOOKUP(C189,y_HC!$B$3:$G$581,6,0)&gt;$BB$1,1,0)</f>
        <v>0</v>
      </c>
      <c r="BC189">
        <f>VLOOKUP(C189,y_HC!$B$3:$G$581,6,0)</f>
        <v>-2.3484851070731394E-2</v>
      </c>
      <c r="BE189" t="s">
        <v>185</v>
      </c>
      <c r="BF189">
        <v>16.200346359017999</v>
      </c>
      <c r="BG189">
        <v>3.2749834021134299</v>
      </c>
      <c r="BH189">
        <v>1.29716716203872</v>
      </c>
      <c r="BI189">
        <v>0.251029451872465</v>
      </c>
      <c r="BJ189">
        <v>0.114037348753948</v>
      </c>
    </row>
    <row r="190" spans="2:62">
      <c r="B190" t="e">
        <f>VLOOKUP(C190,eft_features_HC!$B$3:$C$2032,2,0)</f>
        <v>#N/A</v>
      </c>
      <c r="C190" t="s">
        <v>186</v>
      </c>
      <c r="D190" s="17" t="e">
        <f>VLOOKUP($C190,eft_features_HC!$B$3:$W$2032,X_y!D$1,0)</f>
        <v>#N/A</v>
      </c>
      <c r="E190" s="18" t="e">
        <f>VLOOKUP($C190,eft_features_HC!$B$3:$W$2032,X_y!E$1,0)</f>
        <v>#N/A</v>
      </c>
      <c r="F190" s="18" t="e">
        <f>VLOOKUP($C190,eft_features_HC!$B$3:$W$2032,X_y!F$1,0)</f>
        <v>#N/A</v>
      </c>
      <c r="G190" s="18" t="e">
        <f>VLOOKUP($C190,eft_features_HC!$B$3:$W$2032,X_y!G$1,0)</f>
        <v>#N/A</v>
      </c>
      <c r="H190" s="18" t="e">
        <f>VLOOKUP($C190,eft_features_HC!$B$3:$W$2032,X_y!H$1,0)</f>
        <v>#N/A</v>
      </c>
      <c r="I190" s="18" t="e">
        <f>VLOOKUP($C190,eft_features_HC!$B$3:$W$2032,X_y!I$1,0)</f>
        <v>#N/A</v>
      </c>
      <c r="J190" s="18" t="e">
        <f>VLOOKUP($C190,eft_features_HC!$B$3:$W$2032,X_y!J$1,0)</f>
        <v>#N/A</v>
      </c>
      <c r="K190" s="18" t="e">
        <f>VLOOKUP($C190,eft_features_HC!$B$3:$W$2032,X_y!K$1,0)</f>
        <v>#N/A</v>
      </c>
      <c r="L190" s="18" t="e">
        <f>VLOOKUP($C190,eft_features_HC!$B$3:$W$2032,X_y!L$1,0)</f>
        <v>#N/A</v>
      </c>
      <c r="M190" s="18" t="e">
        <f>VLOOKUP($C190,eft_features_HC!$B$3:$W$2032,X_y!M$1,0)</f>
        <v>#N/A</v>
      </c>
      <c r="N190" s="18" t="e">
        <f>VLOOKUP($C190,eft_features_HC!$B$3:$W$2032,X_y!N$1,0)</f>
        <v>#N/A</v>
      </c>
      <c r="O190" s="18" t="e">
        <f>VLOOKUP($C190,eft_features_HC!$B$3:$W$2032,X_y!O$1,0)</f>
        <v>#N/A</v>
      </c>
      <c r="P190" s="18" t="e">
        <f>VLOOKUP($C190,eft_features_HC!$B$3:$W$2032,X_y!P$1,0)</f>
        <v>#N/A</v>
      </c>
      <c r="Q190" s="18" t="e">
        <f>VLOOKUP($C190,eft_features_HC!$B$3:$W$2032,X_y!Q$1,0)</f>
        <v>#N/A</v>
      </c>
      <c r="R190" s="18" t="e">
        <f>VLOOKUP($C190,eft_features_HC!$B$3:$W$2032,X_y!R$1,0)</f>
        <v>#N/A</v>
      </c>
      <c r="S190" s="19">
        <f>VLOOKUP($C190,ret_features_HC_transpose!$B$3:$W$2032,X_y!S$1,0)</f>
        <v>6.7318756419041614E-2</v>
      </c>
      <c r="T190" s="19">
        <f>VLOOKUP($C190,ret_features_HC_transpose!$B$3:$W$2032,X_y!T$1,0)</f>
        <v>-4.6517604245125077E-2</v>
      </c>
      <c r="U190" s="19">
        <f>VLOOKUP($C190,ret_features_HC_transpose!$B$3:$W$2032,X_y!U$1,0)</f>
        <v>-0.10125969028616622</v>
      </c>
      <c r="V190" s="19">
        <f>VLOOKUP($C190,ret_features_HC_transpose!$B$3:$W$2032,X_y!V$1,0)</f>
        <v>-9.0686275059371768E-2</v>
      </c>
      <c r="W190" s="19">
        <f>VLOOKUP($C190,ret_features_HC_transpose!$B$3:$W$2032,X_y!W$1,0)</f>
        <v>-0.12603062829018608</v>
      </c>
      <c r="X190" s="19">
        <f>VLOOKUP($C190,ret_features_HC_transpose!$B$3:$W$2032,X_y!X$1,0)</f>
        <v>-0.34289763122402805</v>
      </c>
      <c r="Y190" s="20">
        <f>VLOOKUP($C190,beta_transpose!$B$3:$W$2032,X_y!Y$1,0)</f>
        <v>-1.14769467587708E-2</v>
      </c>
      <c r="Z190" s="20">
        <f>VLOOKUP($C190,beta_transpose!$B$3:$W$2032,X_y!Z$1,0)</f>
        <v>4.6198235726655802E-2</v>
      </c>
      <c r="AA190" s="20">
        <f>VLOOKUP($C190,beta_transpose!$B$3:$W$2032,X_y!AA$1,0)</f>
        <v>4.8895986932104903E-2</v>
      </c>
      <c r="AB190" s="20">
        <f>VLOOKUP($C190,beta_transpose!$B$3:$W$2032,X_y!AB$1,0)</f>
        <v>-2.8192791665231601E-2</v>
      </c>
      <c r="AC190" s="20">
        <f>VLOOKUP($C190,beta_transpose!$B$3:$W$2032,X_y!AC$1,0)</f>
        <v>6.6846095956976798E-3</v>
      </c>
      <c r="AD190" s="20">
        <f>VLOOKUP($C190,beta_transpose!$B$3:$W$2032,X_y!AD$1,0)</f>
        <v>1.6189228700532798E-2</v>
      </c>
      <c r="AE190" s="20">
        <f>VLOOKUP($C190,beta_transpose!$B$3:$W$2032,X_y!AE$1,0)</f>
        <v>3.8331752075212597E-2</v>
      </c>
      <c r="AF190" s="20">
        <f>VLOOKUP($C190,beta_transpose!$B$3:$W$2032,X_y!AF$1,0)</f>
        <v>-2.5689220816576298E-3</v>
      </c>
      <c r="AG190" s="20">
        <f>VLOOKUP($C190,beta_transpose!$B$3:$W$2032,X_y!AG$1,0)</f>
        <v>1.6620613558210599E-2</v>
      </c>
      <c r="AH190" s="20">
        <f>VLOOKUP($C190,beta_transpose!$B$3:$W$2032,X_y!AH$1,0)</f>
        <v>-4.9607796311945803E-4</v>
      </c>
      <c r="AI190" s="20">
        <f>VLOOKUP($C190,beta_transpose!$B$3:$W$2032,X_y!AI$1,0)</f>
        <v>4.6816219053567802E-2</v>
      </c>
      <c r="AJ190" s="20">
        <f>VLOOKUP($C190,beta_transpose!$B$3:$W$2032,X_y!AJ$1,0)</f>
        <v>-2.5395776599351601E-2</v>
      </c>
      <c r="AK190" s="20">
        <f>VLOOKUP($C190,beta_transpose!$B$3:$W$2032,X_y!AK$1,0)</f>
        <v>-3.1596766645716201E-2</v>
      </c>
      <c r="AL190" s="20">
        <f>VLOOKUP($C190,beta_transpose!$B$3:$W$2032,X_y!AL$1,0)</f>
        <v>5.0360048023277697E-2</v>
      </c>
      <c r="AM190" s="20">
        <f>VLOOKUP($C190,beta_transpose!$B$3:$W$2032,X_y!AM$1,0)</f>
        <v>-1.0841107305210399E-2</v>
      </c>
      <c r="AN190" s="20">
        <f>VLOOKUP($C190,beta_transpose!$B$3:$W$2032,X_y!AN$1,0)</f>
        <v>5.3674153972344103E-2</v>
      </c>
      <c r="AO190" s="20">
        <f>VLOOKUP($C190,beta_transpose!$B$3:$W$2032,X_y!AO$1,0)</f>
        <v>-1.4489064480409699E-2</v>
      </c>
      <c r="AP190" s="20">
        <f>VLOOKUP($C190,beta_transpose!$B$3:$W$2032,X_y!AP$1,0)</f>
        <v>4.8985939638922303E-2</v>
      </c>
      <c r="AQ190" s="20">
        <f>VLOOKUP($C190,beta_transpose!$B$3:$W$2032,X_y!AQ$1,0)</f>
        <v>-1.3098900750472301E-2</v>
      </c>
      <c r="AR190" s="34">
        <f>VLOOKUP($C190,beta_transpose!$B$3:$W$2032,X_y!AR$1,0)</f>
        <v>-1.00620170019438E-4</v>
      </c>
      <c r="AS190" s="21">
        <v>14.330679327985999</v>
      </c>
      <c r="AT190" s="21">
        <v>4.1213645115359903</v>
      </c>
      <c r="AU190" s="21">
        <v>2.6578569376879799</v>
      </c>
      <c r="AV190" s="21">
        <v>1.64144916444088</v>
      </c>
      <c r="AW190" s="21">
        <v>1.4211523058956299</v>
      </c>
      <c r="AX190" s="21"/>
      <c r="AY190" s="21"/>
      <c r="AZ190" s="22"/>
      <c r="BB190" s="31">
        <f>IF(VLOOKUP(C190,y_HC!$B$3:$G$581,6,0)&gt;$BB$1,1,0)</f>
        <v>1</v>
      </c>
      <c r="BC190">
        <f>VLOOKUP(C190,y_HC!$B$3:$G$581,6,0)</f>
        <v>6.2966982104126434E-2</v>
      </c>
      <c r="BE190" t="s">
        <v>186</v>
      </c>
      <c r="BF190">
        <v>14.330679327985999</v>
      </c>
      <c r="BG190">
        <v>4.1213645115359903</v>
      </c>
      <c r="BH190">
        <v>2.6578569376879799</v>
      </c>
      <c r="BI190">
        <v>1.64144916444088</v>
      </c>
      <c r="BJ190">
        <v>1.4211523058956299</v>
      </c>
    </row>
    <row r="191" spans="2:62">
      <c r="B191" t="str">
        <f>VLOOKUP(C191,eft_features_HC!$B$3:$C$2032,2,0)</f>
        <v>iShares Intermediate Government/Credit Bond ETF</v>
      </c>
      <c r="C191" t="s">
        <v>187</v>
      </c>
      <c r="D191" s="17">
        <f>VLOOKUP($C191,eft_features_HC!$B$3:$W$2032,X_y!D$1,0)</f>
        <v>2</v>
      </c>
      <c r="E191" s="18">
        <f>VLOOKUP($C191,eft_features_HC!$B$3:$W$2032,X_y!E$1,0)</f>
        <v>0.2</v>
      </c>
      <c r="F191" s="18">
        <f>VLOOKUP($C191,eft_features_HC!$B$3:$W$2032,X_y!F$1,0)</f>
        <v>1980000000</v>
      </c>
      <c r="G191" s="18">
        <f>VLOOKUP($C191,eft_features_HC!$B$3:$W$2032,X_y!G$1,0)</f>
        <v>2</v>
      </c>
      <c r="H191" s="18">
        <f>VLOOKUP($C191,eft_features_HC!$B$3:$W$2032,X_y!H$1,0)</f>
        <v>1</v>
      </c>
      <c r="I191" s="18">
        <f>VLOOKUP($C191,eft_features_HC!$B$3:$W$2032,X_y!I$1,0)</f>
        <v>1</v>
      </c>
      <c r="J191" s="18">
        <f>VLOOKUP($C191,eft_features_HC!$B$3:$W$2032,X_y!J$1,0)</f>
        <v>7</v>
      </c>
      <c r="K191" s="18">
        <f>VLOOKUP($C191,eft_features_HC!$B$3:$W$2032,X_y!K$1,0)</f>
        <v>3</v>
      </c>
      <c r="L191" s="18">
        <f>VLOOKUP($C191,eft_features_HC!$B$3:$W$2032,X_y!L$1,0)</f>
        <v>7</v>
      </c>
      <c r="M191" s="18">
        <f>VLOOKUP($C191,eft_features_HC!$B$3:$W$2032,X_y!M$1,0)</f>
        <v>1</v>
      </c>
      <c r="N191" s="18">
        <f>VLOOKUP($C191,eft_features_HC!$B$3:$W$2032,X_y!N$1,0)</f>
        <v>1</v>
      </c>
      <c r="O191" s="18">
        <f>VLOOKUP($C191,eft_features_HC!$B$3:$W$2032,X_y!O$1,0)</f>
        <v>1</v>
      </c>
      <c r="P191" s="18">
        <f>VLOOKUP($C191,eft_features_HC!$B$3:$W$2032,X_y!P$1,0)</f>
        <v>4</v>
      </c>
      <c r="Q191" s="18">
        <f>VLOOKUP($C191,eft_features_HC!$B$3:$W$2032,X_y!Q$1,0)</f>
        <v>3</v>
      </c>
      <c r="R191" s="18">
        <f>VLOOKUP($C191,eft_features_HC!$B$3:$W$2032,X_y!R$1,0)</f>
        <v>1</v>
      </c>
      <c r="S191" s="19">
        <f>VLOOKUP($C191,ret_features_HC_transpose!$B$3:$W$2032,X_y!S$1,0)</f>
        <v>-5.2689876985800854E-4</v>
      </c>
      <c r="T191" s="19">
        <f>VLOOKUP($C191,ret_features_HC_transpose!$B$3:$W$2032,X_y!T$1,0)</f>
        <v>5.6672769095611475E-3</v>
      </c>
      <c r="U191" s="19">
        <f>VLOOKUP($C191,ret_features_HC_transpose!$B$3:$W$2032,X_y!U$1,0)</f>
        <v>1.9123783662355898E-3</v>
      </c>
      <c r="V191" s="19">
        <f>VLOOKUP($C191,ret_features_HC_transpose!$B$3:$W$2032,X_y!V$1,0)</f>
        <v>-2.2565735948429033E-2</v>
      </c>
      <c r="W191" s="19">
        <f>VLOOKUP($C191,ret_features_HC_transpose!$B$3:$W$2032,X_y!W$1,0)</f>
        <v>-9.5328555780360702E-3</v>
      </c>
      <c r="X191" s="19">
        <f>VLOOKUP($C191,ret_features_HC_transpose!$B$3:$W$2032,X_y!X$1,0)</f>
        <v>2.4490182480165323E-2</v>
      </c>
      <c r="Y191" s="20">
        <f>VLOOKUP($C191,beta_transpose!$B$3:$W$2032,X_y!Y$1,0)</f>
        <v>7.6835085148346604E-5</v>
      </c>
      <c r="Z191" s="20">
        <f>VLOOKUP($C191,beta_transpose!$B$3:$W$2032,X_y!Z$1,0)</f>
        <v>-6.0626246091621096E-3</v>
      </c>
      <c r="AA191" s="20">
        <f>VLOOKUP($C191,beta_transpose!$B$3:$W$2032,X_y!AA$1,0)</f>
        <v>4.8331249333098897E-3</v>
      </c>
      <c r="AB191" s="20">
        <f>VLOOKUP($C191,beta_transpose!$B$3:$W$2032,X_y!AB$1,0)</f>
        <v>1.5674155087404601E-3</v>
      </c>
      <c r="AC191" s="20">
        <f>VLOOKUP($C191,beta_transpose!$B$3:$W$2032,X_y!AC$1,0)</f>
        <v>6.5580231419975496E-3</v>
      </c>
      <c r="AD191" s="20">
        <f>VLOOKUP($C191,beta_transpose!$B$3:$W$2032,X_y!AD$1,0)</f>
        <v>4.6262791258502699E-3</v>
      </c>
      <c r="AE191" s="20">
        <f>VLOOKUP($C191,beta_transpose!$B$3:$W$2032,X_y!AE$1,0)</f>
        <v>2.0081461227503799E-3</v>
      </c>
      <c r="AF191" s="20">
        <f>VLOOKUP($C191,beta_transpose!$B$3:$W$2032,X_y!AF$1,0)</f>
        <v>-4.5635717603763398E-3</v>
      </c>
      <c r="AG191" s="20">
        <f>VLOOKUP($C191,beta_transpose!$B$3:$W$2032,X_y!AG$1,0)</f>
        <v>-8.7404765568156201E-3</v>
      </c>
      <c r="AH191" s="20">
        <f>VLOOKUP($C191,beta_transpose!$B$3:$W$2032,X_y!AH$1,0)</f>
        <v>2.4729109736979001E-3</v>
      </c>
      <c r="AI191" s="20">
        <f>VLOOKUP($C191,beta_transpose!$B$3:$W$2032,X_y!AI$1,0)</f>
        <v>3.3686975596243498E-3</v>
      </c>
      <c r="AJ191" s="20">
        <f>VLOOKUP($C191,beta_transpose!$B$3:$W$2032,X_y!AJ$1,0)</f>
        <v>2.6939320783958901E-3</v>
      </c>
      <c r="AK191" s="20">
        <f>VLOOKUP($C191,beta_transpose!$B$3:$W$2032,X_y!AK$1,0)</f>
        <v>-4.6165395418467604E-3</v>
      </c>
      <c r="AL191" s="20">
        <f>VLOOKUP($C191,beta_transpose!$B$3:$W$2032,X_y!AL$1,0)</f>
        <v>-5.7629143720803002E-4</v>
      </c>
      <c r="AM191" s="20">
        <f>VLOOKUP($C191,beta_transpose!$B$3:$W$2032,X_y!AM$1,0)</f>
        <v>-3.59793056354879E-4</v>
      </c>
      <c r="AN191" s="20">
        <f>VLOOKUP($C191,beta_transpose!$B$3:$W$2032,X_y!AN$1,0)</f>
        <v>8.9509783738044003E-4</v>
      </c>
      <c r="AO191" s="20">
        <f>VLOOKUP($C191,beta_transpose!$B$3:$W$2032,X_y!AO$1,0)</f>
        <v>-2.6669838109186299E-3</v>
      </c>
      <c r="AP191" s="20">
        <f>VLOOKUP($C191,beta_transpose!$B$3:$W$2032,X_y!AP$1,0)</f>
        <v>6.7030199157779901E-3</v>
      </c>
      <c r="AQ191" s="20">
        <f>VLOOKUP($C191,beta_transpose!$B$3:$W$2032,X_y!AQ$1,0)</f>
        <v>5.20441172772893E-3</v>
      </c>
      <c r="AR191" s="34">
        <f>VLOOKUP($C191,beta_transpose!$B$3:$W$2032,X_y!AR$1,0)</f>
        <v>7.9121523419462304E-3</v>
      </c>
      <c r="AS191" s="21">
        <v>1.4477520598497</v>
      </c>
      <c r="AT191" s="21">
        <v>0.75080192587543104</v>
      </c>
      <c r="AU191" s="21">
        <v>0.287798020454551</v>
      </c>
      <c r="AV191" s="21">
        <v>0.13365308404537099</v>
      </c>
      <c r="AW191" s="21">
        <v>7.8928117880721002E-2</v>
      </c>
      <c r="AX191" s="21"/>
      <c r="AY191" s="21"/>
      <c r="AZ191" s="22"/>
      <c r="BB191" s="31">
        <f>IF(VLOOKUP(C191,y_HC!$B$3:$G$581,6,0)&gt;$BB$1,1,0)</f>
        <v>0</v>
      </c>
      <c r="BC191">
        <f>VLOOKUP(C191,y_HC!$B$3:$G$581,6,0)</f>
        <v>5.3628902297809811E-3</v>
      </c>
      <c r="BE191" t="s">
        <v>187</v>
      </c>
      <c r="BF191">
        <v>1.4477520598497</v>
      </c>
      <c r="BG191">
        <v>0.75080192587543104</v>
      </c>
      <c r="BH191">
        <v>0.287798020454551</v>
      </c>
      <c r="BI191">
        <v>0.13365308404537099</v>
      </c>
      <c r="BJ191">
        <v>7.8928117880721002E-2</v>
      </c>
    </row>
    <row r="192" spans="2:62">
      <c r="B192" t="str">
        <f>VLOOKUP(C192,eft_features_HC!$B$3:$C$2032,2,0)</f>
        <v>SPDR S&amp;P World ex-US ETF</v>
      </c>
      <c r="C192" t="s">
        <v>188</v>
      </c>
      <c r="D192" s="17">
        <f>VLOOKUP($C192,eft_features_HC!$B$3:$W$2032,X_y!D$1,0)</f>
        <v>1</v>
      </c>
      <c r="E192" s="18">
        <f>VLOOKUP($C192,eft_features_HC!$B$3:$W$2032,X_y!E$1,0)</f>
        <v>0.33999999999999997</v>
      </c>
      <c r="F192" s="18">
        <f>VLOOKUP($C192,eft_features_HC!$B$3:$W$2032,X_y!F$1,0)</f>
        <v>1010000000</v>
      </c>
      <c r="G192" s="18">
        <f>VLOOKUP($C192,eft_features_HC!$B$3:$W$2032,X_y!G$1,0)</f>
        <v>1</v>
      </c>
      <c r="H192" s="18">
        <f>VLOOKUP($C192,eft_features_HC!$B$3:$W$2032,X_y!H$1,0)</f>
        <v>1</v>
      </c>
      <c r="I192" s="18">
        <f>VLOOKUP($C192,eft_features_HC!$B$3:$W$2032,X_y!I$1,0)</f>
        <v>2</v>
      </c>
      <c r="J192" s="18">
        <f>VLOOKUP($C192,eft_features_HC!$B$3:$W$2032,X_y!J$1,0)</f>
        <v>1</v>
      </c>
      <c r="K192" s="18">
        <f>VLOOKUP($C192,eft_features_HC!$B$3:$W$2032,X_y!K$1,0)</f>
        <v>2</v>
      </c>
      <c r="L192" s="18">
        <f>VLOOKUP($C192,eft_features_HC!$B$3:$W$2032,X_y!L$1,0)</f>
        <v>1</v>
      </c>
      <c r="M192" s="18">
        <f>VLOOKUP($C192,eft_features_HC!$B$3:$W$2032,X_y!M$1,0)</f>
        <v>1</v>
      </c>
      <c r="N192" s="18">
        <f>VLOOKUP($C192,eft_features_HC!$B$3:$W$2032,X_y!N$1,0)</f>
        <v>1</v>
      </c>
      <c r="O192" s="18">
        <f>VLOOKUP($C192,eft_features_HC!$B$3:$W$2032,X_y!O$1,0)</f>
        <v>1</v>
      </c>
      <c r="P192" s="18">
        <f>VLOOKUP($C192,eft_features_HC!$B$3:$W$2032,X_y!P$1,0)</f>
        <v>2</v>
      </c>
      <c r="Q192" s="18">
        <f>VLOOKUP($C192,eft_features_HC!$B$3:$W$2032,X_y!Q$1,0)</f>
        <v>1</v>
      </c>
      <c r="R192" s="18">
        <f>VLOOKUP($C192,eft_features_HC!$B$3:$W$2032,X_y!R$1,0)</f>
        <v>1</v>
      </c>
      <c r="S192" s="19">
        <f>VLOOKUP($C192,ret_features_HC_transpose!$B$3:$W$2032,X_y!S$1,0)</f>
        <v>-2.3680651025625998E-3</v>
      </c>
      <c r="T192" s="19">
        <f>VLOOKUP($C192,ret_features_HC_transpose!$B$3:$W$2032,X_y!T$1,0)</f>
        <v>2.218370896375732E-2</v>
      </c>
      <c r="U192" s="19">
        <f>VLOOKUP($C192,ret_features_HC_transpose!$B$3:$W$2032,X_y!U$1,0)</f>
        <v>5.3590568234539226E-2</v>
      </c>
      <c r="V192" s="19">
        <f>VLOOKUP($C192,ret_features_HC_transpose!$B$3:$W$2032,X_y!V$1,0)</f>
        <v>0.13597843187876535</v>
      </c>
      <c r="W192" s="19">
        <f>VLOOKUP($C192,ret_features_HC_transpose!$B$3:$W$2032,X_y!W$1,0)</f>
        <v>0.24272548431629559</v>
      </c>
      <c r="X192" s="19">
        <f>VLOOKUP($C192,ret_features_HC_transpose!$B$3:$W$2032,X_y!X$1,0)</f>
        <v>8.8593580371543412E-2</v>
      </c>
      <c r="Y192" s="20">
        <f>VLOOKUP($C192,beta_transpose!$B$3:$W$2032,X_y!Y$1,0)</f>
        <v>1.21686074903065E-2</v>
      </c>
      <c r="Z192" s="20">
        <f>VLOOKUP($C192,beta_transpose!$B$3:$W$2032,X_y!Z$1,0)</f>
        <v>2.9183643748835499E-2</v>
      </c>
      <c r="AA192" s="20">
        <f>VLOOKUP($C192,beta_transpose!$B$3:$W$2032,X_y!AA$1,0)</f>
        <v>1.8824701922873201E-2</v>
      </c>
      <c r="AB192" s="20">
        <f>VLOOKUP($C192,beta_transpose!$B$3:$W$2032,X_y!AB$1,0)</f>
        <v>-1.8827775275461402E-2</v>
      </c>
      <c r="AC192" s="20">
        <f>VLOOKUP($C192,beta_transpose!$B$3:$W$2032,X_y!AC$1,0)</f>
        <v>1.2402814158661001E-2</v>
      </c>
      <c r="AD192" s="20">
        <f>VLOOKUP($C192,beta_transpose!$B$3:$W$2032,X_y!AD$1,0)</f>
        <v>4.1408908551712198E-3</v>
      </c>
      <c r="AE192" s="20">
        <f>VLOOKUP($C192,beta_transpose!$B$3:$W$2032,X_y!AE$1,0)</f>
        <v>1.1812407077770501E-2</v>
      </c>
      <c r="AF192" s="20">
        <f>VLOOKUP($C192,beta_transpose!$B$3:$W$2032,X_y!AF$1,0)</f>
        <v>-1.4856301403358699E-2</v>
      </c>
      <c r="AG192" s="20">
        <f>VLOOKUP($C192,beta_transpose!$B$3:$W$2032,X_y!AG$1,0)</f>
        <v>-6.2380532956011299E-3</v>
      </c>
      <c r="AH192" s="20">
        <f>VLOOKUP($C192,beta_transpose!$B$3:$W$2032,X_y!AH$1,0)</f>
        <v>-2.6046535351690998E-2</v>
      </c>
      <c r="AI192" s="20">
        <f>VLOOKUP($C192,beta_transpose!$B$3:$W$2032,X_y!AI$1,0)</f>
        <v>-2.7319889787667602E-3</v>
      </c>
      <c r="AJ192" s="20">
        <f>VLOOKUP($C192,beta_transpose!$B$3:$W$2032,X_y!AJ$1,0)</f>
        <v>-3.3079955719005501E-3</v>
      </c>
      <c r="AK192" s="20">
        <f>VLOOKUP($C192,beta_transpose!$B$3:$W$2032,X_y!AK$1,0)</f>
        <v>-2.6413059428340699E-2</v>
      </c>
      <c r="AL192" s="20">
        <f>VLOOKUP($C192,beta_transpose!$B$3:$W$2032,X_y!AL$1,0)</f>
        <v>4.1535315929102298E-2</v>
      </c>
      <c r="AM192" s="20">
        <f>VLOOKUP($C192,beta_transpose!$B$3:$W$2032,X_y!AM$1,0)</f>
        <v>-7.2125597535191996E-3</v>
      </c>
      <c r="AN192" s="20">
        <f>VLOOKUP($C192,beta_transpose!$B$3:$W$2032,X_y!AN$1,0)</f>
        <v>1.07461457659616E-2</v>
      </c>
      <c r="AO192" s="20">
        <f>VLOOKUP($C192,beta_transpose!$B$3:$W$2032,X_y!AO$1,0)</f>
        <v>1.40885075143949E-2</v>
      </c>
      <c r="AP192" s="20">
        <f>VLOOKUP($C192,beta_transpose!$B$3:$W$2032,X_y!AP$1,0)</f>
        <v>-1.5749002470240001E-2</v>
      </c>
      <c r="AQ192" s="20">
        <f>VLOOKUP($C192,beta_transpose!$B$3:$W$2032,X_y!AQ$1,0)</f>
        <v>-8.1398719373979196E-3</v>
      </c>
      <c r="AR192" s="34">
        <f>VLOOKUP($C192,beta_transpose!$B$3:$W$2032,X_y!AR$1,0)</f>
        <v>-6.2257998408473004E-3</v>
      </c>
      <c r="AS192" s="21">
        <v>9.7352018519038097</v>
      </c>
      <c r="AT192" s="21">
        <v>7.6818211995038101</v>
      </c>
      <c r="AU192" s="21">
        <v>3.1631436729855702</v>
      </c>
      <c r="AV192" s="21">
        <v>2.2313560579369902</v>
      </c>
      <c r="AW192" s="21">
        <v>0.80738241758609097</v>
      </c>
      <c r="AX192" s="21"/>
      <c r="AY192" s="21"/>
      <c r="AZ192" s="22"/>
      <c r="BB192" s="31">
        <f>IF(VLOOKUP(C192,y_HC!$B$3:$G$581,6,0)&gt;$BB$1,1,0)</f>
        <v>0</v>
      </c>
      <c r="BC192">
        <f>VLOOKUP(C192,y_HC!$B$3:$G$581,6,0)</f>
        <v>2.406493722507802E-2</v>
      </c>
      <c r="BE192" t="s">
        <v>188</v>
      </c>
      <c r="BF192">
        <v>9.7352018519038097</v>
      </c>
      <c r="BG192">
        <v>7.6818211995038101</v>
      </c>
      <c r="BH192">
        <v>3.1631436729855702</v>
      </c>
      <c r="BI192">
        <v>2.2313560579369902</v>
      </c>
      <c r="BJ192">
        <v>0.80738241758609097</v>
      </c>
    </row>
    <row r="193" spans="2:62">
      <c r="B193" t="str">
        <f>VLOOKUP(C193,eft_features_HC!$B$3:$C$2032,2,0)</f>
        <v>SPDR S&amp;P International Small Cap ETF</v>
      </c>
      <c r="C193" t="s">
        <v>189</v>
      </c>
      <c r="D193" s="17">
        <f>VLOOKUP($C193,eft_features_HC!$B$3:$W$2032,X_y!D$1,0)</f>
        <v>1</v>
      </c>
      <c r="E193" s="18">
        <f>VLOOKUP($C193,eft_features_HC!$B$3:$W$2032,X_y!E$1,0)</f>
        <v>0.4</v>
      </c>
      <c r="F193" s="18">
        <f>VLOOKUP($C193,eft_features_HC!$B$3:$W$2032,X_y!F$1,0)</f>
        <v>882710000</v>
      </c>
      <c r="G193" s="18">
        <f>VLOOKUP($C193,eft_features_HC!$B$3:$W$2032,X_y!G$1,0)</f>
        <v>1</v>
      </c>
      <c r="H193" s="18">
        <f>VLOOKUP($C193,eft_features_HC!$B$3:$W$2032,X_y!H$1,0)</f>
        <v>1</v>
      </c>
      <c r="I193" s="18">
        <f>VLOOKUP($C193,eft_features_HC!$B$3:$W$2032,X_y!I$1,0)</f>
        <v>2</v>
      </c>
      <c r="J193" s="18">
        <f>VLOOKUP($C193,eft_features_HC!$B$3:$W$2032,X_y!J$1,0)</f>
        <v>1</v>
      </c>
      <c r="K193" s="18">
        <f>VLOOKUP($C193,eft_features_HC!$B$3:$W$2032,X_y!K$1,0)</f>
        <v>5</v>
      </c>
      <c r="L193" s="18">
        <f>VLOOKUP($C193,eft_features_HC!$B$3:$W$2032,X_y!L$1,0)</f>
        <v>1</v>
      </c>
      <c r="M193" s="18">
        <f>VLOOKUP($C193,eft_features_HC!$B$3:$W$2032,X_y!M$1,0)</f>
        <v>1</v>
      </c>
      <c r="N193" s="18">
        <f>VLOOKUP($C193,eft_features_HC!$B$3:$W$2032,X_y!N$1,0)</f>
        <v>1</v>
      </c>
      <c r="O193" s="18">
        <f>VLOOKUP($C193,eft_features_HC!$B$3:$W$2032,X_y!O$1,0)</f>
        <v>1</v>
      </c>
      <c r="P193" s="18">
        <f>VLOOKUP($C193,eft_features_HC!$B$3:$W$2032,X_y!P$1,0)</f>
        <v>2</v>
      </c>
      <c r="Q193" s="18">
        <f>VLOOKUP($C193,eft_features_HC!$B$3:$W$2032,X_y!Q$1,0)</f>
        <v>1</v>
      </c>
      <c r="R193" s="18">
        <f>VLOOKUP($C193,eft_features_HC!$B$3:$W$2032,X_y!R$1,0)</f>
        <v>1</v>
      </c>
      <c r="S193" s="19">
        <f>VLOOKUP($C193,ret_features_HC_transpose!$B$3:$W$2032,X_y!S$1,0)</f>
        <v>-1.221995894327399E-2</v>
      </c>
      <c r="T193" s="19">
        <f>VLOOKUP($C193,ret_features_HC_transpose!$B$3:$W$2032,X_y!T$1,0)</f>
        <v>2.043883322646356E-2</v>
      </c>
      <c r="U193" s="19">
        <f>VLOOKUP($C193,ret_features_HC_transpose!$B$3:$W$2032,X_y!U$1,0)</f>
        <v>3.7366584172212391E-2</v>
      </c>
      <c r="V193" s="19">
        <f>VLOOKUP($C193,ret_features_HC_transpose!$B$3:$W$2032,X_y!V$1,0)</f>
        <v>0.13469250907103536</v>
      </c>
      <c r="W193" s="19">
        <f>VLOOKUP($C193,ret_features_HC_transpose!$B$3:$W$2032,X_y!W$1,0)</f>
        <v>0.22078388519515202</v>
      </c>
      <c r="X193" s="19">
        <f>VLOOKUP($C193,ret_features_HC_transpose!$B$3:$W$2032,X_y!X$1,0)</f>
        <v>7.2331013044553583E-2</v>
      </c>
      <c r="Y193" s="20">
        <f>VLOOKUP($C193,beta_transpose!$B$3:$W$2032,X_y!Y$1,0)</f>
        <v>1.10187669978506E-2</v>
      </c>
      <c r="Z193" s="20">
        <f>VLOOKUP($C193,beta_transpose!$B$3:$W$2032,X_y!Z$1,0)</f>
        <v>3.4175010348731598E-2</v>
      </c>
      <c r="AA193" s="20">
        <f>VLOOKUP($C193,beta_transpose!$B$3:$W$2032,X_y!AA$1,0)</f>
        <v>1.4460705340417299E-2</v>
      </c>
      <c r="AB193" s="20">
        <f>VLOOKUP($C193,beta_transpose!$B$3:$W$2032,X_y!AB$1,0)</f>
        <v>-9.1904690418012896E-3</v>
      </c>
      <c r="AC193" s="20">
        <f>VLOOKUP($C193,beta_transpose!$B$3:$W$2032,X_y!AC$1,0)</f>
        <v>1.15383420668729E-2</v>
      </c>
      <c r="AD193" s="20">
        <f>VLOOKUP($C193,beta_transpose!$B$3:$W$2032,X_y!AD$1,0)</f>
        <v>-9.0410165026536694E-3</v>
      </c>
      <c r="AE193" s="20">
        <f>VLOOKUP($C193,beta_transpose!$B$3:$W$2032,X_y!AE$1,0)</f>
        <v>9.8336014356532192E-3</v>
      </c>
      <c r="AF193" s="20">
        <f>VLOOKUP($C193,beta_transpose!$B$3:$W$2032,X_y!AF$1,0)</f>
        <v>-2.5893721084855E-2</v>
      </c>
      <c r="AG193" s="20">
        <f>VLOOKUP($C193,beta_transpose!$B$3:$W$2032,X_y!AG$1,0)</f>
        <v>-2.1517735220791801E-2</v>
      </c>
      <c r="AH193" s="20">
        <f>VLOOKUP($C193,beta_transpose!$B$3:$W$2032,X_y!AH$1,0)</f>
        <v>-2.3198412700939499E-2</v>
      </c>
      <c r="AI193" s="20">
        <f>VLOOKUP($C193,beta_transpose!$B$3:$W$2032,X_y!AI$1,0)</f>
        <v>-1.0345879290660699E-2</v>
      </c>
      <c r="AJ193" s="20">
        <f>VLOOKUP($C193,beta_transpose!$B$3:$W$2032,X_y!AJ$1,0)</f>
        <v>-1.8773392214149299E-2</v>
      </c>
      <c r="AK193" s="20">
        <f>VLOOKUP($C193,beta_transpose!$B$3:$W$2032,X_y!AK$1,0)</f>
        <v>2.23903592829734E-2</v>
      </c>
      <c r="AL193" s="20">
        <f>VLOOKUP($C193,beta_transpose!$B$3:$W$2032,X_y!AL$1,0)</f>
        <v>5.1121905636826899E-2</v>
      </c>
      <c r="AM193" s="20">
        <f>VLOOKUP($C193,beta_transpose!$B$3:$W$2032,X_y!AM$1,0)</f>
        <v>1.04842528756545E-2</v>
      </c>
      <c r="AN193" s="20">
        <f>VLOOKUP($C193,beta_transpose!$B$3:$W$2032,X_y!AN$1,0)</f>
        <v>1.8198415129810401E-2</v>
      </c>
      <c r="AO193" s="20">
        <f>VLOOKUP($C193,beta_transpose!$B$3:$W$2032,X_y!AO$1,0)</f>
        <v>2.3087661305155299E-2</v>
      </c>
      <c r="AP193" s="20">
        <f>VLOOKUP($C193,beta_transpose!$B$3:$W$2032,X_y!AP$1,0)</f>
        <v>-6.7617065614142598E-3</v>
      </c>
      <c r="AQ193" s="20">
        <f>VLOOKUP($C193,beta_transpose!$B$3:$W$2032,X_y!AQ$1,0)</f>
        <v>-1.14964261568279E-2</v>
      </c>
      <c r="AR193" s="34">
        <f>VLOOKUP($C193,beta_transpose!$B$3:$W$2032,X_y!AR$1,0)</f>
        <v>-6.3762598166188205E-4</v>
      </c>
      <c r="AS193" s="21">
        <v>9.8843363824749506</v>
      </c>
      <c r="AT193" s="21">
        <v>7.66463771176661</v>
      </c>
      <c r="AU193" s="21">
        <v>3.28651599422024</v>
      </c>
      <c r="AV193" s="21">
        <v>1.8574257357713799</v>
      </c>
      <c r="AW193" s="21">
        <v>0.67923946206104202</v>
      </c>
      <c r="AX193" s="21"/>
      <c r="AY193" s="21"/>
      <c r="AZ193" s="22"/>
      <c r="BB193" s="31">
        <f>IF(VLOOKUP(C193,y_HC!$B$3:$G$581,6,0)&gt;$BB$1,1,0)</f>
        <v>0</v>
      </c>
      <c r="BC193">
        <f>VLOOKUP(C193,y_HC!$B$3:$G$581,6,0)</f>
        <v>3.8438879365296386E-2</v>
      </c>
      <c r="BE193" t="s">
        <v>189</v>
      </c>
      <c r="BF193">
        <v>9.8843363824749506</v>
      </c>
      <c r="BG193">
        <v>7.66463771176661</v>
      </c>
      <c r="BH193">
        <v>3.28651599422024</v>
      </c>
      <c r="BI193">
        <v>1.8574257357713799</v>
      </c>
      <c r="BJ193">
        <v>0.67923946206104202</v>
      </c>
    </row>
    <row r="194" spans="2:62">
      <c r="B194" t="str">
        <f>VLOOKUP(C194,eft_features_HC!$B$3:$C$2032,2,0)</f>
        <v>SPDR S&amp;P China ETF</v>
      </c>
      <c r="C194" t="s">
        <v>190</v>
      </c>
      <c r="D194" s="17">
        <f>VLOOKUP($C194,eft_features_HC!$B$3:$W$2032,X_y!D$1,0)</f>
        <v>1</v>
      </c>
      <c r="E194" s="18">
        <f>VLOOKUP($C194,eft_features_HC!$B$3:$W$2032,X_y!E$1,0)</f>
        <v>0.59</v>
      </c>
      <c r="F194" s="18">
        <f>VLOOKUP($C194,eft_features_HC!$B$3:$W$2032,X_y!F$1,0)</f>
        <v>1040000000</v>
      </c>
      <c r="G194" s="18">
        <f>VLOOKUP($C194,eft_features_HC!$B$3:$W$2032,X_y!G$1,0)</f>
        <v>1</v>
      </c>
      <c r="H194" s="18">
        <f>VLOOKUP($C194,eft_features_HC!$B$3:$W$2032,X_y!H$1,0)</f>
        <v>1</v>
      </c>
      <c r="I194" s="18">
        <f>VLOOKUP($C194,eft_features_HC!$B$3:$W$2032,X_y!I$1,0)</f>
        <v>7</v>
      </c>
      <c r="J194" s="18">
        <f>VLOOKUP($C194,eft_features_HC!$B$3:$W$2032,X_y!J$1,0)</f>
        <v>1</v>
      </c>
      <c r="K194" s="18">
        <f>VLOOKUP($C194,eft_features_HC!$B$3:$W$2032,X_y!K$1,0)</f>
        <v>2</v>
      </c>
      <c r="L194" s="18">
        <f>VLOOKUP($C194,eft_features_HC!$B$3:$W$2032,X_y!L$1,0)</f>
        <v>1</v>
      </c>
      <c r="M194" s="18">
        <f>VLOOKUP($C194,eft_features_HC!$B$3:$W$2032,X_y!M$1,0)</f>
        <v>1</v>
      </c>
      <c r="N194" s="18">
        <f>VLOOKUP($C194,eft_features_HC!$B$3:$W$2032,X_y!N$1,0)</f>
        <v>1</v>
      </c>
      <c r="O194" s="18">
        <f>VLOOKUP($C194,eft_features_HC!$B$3:$W$2032,X_y!O$1,0)</f>
        <v>1</v>
      </c>
      <c r="P194" s="18">
        <f>VLOOKUP($C194,eft_features_HC!$B$3:$W$2032,X_y!P$1,0)</f>
        <v>2</v>
      </c>
      <c r="Q194" s="18">
        <f>VLOOKUP($C194,eft_features_HC!$B$3:$W$2032,X_y!Q$1,0)</f>
        <v>1</v>
      </c>
      <c r="R194" s="18">
        <f>VLOOKUP($C194,eft_features_HC!$B$3:$W$2032,X_y!R$1,0)</f>
        <v>1</v>
      </c>
      <c r="S194" s="19">
        <f>VLOOKUP($C194,ret_features_HC_transpose!$B$3:$W$2032,X_y!S$1,0)</f>
        <v>-2.211434726740491E-2</v>
      </c>
      <c r="T194" s="19">
        <f>VLOOKUP($C194,ret_features_HC_transpose!$B$3:$W$2032,X_y!T$1,0)</f>
        <v>-3.7174720566051644E-2</v>
      </c>
      <c r="U194" s="19">
        <f>VLOOKUP($C194,ret_features_HC_transpose!$B$3:$W$2032,X_y!U$1,0)</f>
        <v>-4.5412662512177127E-2</v>
      </c>
      <c r="V194" s="19">
        <f>VLOOKUP($C194,ret_features_HC_transpose!$B$3:$W$2032,X_y!V$1,0)</f>
        <v>7.4848082201012467E-2</v>
      </c>
      <c r="W194" s="19">
        <f>VLOOKUP($C194,ret_features_HC_transpose!$B$3:$W$2032,X_y!W$1,0)</f>
        <v>4.4655715792743411E-2</v>
      </c>
      <c r="X194" s="19">
        <f>VLOOKUP($C194,ret_features_HC_transpose!$B$3:$W$2032,X_y!X$1,0)</f>
        <v>-0.10535405826780497</v>
      </c>
      <c r="Y194" s="20">
        <f>VLOOKUP($C194,beta_transpose!$B$3:$W$2032,X_y!Y$1,0)</f>
        <v>1.54253689147546E-3</v>
      </c>
      <c r="Z194" s="20">
        <f>VLOOKUP($C194,beta_transpose!$B$3:$W$2032,X_y!Z$1,0)</f>
        <v>3.1645091140701798E-2</v>
      </c>
      <c r="AA194" s="20">
        <f>VLOOKUP($C194,beta_transpose!$B$3:$W$2032,X_y!AA$1,0)</f>
        <v>1.7825748342162499E-2</v>
      </c>
      <c r="AB194" s="20">
        <f>VLOOKUP($C194,beta_transpose!$B$3:$W$2032,X_y!AB$1,0)</f>
        <v>-2.1542281265961E-2</v>
      </c>
      <c r="AC194" s="20">
        <f>VLOOKUP($C194,beta_transpose!$B$3:$W$2032,X_y!AC$1,0)</f>
        <v>1.2426148552726E-2</v>
      </c>
      <c r="AD194" s="20">
        <f>VLOOKUP($C194,beta_transpose!$B$3:$W$2032,X_y!AD$1,0)</f>
        <v>2.4252081548794699E-2</v>
      </c>
      <c r="AE194" s="20">
        <f>VLOOKUP($C194,beta_transpose!$B$3:$W$2032,X_y!AE$1,0)</f>
        <v>6.0845821987240298E-2</v>
      </c>
      <c r="AF194" s="20">
        <f>VLOOKUP($C194,beta_transpose!$B$3:$W$2032,X_y!AF$1,0)</f>
        <v>-5.4010360769044197E-2</v>
      </c>
      <c r="AG194" s="20">
        <f>VLOOKUP($C194,beta_transpose!$B$3:$W$2032,X_y!AG$1,0)</f>
        <v>2.3774499049817599E-2</v>
      </c>
      <c r="AH194" s="20">
        <f>VLOOKUP($C194,beta_transpose!$B$3:$W$2032,X_y!AH$1,0)</f>
        <v>4.4241080044408196E-3</v>
      </c>
      <c r="AI194" s="20">
        <f>VLOOKUP($C194,beta_transpose!$B$3:$W$2032,X_y!AI$1,0)</f>
        <v>2.68979992612811E-2</v>
      </c>
      <c r="AJ194" s="20">
        <f>VLOOKUP($C194,beta_transpose!$B$3:$W$2032,X_y!AJ$1,0)</f>
        <v>8.3672493495325594E-3</v>
      </c>
      <c r="AK194" s="20">
        <f>VLOOKUP($C194,beta_transpose!$B$3:$W$2032,X_y!AK$1,0)</f>
        <v>-1.81353904137798E-2</v>
      </c>
      <c r="AL194" s="20">
        <f>VLOOKUP($C194,beta_transpose!$B$3:$W$2032,X_y!AL$1,0)</f>
        <v>2.11140589166714E-2</v>
      </c>
      <c r="AM194" s="20">
        <f>VLOOKUP($C194,beta_transpose!$B$3:$W$2032,X_y!AM$1,0)</f>
        <v>2.6310940795281801E-3</v>
      </c>
      <c r="AN194" s="20">
        <f>VLOOKUP($C194,beta_transpose!$B$3:$W$2032,X_y!AN$1,0)</f>
        <v>4.81957504602045E-3</v>
      </c>
      <c r="AO194" s="20">
        <f>VLOOKUP($C194,beta_transpose!$B$3:$W$2032,X_y!AO$1,0)</f>
        <v>-2.1875401064491699E-2</v>
      </c>
      <c r="AP194" s="20">
        <f>VLOOKUP($C194,beta_transpose!$B$3:$W$2032,X_y!AP$1,0)</f>
        <v>9.3329772345068405E-4</v>
      </c>
      <c r="AQ194" s="20">
        <f>VLOOKUP($C194,beta_transpose!$B$3:$W$2032,X_y!AQ$1,0)</f>
        <v>7.1480936748582302E-2</v>
      </c>
      <c r="AR194" s="34">
        <f>VLOOKUP($C194,beta_transpose!$B$3:$W$2032,X_y!AR$1,0)</f>
        <v>-1.43749134048347E-2</v>
      </c>
      <c r="AS194" s="21">
        <v>10.0245443553607</v>
      </c>
      <c r="AT194" s="21">
        <v>7.9207762753977997</v>
      </c>
      <c r="AU194" s="21">
        <v>3.41282885020577</v>
      </c>
      <c r="AV194" s="21">
        <v>2.0207848270850501</v>
      </c>
      <c r="AW194" s="21">
        <v>1.1620401146147501</v>
      </c>
      <c r="AX194" s="21"/>
      <c r="AY194" s="21"/>
      <c r="AZ194" s="22"/>
      <c r="BB194" s="31">
        <f>IF(VLOOKUP(C194,y_HC!$B$3:$G$581,6,0)&gt;$BB$1,1,0)</f>
        <v>1</v>
      </c>
      <c r="BC194">
        <f>VLOOKUP(C194,y_HC!$B$3:$G$581,6,0)</f>
        <v>7.6254828012385367E-2</v>
      </c>
      <c r="BE194" t="s">
        <v>190</v>
      </c>
      <c r="BF194">
        <v>10.0245443553607</v>
      </c>
      <c r="BG194">
        <v>7.9207762753977997</v>
      </c>
      <c r="BH194">
        <v>3.41282885020577</v>
      </c>
      <c r="BI194">
        <v>2.0207848270850501</v>
      </c>
      <c r="BJ194">
        <v>1.1620401146147501</v>
      </c>
    </row>
    <row r="195" spans="2:62">
      <c r="B195" t="str">
        <f>VLOOKUP(C195,eft_features_HC!$B$3:$C$2032,2,0)</f>
        <v>Global X FTSE Nordic Region ETF</v>
      </c>
      <c r="C195" t="s">
        <v>191</v>
      </c>
      <c r="D195" s="17">
        <f>VLOOKUP($C195,eft_features_HC!$B$3:$W$2032,X_y!D$1,0)</f>
        <v>28</v>
      </c>
      <c r="E195" s="18">
        <f>VLOOKUP($C195,eft_features_HC!$B$3:$W$2032,X_y!E$1,0)</f>
        <v>0.51</v>
      </c>
      <c r="F195" s="18">
        <f>VLOOKUP($C195,eft_features_HC!$B$3:$W$2032,X_y!F$1,0)</f>
        <v>40980000</v>
      </c>
      <c r="G195" s="18">
        <f>VLOOKUP($C195,eft_features_HC!$B$3:$W$2032,X_y!G$1,0)</f>
        <v>1</v>
      </c>
      <c r="H195" s="18">
        <f>VLOOKUP($C195,eft_features_HC!$B$3:$W$2032,X_y!H$1,0)</f>
        <v>1</v>
      </c>
      <c r="I195" s="18">
        <f>VLOOKUP($C195,eft_features_HC!$B$3:$W$2032,X_y!I$1,0)</f>
        <v>6</v>
      </c>
      <c r="J195" s="18">
        <f>VLOOKUP($C195,eft_features_HC!$B$3:$W$2032,X_y!J$1,0)</f>
        <v>1</v>
      </c>
      <c r="K195" s="18">
        <f>VLOOKUP($C195,eft_features_HC!$B$3:$W$2032,X_y!K$1,0)</f>
        <v>2</v>
      </c>
      <c r="L195" s="18">
        <f>VLOOKUP($C195,eft_features_HC!$B$3:$W$2032,X_y!L$1,0)</f>
        <v>1</v>
      </c>
      <c r="M195" s="18">
        <f>VLOOKUP($C195,eft_features_HC!$B$3:$W$2032,X_y!M$1,0)</f>
        <v>1</v>
      </c>
      <c r="N195" s="18">
        <f>VLOOKUP($C195,eft_features_HC!$B$3:$W$2032,X_y!N$1,0)</f>
        <v>1</v>
      </c>
      <c r="O195" s="18">
        <f>VLOOKUP($C195,eft_features_HC!$B$3:$W$2032,X_y!O$1,0)</f>
        <v>1</v>
      </c>
      <c r="P195" s="18">
        <f>VLOOKUP($C195,eft_features_HC!$B$3:$W$2032,X_y!P$1,0)</f>
        <v>2</v>
      </c>
      <c r="Q195" s="18">
        <f>VLOOKUP($C195,eft_features_HC!$B$3:$W$2032,X_y!Q$1,0)</f>
        <v>1</v>
      </c>
      <c r="R195" s="18">
        <f>VLOOKUP($C195,eft_features_HC!$B$3:$W$2032,X_y!R$1,0)</f>
        <v>1</v>
      </c>
      <c r="S195" s="19">
        <f>VLOOKUP($C195,ret_features_HC_transpose!$B$3:$W$2032,X_y!S$1,0)</f>
        <v>-9.3823310200524812E-3</v>
      </c>
      <c r="T195" s="19">
        <f>VLOOKUP($C195,ret_features_HC_transpose!$B$3:$W$2032,X_y!T$1,0)</f>
        <v>6.291946252174685E-2</v>
      </c>
      <c r="U195" s="19">
        <f>VLOOKUP($C195,ret_features_HC_transpose!$B$3:$W$2032,X_y!U$1,0)</f>
        <v>9.7920277515458398E-2</v>
      </c>
      <c r="V195" s="19">
        <f>VLOOKUP($C195,ret_features_HC_transpose!$B$3:$W$2032,X_y!V$1,0)</f>
        <v>0.21651464499429318</v>
      </c>
      <c r="W195" s="19">
        <f>VLOOKUP($C195,ret_features_HC_transpose!$B$3:$W$2032,X_y!W$1,0)</f>
        <v>0.42680179668733054</v>
      </c>
      <c r="X195" s="19">
        <f>VLOOKUP($C195,ret_features_HC_transpose!$B$3:$W$2032,X_y!X$1,0)</f>
        <v>0.17970204256524847</v>
      </c>
      <c r="Y195" s="20">
        <f>VLOOKUP($C195,beta_transpose!$B$3:$W$2032,X_y!Y$1,0)</f>
        <v>2.13323358310103E-2</v>
      </c>
      <c r="Z195" s="20">
        <f>VLOOKUP($C195,beta_transpose!$B$3:$W$2032,X_y!Z$1,0)</f>
        <v>3.63508313857136E-2</v>
      </c>
      <c r="AA195" s="20">
        <f>VLOOKUP($C195,beta_transpose!$B$3:$W$2032,X_y!AA$1,0)</f>
        <v>2.8494653779054802E-2</v>
      </c>
      <c r="AB195" s="20">
        <f>VLOOKUP($C195,beta_transpose!$B$3:$W$2032,X_y!AB$1,0)</f>
        <v>-2.2027622035293199E-2</v>
      </c>
      <c r="AC195" s="20">
        <f>VLOOKUP($C195,beta_transpose!$B$3:$W$2032,X_y!AC$1,0)</f>
        <v>2.8943035926636499E-2</v>
      </c>
      <c r="AD195" s="20">
        <f>VLOOKUP($C195,beta_transpose!$B$3:$W$2032,X_y!AD$1,0)</f>
        <v>5.8858345320717204E-3</v>
      </c>
      <c r="AE195" s="20">
        <f>VLOOKUP($C195,beta_transpose!$B$3:$W$2032,X_y!AE$1,0)</f>
        <v>1.00231034151712E-2</v>
      </c>
      <c r="AF195" s="20">
        <f>VLOOKUP($C195,beta_transpose!$B$3:$W$2032,X_y!AF$1,0)</f>
        <v>-2.84017074504295E-3</v>
      </c>
      <c r="AG195" s="20">
        <f>VLOOKUP($C195,beta_transpose!$B$3:$W$2032,X_y!AG$1,0)</f>
        <v>1.9712529048499499E-2</v>
      </c>
      <c r="AH195" s="20">
        <f>VLOOKUP($C195,beta_transpose!$B$3:$W$2032,X_y!AH$1,0)</f>
        <v>-4.11632384686191E-2</v>
      </c>
      <c r="AI195" s="20">
        <f>VLOOKUP($C195,beta_transpose!$B$3:$W$2032,X_y!AI$1,0)</f>
        <v>4.3525933186198199E-3</v>
      </c>
      <c r="AJ195" s="20">
        <f>VLOOKUP($C195,beta_transpose!$B$3:$W$2032,X_y!AJ$1,0)</f>
        <v>4.0667730595517204E-3</v>
      </c>
      <c r="AK195" s="20">
        <f>VLOOKUP($C195,beta_transpose!$B$3:$W$2032,X_y!AK$1,0)</f>
        <v>-4.6914728454927002E-2</v>
      </c>
      <c r="AL195" s="20">
        <f>VLOOKUP($C195,beta_transpose!$B$3:$W$2032,X_y!AL$1,0)</f>
        <v>3.9954811250714303E-2</v>
      </c>
      <c r="AM195" s="20">
        <f>VLOOKUP($C195,beta_transpose!$B$3:$W$2032,X_y!AM$1,0)</f>
        <v>-3.26599746057539E-2</v>
      </c>
      <c r="AN195" s="20">
        <f>VLOOKUP($C195,beta_transpose!$B$3:$W$2032,X_y!AN$1,0)</f>
        <v>-5.2251927812057099E-2</v>
      </c>
      <c r="AO195" s="20">
        <f>VLOOKUP($C195,beta_transpose!$B$3:$W$2032,X_y!AO$1,0)</f>
        <v>7.1497706059589798E-3</v>
      </c>
      <c r="AP195" s="20">
        <f>VLOOKUP($C195,beta_transpose!$B$3:$W$2032,X_y!AP$1,0)</f>
        <v>8.3225570121133602E-3</v>
      </c>
      <c r="AQ195" s="20">
        <f>VLOOKUP($C195,beta_transpose!$B$3:$W$2032,X_y!AQ$1,0)</f>
        <v>-4.6788640787413002E-2</v>
      </c>
      <c r="AR195" s="34">
        <f>VLOOKUP($C195,beta_transpose!$B$3:$W$2032,X_y!AR$1,0)</f>
        <v>-1.3903249077545501E-2</v>
      </c>
      <c r="AS195" s="21">
        <v>15.830784281543099</v>
      </c>
      <c r="AT195" s="21">
        <v>9.1715794352272599</v>
      </c>
      <c r="AU195" s="21">
        <v>3.3894114882742299</v>
      </c>
      <c r="AV195" s="21">
        <v>2.0411021221576</v>
      </c>
      <c r="AW195" s="21">
        <v>0.58646795215146297</v>
      </c>
      <c r="AX195" s="21"/>
      <c r="AY195" s="21"/>
      <c r="AZ195" s="22"/>
      <c r="BB195" s="31">
        <f>IF(VLOOKUP(C195,y_HC!$B$3:$G$581,6,0)&gt;$BB$1,1,0)</f>
        <v>0</v>
      </c>
      <c r="BC195">
        <f>VLOOKUP(C195,y_HC!$B$3:$G$581,6,0)</f>
        <v>2.3737174524160742E-2</v>
      </c>
      <c r="BE195" t="s">
        <v>191</v>
      </c>
      <c r="BF195">
        <v>15.830784281543099</v>
      </c>
      <c r="BG195">
        <v>9.1715794352272599</v>
      </c>
      <c r="BH195">
        <v>3.3894114882742299</v>
      </c>
      <c r="BI195">
        <v>2.0411021221576</v>
      </c>
      <c r="BJ195">
        <v>0.58646795215146297</v>
      </c>
    </row>
    <row r="196" spans="2:62">
      <c r="B196" t="str">
        <f>VLOOKUP(C196,eft_features_HC!$B$3:$C$2032,2,0)</f>
        <v>Global X MSCI Colombia ETF</v>
      </c>
      <c r="C196" t="s">
        <v>192</v>
      </c>
      <c r="D196" s="17">
        <f>VLOOKUP($C196,eft_features_HC!$B$3:$W$2032,X_y!D$1,0)</f>
        <v>28</v>
      </c>
      <c r="E196" s="18">
        <f>VLOOKUP($C196,eft_features_HC!$B$3:$W$2032,X_y!E$1,0)</f>
        <v>0.61</v>
      </c>
      <c r="F196" s="18">
        <f>VLOOKUP($C196,eft_features_HC!$B$3:$W$2032,X_y!F$1,0)</f>
        <v>98700000</v>
      </c>
      <c r="G196" s="18">
        <f>VLOOKUP($C196,eft_features_HC!$B$3:$W$2032,X_y!G$1,0)</f>
        <v>1</v>
      </c>
      <c r="H196" s="18">
        <f>VLOOKUP($C196,eft_features_HC!$B$3:$W$2032,X_y!H$1,0)</f>
        <v>1</v>
      </c>
      <c r="I196" s="18">
        <f>VLOOKUP($C196,eft_features_HC!$B$3:$W$2032,X_y!I$1,0)</f>
        <v>8</v>
      </c>
      <c r="J196" s="18">
        <f>VLOOKUP($C196,eft_features_HC!$B$3:$W$2032,X_y!J$1,0)</f>
        <v>1</v>
      </c>
      <c r="K196" s="18">
        <f>VLOOKUP($C196,eft_features_HC!$B$3:$W$2032,X_y!K$1,0)</f>
        <v>2</v>
      </c>
      <c r="L196" s="18">
        <f>VLOOKUP($C196,eft_features_HC!$B$3:$W$2032,X_y!L$1,0)</f>
        <v>1</v>
      </c>
      <c r="M196" s="18">
        <f>VLOOKUP($C196,eft_features_HC!$B$3:$W$2032,X_y!M$1,0)</f>
        <v>1</v>
      </c>
      <c r="N196" s="18">
        <f>VLOOKUP($C196,eft_features_HC!$B$3:$W$2032,X_y!N$1,0)</f>
        <v>1</v>
      </c>
      <c r="O196" s="18">
        <f>VLOOKUP($C196,eft_features_HC!$B$3:$W$2032,X_y!O$1,0)</f>
        <v>1</v>
      </c>
      <c r="P196" s="18">
        <f>VLOOKUP($C196,eft_features_HC!$B$3:$W$2032,X_y!P$1,0)</f>
        <v>2</v>
      </c>
      <c r="Q196" s="18">
        <f>VLOOKUP($C196,eft_features_HC!$B$3:$W$2032,X_y!Q$1,0)</f>
        <v>1</v>
      </c>
      <c r="R196" s="18">
        <f>VLOOKUP($C196,eft_features_HC!$B$3:$W$2032,X_y!R$1,0)</f>
        <v>1</v>
      </c>
      <c r="S196" s="19">
        <f>VLOOKUP($C196,ret_features_HC_transpose!$B$3:$W$2032,X_y!S$1,0)</f>
        <v>0.13361045108314995</v>
      </c>
      <c r="T196" s="19">
        <f>VLOOKUP($C196,ret_features_HC_transpose!$B$3:$W$2032,X_y!T$1,0)</f>
        <v>5.8790903132740269E-2</v>
      </c>
      <c r="U196" s="19">
        <f>VLOOKUP($C196,ret_features_HC_transpose!$B$3:$W$2032,X_y!U$1,0)</f>
        <v>-7.9112398385979832E-2</v>
      </c>
      <c r="V196" s="19">
        <f>VLOOKUP($C196,ret_features_HC_transpose!$B$3:$W$2032,X_y!V$1,0)</f>
        <v>-7.1949443353800935E-2</v>
      </c>
      <c r="W196" s="19">
        <f>VLOOKUP($C196,ret_features_HC_transpose!$B$3:$W$2032,X_y!W$1,0)</f>
        <v>-0.10627340919140549</v>
      </c>
      <c r="X196" s="19">
        <f>VLOOKUP($C196,ret_features_HC_transpose!$B$3:$W$2032,X_y!X$1,0)</f>
        <v>-6.4903256854920488E-2</v>
      </c>
      <c r="Y196" s="20">
        <f>VLOOKUP($C196,beta_transpose!$B$3:$W$2032,X_y!Y$1,0)</f>
        <v>-6.3687043460738503E-3</v>
      </c>
      <c r="Z196" s="20">
        <f>VLOOKUP($C196,beta_transpose!$B$3:$W$2032,X_y!Z$1,0)</f>
        <v>-2.5067569523918899E-3</v>
      </c>
      <c r="AA196" s="20">
        <f>VLOOKUP($C196,beta_transpose!$B$3:$W$2032,X_y!AA$1,0)</f>
        <v>4.3657725843972602E-2</v>
      </c>
      <c r="AB196" s="20">
        <f>VLOOKUP($C196,beta_transpose!$B$3:$W$2032,X_y!AB$1,0)</f>
        <v>-4.28925161845463E-2</v>
      </c>
      <c r="AC196" s="20">
        <f>VLOOKUP($C196,beta_transpose!$B$3:$W$2032,X_y!AC$1,0)</f>
        <v>1.06472482204378E-2</v>
      </c>
      <c r="AD196" s="20">
        <f>VLOOKUP($C196,beta_transpose!$B$3:$W$2032,X_y!AD$1,0)</f>
        <v>4.0142140383381902E-2</v>
      </c>
      <c r="AE196" s="20">
        <f>VLOOKUP($C196,beta_transpose!$B$3:$W$2032,X_y!AE$1,0)</f>
        <v>7.1771492422755406E-2</v>
      </c>
      <c r="AF196" s="20">
        <f>VLOOKUP($C196,beta_transpose!$B$3:$W$2032,X_y!AF$1,0)</f>
        <v>-8.1478428387100291E-3</v>
      </c>
      <c r="AG196" s="20">
        <f>VLOOKUP($C196,beta_transpose!$B$3:$W$2032,X_y!AG$1,0)</f>
        <v>3.1957908763660503E-2</v>
      </c>
      <c r="AH196" s="20">
        <f>VLOOKUP($C196,beta_transpose!$B$3:$W$2032,X_y!AH$1,0)</f>
        <v>2.8204522537618602E-2</v>
      </c>
      <c r="AI196" s="20">
        <f>VLOOKUP($C196,beta_transpose!$B$3:$W$2032,X_y!AI$1,0)</f>
        <v>1.77364022859424E-2</v>
      </c>
      <c r="AJ196" s="20">
        <f>VLOOKUP($C196,beta_transpose!$B$3:$W$2032,X_y!AJ$1,0)</f>
        <v>-1.7522424397235999E-2</v>
      </c>
      <c r="AK196" s="20">
        <f>VLOOKUP($C196,beta_transpose!$B$3:$W$2032,X_y!AK$1,0)</f>
        <v>5.4515550583679198E-2</v>
      </c>
      <c r="AL196" s="20">
        <f>VLOOKUP($C196,beta_transpose!$B$3:$W$2032,X_y!AL$1,0)</f>
        <v>5.27064393345167E-2</v>
      </c>
      <c r="AM196" s="20">
        <f>VLOOKUP($C196,beta_transpose!$B$3:$W$2032,X_y!AM$1,0)</f>
        <v>-6.3994452079445497E-3</v>
      </c>
      <c r="AN196" s="20">
        <f>VLOOKUP($C196,beta_transpose!$B$3:$W$2032,X_y!AN$1,0)</f>
        <v>-9.7518755878797006E-2</v>
      </c>
      <c r="AO196" s="20">
        <f>VLOOKUP($C196,beta_transpose!$B$3:$W$2032,X_y!AO$1,0)</f>
        <v>6.8531385822207705E-2</v>
      </c>
      <c r="AP196" s="20">
        <f>VLOOKUP($C196,beta_transpose!$B$3:$W$2032,X_y!AP$1,0)</f>
        <v>8.02817617826031E-2</v>
      </c>
      <c r="AQ196" s="20">
        <f>VLOOKUP($C196,beta_transpose!$B$3:$W$2032,X_y!AQ$1,0)</f>
        <v>-2.7001379694114098E-2</v>
      </c>
      <c r="AR196" s="34">
        <f>VLOOKUP($C196,beta_transpose!$B$3:$W$2032,X_y!AR$1,0)</f>
        <v>7.2021761784918994E-2</v>
      </c>
      <c r="AS196" s="21">
        <v>10.911440501903799</v>
      </c>
      <c r="AT196" s="21">
        <v>6.80003664324241</v>
      </c>
      <c r="AU196" s="21">
        <v>3.2429677674651698</v>
      </c>
      <c r="AV196" s="21">
        <v>1.4313527839371201</v>
      </c>
      <c r="AW196" s="21">
        <v>0.76572466298184405</v>
      </c>
      <c r="AX196" s="21"/>
      <c r="AY196" s="21"/>
      <c r="AZ196" s="22"/>
      <c r="BB196" s="31">
        <f>IF(VLOOKUP(C196,y_HC!$B$3:$G$581,6,0)&gt;$BB$1,1,0)</f>
        <v>1</v>
      </c>
      <c r="BC196">
        <f>VLOOKUP(C196,y_HC!$B$3:$G$581,6,0)</f>
        <v>6.6526977754155059E-2</v>
      </c>
      <c r="BE196" t="s">
        <v>192</v>
      </c>
      <c r="BF196">
        <v>10.911440501903799</v>
      </c>
      <c r="BG196">
        <v>6.80003664324241</v>
      </c>
      <c r="BH196">
        <v>3.2429677674651698</v>
      </c>
      <c r="BI196">
        <v>1.4313527839371201</v>
      </c>
      <c r="BJ196">
        <v>0.76572466298184405</v>
      </c>
    </row>
    <row r="197" spans="2:62">
      <c r="B197" t="str">
        <f>VLOOKUP(C197,eft_features_HC!$B$3:$C$2032,2,0)</f>
        <v>Guggenheim China Small Cap ETF</v>
      </c>
      <c r="C197" t="s">
        <v>193</v>
      </c>
      <c r="D197" s="17">
        <f>VLOOKUP($C197,eft_features_HC!$B$3:$W$2032,X_y!D$1,0)</f>
        <v>5</v>
      </c>
      <c r="E197" s="18">
        <f>VLOOKUP($C197,eft_features_HC!$B$3:$W$2032,X_y!E$1,0)</f>
        <v>0.75</v>
      </c>
      <c r="F197" s="18">
        <f>VLOOKUP($C197,eft_features_HC!$B$3:$W$2032,X_y!F$1,0)</f>
        <v>98890000</v>
      </c>
      <c r="G197" s="18">
        <f>VLOOKUP($C197,eft_features_HC!$B$3:$W$2032,X_y!G$1,0)</f>
        <v>1</v>
      </c>
      <c r="H197" s="18">
        <f>VLOOKUP($C197,eft_features_HC!$B$3:$W$2032,X_y!H$1,0)</f>
        <v>1</v>
      </c>
      <c r="I197" s="18">
        <f>VLOOKUP($C197,eft_features_HC!$B$3:$W$2032,X_y!I$1,0)</f>
        <v>7</v>
      </c>
      <c r="J197" s="18">
        <f>VLOOKUP($C197,eft_features_HC!$B$3:$W$2032,X_y!J$1,0)</f>
        <v>1</v>
      </c>
      <c r="K197" s="18">
        <f>VLOOKUP($C197,eft_features_HC!$B$3:$W$2032,X_y!K$1,0)</f>
        <v>5</v>
      </c>
      <c r="L197" s="18">
        <f>VLOOKUP($C197,eft_features_HC!$B$3:$W$2032,X_y!L$1,0)</f>
        <v>1</v>
      </c>
      <c r="M197" s="18">
        <f>VLOOKUP($C197,eft_features_HC!$B$3:$W$2032,X_y!M$1,0)</f>
        <v>1</v>
      </c>
      <c r="N197" s="18">
        <f>VLOOKUP($C197,eft_features_HC!$B$3:$W$2032,X_y!N$1,0)</f>
        <v>1</v>
      </c>
      <c r="O197" s="18">
        <f>VLOOKUP($C197,eft_features_HC!$B$3:$W$2032,X_y!O$1,0)</f>
        <v>1</v>
      </c>
      <c r="P197" s="18">
        <f>VLOOKUP($C197,eft_features_HC!$B$3:$W$2032,X_y!P$1,0)</f>
        <v>2</v>
      </c>
      <c r="Q197" s="18">
        <f>VLOOKUP($C197,eft_features_HC!$B$3:$W$2032,X_y!Q$1,0)</f>
        <v>1</v>
      </c>
      <c r="R197" s="18">
        <f>VLOOKUP($C197,eft_features_HC!$B$3:$W$2032,X_y!R$1,0)</f>
        <v>1</v>
      </c>
      <c r="S197" s="19">
        <f>VLOOKUP($C197,ret_features_HC_transpose!$B$3:$W$2032,X_y!S$1,0)</f>
        <v>-3.107237508558236E-2</v>
      </c>
      <c r="T197" s="19">
        <f>VLOOKUP($C197,ret_features_HC_transpose!$B$3:$W$2032,X_y!T$1,0)</f>
        <v>-3.107237627150039E-2</v>
      </c>
      <c r="U197" s="19">
        <f>VLOOKUP($C197,ret_features_HC_transpose!$B$3:$W$2032,X_y!U$1,0)</f>
        <v>7.8277726740871856E-4</v>
      </c>
      <c r="V197" s="19">
        <f>VLOOKUP($C197,ret_features_HC_transpose!$B$3:$W$2032,X_y!V$1,0)</f>
        <v>0.13745551493379726</v>
      </c>
      <c r="W197" s="19">
        <f>VLOOKUP($C197,ret_features_HC_transpose!$B$3:$W$2032,X_y!W$1,0)</f>
        <v>0.14766606466539267</v>
      </c>
      <c r="X197" s="19">
        <f>VLOOKUP($C197,ret_features_HC_transpose!$B$3:$W$2032,X_y!X$1,0)</f>
        <v>-0.1302721113418589</v>
      </c>
      <c r="Y197" s="20">
        <f>VLOOKUP($C197,beta_transpose!$B$3:$W$2032,X_y!Y$1,0)</f>
        <v>-8.0101968351762299E-5</v>
      </c>
      <c r="Z197" s="20">
        <f>VLOOKUP($C197,beta_transpose!$B$3:$W$2032,X_y!Z$1,0)</f>
        <v>5.7265677228044001E-2</v>
      </c>
      <c r="AA197" s="20">
        <f>VLOOKUP($C197,beta_transpose!$B$3:$W$2032,X_y!AA$1,0)</f>
        <v>-5.7359491110720697E-3</v>
      </c>
      <c r="AB197" s="20">
        <f>VLOOKUP($C197,beta_transpose!$B$3:$W$2032,X_y!AB$1,0)</f>
        <v>-4.6645845979919498E-2</v>
      </c>
      <c r="AC197" s="20">
        <f>VLOOKUP($C197,beta_transpose!$B$3:$W$2032,X_y!AC$1,0)</f>
        <v>4.7691224334363798E-2</v>
      </c>
      <c r="AD197" s="20">
        <f>VLOOKUP($C197,beta_transpose!$B$3:$W$2032,X_y!AD$1,0)</f>
        <v>1.67045694432226E-2</v>
      </c>
      <c r="AE197" s="20">
        <f>VLOOKUP($C197,beta_transpose!$B$3:$W$2032,X_y!AE$1,0)</f>
        <v>5.7547204602826398E-2</v>
      </c>
      <c r="AF197" s="20">
        <f>VLOOKUP($C197,beta_transpose!$B$3:$W$2032,X_y!AF$1,0)</f>
        <v>-5.5778392914680501E-2</v>
      </c>
      <c r="AG197" s="20">
        <f>VLOOKUP($C197,beta_transpose!$B$3:$W$2032,X_y!AG$1,0)</f>
        <v>2.5135198010501798E-2</v>
      </c>
      <c r="AH197" s="20">
        <f>VLOOKUP($C197,beta_transpose!$B$3:$W$2032,X_y!AH$1,0)</f>
        <v>8.4793596315716601E-3</v>
      </c>
      <c r="AI197" s="20">
        <f>VLOOKUP($C197,beta_transpose!$B$3:$W$2032,X_y!AI$1,0)</f>
        <v>-1.2513005343032801E-2</v>
      </c>
      <c r="AJ197" s="20">
        <f>VLOOKUP($C197,beta_transpose!$B$3:$W$2032,X_y!AJ$1,0)</f>
        <v>2.26727601878021E-2</v>
      </c>
      <c r="AK197" s="20">
        <f>VLOOKUP($C197,beta_transpose!$B$3:$W$2032,X_y!AK$1,0)</f>
        <v>-6.3339358808695498E-3</v>
      </c>
      <c r="AL197" s="20">
        <f>VLOOKUP($C197,beta_transpose!$B$3:$W$2032,X_y!AL$1,0)</f>
        <v>-1.0323253227777799E-2</v>
      </c>
      <c r="AM197" s="20">
        <f>VLOOKUP($C197,beta_transpose!$B$3:$W$2032,X_y!AM$1,0)</f>
        <v>1.5638227729226298E-2</v>
      </c>
      <c r="AN197" s="20">
        <f>VLOOKUP($C197,beta_transpose!$B$3:$W$2032,X_y!AN$1,0)</f>
        <v>-1.4642513360828301E-2</v>
      </c>
      <c r="AO197" s="20">
        <f>VLOOKUP($C197,beta_transpose!$B$3:$W$2032,X_y!AO$1,0)</f>
        <v>-3.2293007547769197E-2</v>
      </c>
      <c r="AP197" s="20">
        <f>VLOOKUP($C197,beta_transpose!$B$3:$W$2032,X_y!AP$1,0)</f>
        <v>-2.7955535088759999E-2</v>
      </c>
      <c r="AQ197" s="20">
        <f>VLOOKUP($C197,beta_transpose!$B$3:$W$2032,X_y!AQ$1,0)</f>
        <v>2.0963046259229699E-2</v>
      </c>
      <c r="AR197" s="34">
        <f>VLOOKUP($C197,beta_transpose!$B$3:$W$2032,X_y!AR$1,0)</f>
        <v>-3.7145391081007201E-2</v>
      </c>
      <c r="AS197" s="21">
        <v>14.2489541622445</v>
      </c>
      <c r="AT197" s="21">
        <v>6.37932196462517</v>
      </c>
      <c r="AU197" s="21">
        <v>2.6485369260131399</v>
      </c>
      <c r="AV197" s="21">
        <v>1.3773478567133499</v>
      </c>
      <c r="AW197" s="21">
        <v>0.50117178485939895</v>
      </c>
      <c r="AX197" s="21"/>
      <c r="AY197" s="21"/>
      <c r="AZ197" s="22"/>
      <c r="BB197" s="31">
        <f>IF(VLOOKUP(C197,y_HC!$B$3:$G$581,6,0)&gt;$BB$1,1,0)</f>
        <v>0</v>
      </c>
      <c r="BC197">
        <f>VLOOKUP(C197,y_HC!$B$3:$G$581,6,0)</f>
        <v>2.0630621897610613E-2</v>
      </c>
      <c r="BE197" t="s">
        <v>193</v>
      </c>
      <c r="BF197">
        <v>14.2489541622445</v>
      </c>
      <c r="BG197">
        <v>6.37932196462517</v>
      </c>
      <c r="BH197">
        <v>2.6485369260131399</v>
      </c>
      <c r="BI197">
        <v>1.3773478567133499</v>
      </c>
      <c r="BJ197">
        <v>0.50117178485939895</v>
      </c>
    </row>
    <row r="198" spans="2:62">
      <c r="B198" t="str">
        <f>VLOOKUP(C198,eft_features_HC!$B$3:$C$2032,2,0)</f>
        <v>VanEck Vectors Natural Resources ETF</v>
      </c>
      <c r="C198" t="s">
        <v>194</v>
      </c>
      <c r="D198" s="17">
        <f>VLOOKUP($C198,eft_features_HC!$B$3:$W$2032,X_y!D$1,0)</f>
        <v>9</v>
      </c>
      <c r="E198" s="18">
        <f>VLOOKUP($C198,eft_features_HC!$B$3:$W$2032,X_y!E$1,0)</f>
        <v>0.5</v>
      </c>
      <c r="F198" s="18">
        <f>VLOOKUP($C198,eft_features_HC!$B$3:$W$2032,X_y!F$1,0)</f>
        <v>94600000</v>
      </c>
      <c r="G198" s="18">
        <f>VLOOKUP($C198,eft_features_HC!$B$3:$W$2032,X_y!G$1,0)</f>
        <v>1</v>
      </c>
      <c r="H198" s="18">
        <f>VLOOKUP($C198,eft_features_HC!$B$3:$W$2032,X_y!H$1,0)</f>
        <v>12</v>
      </c>
      <c r="I198" s="18">
        <f>VLOOKUP($C198,eft_features_HC!$B$3:$W$2032,X_y!I$1,0)</f>
        <v>4</v>
      </c>
      <c r="J198" s="18">
        <f>VLOOKUP($C198,eft_features_HC!$B$3:$W$2032,X_y!J$1,0)</f>
        <v>5</v>
      </c>
      <c r="K198" s="18">
        <f>VLOOKUP($C198,eft_features_HC!$B$3:$W$2032,X_y!K$1,0)</f>
        <v>26</v>
      </c>
      <c r="L198" s="18">
        <f>VLOOKUP($C198,eft_features_HC!$B$3:$W$2032,X_y!L$1,0)</f>
        <v>15</v>
      </c>
      <c r="M198" s="18">
        <f>VLOOKUP($C198,eft_features_HC!$B$3:$W$2032,X_y!M$1,0)</f>
        <v>1</v>
      </c>
      <c r="N198" s="18">
        <f>VLOOKUP($C198,eft_features_HC!$B$3:$W$2032,X_y!N$1,0)</f>
        <v>1</v>
      </c>
      <c r="O198" s="18">
        <f>VLOOKUP($C198,eft_features_HC!$B$3:$W$2032,X_y!O$1,0)</f>
        <v>1</v>
      </c>
      <c r="P198" s="18">
        <f>VLOOKUP($C198,eft_features_HC!$B$3:$W$2032,X_y!P$1,0)</f>
        <v>1</v>
      </c>
      <c r="Q198" s="18">
        <f>VLOOKUP($C198,eft_features_HC!$B$3:$W$2032,X_y!Q$1,0)</f>
        <v>9</v>
      </c>
      <c r="R198" s="18">
        <f>VLOOKUP($C198,eft_features_HC!$B$3:$W$2032,X_y!R$1,0)</f>
        <v>1</v>
      </c>
      <c r="S198" s="19">
        <f>VLOOKUP($C198,ret_features_HC_transpose!$B$3:$W$2032,X_y!S$1,0)</f>
        <v>1.0827449774298836E-2</v>
      </c>
      <c r="T198" s="19">
        <f>VLOOKUP($C198,ret_features_HC_transpose!$B$3:$W$2032,X_y!T$1,0)</f>
        <v>2.7238403716265625E-2</v>
      </c>
      <c r="U198" s="19">
        <f>VLOOKUP($C198,ret_features_HC_transpose!$B$3:$W$2032,X_y!U$1,0)</f>
        <v>4.0994808160169205E-2</v>
      </c>
      <c r="V198" s="19">
        <f>VLOOKUP($C198,ret_features_HC_transpose!$B$3:$W$2032,X_y!V$1,0)</f>
        <v>7.9036827979157565E-2</v>
      </c>
      <c r="W198" s="19">
        <f>VLOOKUP($C198,ret_features_HC_transpose!$B$3:$W$2032,X_y!W$1,0)</f>
        <v>6.5156605677585633E-2</v>
      </c>
      <c r="X198" s="19">
        <f>VLOOKUP($C198,ret_features_HC_transpose!$B$3:$W$2032,X_y!X$1,0)</f>
        <v>-0.11129257695486472</v>
      </c>
      <c r="Y198" s="20">
        <f>VLOOKUP($C198,beta_transpose!$B$3:$W$2032,X_y!Y$1,0)</f>
        <v>-1.6186737339814899E-3</v>
      </c>
      <c r="Z198" s="20">
        <f>VLOOKUP($C198,beta_transpose!$B$3:$W$2032,X_y!Z$1,0)</f>
        <v>3.1077259999179801E-2</v>
      </c>
      <c r="AA198" s="20">
        <f>VLOOKUP($C198,beta_transpose!$B$3:$W$2032,X_y!AA$1,0)</f>
        <v>3.1706820775253698E-2</v>
      </c>
      <c r="AB198" s="20">
        <f>VLOOKUP($C198,beta_transpose!$B$3:$W$2032,X_y!AB$1,0)</f>
        <v>1.6440954087823399E-3</v>
      </c>
      <c r="AC198" s="20">
        <f>VLOOKUP($C198,beta_transpose!$B$3:$W$2032,X_y!AC$1,0)</f>
        <v>-1.3551438240538101E-2</v>
      </c>
      <c r="AD198" s="20">
        <f>VLOOKUP($C198,beta_transpose!$B$3:$W$2032,X_y!AD$1,0)</f>
        <v>2.3384042982538399E-2</v>
      </c>
      <c r="AE198" s="20">
        <f>VLOOKUP($C198,beta_transpose!$B$3:$W$2032,X_y!AE$1,0)</f>
        <v>6.7350727013900102E-3</v>
      </c>
      <c r="AF198" s="20">
        <f>VLOOKUP($C198,beta_transpose!$B$3:$W$2032,X_y!AF$1,0)</f>
        <v>5.1745173052802603E-3</v>
      </c>
      <c r="AG198" s="20">
        <f>VLOOKUP($C198,beta_transpose!$B$3:$W$2032,X_y!AG$1,0)</f>
        <v>-8.1741927119934003E-3</v>
      </c>
      <c r="AH198" s="20">
        <f>VLOOKUP($C198,beta_transpose!$B$3:$W$2032,X_y!AH$1,0)</f>
        <v>-3.3342977707541799E-2</v>
      </c>
      <c r="AI198" s="20">
        <f>VLOOKUP($C198,beta_transpose!$B$3:$W$2032,X_y!AI$1,0)</f>
        <v>1.51604895306053E-2</v>
      </c>
      <c r="AJ198" s="20">
        <f>VLOOKUP($C198,beta_transpose!$B$3:$W$2032,X_y!AJ$1,0)</f>
        <v>-3.2532342932657201E-3</v>
      </c>
      <c r="AK198" s="20">
        <f>VLOOKUP($C198,beta_transpose!$B$3:$W$2032,X_y!AK$1,0)</f>
        <v>-1.27718359170824E-2</v>
      </c>
      <c r="AL198" s="20">
        <f>VLOOKUP($C198,beta_transpose!$B$3:$W$2032,X_y!AL$1,0)</f>
        <v>-7.34165972765379E-3</v>
      </c>
      <c r="AM198" s="20">
        <f>VLOOKUP($C198,beta_transpose!$B$3:$W$2032,X_y!AM$1,0)</f>
        <v>7.16780858215394E-3</v>
      </c>
      <c r="AN198" s="20">
        <f>VLOOKUP($C198,beta_transpose!$B$3:$W$2032,X_y!AN$1,0)</f>
        <v>3.5099507272858002E-2</v>
      </c>
      <c r="AO198" s="20">
        <f>VLOOKUP($C198,beta_transpose!$B$3:$W$2032,X_y!AO$1,0)</f>
        <v>8.0697549376275608E-3</v>
      </c>
      <c r="AP198" s="20">
        <f>VLOOKUP($C198,beta_transpose!$B$3:$W$2032,X_y!AP$1,0)</f>
        <v>-1.5806188312701201E-2</v>
      </c>
      <c r="AQ198" s="20">
        <f>VLOOKUP($C198,beta_transpose!$B$3:$W$2032,X_y!AQ$1,0)</f>
        <v>1.9385947329409702E-2</v>
      </c>
      <c r="AR198" s="34">
        <f>VLOOKUP($C198,beta_transpose!$B$3:$W$2032,X_y!AR$1,0)</f>
        <v>7.7286066736067703E-4</v>
      </c>
      <c r="AS198" s="21">
        <v>9.6769052184168398</v>
      </c>
      <c r="AT198" s="21">
        <v>4.3082696524297397</v>
      </c>
      <c r="AU198" s="21">
        <v>3.2879526299498201</v>
      </c>
      <c r="AV198" s="21">
        <v>2.0503276147703402</v>
      </c>
      <c r="AW198" s="21">
        <v>1.35762720449251</v>
      </c>
      <c r="AX198" s="21"/>
      <c r="AY198" s="21"/>
      <c r="AZ198" s="22"/>
      <c r="BB198" s="31">
        <f>IF(VLOOKUP(C198,y_HC!$B$3:$G$581,6,0)&gt;$BB$1,1,0)</f>
        <v>1</v>
      </c>
      <c r="BC198">
        <f>VLOOKUP(C198,y_HC!$B$3:$G$581,6,0)</f>
        <v>6.7643082529364684E-2</v>
      </c>
      <c r="BE198" t="s">
        <v>194</v>
      </c>
      <c r="BF198">
        <v>9.6769052184168398</v>
      </c>
      <c r="BG198">
        <v>4.3082696524297397</v>
      </c>
      <c r="BH198">
        <v>3.2879526299498201</v>
      </c>
      <c r="BI198">
        <v>2.0503276147703402</v>
      </c>
      <c r="BJ198">
        <v>1.35762720449251</v>
      </c>
    </row>
    <row r="199" spans="2:62">
      <c r="B199" t="str">
        <f>VLOOKUP(C199,eft_features_HC!$B$3:$C$2032,2,0)</f>
        <v>WisdomTree Europe Hedged Equity Fund</v>
      </c>
      <c r="C199" t="s">
        <v>195</v>
      </c>
      <c r="D199" s="17">
        <f>VLOOKUP($C199,eft_features_HC!$B$3:$W$2032,X_y!D$1,0)</f>
        <v>8</v>
      </c>
      <c r="E199" s="18">
        <f>VLOOKUP($C199,eft_features_HC!$B$3:$W$2032,X_y!E$1,0)</f>
        <v>0.57999999999999996</v>
      </c>
      <c r="F199" s="18">
        <f>VLOOKUP($C199,eft_features_HC!$B$3:$W$2032,X_y!F$1,0)</f>
        <v>8910000000</v>
      </c>
      <c r="G199" s="18">
        <f>VLOOKUP($C199,eft_features_HC!$B$3:$W$2032,X_y!G$1,0)</f>
        <v>1</v>
      </c>
      <c r="H199" s="18">
        <f>VLOOKUP($C199,eft_features_HC!$B$3:$W$2032,X_y!H$1,0)</f>
        <v>9</v>
      </c>
      <c r="I199" s="18">
        <f>VLOOKUP($C199,eft_features_HC!$B$3:$W$2032,X_y!I$1,0)</f>
        <v>6</v>
      </c>
      <c r="J199" s="18">
        <f>VLOOKUP($C199,eft_features_HC!$B$3:$W$2032,X_y!J$1,0)</f>
        <v>1</v>
      </c>
      <c r="K199" s="18">
        <f>VLOOKUP($C199,eft_features_HC!$B$3:$W$2032,X_y!K$1,0)</f>
        <v>2</v>
      </c>
      <c r="L199" s="18">
        <f>VLOOKUP($C199,eft_features_HC!$B$3:$W$2032,X_y!L$1,0)</f>
        <v>1</v>
      </c>
      <c r="M199" s="18">
        <f>VLOOKUP($C199,eft_features_HC!$B$3:$W$2032,X_y!M$1,0)</f>
        <v>1</v>
      </c>
      <c r="N199" s="18">
        <f>VLOOKUP($C199,eft_features_HC!$B$3:$W$2032,X_y!N$1,0)</f>
        <v>1</v>
      </c>
      <c r="O199" s="18">
        <f>VLOOKUP($C199,eft_features_HC!$B$3:$W$2032,X_y!O$1,0)</f>
        <v>1</v>
      </c>
      <c r="P199" s="18">
        <f>VLOOKUP($C199,eft_features_HC!$B$3:$W$2032,X_y!P$1,0)</f>
        <v>8</v>
      </c>
      <c r="Q199" s="18">
        <f>VLOOKUP($C199,eft_features_HC!$B$3:$W$2032,X_y!Q$1,0)</f>
        <v>7</v>
      </c>
      <c r="R199" s="18">
        <f>VLOOKUP($C199,eft_features_HC!$B$3:$W$2032,X_y!R$1,0)</f>
        <v>1</v>
      </c>
      <c r="S199" s="19">
        <f>VLOOKUP($C199,ret_features_HC_transpose!$B$3:$W$2032,X_y!S$1,0)</f>
        <v>2.7269465861092135E-2</v>
      </c>
      <c r="T199" s="19">
        <f>VLOOKUP($C199,ret_features_HC_transpose!$B$3:$W$2032,X_y!T$1,0)</f>
        <v>3.6943137587118091E-2</v>
      </c>
      <c r="U199" s="19">
        <f>VLOOKUP($C199,ret_features_HC_transpose!$B$3:$W$2032,X_y!U$1,0)</f>
        <v>7.2284645562265215E-2</v>
      </c>
      <c r="V199" s="19">
        <f>VLOOKUP($C199,ret_features_HC_transpose!$B$3:$W$2032,X_y!V$1,0)</f>
        <v>0.16809465524909384</v>
      </c>
      <c r="W199" s="19">
        <f>VLOOKUP($C199,ret_features_HC_transpose!$B$3:$W$2032,X_y!W$1,0)</f>
        <v>0.30432800923576586</v>
      </c>
      <c r="X199" s="19">
        <f>VLOOKUP($C199,ret_features_HC_transpose!$B$3:$W$2032,X_y!X$1,0)</f>
        <v>0.18477135514878107</v>
      </c>
      <c r="Y199" s="20">
        <f>VLOOKUP($C199,beta_transpose!$B$3:$W$2032,X_y!Y$1,0)</f>
        <v>1.6016612176138201E-2</v>
      </c>
      <c r="Z199" s="20">
        <f>VLOOKUP($C199,beta_transpose!$B$3:$W$2032,X_y!Z$1,0)</f>
        <v>2.0599328594610701E-2</v>
      </c>
      <c r="AA199" s="20">
        <f>VLOOKUP($C199,beta_transpose!$B$3:$W$2032,X_y!AA$1,0)</f>
        <v>8.8032742699391195E-3</v>
      </c>
      <c r="AB199" s="20">
        <f>VLOOKUP($C199,beta_transpose!$B$3:$W$2032,X_y!AB$1,0)</f>
        <v>-2.9513045758882601E-2</v>
      </c>
      <c r="AC199" s="20">
        <f>VLOOKUP($C199,beta_transpose!$B$3:$W$2032,X_y!AC$1,0)</f>
        <v>1.2397873674258399E-2</v>
      </c>
      <c r="AD199" s="20">
        <f>VLOOKUP($C199,beta_transpose!$B$3:$W$2032,X_y!AD$1,0)</f>
        <v>4.5045701106366E-3</v>
      </c>
      <c r="AE199" s="20">
        <f>VLOOKUP($C199,beta_transpose!$B$3:$W$2032,X_y!AE$1,0)</f>
        <v>7.4736267915350603E-3</v>
      </c>
      <c r="AF199" s="20">
        <f>VLOOKUP($C199,beta_transpose!$B$3:$W$2032,X_y!AF$1,0)</f>
        <v>-1.6863856920917901E-2</v>
      </c>
      <c r="AG199" s="20">
        <f>VLOOKUP($C199,beta_transpose!$B$3:$W$2032,X_y!AG$1,0)</f>
        <v>9.3966178352893198E-3</v>
      </c>
      <c r="AH199" s="20">
        <f>VLOOKUP($C199,beta_transpose!$B$3:$W$2032,X_y!AH$1,0)</f>
        <v>-2.4721064556530999E-2</v>
      </c>
      <c r="AI199" s="20">
        <f>VLOOKUP($C199,beta_transpose!$B$3:$W$2032,X_y!AI$1,0)</f>
        <v>-1.03369316999709E-2</v>
      </c>
      <c r="AJ199" s="20">
        <f>VLOOKUP($C199,beta_transpose!$B$3:$W$2032,X_y!AJ$1,0)</f>
        <v>2.14961539016995E-2</v>
      </c>
      <c r="AK199" s="20">
        <f>VLOOKUP($C199,beta_transpose!$B$3:$W$2032,X_y!AK$1,0)</f>
        <v>-2.29855239538591E-2</v>
      </c>
      <c r="AL199" s="20">
        <f>VLOOKUP($C199,beta_transpose!$B$3:$W$2032,X_y!AL$1,0)</f>
        <v>3.2087883908300301E-2</v>
      </c>
      <c r="AM199" s="20">
        <f>VLOOKUP($C199,beta_transpose!$B$3:$W$2032,X_y!AM$1,0)</f>
        <v>8.1385982865142901E-3</v>
      </c>
      <c r="AN199" s="20">
        <f>VLOOKUP($C199,beta_transpose!$B$3:$W$2032,X_y!AN$1,0)</f>
        <v>3.4571901311634501E-3</v>
      </c>
      <c r="AO199" s="20">
        <f>VLOOKUP($C199,beta_transpose!$B$3:$W$2032,X_y!AO$1,0)</f>
        <v>-8.4542501687807792E-3</v>
      </c>
      <c r="AP199" s="20">
        <f>VLOOKUP($C199,beta_transpose!$B$3:$W$2032,X_y!AP$1,0)</f>
        <v>-2.1481066506672999E-2</v>
      </c>
      <c r="AQ199" s="20">
        <f>VLOOKUP($C199,beta_transpose!$B$3:$W$2032,X_y!AQ$1,0)</f>
        <v>-7.9351891595771697E-3</v>
      </c>
      <c r="AR199" s="34">
        <f>VLOOKUP($C199,beta_transpose!$B$3:$W$2032,X_y!AR$1,0)</f>
        <v>-1.7464397970759101E-2</v>
      </c>
      <c r="AS199" s="21">
        <v>11.0722410217936</v>
      </c>
      <c r="AT199" s="21">
        <v>4.8884182831226504</v>
      </c>
      <c r="AU199" s="21">
        <v>1.9382555518240101</v>
      </c>
      <c r="AV199" s="21">
        <v>0.76923922473855699</v>
      </c>
      <c r="AW199" s="21">
        <v>0.33467803866412799</v>
      </c>
      <c r="AX199" s="21"/>
      <c r="AY199" s="21"/>
      <c r="AZ199" s="22"/>
      <c r="BB199" s="31">
        <f>IF(VLOOKUP(C199,y_HC!$B$3:$G$581,6,0)&gt;$BB$1,1,0)</f>
        <v>0</v>
      </c>
      <c r="BC199">
        <f>VLOOKUP(C199,y_HC!$B$3:$G$581,6,0)</f>
        <v>1.3534754983207165E-2</v>
      </c>
      <c r="BE199" t="s">
        <v>195</v>
      </c>
      <c r="BF199">
        <v>11.0722410217936</v>
      </c>
      <c r="BG199">
        <v>4.8884182831226504</v>
      </c>
      <c r="BH199">
        <v>1.9382555518240101</v>
      </c>
      <c r="BI199">
        <v>0.76923922473855699</v>
      </c>
      <c r="BJ199">
        <v>0.33467803866412799</v>
      </c>
    </row>
    <row r="200" spans="2:62">
      <c r="B200" t="str">
        <f>VLOOKUP(C200,eft_features_HC!$B$3:$C$2032,2,0)</f>
        <v>Guggenheim International Multi-Asset Income ETF</v>
      </c>
      <c r="C200" t="s">
        <v>196</v>
      </c>
      <c r="D200" s="17">
        <f>VLOOKUP($C200,eft_features_HC!$B$3:$W$2032,X_y!D$1,0)</f>
        <v>5</v>
      </c>
      <c r="E200" s="18">
        <f>VLOOKUP($C200,eft_features_HC!$B$3:$W$2032,X_y!E$1,0)</f>
        <v>0.84</v>
      </c>
      <c r="F200" s="18">
        <f>VLOOKUP($C200,eft_features_HC!$B$3:$W$2032,X_y!F$1,0)</f>
        <v>13670000</v>
      </c>
      <c r="G200" s="18">
        <f>VLOOKUP($C200,eft_features_HC!$B$3:$W$2032,X_y!G$1,0)</f>
        <v>5</v>
      </c>
      <c r="H200" s="18">
        <f>VLOOKUP($C200,eft_features_HC!$B$3:$W$2032,X_y!H$1,0)</f>
        <v>13</v>
      </c>
      <c r="I200" s="18">
        <f>VLOOKUP($C200,eft_features_HC!$B$3:$W$2032,X_y!I$1,0)</f>
        <v>4</v>
      </c>
      <c r="J200" s="18">
        <f>VLOOKUP($C200,eft_features_HC!$B$3:$W$2032,X_y!J$1,0)</f>
        <v>14</v>
      </c>
      <c r="K200" s="18">
        <f>VLOOKUP($C200,eft_features_HC!$B$3:$W$2032,X_y!K$1,0)</f>
        <v>33</v>
      </c>
      <c r="L200" s="18">
        <f>VLOOKUP($C200,eft_features_HC!$B$3:$W$2032,X_y!L$1,0)</f>
        <v>34</v>
      </c>
      <c r="M200" s="18">
        <f>VLOOKUP($C200,eft_features_HC!$B$3:$W$2032,X_y!M$1,0)</f>
        <v>1</v>
      </c>
      <c r="N200" s="18">
        <f>VLOOKUP($C200,eft_features_HC!$B$3:$W$2032,X_y!N$1,0)</f>
        <v>1</v>
      </c>
      <c r="O200" s="18">
        <f>VLOOKUP($C200,eft_features_HC!$B$3:$W$2032,X_y!O$1,0)</f>
        <v>1</v>
      </c>
      <c r="P200" s="18">
        <f>VLOOKUP($C200,eft_features_HC!$B$3:$W$2032,X_y!P$1,0)</f>
        <v>5</v>
      </c>
      <c r="Q200" s="18">
        <f>VLOOKUP($C200,eft_features_HC!$B$3:$W$2032,X_y!Q$1,0)</f>
        <v>4</v>
      </c>
      <c r="R200" s="18">
        <f>VLOOKUP($C200,eft_features_HC!$B$3:$W$2032,X_y!R$1,0)</f>
        <v>1</v>
      </c>
      <c r="S200" s="19">
        <f>VLOOKUP($C200,ret_features_HC_transpose!$B$3:$W$2032,X_y!S$1,0)</f>
        <v>9.5137423457081205E-3</v>
      </c>
      <c r="T200" s="19">
        <f>VLOOKUP($C200,ret_features_HC_transpose!$B$3:$W$2032,X_y!T$1,0)</f>
        <v>4.8298573210902918E-2</v>
      </c>
      <c r="U200" s="19">
        <f>VLOOKUP($C200,ret_features_HC_transpose!$B$3:$W$2032,X_y!U$1,0)</f>
        <v>7.4234679001372594E-2</v>
      </c>
      <c r="V200" s="19">
        <f>VLOOKUP($C200,ret_features_HC_transpose!$B$3:$W$2032,X_y!V$1,0)</f>
        <v>0.12950248620419313</v>
      </c>
      <c r="W200" s="19">
        <f>VLOOKUP($C200,ret_features_HC_transpose!$B$3:$W$2032,X_y!W$1,0)</f>
        <v>0.11129212386626497</v>
      </c>
      <c r="X200" s="19">
        <f>VLOOKUP($C200,ret_features_HC_transpose!$B$3:$W$2032,X_y!X$1,0)</f>
        <v>-2.9471512848795456E-2</v>
      </c>
      <c r="Y200" s="20">
        <f>VLOOKUP($C200,beta_transpose!$B$3:$W$2032,X_y!Y$1,0)</f>
        <v>2.8284864679000799E-4</v>
      </c>
      <c r="Z200" s="20">
        <f>VLOOKUP($C200,beta_transpose!$B$3:$W$2032,X_y!Z$1,0)</f>
        <v>3.4132887303880199E-2</v>
      </c>
      <c r="AA200" s="20">
        <f>VLOOKUP($C200,beta_transpose!$B$3:$W$2032,X_y!AA$1,0)</f>
        <v>6.4083105578760097E-3</v>
      </c>
      <c r="AB200" s="20">
        <f>VLOOKUP($C200,beta_transpose!$B$3:$W$2032,X_y!AB$1,0)</f>
        <v>-8.7374732426314401E-3</v>
      </c>
      <c r="AC200" s="20">
        <f>VLOOKUP($C200,beta_transpose!$B$3:$W$2032,X_y!AC$1,0)</f>
        <v>1.4317213839580901E-3</v>
      </c>
      <c r="AD200" s="20">
        <f>VLOOKUP($C200,beta_transpose!$B$3:$W$2032,X_y!AD$1,0)</f>
        <v>2.53232653768709E-2</v>
      </c>
      <c r="AE200" s="20">
        <f>VLOOKUP($C200,beta_transpose!$B$3:$W$2032,X_y!AE$1,0)</f>
        <v>4.2100283306424104E-3</v>
      </c>
      <c r="AF200" s="20">
        <f>VLOOKUP($C200,beta_transpose!$B$3:$W$2032,X_y!AF$1,0)</f>
        <v>-2.5539466521497699E-2</v>
      </c>
      <c r="AG200" s="20">
        <f>VLOOKUP($C200,beta_transpose!$B$3:$W$2032,X_y!AG$1,0)</f>
        <v>-1.70458433047646E-2</v>
      </c>
      <c r="AH200" s="20">
        <f>VLOOKUP($C200,beta_transpose!$B$3:$W$2032,X_y!AH$1,0)</f>
        <v>-2.3286254280661398E-3</v>
      </c>
      <c r="AI200" s="20">
        <f>VLOOKUP($C200,beta_transpose!$B$3:$W$2032,X_y!AI$1,0)</f>
        <v>1.7146436856102999E-3</v>
      </c>
      <c r="AJ200" s="20">
        <f>VLOOKUP($C200,beta_transpose!$B$3:$W$2032,X_y!AJ$1,0)</f>
        <v>-1.0802359344933401E-2</v>
      </c>
      <c r="AK200" s="20">
        <f>VLOOKUP($C200,beta_transpose!$B$3:$W$2032,X_y!AK$1,0)</f>
        <v>-9.6234551280675092E-3</v>
      </c>
      <c r="AL200" s="20">
        <f>VLOOKUP($C200,beta_transpose!$B$3:$W$2032,X_y!AL$1,0)</f>
        <v>1.56350296099582E-2</v>
      </c>
      <c r="AM200" s="20">
        <f>VLOOKUP($C200,beta_transpose!$B$3:$W$2032,X_y!AM$1,0)</f>
        <v>-2.0802400057631002E-3</v>
      </c>
      <c r="AN200" s="20">
        <f>VLOOKUP($C200,beta_transpose!$B$3:$W$2032,X_y!AN$1,0)</f>
        <v>-1.8861507717652999E-2</v>
      </c>
      <c r="AO200" s="20">
        <f>VLOOKUP($C200,beta_transpose!$B$3:$W$2032,X_y!AO$1,0)</f>
        <v>-7.4885584193199002E-3</v>
      </c>
      <c r="AP200" s="20">
        <f>VLOOKUP($C200,beta_transpose!$B$3:$W$2032,X_y!AP$1,0)</f>
        <v>2.3249982221290899E-3</v>
      </c>
      <c r="AQ200" s="20">
        <f>VLOOKUP($C200,beta_transpose!$B$3:$W$2032,X_y!AQ$1,0)</f>
        <v>3.0950644958676301E-2</v>
      </c>
      <c r="AR200" s="34">
        <f>VLOOKUP($C200,beta_transpose!$B$3:$W$2032,X_y!AR$1,0)</f>
        <v>2.1210642572656799E-2</v>
      </c>
      <c r="AS200" s="21">
        <v>8.1959617704408796</v>
      </c>
      <c r="AT200" s="21">
        <v>5.08553232638838</v>
      </c>
      <c r="AU200" s="21">
        <v>2.8092503642506599</v>
      </c>
      <c r="AV200" s="21">
        <v>1.76445345334064</v>
      </c>
      <c r="AW200" s="21">
        <v>0.99490132435615197</v>
      </c>
      <c r="AX200" s="21"/>
      <c r="AY200" s="21"/>
      <c r="AZ200" s="22"/>
      <c r="BB200" s="31">
        <f>IF(VLOOKUP(C200,y_HC!$B$3:$G$581,6,0)&gt;$BB$1,1,0)</f>
        <v>1</v>
      </c>
      <c r="BC200">
        <f>VLOOKUP(C200,y_HC!$B$3:$G$581,6,0)</f>
        <v>4.1492145632809896E-2</v>
      </c>
      <c r="BE200" t="s">
        <v>196</v>
      </c>
      <c r="BF200">
        <v>8.1959617704408796</v>
      </c>
      <c r="BG200">
        <v>5.08553232638838</v>
      </c>
      <c r="BH200">
        <v>2.8092503642506599</v>
      </c>
      <c r="BI200">
        <v>1.76445345334064</v>
      </c>
      <c r="BJ200">
        <v>0.99490132435615197</v>
      </c>
    </row>
    <row r="201" spans="2:62">
      <c r="B201" t="str">
        <f>VLOOKUP(C201,eft_features_HC!$B$3:$C$2032,2,0)</f>
        <v>iShares iBoxx $ High Yield Corporate Bond ETF</v>
      </c>
      <c r="C201" t="s">
        <v>197</v>
      </c>
      <c r="D201" s="17">
        <f>VLOOKUP($C201,eft_features_HC!$B$3:$W$2032,X_y!D$1,0)</f>
        <v>2</v>
      </c>
      <c r="E201" s="18">
        <f>VLOOKUP($C201,eft_features_HC!$B$3:$W$2032,X_y!E$1,0)</f>
        <v>0.49</v>
      </c>
      <c r="F201" s="18">
        <f>VLOOKUP($C201,eft_features_HC!$B$3:$W$2032,X_y!F$1,0)</f>
        <v>18490000000</v>
      </c>
      <c r="G201" s="18">
        <f>VLOOKUP($C201,eft_features_HC!$B$3:$W$2032,X_y!G$1,0)</f>
        <v>2</v>
      </c>
      <c r="H201" s="18">
        <f>VLOOKUP($C201,eft_features_HC!$B$3:$W$2032,X_y!H$1,0)</f>
        <v>1</v>
      </c>
      <c r="I201" s="18">
        <f>VLOOKUP($C201,eft_features_HC!$B$3:$W$2032,X_y!I$1,0)</f>
        <v>1</v>
      </c>
      <c r="J201" s="18">
        <f>VLOOKUP($C201,eft_features_HC!$B$3:$W$2032,X_y!J$1,0)</f>
        <v>3</v>
      </c>
      <c r="K201" s="18">
        <f>VLOOKUP($C201,eft_features_HC!$B$3:$W$2032,X_y!K$1,0)</f>
        <v>12</v>
      </c>
      <c r="L201" s="18">
        <f>VLOOKUP($C201,eft_features_HC!$B$3:$W$2032,X_y!L$1,0)</f>
        <v>2</v>
      </c>
      <c r="M201" s="18">
        <f>VLOOKUP($C201,eft_features_HC!$B$3:$W$2032,X_y!M$1,0)</f>
        <v>1</v>
      </c>
      <c r="N201" s="18">
        <f>VLOOKUP($C201,eft_features_HC!$B$3:$W$2032,X_y!N$1,0)</f>
        <v>1</v>
      </c>
      <c r="O201" s="18">
        <f>VLOOKUP($C201,eft_features_HC!$B$3:$W$2032,X_y!O$1,0)</f>
        <v>1</v>
      </c>
      <c r="P201" s="18">
        <f>VLOOKUP($C201,eft_features_HC!$B$3:$W$2032,X_y!P$1,0)</f>
        <v>4</v>
      </c>
      <c r="Q201" s="18">
        <f>VLOOKUP($C201,eft_features_HC!$B$3:$W$2032,X_y!Q$1,0)</f>
        <v>3</v>
      </c>
      <c r="R201" s="18">
        <f>VLOOKUP($C201,eft_features_HC!$B$3:$W$2032,X_y!R$1,0)</f>
        <v>1</v>
      </c>
      <c r="S201" s="19">
        <f>VLOOKUP($C201,ret_features_HC_transpose!$B$3:$W$2032,X_y!S$1,0)</f>
        <v>2.4455067880966297E-3</v>
      </c>
      <c r="T201" s="19">
        <f>VLOOKUP($C201,ret_features_HC_transpose!$B$3:$W$2032,X_y!T$1,0)</f>
        <v>1.3654446195045411E-2</v>
      </c>
      <c r="U201" s="19">
        <f>VLOOKUP($C201,ret_features_HC_transpose!$B$3:$W$2032,X_y!U$1,0)</f>
        <v>2.7127139729976602E-2</v>
      </c>
      <c r="V201" s="19">
        <f>VLOOKUP($C201,ret_features_HC_transpose!$B$3:$W$2032,X_y!V$1,0)</f>
        <v>2.7653691013844739E-3</v>
      </c>
      <c r="W201" s="19">
        <f>VLOOKUP($C201,ret_features_HC_transpose!$B$3:$W$2032,X_y!W$1,0)</f>
        <v>5.1059088018945653E-2</v>
      </c>
      <c r="X201" s="19">
        <f>VLOOKUP($C201,ret_features_HC_transpose!$B$3:$W$2032,X_y!X$1,0)</f>
        <v>3.2865908101634922E-2</v>
      </c>
      <c r="Y201" s="20">
        <f>VLOOKUP($C201,beta_transpose!$B$3:$W$2032,X_y!Y$1,0)</f>
        <v>3.0492182272556399E-3</v>
      </c>
      <c r="Z201" s="20">
        <f>VLOOKUP($C201,beta_transpose!$B$3:$W$2032,X_y!Z$1,0)</f>
        <v>1.29837546384525E-3</v>
      </c>
      <c r="AA201" s="20">
        <f>VLOOKUP($C201,beta_transpose!$B$3:$W$2032,X_y!AA$1,0)</f>
        <v>1.5666662569880301E-2</v>
      </c>
      <c r="AB201" s="20">
        <f>VLOOKUP($C201,beta_transpose!$B$3:$W$2032,X_y!AB$1,0)</f>
        <v>-1.0943168089934001E-2</v>
      </c>
      <c r="AC201" s="20">
        <f>VLOOKUP($C201,beta_transpose!$B$3:$W$2032,X_y!AC$1,0)</f>
        <v>9.3536489638121993E-3</v>
      </c>
      <c r="AD201" s="20">
        <f>VLOOKUP($C201,beta_transpose!$B$3:$W$2032,X_y!AD$1,0)</f>
        <v>1.9227462404337099E-2</v>
      </c>
      <c r="AE201" s="20">
        <f>VLOOKUP($C201,beta_transpose!$B$3:$W$2032,X_y!AE$1,0)</f>
        <v>-3.6887675267399502E-3</v>
      </c>
      <c r="AF201" s="20">
        <f>VLOOKUP($C201,beta_transpose!$B$3:$W$2032,X_y!AF$1,0)</f>
        <v>4.2367578648083897E-3</v>
      </c>
      <c r="AG201" s="20">
        <f>VLOOKUP($C201,beta_transpose!$B$3:$W$2032,X_y!AG$1,0)</f>
        <v>1.7035088853088599E-3</v>
      </c>
      <c r="AH201" s="20">
        <f>VLOOKUP($C201,beta_transpose!$B$3:$W$2032,X_y!AH$1,0)</f>
        <v>-9.6941684941069702E-4</v>
      </c>
      <c r="AI201" s="20">
        <f>VLOOKUP($C201,beta_transpose!$B$3:$W$2032,X_y!AI$1,0)</f>
        <v>1.00621093741324E-2</v>
      </c>
      <c r="AJ201" s="20">
        <f>VLOOKUP($C201,beta_transpose!$B$3:$W$2032,X_y!AJ$1,0)</f>
        <v>8.5268326506797408E-3</v>
      </c>
      <c r="AK201" s="20">
        <f>VLOOKUP($C201,beta_transpose!$B$3:$W$2032,X_y!AK$1,0)</f>
        <v>-1.1742399489215301E-2</v>
      </c>
      <c r="AL201" s="20">
        <f>VLOOKUP($C201,beta_transpose!$B$3:$W$2032,X_y!AL$1,0)</f>
        <v>-7.0969306359130804E-3</v>
      </c>
      <c r="AM201" s="20">
        <f>VLOOKUP($C201,beta_transpose!$B$3:$W$2032,X_y!AM$1,0)</f>
        <v>-1.66786595289756E-3</v>
      </c>
      <c r="AN201" s="20">
        <f>VLOOKUP($C201,beta_transpose!$B$3:$W$2032,X_y!AN$1,0)</f>
        <v>1.5288525231438E-2</v>
      </c>
      <c r="AO201" s="20">
        <f>VLOOKUP($C201,beta_transpose!$B$3:$W$2032,X_y!AO$1,0)</f>
        <v>3.7045003864197501E-4</v>
      </c>
      <c r="AP201" s="20">
        <f>VLOOKUP($C201,beta_transpose!$B$3:$W$2032,X_y!AP$1,0)</f>
        <v>-5.5617804241700399E-3</v>
      </c>
      <c r="AQ201" s="20">
        <f>VLOOKUP($C201,beta_transpose!$B$3:$W$2032,X_y!AQ$1,0)</f>
        <v>1.1489796227582E-2</v>
      </c>
      <c r="AR201" s="34">
        <f>VLOOKUP($C201,beta_transpose!$B$3:$W$2032,X_y!AR$1,0)</f>
        <v>1.0691671315867001E-2</v>
      </c>
      <c r="AS201" s="21">
        <v>3.7094898726553098</v>
      </c>
      <c r="AT201" s="21">
        <v>2.5257201162080198</v>
      </c>
      <c r="AU201" s="21">
        <v>1.7461403207803201</v>
      </c>
      <c r="AV201" s="21">
        <v>0.70268295982697304</v>
      </c>
      <c r="AW201" s="21">
        <v>0.32475797945535001</v>
      </c>
      <c r="AX201" s="21"/>
      <c r="AY201" s="21"/>
      <c r="AZ201" s="22"/>
      <c r="BB201" s="31">
        <f>IF(VLOOKUP(C201,y_HC!$B$3:$G$581,6,0)&gt;$BB$1,1,0)</f>
        <v>0</v>
      </c>
      <c r="BC201">
        <f>VLOOKUP(C201,y_HC!$B$3:$G$581,6,0)</f>
        <v>3.447178173580312E-3</v>
      </c>
      <c r="BE201" t="s">
        <v>197</v>
      </c>
      <c r="BF201">
        <v>3.7094898726553098</v>
      </c>
      <c r="BG201">
        <v>2.5257201162080198</v>
      </c>
      <c r="BH201">
        <v>1.7461403207803201</v>
      </c>
      <c r="BI201">
        <v>0.70268295982697304</v>
      </c>
      <c r="BJ201">
        <v>0.32475797945535001</v>
      </c>
    </row>
    <row r="202" spans="2:62">
      <c r="B202" t="str">
        <f>VLOOKUP(C202,eft_features_HC!$B$3:$C$2032,2,0)</f>
        <v>iShares U.S. Broker-Dealers &amp; Securities Exchanges ETF</v>
      </c>
      <c r="C202" t="s">
        <v>198</v>
      </c>
      <c r="D202" s="17">
        <f>VLOOKUP($C202,eft_features_HC!$B$3:$W$2032,X_y!D$1,0)</f>
        <v>2</v>
      </c>
      <c r="E202" s="18">
        <f>VLOOKUP($C202,eft_features_HC!$B$3:$W$2032,X_y!E$1,0)</f>
        <v>0.44</v>
      </c>
      <c r="F202" s="18">
        <f>VLOOKUP($C202,eft_features_HC!$B$3:$W$2032,X_y!F$1,0)</f>
        <v>156900000</v>
      </c>
      <c r="G202" s="18">
        <f>VLOOKUP($C202,eft_features_HC!$B$3:$W$2032,X_y!G$1,0)</f>
        <v>1</v>
      </c>
      <c r="H202" s="18">
        <f>VLOOKUP($C202,eft_features_HC!$B$3:$W$2032,X_y!H$1,0)</f>
        <v>1</v>
      </c>
      <c r="I202" s="18">
        <f>VLOOKUP($C202,eft_features_HC!$B$3:$W$2032,X_y!I$1,0)</f>
        <v>1</v>
      </c>
      <c r="J202" s="18">
        <f>VLOOKUP($C202,eft_features_HC!$B$3:$W$2032,X_y!J$1,0)</f>
        <v>5</v>
      </c>
      <c r="K202" s="18">
        <f>VLOOKUP($C202,eft_features_HC!$B$3:$W$2032,X_y!K$1,0)</f>
        <v>8</v>
      </c>
      <c r="L202" s="18">
        <f>VLOOKUP($C202,eft_features_HC!$B$3:$W$2032,X_y!L$1,0)</f>
        <v>61</v>
      </c>
      <c r="M202" s="18">
        <f>VLOOKUP($C202,eft_features_HC!$B$3:$W$2032,X_y!M$1,0)</f>
        <v>1</v>
      </c>
      <c r="N202" s="18">
        <f>VLOOKUP($C202,eft_features_HC!$B$3:$W$2032,X_y!N$1,0)</f>
        <v>1</v>
      </c>
      <c r="O202" s="18">
        <f>VLOOKUP($C202,eft_features_HC!$B$3:$W$2032,X_y!O$1,0)</f>
        <v>1</v>
      </c>
      <c r="P202" s="18">
        <f>VLOOKUP($C202,eft_features_HC!$B$3:$W$2032,X_y!P$1,0)</f>
        <v>2</v>
      </c>
      <c r="Q202" s="18">
        <f>VLOOKUP($C202,eft_features_HC!$B$3:$W$2032,X_y!Q$1,0)</f>
        <v>1</v>
      </c>
      <c r="R202" s="18">
        <f>VLOOKUP($C202,eft_features_HC!$B$3:$W$2032,X_y!R$1,0)</f>
        <v>1</v>
      </c>
      <c r="S202" s="19">
        <f>VLOOKUP($C202,ret_features_HC_transpose!$B$3:$W$2032,X_y!S$1,0)</f>
        <v>-6.5507683725699706E-2</v>
      </c>
      <c r="T202" s="19">
        <f>VLOOKUP($C202,ret_features_HC_transpose!$B$3:$W$2032,X_y!T$1,0)</f>
        <v>-4.2344435371663325E-2</v>
      </c>
      <c r="U202" s="19">
        <f>VLOOKUP($C202,ret_features_HC_transpose!$B$3:$W$2032,X_y!U$1,0)</f>
        <v>0.12632857619662263</v>
      </c>
      <c r="V202" s="19">
        <f>VLOOKUP($C202,ret_features_HC_transpose!$B$3:$W$2032,X_y!V$1,0)</f>
        <v>0.36762536935896839</v>
      </c>
      <c r="W202" s="19">
        <f>VLOOKUP($C202,ret_features_HC_transpose!$B$3:$W$2032,X_y!W$1,0)</f>
        <v>0.50161943260083985</v>
      </c>
      <c r="X202" s="19">
        <f>VLOOKUP($C202,ret_features_HC_transpose!$B$3:$W$2032,X_y!X$1,0)</f>
        <v>0.21726288469070099</v>
      </c>
      <c r="Y202" s="20">
        <f>VLOOKUP($C202,beta_transpose!$B$3:$W$2032,X_y!Y$1,0)</f>
        <v>2.9793574361737601E-2</v>
      </c>
      <c r="Z202" s="20">
        <f>VLOOKUP($C202,beta_transpose!$B$3:$W$2032,X_y!Z$1,0)</f>
        <v>5.7710518354454801E-2</v>
      </c>
      <c r="AA202" s="20">
        <f>VLOOKUP($C202,beta_transpose!$B$3:$W$2032,X_y!AA$1,0)</f>
        <v>-2.5906503353979E-2</v>
      </c>
      <c r="AB202" s="20">
        <f>VLOOKUP($C202,beta_transpose!$B$3:$W$2032,X_y!AB$1,0)</f>
        <v>-2.2740759303124899E-2</v>
      </c>
      <c r="AC202" s="20">
        <f>VLOOKUP($C202,beta_transpose!$B$3:$W$2032,X_y!AC$1,0)</f>
        <v>-6.1651637528524397E-3</v>
      </c>
      <c r="AD202" s="20">
        <f>VLOOKUP($C202,beta_transpose!$B$3:$W$2032,X_y!AD$1,0)</f>
        <v>-6.8431734873703196E-3</v>
      </c>
      <c r="AE202" s="20">
        <f>VLOOKUP($C202,beta_transpose!$B$3:$W$2032,X_y!AE$1,0)</f>
        <v>3.2726115977381601E-3</v>
      </c>
      <c r="AF202" s="20">
        <f>VLOOKUP($C202,beta_transpose!$B$3:$W$2032,X_y!AF$1,0)</f>
        <v>4.20865142665764E-4</v>
      </c>
      <c r="AG202" s="20">
        <f>VLOOKUP($C202,beta_transpose!$B$3:$W$2032,X_y!AG$1,0)</f>
        <v>2.55121159282427E-2</v>
      </c>
      <c r="AH202" s="20">
        <f>VLOOKUP($C202,beta_transpose!$B$3:$W$2032,X_y!AH$1,0)</f>
        <v>-4.7558723301623302E-3</v>
      </c>
      <c r="AI202" s="20">
        <f>VLOOKUP($C202,beta_transpose!$B$3:$W$2032,X_y!AI$1,0)</f>
        <v>-7.9520447322180499E-2</v>
      </c>
      <c r="AJ202" s="20">
        <f>VLOOKUP($C202,beta_transpose!$B$3:$W$2032,X_y!AJ$1,0)</f>
        <v>2.8502024167317098E-2</v>
      </c>
      <c r="AK202" s="20">
        <f>VLOOKUP($C202,beta_transpose!$B$3:$W$2032,X_y!AK$1,0)</f>
        <v>6.1256833457042801E-3</v>
      </c>
      <c r="AL202" s="20">
        <f>VLOOKUP($C202,beta_transpose!$B$3:$W$2032,X_y!AL$1,0)</f>
        <v>-2.2191493512793499E-3</v>
      </c>
      <c r="AM202" s="20">
        <f>VLOOKUP($C202,beta_transpose!$B$3:$W$2032,X_y!AM$1,0)</f>
        <v>3.0492625716057101E-2</v>
      </c>
      <c r="AN202" s="20">
        <f>VLOOKUP($C202,beta_transpose!$B$3:$W$2032,X_y!AN$1,0)</f>
        <v>3.2920460567313898E-3</v>
      </c>
      <c r="AO202" s="20">
        <f>VLOOKUP($C202,beta_transpose!$B$3:$W$2032,X_y!AO$1,0)</f>
        <v>-5.0124129474273998E-2</v>
      </c>
      <c r="AP202" s="20">
        <f>VLOOKUP($C202,beta_transpose!$B$3:$W$2032,X_y!AP$1,0)</f>
        <v>1.0737309924530401E-2</v>
      </c>
      <c r="AQ202" s="20">
        <f>VLOOKUP($C202,beta_transpose!$B$3:$W$2032,X_y!AQ$1,0)</f>
        <v>7.9676556834069098E-3</v>
      </c>
      <c r="AR202" s="34">
        <f>VLOOKUP($C202,beta_transpose!$B$3:$W$2032,X_y!AR$1,0)</f>
        <v>-3.0474331568264399E-3</v>
      </c>
      <c r="AS202" s="21">
        <v>19.8932493985671</v>
      </c>
      <c r="AT202" s="21">
        <v>7.4646057533099404</v>
      </c>
      <c r="AU202" s="21">
        <v>2.0424025558924299</v>
      </c>
      <c r="AV202" s="21">
        <v>0.67922840398941897</v>
      </c>
      <c r="AW202" s="21">
        <v>0.34781865502597198</v>
      </c>
      <c r="AX202" s="21"/>
      <c r="AY202" s="21"/>
      <c r="AZ202" s="22"/>
      <c r="BB202" s="31">
        <f>IF(VLOOKUP(C202,y_HC!$B$3:$G$581,6,0)&gt;$BB$1,1,0)</f>
        <v>0</v>
      </c>
      <c r="BC202">
        <f>VLOOKUP(C202,y_HC!$B$3:$G$581,6,0)</f>
        <v>2.5702345562243822E-2</v>
      </c>
      <c r="BE202" t="s">
        <v>198</v>
      </c>
      <c r="BF202">
        <v>19.8932493985671</v>
      </c>
      <c r="BG202">
        <v>7.4646057533099404</v>
      </c>
      <c r="BH202">
        <v>2.0424025558924299</v>
      </c>
      <c r="BI202">
        <v>0.67922840398941897</v>
      </c>
      <c r="BJ202">
        <v>0.34781865502597198</v>
      </c>
    </row>
    <row r="203" spans="2:62">
      <c r="B203" t="str">
        <f>VLOOKUP(C203,eft_features_HC!$B$3:$C$2032,2,0)</f>
        <v>iShares U.S. Insurance ETF</v>
      </c>
      <c r="C203" t="s">
        <v>199</v>
      </c>
      <c r="D203" s="17">
        <f>VLOOKUP($C203,eft_features_HC!$B$3:$W$2032,X_y!D$1,0)</f>
        <v>2</v>
      </c>
      <c r="E203" s="18">
        <f>VLOOKUP($C203,eft_features_HC!$B$3:$W$2032,X_y!E$1,0)</f>
        <v>0.44</v>
      </c>
      <c r="F203" s="18">
        <f>VLOOKUP($C203,eft_features_HC!$B$3:$W$2032,X_y!F$1,0)</f>
        <v>168830000</v>
      </c>
      <c r="G203" s="18">
        <f>VLOOKUP($C203,eft_features_HC!$B$3:$W$2032,X_y!G$1,0)</f>
        <v>1</v>
      </c>
      <c r="H203" s="18">
        <f>VLOOKUP($C203,eft_features_HC!$B$3:$W$2032,X_y!H$1,0)</f>
        <v>1</v>
      </c>
      <c r="I203" s="18">
        <f>VLOOKUP($C203,eft_features_HC!$B$3:$W$2032,X_y!I$1,0)</f>
        <v>1</v>
      </c>
      <c r="J203" s="18">
        <f>VLOOKUP($C203,eft_features_HC!$B$3:$W$2032,X_y!J$1,0)</f>
        <v>5</v>
      </c>
      <c r="K203" s="18">
        <f>VLOOKUP($C203,eft_features_HC!$B$3:$W$2032,X_y!K$1,0)</f>
        <v>8</v>
      </c>
      <c r="L203" s="18">
        <f>VLOOKUP($C203,eft_features_HC!$B$3:$W$2032,X_y!L$1,0)</f>
        <v>33</v>
      </c>
      <c r="M203" s="18">
        <f>VLOOKUP($C203,eft_features_HC!$B$3:$W$2032,X_y!M$1,0)</f>
        <v>1</v>
      </c>
      <c r="N203" s="18">
        <f>VLOOKUP($C203,eft_features_HC!$B$3:$W$2032,X_y!N$1,0)</f>
        <v>1</v>
      </c>
      <c r="O203" s="18">
        <f>VLOOKUP($C203,eft_features_HC!$B$3:$W$2032,X_y!O$1,0)</f>
        <v>1</v>
      </c>
      <c r="P203" s="18">
        <f>VLOOKUP($C203,eft_features_HC!$B$3:$W$2032,X_y!P$1,0)</f>
        <v>2</v>
      </c>
      <c r="Q203" s="18">
        <f>VLOOKUP($C203,eft_features_HC!$B$3:$W$2032,X_y!Q$1,0)</f>
        <v>1</v>
      </c>
      <c r="R203" s="18">
        <f>VLOOKUP($C203,eft_features_HC!$B$3:$W$2032,X_y!R$1,0)</f>
        <v>1</v>
      </c>
      <c r="S203" s="19">
        <f>VLOOKUP($C203,ret_features_HC_transpose!$B$3:$W$2032,X_y!S$1,0)</f>
        <v>-1.2903224721058981E-2</v>
      </c>
      <c r="T203" s="19">
        <f>VLOOKUP($C203,ret_features_HC_transpose!$B$3:$W$2032,X_y!T$1,0)</f>
        <v>-1.7553473190095148E-2</v>
      </c>
      <c r="U203" s="19">
        <f>VLOOKUP($C203,ret_features_HC_transpose!$B$3:$W$2032,X_y!U$1,0)</f>
        <v>5.8091286146727761E-2</v>
      </c>
      <c r="V203" s="19">
        <f>VLOOKUP($C203,ret_features_HC_transpose!$B$3:$W$2032,X_y!V$1,0)</f>
        <v>0.22690530953943933</v>
      </c>
      <c r="W203" s="19">
        <f>VLOOKUP($C203,ret_features_HC_transpose!$B$3:$W$2032,X_y!W$1,0)</f>
        <v>0.44044286100639374</v>
      </c>
      <c r="X203" s="19">
        <f>VLOOKUP($C203,ret_features_HC_transpose!$B$3:$W$2032,X_y!X$1,0)</f>
        <v>0.40195479262520051</v>
      </c>
      <c r="Y203" s="20">
        <f>VLOOKUP($C203,beta_transpose!$B$3:$W$2032,X_y!Y$1,0)</f>
        <v>3.7232885892240698E-2</v>
      </c>
      <c r="Z203" s="20">
        <f>VLOOKUP($C203,beta_transpose!$B$3:$W$2032,X_y!Z$1,0)</f>
        <v>1.59349579312974E-2</v>
      </c>
      <c r="AA203" s="20">
        <f>VLOOKUP($C203,beta_transpose!$B$3:$W$2032,X_y!AA$1,0)</f>
        <v>9.6445310543109095E-3</v>
      </c>
      <c r="AB203" s="20">
        <f>VLOOKUP($C203,beta_transpose!$B$3:$W$2032,X_y!AB$1,0)</f>
        <v>-3.8994945883939099E-2</v>
      </c>
      <c r="AC203" s="20">
        <f>VLOOKUP($C203,beta_transpose!$B$3:$W$2032,X_y!AC$1,0)</f>
        <v>-1.68382289800241E-2</v>
      </c>
      <c r="AD203" s="20">
        <f>VLOOKUP($C203,beta_transpose!$B$3:$W$2032,X_y!AD$1,0)</f>
        <v>-2.3814125200082401E-2</v>
      </c>
      <c r="AE203" s="20">
        <f>VLOOKUP($C203,beta_transpose!$B$3:$W$2032,X_y!AE$1,0)</f>
        <v>1.56081517943453E-2</v>
      </c>
      <c r="AF203" s="20">
        <f>VLOOKUP($C203,beta_transpose!$B$3:$W$2032,X_y!AF$1,0)</f>
        <v>4.8718450386355397E-3</v>
      </c>
      <c r="AG203" s="20">
        <f>VLOOKUP($C203,beta_transpose!$B$3:$W$2032,X_y!AG$1,0)</f>
        <v>2.69301593723353E-2</v>
      </c>
      <c r="AH203" s="20">
        <f>VLOOKUP($C203,beta_transpose!$B$3:$W$2032,X_y!AH$1,0)</f>
        <v>-4.7965729460160396E-3</v>
      </c>
      <c r="AI203" s="20">
        <f>VLOOKUP($C203,beta_transpose!$B$3:$W$2032,X_y!AI$1,0)</f>
        <v>-2.82051704139939E-2</v>
      </c>
      <c r="AJ203" s="20">
        <f>VLOOKUP($C203,beta_transpose!$B$3:$W$2032,X_y!AJ$1,0)</f>
        <v>-1.8115927199457801E-2</v>
      </c>
      <c r="AK203" s="20">
        <f>VLOOKUP($C203,beta_transpose!$B$3:$W$2032,X_y!AK$1,0)</f>
        <v>-2.9452924923612799E-2</v>
      </c>
      <c r="AL203" s="20">
        <f>VLOOKUP($C203,beta_transpose!$B$3:$W$2032,X_y!AL$1,0)</f>
        <v>-1.36908755027348E-2</v>
      </c>
      <c r="AM203" s="20">
        <f>VLOOKUP($C203,beta_transpose!$B$3:$W$2032,X_y!AM$1,0)</f>
        <v>1.06657043604597E-2</v>
      </c>
      <c r="AN203" s="20">
        <f>VLOOKUP($C203,beta_transpose!$B$3:$W$2032,X_y!AN$1,0)</f>
        <v>8.09199798016774E-4</v>
      </c>
      <c r="AO203" s="20">
        <f>VLOOKUP($C203,beta_transpose!$B$3:$W$2032,X_y!AO$1,0)</f>
        <v>3.0063653754310499E-2</v>
      </c>
      <c r="AP203" s="20">
        <f>VLOOKUP($C203,beta_transpose!$B$3:$W$2032,X_y!AP$1,0)</f>
        <v>-2.72996600038291E-2</v>
      </c>
      <c r="AQ203" s="20">
        <f>VLOOKUP($C203,beta_transpose!$B$3:$W$2032,X_y!AQ$1,0)</f>
        <v>2.6214144147681601E-2</v>
      </c>
      <c r="AR203" s="34">
        <f>VLOOKUP($C203,beta_transpose!$B$3:$W$2032,X_y!AR$1,0)</f>
        <v>2.4155263705714101E-2</v>
      </c>
      <c r="AS203" s="21">
        <v>20.148774845260501</v>
      </c>
      <c r="AT203" s="21">
        <v>4.1303451552114998</v>
      </c>
      <c r="AU203" s="21">
        <v>1.3362967725153101</v>
      </c>
      <c r="AV203" s="21">
        <v>0.47193146035198502</v>
      </c>
      <c r="AW203" s="21">
        <v>0.16759375787238501</v>
      </c>
      <c r="AX203" s="21"/>
      <c r="AY203" s="21"/>
      <c r="AZ203" s="22"/>
      <c r="BB203" s="31">
        <f>IF(VLOOKUP(C203,y_HC!$B$3:$G$581,6,0)&gt;$BB$1,1,0)</f>
        <v>1</v>
      </c>
      <c r="BC203">
        <f>VLOOKUP(C203,y_HC!$B$3:$G$581,6,0)</f>
        <v>4.4405229960040093E-2</v>
      </c>
      <c r="BE203" t="s">
        <v>199</v>
      </c>
      <c r="BF203">
        <v>20.148774845260501</v>
      </c>
      <c r="BG203">
        <v>4.1303451552114998</v>
      </c>
      <c r="BH203">
        <v>1.3362967725153101</v>
      </c>
      <c r="BI203">
        <v>0.47193146035198502</v>
      </c>
      <c r="BJ203">
        <v>0.16759375787238501</v>
      </c>
    </row>
    <row r="204" spans="2:62">
      <c r="B204" t="str">
        <f>VLOOKUP(C204,eft_features_HC!$B$3:$C$2032,2,0)</f>
        <v>iShares U.S. Regional Banks ETF</v>
      </c>
      <c r="C204" t="s">
        <v>200</v>
      </c>
      <c r="D204" s="17">
        <f>VLOOKUP($C204,eft_features_HC!$B$3:$W$2032,X_y!D$1,0)</f>
        <v>2</v>
      </c>
      <c r="E204" s="18">
        <f>VLOOKUP($C204,eft_features_HC!$B$3:$W$2032,X_y!E$1,0)</f>
        <v>0.44</v>
      </c>
      <c r="F204" s="18">
        <f>VLOOKUP($C204,eft_features_HC!$B$3:$W$2032,X_y!F$1,0)</f>
        <v>649740000</v>
      </c>
      <c r="G204" s="18">
        <f>VLOOKUP($C204,eft_features_HC!$B$3:$W$2032,X_y!G$1,0)</f>
        <v>1</v>
      </c>
      <c r="H204" s="18">
        <f>VLOOKUP($C204,eft_features_HC!$B$3:$W$2032,X_y!H$1,0)</f>
        <v>1</v>
      </c>
      <c r="I204" s="18">
        <f>VLOOKUP($C204,eft_features_HC!$B$3:$W$2032,X_y!I$1,0)</f>
        <v>1</v>
      </c>
      <c r="J204" s="18">
        <f>VLOOKUP($C204,eft_features_HC!$B$3:$W$2032,X_y!J$1,0)</f>
        <v>5</v>
      </c>
      <c r="K204" s="18">
        <f>VLOOKUP($C204,eft_features_HC!$B$3:$W$2032,X_y!K$1,0)</f>
        <v>8</v>
      </c>
      <c r="L204" s="18">
        <f>VLOOKUP($C204,eft_features_HC!$B$3:$W$2032,X_y!L$1,0)</f>
        <v>17</v>
      </c>
      <c r="M204" s="18">
        <f>VLOOKUP($C204,eft_features_HC!$B$3:$W$2032,X_y!M$1,0)</f>
        <v>1</v>
      </c>
      <c r="N204" s="18">
        <f>VLOOKUP($C204,eft_features_HC!$B$3:$W$2032,X_y!N$1,0)</f>
        <v>1</v>
      </c>
      <c r="O204" s="18">
        <f>VLOOKUP($C204,eft_features_HC!$B$3:$W$2032,X_y!O$1,0)</f>
        <v>1</v>
      </c>
      <c r="P204" s="18">
        <f>VLOOKUP($C204,eft_features_HC!$B$3:$W$2032,X_y!P$1,0)</f>
        <v>2</v>
      </c>
      <c r="Q204" s="18">
        <f>VLOOKUP($C204,eft_features_HC!$B$3:$W$2032,X_y!Q$1,0)</f>
        <v>1</v>
      </c>
      <c r="R204" s="18">
        <f>VLOOKUP($C204,eft_features_HC!$B$3:$W$2032,X_y!R$1,0)</f>
        <v>1</v>
      </c>
      <c r="S204" s="19">
        <f>VLOOKUP($C204,ret_features_HC_transpose!$B$3:$W$2032,X_y!S$1,0)</f>
        <v>8.9907192316873719E-3</v>
      </c>
      <c r="T204" s="19">
        <f>VLOOKUP($C204,ret_features_HC_transpose!$B$3:$W$2032,X_y!T$1,0)</f>
        <v>6.1965812005441379E-2</v>
      </c>
      <c r="U204" s="19">
        <f>VLOOKUP($C204,ret_features_HC_transpose!$B$3:$W$2032,X_y!U$1,0)</f>
        <v>0.15735196373541882</v>
      </c>
      <c r="V204" s="19">
        <f>VLOOKUP($C204,ret_features_HC_transpose!$B$3:$W$2032,X_y!V$1,0)</f>
        <v>0.31830238973108371</v>
      </c>
      <c r="W204" s="19">
        <f>VLOOKUP($C204,ret_features_HC_transpose!$B$3:$W$2032,X_y!W$1,0)</f>
        <v>0.41826335469413922</v>
      </c>
      <c r="X204" s="19">
        <f>VLOOKUP($C204,ret_features_HC_transpose!$B$3:$W$2032,X_y!X$1,0)</f>
        <v>0.41135902921991963</v>
      </c>
      <c r="Y204" s="20">
        <f>VLOOKUP($C204,beta_transpose!$B$3:$W$2032,X_y!Y$1,0)</f>
        <v>3.05292927337492E-2</v>
      </c>
      <c r="Z204" s="20">
        <f>VLOOKUP($C204,beta_transpose!$B$3:$W$2032,X_y!Z$1,0)</f>
        <v>1.36154523578373E-2</v>
      </c>
      <c r="AA204" s="20">
        <f>VLOOKUP($C204,beta_transpose!$B$3:$W$2032,X_y!AA$1,0)</f>
        <v>5.0400947881224399E-3</v>
      </c>
      <c r="AB204" s="20">
        <f>VLOOKUP($C204,beta_transpose!$B$3:$W$2032,X_y!AB$1,0)</f>
        <v>-2.7194492940071601E-2</v>
      </c>
      <c r="AC204" s="20">
        <f>VLOOKUP($C204,beta_transpose!$B$3:$W$2032,X_y!AC$1,0)</f>
        <v>-1.70744361778047E-2</v>
      </c>
      <c r="AD204" s="20">
        <f>VLOOKUP($C204,beta_transpose!$B$3:$W$2032,X_y!AD$1,0)</f>
        <v>4.21038280742011E-2</v>
      </c>
      <c r="AE204" s="20">
        <f>VLOOKUP($C204,beta_transpose!$B$3:$W$2032,X_y!AE$1,0)</f>
        <v>-7.5046689304915501E-3</v>
      </c>
      <c r="AF204" s="20">
        <f>VLOOKUP($C204,beta_transpose!$B$3:$W$2032,X_y!AF$1,0)</f>
        <v>5.7177934475893102E-2</v>
      </c>
      <c r="AG204" s="20">
        <f>VLOOKUP($C204,beta_transpose!$B$3:$W$2032,X_y!AG$1,0)</f>
        <v>5.9643545899091599E-2</v>
      </c>
      <c r="AH204" s="20">
        <f>VLOOKUP($C204,beta_transpose!$B$3:$W$2032,X_y!AH$1,0)</f>
        <v>1.18185394043872E-2</v>
      </c>
      <c r="AI204" s="20">
        <f>VLOOKUP($C204,beta_transpose!$B$3:$W$2032,X_y!AI$1,0)</f>
        <v>-1.95471897021984E-2</v>
      </c>
      <c r="AJ204" s="20">
        <f>VLOOKUP($C204,beta_transpose!$B$3:$W$2032,X_y!AJ$1,0)</f>
        <v>8.1903392728301105E-4</v>
      </c>
      <c r="AK204" s="20">
        <f>VLOOKUP($C204,beta_transpose!$B$3:$W$2032,X_y!AK$1,0)</f>
        <v>3.2271282325376002E-2</v>
      </c>
      <c r="AL204" s="20">
        <f>VLOOKUP($C204,beta_transpose!$B$3:$W$2032,X_y!AL$1,0)</f>
        <v>-6.24094092552024E-2</v>
      </c>
      <c r="AM204" s="20">
        <f>VLOOKUP($C204,beta_transpose!$B$3:$W$2032,X_y!AM$1,0)</f>
        <v>-2.1593142287064101E-2</v>
      </c>
      <c r="AN204" s="20">
        <f>VLOOKUP($C204,beta_transpose!$B$3:$W$2032,X_y!AN$1,0)</f>
        <v>-3.1035538334532101E-2</v>
      </c>
      <c r="AO204" s="20">
        <f>VLOOKUP($C204,beta_transpose!$B$3:$W$2032,X_y!AO$1,0)</f>
        <v>7.1644788035910801E-3</v>
      </c>
      <c r="AP204" s="20">
        <f>VLOOKUP($C204,beta_transpose!$B$3:$W$2032,X_y!AP$1,0)</f>
        <v>-4.5405761344977898E-3</v>
      </c>
      <c r="AQ204" s="20">
        <f>VLOOKUP($C204,beta_transpose!$B$3:$W$2032,X_y!AQ$1,0)</f>
        <v>-2.2156813228852101E-2</v>
      </c>
      <c r="AR204" s="34">
        <f>VLOOKUP($C204,beta_transpose!$B$3:$W$2032,X_y!AR$1,0)</f>
        <v>9.2854836607548202E-2</v>
      </c>
      <c r="AS204" s="21">
        <v>19.722196999779602</v>
      </c>
      <c r="AT204" s="21">
        <v>5.0892276777708201</v>
      </c>
      <c r="AU204" s="21">
        <v>1.36289579622321</v>
      </c>
      <c r="AV204" s="21">
        <v>0.42206954998833701</v>
      </c>
      <c r="AW204" s="21">
        <v>0.167002551745211</v>
      </c>
      <c r="AX204" s="21"/>
      <c r="AY204" s="21"/>
      <c r="AZ204" s="22"/>
      <c r="BB204" s="31">
        <f>IF(VLOOKUP(C204,y_HC!$B$3:$G$581,6,0)&gt;$BB$1,1,0)</f>
        <v>0</v>
      </c>
      <c r="BC204">
        <f>VLOOKUP(C204,y_HC!$B$3:$G$581,6,0)</f>
        <v>9.1261841431713453E-3</v>
      </c>
      <c r="BE204" t="s">
        <v>200</v>
      </c>
      <c r="BF204">
        <v>19.722196999779602</v>
      </c>
      <c r="BG204">
        <v>5.0892276777708201</v>
      </c>
      <c r="BH204">
        <v>1.36289579622321</v>
      </c>
      <c r="BI204">
        <v>0.42206954998833701</v>
      </c>
      <c r="BJ204">
        <v>0.167002551745211</v>
      </c>
    </row>
    <row r="205" spans="2:62">
      <c r="B205" t="str">
        <f>VLOOKUP(C205,eft_features_HC!$B$3:$C$2032,2,0)</f>
        <v>iShares Gold Trust</v>
      </c>
      <c r="C205" t="s">
        <v>201</v>
      </c>
      <c r="D205" s="17">
        <f>VLOOKUP($C205,eft_features_HC!$B$3:$W$2032,X_y!D$1,0)</f>
        <v>2</v>
      </c>
      <c r="E205" s="18">
        <f>VLOOKUP($C205,eft_features_HC!$B$3:$W$2032,X_y!E$1,0)</f>
        <v>0.25</v>
      </c>
      <c r="F205" s="18">
        <f>VLOOKUP($C205,eft_features_HC!$B$3:$W$2032,X_y!F$1,0)</f>
        <v>9410000000</v>
      </c>
      <c r="G205" s="18">
        <f>VLOOKUP($C205,eft_features_HC!$B$3:$W$2032,X_y!G$1,0)</f>
        <v>3</v>
      </c>
      <c r="H205" s="18">
        <f>VLOOKUP($C205,eft_features_HC!$B$3:$W$2032,X_y!H$1,0)</f>
        <v>1</v>
      </c>
      <c r="I205" s="18">
        <f>VLOOKUP($C205,eft_features_HC!$B$3:$W$2032,X_y!I$1,0)</f>
        <v>4</v>
      </c>
      <c r="J205" s="18">
        <f>VLOOKUP($C205,eft_features_HC!$B$3:$W$2032,X_y!J$1,0)</f>
        <v>4</v>
      </c>
      <c r="K205" s="18">
        <f>VLOOKUP($C205,eft_features_HC!$B$3:$W$2032,X_y!K$1,0)</f>
        <v>6</v>
      </c>
      <c r="L205" s="18">
        <f>VLOOKUP($C205,eft_features_HC!$B$3:$W$2032,X_y!L$1,0)</f>
        <v>5</v>
      </c>
      <c r="M205" s="18">
        <f>VLOOKUP($C205,eft_features_HC!$B$3:$W$2032,X_y!M$1,0)</f>
        <v>1</v>
      </c>
      <c r="N205" s="18">
        <f>VLOOKUP($C205,eft_features_HC!$B$3:$W$2032,X_y!N$1,0)</f>
        <v>1</v>
      </c>
      <c r="O205" s="18">
        <f>VLOOKUP($C205,eft_features_HC!$B$3:$W$2032,X_y!O$1,0)</f>
        <v>1</v>
      </c>
      <c r="P205" s="18">
        <f>VLOOKUP($C205,eft_features_HC!$B$3:$W$2032,X_y!P$1,0)</f>
        <v>6</v>
      </c>
      <c r="Q205" s="18">
        <f>VLOOKUP($C205,eft_features_HC!$B$3:$W$2032,X_y!Q$1,0)</f>
        <v>5</v>
      </c>
      <c r="R205" s="18">
        <f>VLOOKUP($C205,eft_features_HC!$B$3:$W$2032,X_y!R$1,0)</f>
        <v>1</v>
      </c>
      <c r="S205" s="19">
        <f>VLOOKUP($C205,ret_features_HC_transpose!$B$3:$W$2032,X_y!S$1,0)</f>
        <v>-2.7713625367900119E-2</v>
      </c>
      <c r="T205" s="19">
        <f>VLOOKUP($C205,ret_features_HC_transpose!$B$3:$W$2032,X_y!T$1,0)</f>
        <v>5.1623649056546705E-2</v>
      </c>
      <c r="U205" s="19">
        <f>VLOOKUP($C205,ret_features_HC_transpose!$B$3:$W$2032,X_y!U$1,0)</f>
        <v>-7.0754692424451759E-3</v>
      </c>
      <c r="V205" s="19">
        <f>VLOOKUP($C205,ret_features_HC_transpose!$B$3:$W$2032,X_y!V$1,0)</f>
        <v>-0.1771986947079085</v>
      </c>
      <c r="W205" s="19">
        <f>VLOOKUP($C205,ret_features_HC_transpose!$B$3:$W$2032,X_y!W$1,0)</f>
        <v>-0.20465994615612648</v>
      </c>
      <c r="X205" s="19">
        <f>VLOOKUP($C205,ret_features_HC_transpose!$B$3:$W$2032,X_y!X$1,0)</f>
        <v>-9.4623652406750525E-2</v>
      </c>
      <c r="Y205" s="20">
        <f>VLOOKUP($C205,beta_transpose!$B$3:$W$2032,X_y!Y$1,0)</f>
        <v>-1.6914289781340901E-2</v>
      </c>
      <c r="Z205" s="20">
        <f>VLOOKUP($C205,beta_transpose!$B$3:$W$2032,X_y!Z$1,0)</f>
        <v>-3.4807926300669298E-2</v>
      </c>
      <c r="AA205" s="20">
        <f>VLOOKUP($C205,beta_transpose!$B$3:$W$2032,X_y!AA$1,0)</f>
        <v>5.9477115981734198E-2</v>
      </c>
      <c r="AB205" s="20">
        <f>VLOOKUP($C205,beta_transpose!$B$3:$W$2032,X_y!AB$1,0)</f>
        <v>6.9933179252033198E-2</v>
      </c>
      <c r="AC205" s="20">
        <f>VLOOKUP($C205,beta_transpose!$B$3:$W$2032,X_y!AC$1,0)</f>
        <v>5.6345744546617803E-3</v>
      </c>
      <c r="AD205" s="20">
        <f>VLOOKUP($C205,beta_transpose!$B$3:$W$2032,X_y!AD$1,0)</f>
        <v>2.9285321314129E-2</v>
      </c>
      <c r="AE205" s="20">
        <f>VLOOKUP($C205,beta_transpose!$B$3:$W$2032,X_y!AE$1,0)</f>
        <v>2.3967849930708999E-2</v>
      </c>
      <c r="AF205" s="20">
        <f>VLOOKUP($C205,beta_transpose!$B$3:$W$2032,X_y!AF$1,0)</f>
        <v>-4.6599212923031E-2</v>
      </c>
      <c r="AG205" s="20">
        <f>VLOOKUP($C205,beta_transpose!$B$3:$W$2032,X_y!AG$1,0)</f>
        <v>-4.2331764086282697E-2</v>
      </c>
      <c r="AH205" s="20">
        <f>VLOOKUP($C205,beta_transpose!$B$3:$W$2032,X_y!AH$1,0)</f>
        <v>-6.9241199299873796E-2</v>
      </c>
      <c r="AI205" s="20">
        <f>VLOOKUP($C205,beta_transpose!$B$3:$W$2032,X_y!AI$1,0)</f>
        <v>-4.4022854315807401E-2</v>
      </c>
      <c r="AJ205" s="20">
        <f>VLOOKUP($C205,beta_transpose!$B$3:$W$2032,X_y!AJ$1,0)</f>
        <v>-9.0648242186967803E-3</v>
      </c>
      <c r="AK205" s="20">
        <f>VLOOKUP($C205,beta_transpose!$B$3:$W$2032,X_y!AK$1,0)</f>
        <v>8.1847227507642895E-3</v>
      </c>
      <c r="AL205" s="20">
        <f>VLOOKUP($C205,beta_transpose!$B$3:$W$2032,X_y!AL$1,0)</f>
        <v>-2.0776706391855401E-2</v>
      </c>
      <c r="AM205" s="20">
        <f>VLOOKUP($C205,beta_transpose!$B$3:$W$2032,X_y!AM$1,0)</f>
        <v>1.29786448185999E-3</v>
      </c>
      <c r="AN205" s="20">
        <f>VLOOKUP($C205,beta_transpose!$B$3:$W$2032,X_y!AN$1,0)</f>
        <v>-3.3223627918134498E-2</v>
      </c>
      <c r="AO205" s="20">
        <f>VLOOKUP($C205,beta_transpose!$B$3:$W$2032,X_y!AO$1,0)</f>
        <v>7.2896509862776501E-2</v>
      </c>
      <c r="AP205" s="20">
        <f>VLOOKUP($C205,beta_transpose!$B$3:$W$2032,X_y!AP$1,0)</f>
        <v>2.6515484357027899E-2</v>
      </c>
      <c r="AQ205" s="20">
        <f>VLOOKUP($C205,beta_transpose!$B$3:$W$2032,X_y!AQ$1,0)</f>
        <v>1.40381801620705E-2</v>
      </c>
      <c r="AR205" s="34">
        <f>VLOOKUP($C205,beta_transpose!$B$3:$W$2032,X_y!AR$1,0)</f>
        <v>6.5381468554782402E-3</v>
      </c>
      <c r="AS205" s="21">
        <v>14.441285659418799</v>
      </c>
      <c r="AT205" s="21">
        <v>3.1324050819875802</v>
      </c>
      <c r="AU205" s="21">
        <v>2.2227173242320699</v>
      </c>
      <c r="AV205" s="21">
        <v>1.07894029863848</v>
      </c>
      <c r="AW205" s="21">
        <v>0.34019012322765402</v>
      </c>
      <c r="AX205" s="21"/>
      <c r="AY205" s="21"/>
      <c r="AZ205" s="22"/>
      <c r="BB205" s="31">
        <f>IF(VLOOKUP(C205,y_HC!$B$3:$G$581,6,0)&gt;$BB$1,1,0)</f>
        <v>0</v>
      </c>
      <c r="BC205">
        <f>VLOOKUP(C205,y_HC!$B$3:$G$581,6,0)</f>
        <v>1.207442585531987E-2</v>
      </c>
      <c r="BE205" t="s">
        <v>201</v>
      </c>
      <c r="BF205">
        <v>14.441285659418799</v>
      </c>
      <c r="BG205">
        <v>3.1324050819875802</v>
      </c>
      <c r="BH205">
        <v>2.2227173242320699</v>
      </c>
      <c r="BI205">
        <v>1.07894029863848</v>
      </c>
      <c r="BJ205">
        <v>0.34019012322765402</v>
      </c>
    </row>
    <row r="206" spans="2:62">
      <c r="B206" t="str">
        <f>VLOOKUP(C206,eft_features_HC!$B$3:$C$2032,2,0)</f>
        <v>iShares NASDAQ Biotechnology ETF</v>
      </c>
      <c r="C206" t="s">
        <v>202</v>
      </c>
      <c r="D206" s="17">
        <f>VLOOKUP($C206,eft_features_HC!$B$3:$W$2032,X_y!D$1,0)</f>
        <v>2</v>
      </c>
      <c r="E206" s="18">
        <f>VLOOKUP($C206,eft_features_HC!$B$3:$W$2032,X_y!E$1,0)</f>
        <v>0.47000000000000003</v>
      </c>
      <c r="F206" s="18">
        <f>VLOOKUP($C206,eft_features_HC!$B$3:$W$2032,X_y!F$1,0)</f>
        <v>9770000000</v>
      </c>
      <c r="G206" s="18">
        <f>VLOOKUP($C206,eft_features_HC!$B$3:$W$2032,X_y!G$1,0)</f>
        <v>1</v>
      </c>
      <c r="H206" s="18">
        <f>VLOOKUP($C206,eft_features_HC!$B$3:$W$2032,X_y!H$1,0)</f>
        <v>2</v>
      </c>
      <c r="I206" s="18">
        <f>VLOOKUP($C206,eft_features_HC!$B$3:$W$2032,X_y!I$1,0)</f>
        <v>1</v>
      </c>
      <c r="J206" s="18">
        <f>VLOOKUP($C206,eft_features_HC!$B$3:$W$2032,X_y!J$1,0)</f>
        <v>5</v>
      </c>
      <c r="K206" s="18">
        <f>VLOOKUP($C206,eft_features_HC!$B$3:$W$2032,X_y!K$1,0)</f>
        <v>13</v>
      </c>
      <c r="L206" s="18">
        <f>VLOOKUP($C206,eft_features_HC!$B$3:$W$2032,X_y!L$1,0)</f>
        <v>10</v>
      </c>
      <c r="M206" s="18">
        <f>VLOOKUP($C206,eft_features_HC!$B$3:$W$2032,X_y!M$1,0)</f>
        <v>1</v>
      </c>
      <c r="N206" s="18">
        <f>VLOOKUP($C206,eft_features_HC!$B$3:$W$2032,X_y!N$1,0)</f>
        <v>1</v>
      </c>
      <c r="O206" s="18">
        <f>VLOOKUP($C206,eft_features_HC!$B$3:$W$2032,X_y!O$1,0)</f>
        <v>1</v>
      </c>
      <c r="P206" s="18">
        <f>VLOOKUP($C206,eft_features_HC!$B$3:$W$2032,X_y!P$1,0)</f>
        <v>3</v>
      </c>
      <c r="Q206" s="18">
        <f>VLOOKUP($C206,eft_features_HC!$B$3:$W$2032,X_y!Q$1,0)</f>
        <v>1</v>
      </c>
      <c r="R206" s="18">
        <f>VLOOKUP($C206,eft_features_HC!$B$3:$W$2032,X_y!R$1,0)</f>
        <v>1</v>
      </c>
      <c r="S206" s="19">
        <f>VLOOKUP($C206,ret_features_HC_transpose!$B$3:$W$2032,X_y!S$1,0)</f>
        <v>-0.13145720860680588</v>
      </c>
      <c r="T206" s="19">
        <f>VLOOKUP($C206,ret_features_HC_transpose!$B$3:$W$2032,X_y!T$1,0)</f>
        <v>-3.2296590423124272E-3</v>
      </c>
      <c r="U206" s="19">
        <f>VLOOKUP($C206,ret_features_HC_transpose!$B$3:$W$2032,X_y!U$1,0)</f>
        <v>6.0235297083006456E-2</v>
      </c>
      <c r="V206" s="19">
        <f>VLOOKUP($C206,ret_features_HC_transpose!$B$3:$W$2032,X_y!V$1,0)</f>
        <v>0.40865324965944372</v>
      </c>
      <c r="W206" s="19">
        <f>VLOOKUP($C206,ret_features_HC_transpose!$B$3:$W$2032,X_y!W$1,0)</f>
        <v>0.82045890986345094</v>
      </c>
      <c r="X206" s="19">
        <f>VLOOKUP($C206,ret_features_HC_transpose!$B$3:$W$2032,X_y!X$1,0)</f>
        <v>1.2331251329730502</v>
      </c>
      <c r="Y206" s="20">
        <f>VLOOKUP($C206,beta_transpose!$B$3:$W$2032,X_y!Y$1,0)</f>
        <v>0.10754627491324301</v>
      </c>
      <c r="Z206" s="20">
        <f>VLOOKUP($C206,beta_transpose!$B$3:$W$2032,X_y!Z$1,0)</f>
        <v>-2.0396934964998399E-2</v>
      </c>
      <c r="AA206" s="20">
        <f>VLOOKUP($C206,beta_transpose!$B$3:$W$2032,X_y!AA$1,0)</f>
        <v>-1.2541771166945199E-2</v>
      </c>
      <c r="AB206" s="20">
        <f>VLOOKUP($C206,beta_transpose!$B$3:$W$2032,X_y!AB$1,0)</f>
        <v>5.6414651670311698E-2</v>
      </c>
      <c r="AC206" s="20">
        <f>VLOOKUP($C206,beta_transpose!$B$3:$W$2032,X_y!AC$1,0)</f>
        <v>8.3511393728444502E-2</v>
      </c>
      <c r="AD206" s="20">
        <f>VLOOKUP($C206,beta_transpose!$B$3:$W$2032,X_y!AD$1,0)</f>
        <v>1.29967492208286E-2</v>
      </c>
      <c r="AE206" s="20">
        <f>VLOOKUP($C206,beta_transpose!$B$3:$W$2032,X_y!AE$1,0)</f>
        <v>-3.4395576858484399E-2</v>
      </c>
      <c r="AF206" s="20">
        <f>VLOOKUP($C206,beta_transpose!$B$3:$W$2032,X_y!AF$1,0)</f>
        <v>-1.96490463178292E-2</v>
      </c>
      <c r="AG206" s="20">
        <f>VLOOKUP($C206,beta_transpose!$B$3:$W$2032,X_y!AG$1,0)</f>
        <v>8.3531155668014404E-2</v>
      </c>
      <c r="AH206" s="20">
        <f>VLOOKUP($C206,beta_transpose!$B$3:$W$2032,X_y!AH$1,0)</f>
        <v>7.4525162207112897E-3</v>
      </c>
      <c r="AI206" s="20">
        <f>VLOOKUP($C206,beta_transpose!$B$3:$W$2032,X_y!AI$1,0)</f>
        <v>5.5061241669100702E-2</v>
      </c>
      <c r="AJ206" s="20">
        <f>VLOOKUP($C206,beta_transpose!$B$3:$W$2032,X_y!AJ$1,0)</f>
        <v>-5.6428549812274797E-2</v>
      </c>
      <c r="AK206" s="20">
        <f>VLOOKUP($C206,beta_transpose!$B$3:$W$2032,X_y!AK$1,0)</f>
        <v>7.1018940751786698E-3</v>
      </c>
      <c r="AL206" s="20">
        <f>VLOOKUP($C206,beta_transpose!$B$3:$W$2032,X_y!AL$1,0)</f>
        <v>2.25260893044939E-3</v>
      </c>
      <c r="AM206" s="20">
        <f>VLOOKUP($C206,beta_transpose!$B$3:$W$2032,X_y!AM$1,0)</f>
        <v>2.3904391933127201E-2</v>
      </c>
      <c r="AN206" s="20">
        <f>VLOOKUP($C206,beta_transpose!$B$3:$W$2032,X_y!AN$1,0)</f>
        <v>2.17998214815813E-2</v>
      </c>
      <c r="AO206" s="20">
        <f>VLOOKUP($C206,beta_transpose!$B$3:$W$2032,X_y!AO$1,0)</f>
        <v>1.1676390670582499E-2</v>
      </c>
      <c r="AP206" s="20">
        <f>VLOOKUP($C206,beta_transpose!$B$3:$W$2032,X_y!AP$1,0)</f>
        <v>-1.8005555858005399E-2</v>
      </c>
      <c r="AQ206" s="20">
        <f>VLOOKUP($C206,beta_transpose!$B$3:$W$2032,X_y!AQ$1,0)</f>
        <v>2.6258198709672002E-2</v>
      </c>
      <c r="AR206" s="34">
        <f>VLOOKUP($C206,beta_transpose!$B$3:$W$2032,X_y!AR$1,0)</f>
        <v>6.0539870154321402E-3</v>
      </c>
      <c r="AS206" s="21">
        <v>56.808423011422803</v>
      </c>
      <c r="AT206" s="21">
        <v>2.3838832999551101</v>
      </c>
      <c r="AU206" s="21">
        <v>0.448250402260922</v>
      </c>
      <c r="AV206" s="21">
        <v>0.105234544808417</v>
      </c>
      <c r="AW206" s="21">
        <v>2.31209369899801E-2</v>
      </c>
      <c r="AX206" s="21"/>
      <c r="AY206" s="21"/>
      <c r="AZ206" s="22"/>
      <c r="BB206" s="31">
        <f>IF(VLOOKUP(C206,y_HC!$B$3:$G$581,6,0)&gt;$BB$1,1,0)</f>
        <v>1</v>
      </c>
      <c r="BC206">
        <f>VLOOKUP(C206,y_HC!$B$3:$G$581,6,0)</f>
        <v>0.13984686930933182</v>
      </c>
      <c r="BE206" t="s">
        <v>202</v>
      </c>
      <c r="BF206">
        <v>56.808423011422803</v>
      </c>
      <c r="BG206">
        <v>2.3838832999551101</v>
      </c>
      <c r="BH206">
        <v>0.448250402260922</v>
      </c>
      <c r="BI206">
        <v>0.105234544808417</v>
      </c>
      <c r="BJ206">
        <v>2.31209369899801E-2</v>
      </c>
    </row>
    <row r="207" spans="2:62">
      <c r="B207" t="str">
        <f>VLOOKUP(C207,eft_features_HC!$B$3:$C$2032,2,0)</f>
        <v>SPDR Bloomberg Barclays International Corporate Bond ETF</v>
      </c>
      <c r="C207" t="s">
        <v>203</v>
      </c>
      <c r="D207" s="17">
        <f>VLOOKUP($C207,eft_features_HC!$B$3:$W$2032,X_y!D$1,0)</f>
        <v>1</v>
      </c>
      <c r="E207" s="18">
        <f>VLOOKUP($C207,eft_features_HC!$B$3:$W$2032,X_y!E$1,0)</f>
        <v>0.5</v>
      </c>
      <c r="F207" s="18">
        <f>VLOOKUP($C207,eft_features_HC!$B$3:$W$2032,X_y!F$1,0)</f>
        <v>171510000</v>
      </c>
      <c r="G207" s="18">
        <f>VLOOKUP($C207,eft_features_HC!$B$3:$W$2032,X_y!G$1,0)</f>
        <v>2</v>
      </c>
      <c r="H207" s="18">
        <f>VLOOKUP($C207,eft_features_HC!$B$3:$W$2032,X_y!H$1,0)</f>
        <v>1</v>
      </c>
      <c r="I207" s="18">
        <f>VLOOKUP($C207,eft_features_HC!$B$3:$W$2032,X_y!I$1,0)</f>
        <v>5</v>
      </c>
      <c r="J207" s="18">
        <f>VLOOKUP($C207,eft_features_HC!$B$3:$W$2032,X_y!J$1,0)</f>
        <v>3</v>
      </c>
      <c r="K207" s="18">
        <f>VLOOKUP($C207,eft_features_HC!$B$3:$W$2032,X_y!K$1,0)</f>
        <v>3</v>
      </c>
      <c r="L207" s="18">
        <f>VLOOKUP($C207,eft_features_HC!$B$3:$W$2032,X_y!L$1,0)</f>
        <v>2</v>
      </c>
      <c r="M207" s="18">
        <f>VLOOKUP($C207,eft_features_HC!$B$3:$W$2032,X_y!M$1,0)</f>
        <v>1</v>
      </c>
      <c r="N207" s="18">
        <f>VLOOKUP($C207,eft_features_HC!$B$3:$W$2032,X_y!N$1,0)</f>
        <v>1</v>
      </c>
      <c r="O207" s="18">
        <f>VLOOKUP($C207,eft_features_HC!$B$3:$W$2032,X_y!O$1,0)</f>
        <v>1</v>
      </c>
      <c r="P207" s="18">
        <f>VLOOKUP($C207,eft_features_HC!$B$3:$W$2032,X_y!P$1,0)</f>
        <v>4</v>
      </c>
      <c r="Q207" s="18">
        <f>VLOOKUP($C207,eft_features_HC!$B$3:$W$2032,X_y!Q$1,0)</f>
        <v>3</v>
      </c>
      <c r="R207" s="18">
        <f>VLOOKUP($C207,eft_features_HC!$B$3:$W$2032,X_y!R$1,0)</f>
        <v>1</v>
      </c>
      <c r="S207" s="19">
        <f>VLOOKUP($C207,ret_features_HC_transpose!$B$3:$W$2032,X_y!S$1,0)</f>
        <v>-8.0325901519728848E-3</v>
      </c>
      <c r="T207" s="19">
        <f>VLOOKUP($C207,ret_features_HC_transpose!$B$3:$W$2032,X_y!T$1,0)</f>
        <v>2.4793160392235558E-2</v>
      </c>
      <c r="U207" s="19">
        <f>VLOOKUP($C207,ret_features_HC_transpose!$B$3:$W$2032,X_y!U$1,0)</f>
        <v>3.21944432217669E-2</v>
      </c>
      <c r="V207" s="19">
        <f>VLOOKUP($C207,ret_features_HC_transpose!$B$3:$W$2032,X_y!V$1,0)</f>
        <v>7.0247695797525989E-2</v>
      </c>
      <c r="W207" s="19">
        <f>VLOOKUP($C207,ret_features_HC_transpose!$B$3:$W$2032,X_y!W$1,0)</f>
        <v>0.11689209429446024</v>
      </c>
      <c r="X207" s="19">
        <f>VLOOKUP($C207,ret_features_HC_transpose!$B$3:$W$2032,X_y!X$1,0)</f>
        <v>9.7106586353073787E-2</v>
      </c>
      <c r="Y207" s="20">
        <f>VLOOKUP($C207,beta_transpose!$B$3:$W$2032,X_y!Y$1,0)</f>
        <v>6.6030988526569103E-3</v>
      </c>
      <c r="Z207" s="20">
        <f>VLOOKUP($C207,beta_transpose!$B$3:$W$2032,X_y!Z$1,0)</f>
        <v>4.7115735088837599E-3</v>
      </c>
      <c r="AA207" s="20">
        <f>VLOOKUP($C207,beta_transpose!$B$3:$W$2032,X_y!AA$1,0)</f>
        <v>1.38659802383235E-2</v>
      </c>
      <c r="AB207" s="20">
        <f>VLOOKUP($C207,beta_transpose!$B$3:$W$2032,X_y!AB$1,0)</f>
        <v>9.5962148405382107E-3</v>
      </c>
      <c r="AC207" s="20">
        <f>VLOOKUP($C207,beta_transpose!$B$3:$W$2032,X_y!AC$1,0)</f>
        <v>2.3864327246001901E-2</v>
      </c>
      <c r="AD207" s="20">
        <f>VLOOKUP($C207,beta_transpose!$B$3:$W$2032,X_y!AD$1,0)</f>
        <v>-1.5277348749194701E-2</v>
      </c>
      <c r="AE207" s="20">
        <f>VLOOKUP($C207,beta_transpose!$B$3:$W$2032,X_y!AE$1,0)</f>
        <v>1.8388984617086001E-2</v>
      </c>
      <c r="AF207" s="20">
        <f>VLOOKUP($C207,beta_transpose!$B$3:$W$2032,X_y!AF$1,0)</f>
        <v>-1.7851349816954101E-2</v>
      </c>
      <c r="AG207" s="20">
        <f>VLOOKUP($C207,beta_transpose!$B$3:$W$2032,X_y!AG$1,0)</f>
        <v>-1.1211850958790201E-2</v>
      </c>
      <c r="AH207" s="20">
        <f>VLOOKUP($C207,beta_transpose!$B$3:$W$2032,X_y!AH$1,0)</f>
        <v>-2.1732358375898899E-2</v>
      </c>
      <c r="AI207" s="20">
        <f>VLOOKUP($C207,beta_transpose!$B$3:$W$2032,X_y!AI$1,0)</f>
        <v>-9.0901800802885308E-3</v>
      </c>
      <c r="AJ207" s="20">
        <f>VLOOKUP($C207,beta_transpose!$B$3:$W$2032,X_y!AJ$1,0)</f>
        <v>-3.1908669588397499E-3</v>
      </c>
      <c r="AK207" s="20">
        <f>VLOOKUP($C207,beta_transpose!$B$3:$W$2032,X_y!AK$1,0)</f>
        <v>-4.93183765935379E-3</v>
      </c>
      <c r="AL207" s="20">
        <f>VLOOKUP($C207,beta_transpose!$B$3:$W$2032,X_y!AL$1,0)</f>
        <v>4.5608270444922397E-2</v>
      </c>
      <c r="AM207" s="20">
        <f>VLOOKUP($C207,beta_transpose!$B$3:$W$2032,X_y!AM$1,0)</f>
        <v>-3.9661981420195697E-2</v>
      </c>
      <c r="AN207" s="20">
        <f>VLOOKUP($C207,beta_transpose!$B$3:$W$2032,X_y!AN$1,0)</f>
        <v>-3.1458135535885903E-2</v>
      </c>
      <c r="AO207" s="20">
        <f>VLOOKUP($C207,beta_transpose!$B$3:$W$2032,X_y!AO$1,0)</f>
        <v>-9.0416901078432706E-3</v>
      </c>
      <c r="AP207" s="20">
        <f>VLOOKUP($C207,beta_transpose!$B$3:$W$2032,X_y!AP$1,0)</f>
        <v>2.2353108392795E-3</v>
      </c>
      <c r="AQ207" s="20">
        <f>VLOOKUP($C207,beta_transpose!$B$3:$W$2032,X_y!AQ$1,0)</f>
        <v>-1.4142982155127701E-2</v>
      </c>
      <c r="AR207" s="34">
        <f>VLOOKUP($C207,beta_transpose!$B$3:$W$2032,X_y!AR$1,0)</f>
        <v>5.30337003000819E-2</v>
      </c>
      <c r="AS207" s="21">
        <v>5.1986202510120201</v>
      </c>
      <c r="AT207" s="21">
        <v>2.90667010688373</v>
      </c>
      <c r="AU207" s="21">
        <v>1.3227618788670501</v>
      </c>
      <c r="AV207" s="21">
        <v>1.06344207971403</v>
      </c>
      <c r="AW207" s="21">
        <v>0.55544108145711502</v>
      </c>
      <c r="AX207" s="21"/>
      <c r="AY207" s="21"/>
      <c r="AZ207" s="22"/>
      <c r="BB207" s="31">
        <f>IF(VLOOKUP(C207,y_HC!$B$3:$G$581,6,0)&gt;$BB$1,1,0)</f>
        <v>0</v>
      </c>
      <c r="BC207">
        <f>VLOOKUP(C207,y_HC!$B$3:$G$581,6,0)</f>
        <v>9.9841232492060006E-3</v>
      </c>
      <c r="BE207" t="s">
        <v>203</v>
      </c>
      <c r="BF207">
        <v>5.1986202510120201</v>
      </c>
      <c r="BG207">
        <v>2.90667010688373</v>
      </c>
      <c r="BH207">
        <v>1.3227618788670501</v>
      </c>
      <c r="BI207">
        <v>1.06344207971403</v>
      </c>
      <c r="BJ207">
        <v>0.55544108145711502</v>
      </c>
    </row>
    <row r="208" spans="2:62">
      <c r="B208" t="str">
        <f>VLOOKUP(C208,eft_features_HC!$B$3:$C$2032,2,0)</f>
        <v>iShares Cohen &amp; Steers REIT ETF</v>
      </c>
      <c r="C208" t="s">
        <v>204</v>
      </c>
      <c r="D208" s="17">
        <f>VLOOKUP($C208,eft_features_HC!$B$3:$W$2032,X_y!D$1,0)</f>
        <v>2</v>
      </c>
      <c r="E208" s="18">
        <f>VLOOKUP($C208,eft_features_HC!$B$3:$W$2032,X_y!E$1,0)</f>
        <v>0.33999999999999997</v>
      </c>
      <c r="F208" s="18">
        <f>VLOOKUP($C208,eft_features_HC!$B$3:$W$2032,X_y!F$1,0)</f>
        <v>3270000000</v>
      </c>
      <c r="G208" s="18">
        <f>VLOOKUP($C208,eft_features_HC!$B$3:$W$2032,X_y!G$1,0)</f>
        <v>1</v>
      </c>
      <c r="H208" s="18">
        <f>VLOOKUP($C208,eft_features_HC!$B$3:$W$2032,X_y!H$1,0)</f>
        <v>12</v>
      </c>
      <c r="I208" s="18">
        <f>VLOOKUP($C208,eft_features_HC!$B$3:$W$2032,X_y!I$1,0)</f>
        <v>1</v>
      </c>
      <c r="J208" s="18">
        <f>VLOOKUP($C208,eft_features_HC!$B$3:$W$2032,X_y!J$1,0)</f>
        <v>5</v>
      </c>
      <c r="K208" s="18">
        <f>VLOOKUP($C208,eft_features_HC!$B$3:$W$2032,X_y!K$1,0)</f>
        <v>7</v>
      </c>
      <c r="L208" s="18">
        <f>VLOOKUP($C208,eft_features_HC!$B$3:$W$2032,X_y!L$1,0)</f>
        <v>1</v>
      </c>
      <c r="M208" s="18">
        <f>VLOOKUP($C208,eft_features_HC!$B$3:$W$2032,X_y!M$1,0)</f>
        <v>1</v>
      </c>
      <c r="N208" s="18">
        <f>VLOOKUP($C208,eft_features_HC!$B$3:$W$2032,X_y!N$1,0)</f>
        <v>1</v>
      </c>
      <c r="O208" s="18">
        <f>VLOOKUP($C208,eft_features_HC!$B$3:$W$2032,X_y!O$1,0)</f>
        <v>1</v>
      </c>
      <c r="P208" s="18">
        <f>VLOOKUP($C208,eft_features_HC!$B$3:$W$2032,X_y!P$1,0)</f>
        <v>1</v>
      </c>
      <c r="Q208" s="18">
        <f>VLOOKUP($C208,eft_features_HC!$B$3:$W$2032,X_y!Q$1,0)</f>
        <v>1</v>
      </c>
      <c r="R208" s="18">
        <f>VLOOKUP($C208,eft_features_HC!$B$3:$W$2032,X_y!R$1,0)</f>
        <v>1</v>
      </c>
      <c r="S208" s="19">
        <f>VLOOKUP($C208,ret_features_HC_transpose!$B$3:$W$2032,X_y!S$1,0)</f>
        <v>1.6051955058093981E-2</v>
      </c>
      <c r="T208" s="19">
        <f>VLOOKUP($C208,ret_features_HC_transpose!$B$3:$W$2032,X_y!T$1,0)</f>
        <v>0.10412783037328199</v>
      </c>
      <c r="U208" s="19">
        <f>VLOOKUP($C208,ret_features_HC_transpose!$B$3:$W$2032,X_y!U$1,0)</f>
        <v>8.0672488977120649E-2</v>
      </c>
      <c r="V208" s="19">
        <f>VLOOKUP($C208,ret_features_HC_transpose!$B$3:$W$2032,X_y!V$1,0)</f>
        <v>-2.0784128522256085E-2</v>
      </c>
      <c r="W208" s="19">
        <f>VLOOKUP($C208,ret_features_HC_transpose!$B$3:$W$2032,X_y!W$1,0)</f>
        <v>9.9443115743292898E-2</v>
      </c>
      <c r="X208" s="19">
        <f>VLOOKUP($C208,ret_features_HC_transpose!$B$3:$W$2032,X_y!X$1,0)</f>
        <v>0.17951635317868164</v>
      </c>
      <c r="Y208" s="20">
        <f>VLOOKUP($C208,beta_transpose!$B$3:$W$2032,X_y!Y$1,0)</f>
        <v>1.25979430694478E-2</v>
      </c>
      <c r="Z208" s="20">
        <f>VLOOKUP($C208,beta_transpose!$B$3:$W$2032,X_y!Z$1,0)</f>
        <v>-1.9591297100406399E-2</v>
      </c>
      <c r="AA208" s="20">
        <f>VLOOKUP($C208,beta_transpose!$B$3:$W$2032,X_y!AA$1,0)</f>
        <v>6.1857558763775397E-2</v>
      </c>
      <c r="AB208" s="20">
        <f>VLOOKUP($C208,beta_transpose!$B$3:$W$2032,X_y!AB$1,0)</f>
        <v>-2.5060238299099199E-2</v>
      </c>
      <c r="AC208" s="20">
        <f>VLOOKUP($C208,beta_transpose!$B$3:$W$2032,X_y!AC$1,0)</f>
        <v>1.8486550890703401E-2</v>
      </c>
      <c r="AD208" s="20">
        <f>VLOOKUP($C208,beta_transpose!$B$3:$W$2032,X_y!AD$1,0)</f>
        <v>2.91877032224542E-2</v>
      </c>
      <c r="AE208" s="20">
        <f>VLOOKUP($C208,beta_transpose!$B$3:$W$2032,X_y!AE$1,0)</f>
        <v>-6.0099797233786598E-2</v>
      </c>
      <c r="AF208" s="20">
        <f>VLOOKUP($C208,beta_transpose!$B$3:$W$2032,X_y!AF$1,0)</f>
        <v>7.0679719103262E-3</v>
      </c>
      <c r="AG208" s="20">
        <f>VLOOKUP($C208,beta_transpose!$B$3:$W$2032,X_y!AG$1,0)</f>
        <v>-2.5854653496617499E-2</v>
      </c>
      <c r="AH208" s="20">
        <f>VLOOKUP($C208,beta_transpose!$B$3:$W$2032,X_y!AH$1,0)</f>
        <v>5.6616649464556502E-2</v>
      </c>
      <c r="AI208" s="20">
        <f>VLOOKUP($C208,beta_transpose!$B$3:$W$2032,X_y!AI$1,0)</f>
        <v>4.6011608558380199E-2</v>
      </c>
      <c r="AJ208" s="20">
        <f>VLOOKUP($C208,beta_transpose!$B$3:$W$2032,X_y!AJ$1,0)</f>
        <v>-6.0887550754866503E-3</v>
      </c>
      <c r="AK208" s="20">
        <f>VLOOKUP($C208,beta_transpose!$B$3:$W$2032,X_y!AK$1,0)</f>
        <v>5.2228153704720399E-2</v>
      </c>
      <c r="AL208" s="20">
        <f>VLOOKUP($C208,beta_transpose!$B$3:$W$2032,X_y!AL$1,0)</f>
        <v>1.0553276293240099E-2</v>
      </c>
      <c r="AM208" s="20">
        <f>VLOOKUP($C208,beta_transpose!$B$3:$W$2032,X_y!AM$1,0)</f>
        <v>-2.1383464835312699E-3</v>
      </c>
      <c r="AN208" s="20">
        <f>VLOOKUP($C208,beta_transpose!$B$3:$W$2032,X_y!AN$1,0)</f>
        <v>-5.2883018513529001E-4</v>
      </c>
      <c r="AO208" s="20">
        <f>VLOOKUP($C208,beta_transpose!$B$3:$W$2032,X_y!AO$1,0)</f>
        <v>4.5070552460298299E-2</v>
      </c>
      <c r="AP208" s="20">
        <f>VLOOKUP($C208,beta_transpose!$B$3:$W$2032,X_y!AP$1,0)</f>
        <v>1.9359179836461601E-3</v>
      </c>
      <c r="AQ208" s="20">
        <f>VLOOKUP($C208,beta_transpose!$B$3:$W$2032,X_y!AQ$1,0)</f>
        <v>7.5177177260481601E-3</v>
      </c>
      <c r="AR208" s="34">
        <f>VLOOKUP($C208,beta_transpose!$B$3:$W$2032,X_y!AR$1,0)</f>
        <v>3.7864606100950202E-2</v>
      </c>
      <c r="AS208" s="21">
        <v>12.7587101501002</v>
      </c>
      <c r="AT208" s="21">
        <v>5.01354684645852</v>
      </c>
      <c r="AU208" s="21">
        <v>2.1436069460240499</v>
      </c>
      <c r="AV208" s="21">
        <v>1.36333333592385</v>
      </c>
      <c r="AW208" s="21">
        <v>0.77619961453587305</v>
      </c>
      <c r="AX208" s="21"/>
      <c r="AY208" s="21"/>
      <c r="AZ208" s="22"/>
      <c r="BB208" s="31">
        <f>IF(VLOOKUP(C208,y_HC!$B$3:$G$581,6,0)&gt;$BB$1,1,0)</f>
        <v>1</v>
      </c>
      <c r="BC208">
        <f>VLOOKUP(C208,y_HC!$B$3:$G$581,6,0)</f>
        <v>6.6540038182930139E-2</v>
      </c>
      <c r="BE208" t="s">
        <v>204</v>
      </c>
      <c r="BF208">
        <v>12.7587101501002</v>
      </c>
      <c r="BG208">
        <v>5.01354684645852</v>
      </c>
      <c r="BH208">
        <v>2.1436069460240499</v>
      </c>
      <c r="BI208">
        <v>1.36333333592385</v>
      </c>
      <c r="BJ208">
        <v>0.77619961453587305</v>
      </c>
    </row>
    <row r="209" spans="2:62">
      <c r="B209" t="str">
        <f>VLOOKUP(C209,eft_features_HC!$B$3:$C$2032,2,0)</f>
        <v>iShares Global Clean Energy ETF</v>
      </c>
      <c r="C209" t="s">
        <v>205</v>
      </c>
      <c r="D209" s="17">
        <f>VLOOKUP($C209,eft_features_HC!$B$3:$W$2032,X_y!D$1,0)</f>
        <v>2</v>
      </c>
      <c r="E209" s="18">
        <f>VLOOKUP($C209,eft_features_HC!$B$3:$W$2032,X_y!E$1,0)</f>
        <v>0.48</v>
      </c>
      <c r="F209" s="18">
        <f>VLOOKUP($C209,eft_features_HC!$B$3:$W$2032,X_y!F$1,0)</f>
        <v>113810000</v>
      </c>
      <c r="G209" s="18">
        <f>VLOOKUP($C209,eft_features_HC!$B$3:$W$2032,X_y!G$1,0)</f>
        <v>1</v>
      </c>
      <c r="H209" s="18">
        <f>VLOOKUP($C209,eft_features_HC!$B$3:$W$2032,X_y!H$1,0)</f>
        <v>1</v>
      </c>
      <c r="I209" s="18">
        <f>VLOOKUP($C209,eft_features_HC!$B$3:$W$2032,X_y!I$1,0)</f>
        <v>4</v>
      </c>
      <c r="J209" s="18">
        <f>VLOOKUP($C209,eft_features_HC!$B$3:$W$2032,X_y!J$1,0)</f>
        <v>5</v>
      </c>
      <c r="K209" s="18">
        <f>VLOOKUP($C209,eft_features_HC!$B$3:$W$2032,X_y!K$1,0)</f>
        <v>26</v>
      </c>
      <c r="L209" s="18">
        <f>VLOOKUP($C209,eft_features_HC!$B$3:$W$2032,X_y!L$1,0)</f>
        <v>46</v>
      </c>
      <c r="M209" s="18">
        <f>VLOOKUP($C209,eft_features_HC!$B$3:$W$2032,X_y!M$1,0)</f>
        <v>1</v>
      </c>
      <c r="N209" s="18">
        <f>VLOOKUP($C209,eft_features_HC!$B$3:$W$2032,X_y!N$1,0)</f>
        <v>1</v>
      </c>
      <c r="O209" s="18">
        <f>VLOOKUP($C209,eft_features_HC!$B$3:$W$2032,X_y!O$1,0)</f>
        <v>1</v>
      </c>
      <c r="P209" s="18">
        <f>VLOOKUP($C209,eft_features_HC!$B$3:$W$2032,X_y!P$1,0)</f>
        <v>2</v>
      </c>
      <c r="Q209" s="18">
        <f>VLOOKUP($C209,eft_features_HC!$B$3:$W$2032,X_y!Q$1,0)</f>
        <v>1</v>
      </c>
      <c r="R209" s="18">
        <f>VLOOKUP($C209,eft_features_HC!$B$3:$W$2032,X_y!R$1,0)</f>
        <v>1</v>
      </c>
      <c r="S209" s="19">
        <f>VLOOKUP($C209,ret_features_HC_transpose!$B$3:$W$2032,X_y!S$1,0)</f>
        <v>-4.4788974895804246E-2</v>
      </c>
      <c r="T209" s="19">
        <f>VLOOKUP($C209,ret_features_HC_transpose!$B$3:$W$2032,X_y!T$1,0)</f>
        <v>3.9849976497692507E-2</v>
      </c>
      <c r="U209" s="19">
        <f>VLOOKUP($C209,ret_features_HC_transpose!$B$3:$W$2032,X_y!U$1,0)</f>
        <v>4.8204160181301026E-2</v>
      </c>
      <c r="V209" s="19">
        <f>VLOOKUP($C209,ret_features_HC_transpose!$B$3:$W$2032,X_y!V$1,0)</f>
        <v>0.53601108140661835</v>
      </c>
      <c r="W209" s="19">
        <f>VLOOKUP($C209,ret_features_HC_transpose!$B$3:$W$2032,X_y!W$1,0)</f>
        <v>0.24746907068053781</v>
      </c>
      <c r="X209" s="19">
        <f>VLOOKUP($C209,ret_features_HC_transpose!$B$3:$W$2032,X_y!X$1,0)</f>
        <v>-0.40916355605446786</v>
      </c>
      <c r="Y209" s="20">
        <f>VLOOKUP($C209,beta_transpose!$B$3:$W$2032,X_y!Y$1,0)</f>
        <v>-1.1913654641783599E-2</v>
      </c>
      <c r="Z209" s="20">
        <f>VLOOKUP($C209,beta_transpose!$B$3:$W$2032,X_y!Z$1,0)</f>
        <v>9.3465220869516405E-2</v>
      </c>
      <c r="AA209" s="20">
        <f>VLOOKUP($C209,beta_transpose!$B$3:$W$2032,X_y!AA$1,0)</f>
        <v>-3.6271894991002397E-2</v>
      </c>
      <c r="AB209" s="20">
        <f>VLOOKUP($C209,beta_transpose!$B$3:$W$2032,X_y!AB$1,0)</f>
        <v>-9.8197494552007998E-3</v>
      </c>
      <c r="AC209" s="20">
        <f>VLOOKUP($C209,beta_transpose!$B$3:$W$2032,X_y!AC$1,0)</f>
        <v>1.5574834265970601E-2</v>
      </c>
      <c r="AD209" s="20">
        <f>VLOOKUP($C209,beta_transpose!$B$3:$W$2032,X_y!AD$1,0)</f>
        <v>-2.8709791659006501E-2</v>
      </c>
      <c r="AE209" s="20">
        <f>VLOOKUP($C209,beta_transpose!$B$3:$W$2032,X_y!AE$1,0)</f>
        <v>-1.4037687315367701E-2</v>
      </c>
      <c r="AF209" s="20">
        <f>VLOOKUP($C209,beta_transpose!$B$3:$W$2032,X_y!AF$1,0)</f>
        <v>-1.74066840666183E-3</v>
      </c>
      <c r="AG209" s="20">
        <f>VLOOKUP($C209,beta_transpose!$B$3:$W$2032,X_y!AG$1,0)</f>
        <v>-1.8398347332278599E-2</v>
      </c>
      <c r="AH209" s="20">
        <f>VLOOKUP($C209,beta_transpose!$B$3:$W$2032,X_y!AH$1,0)</f>
        <v>4.3433526958313998E-2</v>
      </c>
      <c r="AI209" s="20">
        <f>VLOOKUP($C209,beta_transpose!$B$3:$W$2032,X_y!AI$1,0)</f>
        <v>3.62343713931568E-2</v>
      </c>
      <c r="AJ209" s="20">
        <f>VLOOKUP($C209,beta_transpose!$B$3:$W$2032,X_y!AJ$1,0)</f>
        <v>-6.01558704595465E-3</v>
      </c>
      <c r="AK209" s="20">
        <f>VLOOKUP($C209,beta_transpose!$B$3:$W$2032,X_y!AK$1,0)</f>
        <v>3.4387037499214101E-3</v>
      </c>
      <c r="AL209" s="20">
        <f>VLOOKUP($C209,beta_transpose!$B$3:$W$2032,X_y!AL$1,0)</f>
        <v>3.2646253686226201E-2</v>
      </c>
      <c r="AM209" s="20">
        <f>VLOOKUP($C209,beta_transpose!$B$3:$W$2032,X_y!AM$1,0)</f>
        <v>-4.3313744515681603E-3</v>
      </c>
      <c r="AN209" s="20">
        <f>VLOOKUP($C209,beta_transpose!$B$3:$W$2032,X_y!AN$1,0)</f>
        <v>-3.00157831211708E-2</v>
      </c>
      <c r="AO209" s="20">
        <f>VLOOKUP($C209,beta_transpose!$B$3:$W$2032,X_y!AO$1,0)</f>
        <v>3.01633081697355E-2</v>
      </c>
      <c r="AP209" s="20">
        <f>VLOOKUP($C209,beta_transpose!$B$3:$W$2032,X_y!AP$1,0)</f>
        <v>-3.0083273232261198E-3</v>
      </c>
      <c r="AQ209" s="20">
        <f>VLOOKUP($C209,beta_transpose!$B$3:$W$2032,X_y!AQ$1,0)</f>
        <v>6.7828322350328901E-2</v>
      </c>
      <c r="AR209" s="34">
        <f>VLOOKUP($C209,beta_transpose!$B$3:$W$2032,X_y!AR$1,0)</f>
        <v>7.3939327845276695E-2</v>
      </c>
      <c r="AS209" s="21">
        <v>18.126020500971901</v>
      </c>
      <c r="AT209" s="21">
        <v>4.1026001762202</v>
      </c>
      <c r="AU209" s="21">
        <v>0.888327795891103</v>
      </c>
      <c r="AV209" s="21">
        <v>0.294937901560481</v>
      </c>
      <c r="AW209" s="21">
        <v>8.0034837700962105E-2</v>
      </c>
      <c r="AX209" s="21"/>
      <c r="AY209" s="21"/>
      <c r="AZ209" s="22"/>
      <c r="BB209" s="31">
        <f>IF(VLOOKUP(C209,y_HC!$B$3:$G$581,6,0)&gt;$BB$1,1,0)</f>
        <v>1</v>
      </c>
      <c r="BC209">
        <f>VLOOKUP(C209,y_HC!$B$3:$G$581,6,0)</f>
        <v>4.3279981155495417E-2</v>
      </c>
      <c r="BE209" t="s">
        <v>205</v>
      </c>
      <c r="BF209">
        <v>18.126020500971901</v>
      </c>
      <c r="BG209">
        <v>4.1026001762202</v>
      </c>
      <c r="BH209">
        <v>0.888327795891103</v>
      </c>
      <c r="BI209">
        <v>0.294937901560481</v>
      </c>
      <c r="BJ209">
        <v>8.0034837700962105E-2</v>
      </c>
    </row>
    <row r="210" spans="2:62">
      <c r="B210" t="str">
        <f>VLOOKUP(C210,eft_features_HC!$B$3:$C$2032,2,0)</f>
        <v>PowerShares S&amp;P International Developed Quality Portfolio</v>
      </c>
      <c r="C210" t="s">
        <v>206</v>
      </c>
      <c r="D210" s="17">
        <f>VLOOKUP($C210,eft_features_HC!$B$3:$W$2032,X_y!D$1,0)</f>
        <v>4</v>
      </c>
      <c r="E210" s="18">
        <f>VLOOKUP($C210,eft_features_HC!$B$3:$W$2032,X_y!E$1,0)</f>
        <v>0.33</v>
      </c>
      <c r="F210" s="18">
        <f>VLOOKUP($C210,eft_features_HC!$B$3:$W$2032,X_y!F$1,0)</f>
        <v>27840000</v>
      </c>
      <c r="G210" s="18">
        <f>VLOOKUP($C210,eft_features_HC!$B$3:$W$2032,X_y!G$1,0)</f>
        <v>1</v>
      </c>
      <c r="H210" s="18">
        <f>VLOOKUP($C210,eft_features_HC!$B$3:$W$2032,X_y!H$1,0)</f>
        <v>12</v>
      </c>
      <c r="I210" s="18">
        <f>VLOOKUP($C210,eft_features_HC!$B$3:$W$2032,X_y!I$1,0)</f>
        <v>2</v>
      </c>
      <c r="J210" s="18">
        <f>VLOOKUP($C210,eft_features_HC!$B$3:$W$2032,X_y!J$1,0)</f>
        <v>1</v>
      </c>
      <c r="K210" s="18">
        <f>VLOOKUP($C210,eft_features_HC!$B$3:$W$2032,X_y!K$1,0)</f>
        <v>2</v>
      </c>
      <c r="L210" s="18">
        <f>VLOOKUP($C210,eft_features_HC!$B$3:$W$2032,X_y!L$1,0)</f>
        <v>1</v>
      </c>
      <c r="M210" s="18">
        <f>VLOOKUP($C210,eft_features_HC!$B$3:$W$2032,X_y!M$1,0)</f>
        <v>1</v>
      </c>
      <c r="N210" s="18">
        <f>VLOOKUP($C210,eft_features_HC!$B$3:$W$2032,X_y!N$1,0)</f>
        <v>1</v>
      </c>
      <c r="O210" s="18">
        <f>VLOOKUP($C210,eft_features_HC!$B$3:$W$2032,X_y!O$1,0)</f>
        <v>1</v>
      </c>
      <c r="P210" s="18">
        <f>VLOOKUP($C210,eft_features_HC!$B$3:$W$2032,X_y!P$1,0)</f>
        <v>8</v>
      </c>
      <c r="Q210" s="18">
        <f>VLOOKUP($C210,eft_features_HC!$B$3:$W$2032,X_y!Q$1,0)</f>
        <v>11</v>
      </c>
      <c r="R210" s="18">
        <f>VLOOKUP($C210,eft_features_HC!$B$3:$W$2032,X_y!R$1,0)</f>
        <v>1</v>
      </c>
      <c r="S210" s="19">
        <f>VLOOKUP($C210,ret_features_HC_transpose!$B$3:$W$2032,X_y!S$1,0)</f>
        <v>-7.9513071267146573E-3</v>
      </c>
      <c r="T210" s="19">
        <f>VLOOKUP($C210,ret_features_HC_transpose!$B$3:$W$2032,X_y!T$1,0)</f>
        <v>1.7338093864236237E-2</v>
      </c>
      <c r="U210" s="19">
        <f>VLOOKUP($C210,ret_features_HC_transpose!$B$3:$W$2032,X_y!U$1,0)</f>
        <v>4.014056396043153E-2</v>
      </c>
      <c r="V210" s="19">
        <f>VLOOKUP($C210,ret_features_HC_transpose!$B$3:$W$2032,X_y!V$1,0)</f>
        <v>0.10587583415732671</v>
      </c>
      <c r="W210" s="19">
        <f>VLOOKUP($C210,ret_features_HC_transpose!$B$3:$W$2032,X_y!W$1,0)</f>
        <v>0.24921728515150132</v>
      </c>
      <c r="X210" s="19">
        <f>VLOOKUP($C210,ret_features_HC_transpose!$B$3:$W$2032,X_y!X$1,0)</f>
        <v>7.0278973808160838E-2</v>
      </c>
      <c r="Y210" s="20">
        <f>VLOOKUP($C210,beta_transpose!$B$3:$W$2032,X_y!Y$1,0)</f>
        <v>1.1875359502840801E-2</v>
      </c>
      <c r="Z210" s="20">
        <f>VLOOKUP($C210,beta_transpose!$B$3:$W$2032,X_y!Z$1,0)</f>
        <v>3.1429350921515803E-2</v>
      </c>
      <c r="AA210" s="20">
        <f>VLOOKUP($C210,beta_transpose!$B$3:$W$2032,X_y!AA$1,0)</f>
        <v>2.6271685170151299E-2</v>
      </c>
      <c r="AB210" s="20">
        <f>VLOOKUP($C210,beta_transpose!$B$3:$W$2032,X_y!AB$1,0)</f>
        <v>-2.2293611742245902E-2</v>
      </c>
      <c r="AC210" s="20">
        <f>VLOOKUP($C210,beta_transpose!$B$3:$W$2032,X_y!AC$1,0)</f>
        <v>2.69377006777369E-2</v>
      </c>
      <c r="AD210" s="20">
        <f>VLOOKUP($C210,beta_transpose!$B$3:$W$2032,X_y!AD$1,0)</f>
        <v>-9.9522691928730801E-3</v>
      </c>
      <c r="AE210" s="20">
        <f>VLOOKUP($C210,beta_transpose!$B$3:$W$2032,X_y!AE$1,0)</f>
        <v>4.4664969398677196E-3</v>
      </c>
      <c r="AF210" s="20">
        <f>VLOOKUP($C210,beta_transpose!$B$3:$W$2032,X_y!AF$1,0)</f>
        <v>8.6248985228763004E-4</v>
      </c>
      <c r="AG210" s="20">
        <f>VLOOKUP($C210,beta_transpose!$B$3:$W$2032,X_y!AG$1,0)</f>
        <v>-1.06733144594483E-2</v>
      </c>
      <c r="AH210" s="20">
        <f>VLOOKUP($C210,beta_transpose!$B$3:$W$2032,X_y!AH$1,0)</f>
        <v>-3.5391855216484497E-2</v>
      </c>
      <c r="AI210" s="20">
        <f>VLOOKUP($C210,beta_transpose!$B$3:$W$2032,X_y!AI$1,0)</f>
        <v>1.2710605110320799E-2</v>
      </c>
      <c r="AJ210" s="20">
        <f>VLOOKUP($C210,beta_transpose!$B$3:$W$2032,X_y!AJ$1,0)</f>
        <v>-1.7425418645537399E-2</v>
      </c>
      <c r="AK210" s="20">
        <f>VLOOKUP($C210,beta_transpose!$B$3:$W$2032,X_y!AK$1,0)</f>
        <v>2.1727914529747702E-2</v>
      </c>
      <c r="AL210" s="20">
        <f>VLOOKUP($C210,beta_transpose!$B$3:$W$2032,X_y!AL$1,0)</f>
        <v>4.1201980866727002E-2</v>
      </c>
      <c r="AM210" s="20">
        <f>VLOOKUP($C210,beta_transpose!$B$3:$W$2032,X_y!AM$1,0)</f>
        <v>-5.2203027361922602E-2</v>
      </c>
      <c r="AN210" s="20">
        <f>VLOOKUP($C210,beta_transpose!$B$3:$W$2032,X_y!AN$1,0)</f>
        <v>1.8093705694073699E-2</v>
      </c>
      <c r="AO210" s="20">
        <f>VLOOKUP($C210,beta_transpose!$B$3:$W$2032,X_y!AO$1,0)</f>
        <v>2.0968387737934701E-2</v>
      </c>
      <c r="AP210" s="20">
        <f>VLOOKUP($C210,beta_transpose!$B$3:$W$2032,X_y!AP$1,0)</f>
        <v>-9.8453515017909703E-3</v>
      </c>
      <c r="AQ210" s="20">
        <f>VLOOKUP($C210,beta_transpose!$B$3:$W$2032,X_y!AQ$1,0)</f>
        <v>-2.8627551419760401E-2</v>
      </c>
      <c r="AR210" s="34">
        <f>VLOOKUP($C210,beta_transpose!$B$3:$W$2032,X_y!AR$1,0)</f>
        <v>1.53274480998525E-2</v>
      </c>
      <c r="AS210" s="21">
        <v>10.419570485200399</v>
      </c>
      <c r="AT210" s="21">
        <v>8.8537841035624005</v>
      </c>
      <c r="AU210" s="21">
        <v>2.7697625564694599</v>
      </c>
      <c r="AV210" s="21">
        <v>1.73489503764505</v>
      </c>
      <c r="AW210" s="21">
        <v>0.60243062313374796</v>
      </c>
      <c r="AX210" s="21"/>
      <c r="AY210" s="21"/>
      <c r="AZ210" s="22"/>
      <c r="BB210" s="31">
        <f>IF(VLOOKUP(C210,y_HC!$B$3:$G$581,6,0)&gt;$BB$1,1,0)</f>
        <v>0</v>
      </c>
      <c r="BC210">
        <f>VLOOKUP(C210,y_HC!$B$3:$G$581,6,0)</f>
        <v>3.708647510667773E-2</v>
      </c>
      <c r="BE210" t="s">
        <v>206</v>
      </c>
      <c r="BF210">
        <v>10.419570485200399</v>
      </c>
      <c r="BG210">
        <v>8.8537841035624005</v>
      </c>
      <c r="BH210">
        <v>2.7697625564694599</v>
      </c>
      <c r="BI210">
        <v>1.73489503764505</v>
      </c>
      <c r="BJ210">
        <v>0.60243062313374796</v>
      </c>
    </row>
    <row r="211" spans="2:62">
      <c r="B211" t="str">
        <f>VLOOKUP(C211,eft_features_HC!$B$3:$C$2032,2,0)</f>
        <v>iShares U.S. Utilities ETF</v>
      </c>
      <c r="C211" t="s">
        <v>207</v>
      </c>
      <c r="D211" s="17">
        <f>VLOOKUP($C211,eft_features_HC!$B$3:$W$2032,X_y!D$1,0)</f>
        <v>2</v>
      </c>
      <c r="E211" s="18">
        <f>VLOOKUP($C211,eft_features_HC!$B$3:$W$2032,X_y!E$1,0)</f>
        <v>0.44</v>
      </c>
      <c r="F211" s="18">
        <f>VLOOKUP($C211,eft_features_HC!$B$3:$W$2032,X_y!F$1,0)</f>
        <v>945050000</v>
      </c>
      <c r="G211" s="18">
        <f>VLOOKUP($C211,eft_features_HC!$B$3:$W$2032,X_y!G$1,0)</f>
        <v>1</v>
      </c>
      <c r="H211" s="18">
        <f>VLOOKUP($C211,eft_features_HC!$B$3:$W$2032,X_y!H$1,0)</f>
        <v>1</v>
      </c>
      <c r="I211" s="18">
        <f>VLOOKUP($C211,eft_features_HC!$B$3:$W$2032,X_y!I$1,0)</f>
        <v>1</v>
      </c>
      <c r="J211" s="18">
        <f>VLOOKUP($C211,eft_features_HC!$B$3:$W$2032,X_y!J$1,0)</f>
        <v>5</v>
      </c>
      <c r="K211" s="18">
        <f>VLOOKUP($C211,eft_features_HC!$B$3:$W$2032,X_y!K$1,0)</f>
        <v>23</v>
      </c>
      <c r="L211" s="18">
        <f>VLOOKUP($C211,eft_features_HC!$B$3:$W$2032,X_y!L$1,0)</f>
        <v>1</v>
      </c>
      <c r="M211" s="18">
        <f>VLOOKUP($C211,eft_features_HC!$B$3:$W$2032,X_y!M$1,0)</f>
        <v>1</v>
      </c>
      <c r="N211" s="18">
        <f>VLOOKUP($C211,eft_features_HC!$B$3:$W$2032,X_y!N$1,0)</f>
        <v>1</v>
      </c>
      <c r="O211" s="18">
        <f>VLOOKUP($C211,eft_features_HC!$B$3:$W$2032,X_y!O$1,0)</f>
        <v>1</v>
      </c>
      <c r="P211" s="18">
        <f>VLOOKUP($C211,eft_features_HC!$B$3:$W$2032,X_y!P$1,0)</f>
        <v>2</v>
      </c>
      <c r="Q211" s="18">
        <f>VLOOKUP($C211,eft_features_HC!$B$3:$W$2032,X_y!Q$1,0)</f>
        <v>1</v>
      </c>
      <c r="R211" s="18">
        <f>VLOOKUP($C211,eft_features_HC!$B$3:$W$2032,X_y!R$1,0)</f>
        <v>1</v>
      </c>
      <c r="S211" s="19">
        <f>VLOOKUP($C211,ret_features_HC_transpose!$B$3:$W$2032,X_y!S$1,0)</f>
        <v>3.5113896126005573E-2</v>
      </c>
      <c r="T211" s="19">
        <f>VLOOKUP($C211,ret_features_HC_transpose!$B$3:$W$2032,X_y!T$1,0)</f>
        <v>0.10584484799539084</v>
      </c>
      <c r="U211" s="19">
        <f>VLOOKUP($C211,ret_features_HC_transpose!$B$3:$W$2032,X_y!U$1,0)</f>
        <v>0.11544645883454097</v>
      </c>
      <c r="V211" s="19">
        <f>VLOOKUP($C211,ret_features_HC_transpose!$B$3:$W$2032,X_y!V$1,0)</f>
        <v>6.2270316859403207E-2</v>
      </c>
      <c r="W211" s="19">
        <f>VLOOKUP($C211,ret_features_HC_transpose!$B$3:$W$2032,X_y!W$1,0)</f>
        <v>0.21324472996822652</v>
      </c>
      <c r="X211" s="19">
        <f>VLOOKUP($C211,ret_features_HC_transpose!$B$3:$W$2032,X_y!X$1,0)</f>
        <v>0.30172630099074538</v>
      </c>
      <c r="Y211" s="20">
        <f>VLOOKUP($C211,beta_transpose!$B$3:$W$2032,X_y!Y$1,0)</f>
        <v>1.55910399989675E-2</v>
      </c>
      <c r="Z211" s="20">
        <f>VLOOKUP($C211,beta_transpose!$B$3:$W$2032,X_y!Z$1,0)</f>
        <v>-1.6190794248868601E-2</v>
      </c>
      <c r="AA211" s="20">
        <f>VLOOKUP($C211,beta_transpose!$B$3:$W$2032,X_y!AA$1,0)</f>
        <v>1.5437263535502E-2</v>
      </c>
      <c r="AB211" s="20">
        <f>VLOOKUP($C211,beta_transpose!$B$3:$W$2032,X_y!AB$1,0)</f>
        <v>-2.84361986787658E-3</v>
      </c>
      <c r="AC211" s="20">
        <f>VLOOKUP($C211,beta_transpose!$B$3:$W$2032,X_y!AC$1,0)</f>
        <v>2.4823484480873399E-3</v>
      </c>
      <c r="AD211" s="20">
        <f>VLOOKUP($C211,beta_transpose!$B$3:$W$2032,X_y!AD$1,0)</f>
        <v>-6.6684116312680898E-3</v>
      </c>
      <c r="AE211" s="20">
        <f>VLOOKUP($C211,beta_transpose!$B$3:$W$2032,X_y!AE$1,0)</f>
        <v>-4.5828095740494297E-2</v>
      </c>
      <c r="AF211" s="20">
        <f>VLOOKUP($C211,beta_transpose!$B$3:$W$2032,X_y!AF$1,0)</f>
        <v>-5.0204031514869E-3</v>
      </c>
      <c r="AG211" s="20">
        <f>VLOOKUP($C211,beta_transpose!$B$3:$W$2032,X_y!AG$1,0)</f>
        <v>-4.6763098033171697E-2</v>
      </c>
      <c r="AH211" s="20">
        <f>VLOOKUP($C211,beta_transpose!$B$3:$W$2032,X_y!AH$1,0)</f>
        <v>1.90287847851866E-2</v>
      </c>
      <c r="AI211" s="20">
        <f>VLOOKUP($C211,beta_transpose!$B$3:$W$2032,X_y!AI$1,0)</f>
        <v>2.5700751416086701E-2</v>
      </c>
      <c r="AJ211" s="20">
        <f>VLOOKUP($C211,beta_transpose!$B$3:$W$2032,X_y!AJ$1,0)</f>
        <v>4.4238072675867298E-3</v>
      </c>
      <c r="AK211" s="20">
        <f>VLOOKUP($C211,beta_transpose!$B$3:$W$2032,X_y!AK$1,0)</f>
        <v>-2.0137100923457898E-2</v>
      </c>
      <c r="AL211" s="20">
        <f>VLOOKUP($C211,beta_transpose!$B$3:$W$2032,X_y!AL$1,0)</f>
        <v>-1.41905475232533E-2</v>
      </c>
      <c r="AM211" s="20">
        <f>VLOOKUP($C211,beta_transpose!$B$3:$W$2032,X_y!AM$1,0)</f>
        <v>1.9011758882170202E-2</v>
      </c>
      <c r="AN211" s="20">
        <f>VLOOKUP($C211,beta_transpose!$B$3:$W$2032,X_y!AN$1,0)</f>
        <v>-1.8460524719086099E-2</v>
      </c>
      <c r="AO211" s="20">
        <f>VLOOKUP($C211,beta_transpose!$B$3:$W$2032,X_y!AO$1,0)</f>
        <v>2.3069015226171798E-2</v>
      </c>
      <c r="AP211" s="20">
        <f>VLOOKUP($C211,beta_transpose!$B$3:$W$2032,X_y!AP$1,0)</f>
        <v>-9.9110770661497496E-3</v>
      </c>
      <c r="AQ211" s="20">
        <f>VLOOKUP($C211,beta_transpose!$B$3:$W$2032,X_y!AQ$1,0)</f>
        <v>-9.8815204908784104E-3</v>
      </c>
      <c r="AR211" s="34">
        <f>VLOOKUP($C211,beta_transpose!$B$3:$W$2032,X_y!AR$1,0)</f>
        <v>3.5469529044446398E-2</v>
      </c>
      <c r="AS211" s="21">
        <v>9.4850025102204398</v>
      </c>
      <c r="AT211" s="21">
        <v>2.5903604346481002</v>
      </c>
      <c r="AU211" s="21">
        <v>1.0867362530601199</v>
      </c>
      <c r="AV211" s="21">
        <v>0.52696464124328601</v>
      </c>
      <c r="AW211" s="21">
        <v>0.17652011804328599</v>
      </c>
      <c r="AX211" s="21"/>
      <c r="AY211" s="21"/>
      <c r="AZ211" s="22"/>
      <c r="BB211" s="31">
        <f>IF(VLOOKUP(C211,y_HC!$B$3:$G$581,6,0)&gt;$BB$1,1,0)</f>
        <v>0</v>
      </c>
      <c r="BC211">
        <f>VLOOKUP(C211,y_HC!$B$3:$G$581,6,0)</f>
        <v>2.9994714200632766E-2</v>
      </c>
      <c r="BE211" t="s">
        <v>207</v>
      </c>
      <c r="BF211">
        <v>9.4850025102204398</v>
      </c>
      <c r="BG211">
        <v>2.5903604346481002</v>
      </c>
      <c r="BH211">
        <v>1.0867362530601199</v>
      </c>
      <c r="BI211">
        <v>0.52696464124328601</v>
      </c>
      <c r="BJ211">
        <v>0.17652011804328599</v>
      </c>
    </row>
    <row r="212" spans="2:62">
      <c r="B212" t="str">
        <f>VLOOKUP(C212,eft_features_HC!$B$3:$C$2032,2,0)</f>
        <v>iShares International Select Dividend ETF</v>
      </c>
      <c r="C212" t="s">
        <v>208</v>
      </c>
      <c r="D212" s="17">
        <f>VLOOKUP($C212,eft_features_HC!$B$3:$W$2032,X_y!D$1,0)</f>
        <v>2</v>
      </c>
      <c r="E212" s="18">
        <f>VLOOKUP($C212,eft_features_HC!$B$3:$W$2032,X_y!E$1,0)</f>
        <v>0.5</v>
      </c>
      <c r="F212" s="18">
        <f>VLOOKUP($C212,eft_features_HC!$B$3:$W$2032,X_y!F$1,0)</f>
        <v>4690000000</v>
      </c>
      <c r="G212" s="18">
        <f>VLOOKUP($C212,eft_features_HC!$B$3:$W$2032,X_y!G$1,0)</f>
        <v>1</v>
      </c>
      <c r="H212" s="18">
        <f>VLOOKUP($C212,eft_features_HC!$B$3:$W$2032,X_y!H$1,0)</f>
        <v>5</v>
      </c>
      <c r="I212" s="18">
        <f>VLOOKUP($C212,eft_features_HC!$B$3:$W$2032,X_y!I$1,0)</f>
        <v>2</v>
      </c>
      <c r="J212" s="18">
        <f>VLOOKUP($C212,eft_features_HC!$B$3:$W$2032,X_y!J$1,0)</f>
        <v>8</v>
      </c>
      <c r="K212" s="18">
        <f>VLOOKUP($C212,eft_features_HC!$B$3:$W$2032,X_y!K$1,0)</f>
        <v>10</v>
      </c>
      <c r="L212" s="18">
        <f>VLOOKUP($C212,eft_features_HC!$B$3:$W$2032,X_y!L$1,0)</f>
        <v>1</v>
      </c>
      <c r="M212" s="18">
        <f>VLOOKUP($C212,eft_features_HC!$B$3:$W$2032,X_y!M$1,0)</f>
        <v>1</v>
      </c>
      <c r="N212" s="18">
        <f>VLOOKUP($C212,eft_features_HC!$B$3:$W$2032,X_y!N$1,0)</f>
        <v>1</v>
      </c>
      <c r="O212" s="18">
        <f>VLOOKUP($C212,eft_features_HC!$B$3:$W$2032,X_y!O$1,0)</f>
        <v>1</v>
      </c>
      <c r="P212" s="18">
        <f>VLOOKUP($C212,eft_features_HC!$B$3:$W$2032,X_y!P$1,0)</f>
        <v>7</v>
      </c>
      <c r="Q212" s="18">
        <f>VLOOKUP($C212,eft_features_HC!$B$3:$W$2032,X_y!Q$1,0)</f>
        <v>7</v>
      </c>
      <c r="R212" s="18">
        <f>VLOOKUP($C212,eft_features_HC!$B$3:$W$2032,X_y!R$1,0)</f>
        <v>1</v>
      </c>
      <c r="S212" s="19">
        <f>VLOOKUP($C212,ret_features_HC_transpose!$B$3:$W$2032,X_y!S$1,0)</f>
        <v>-1.4581735019675746E-2</v>
      </c>
      <c r="T212" s="19">
        <f>VLOOKUP($C212,ret_features_HC_transpose!$B$3:$W$2032,X_y!T$1,0)</f>
        <v>3.1601499249406473E-2</v>
      </c>
      <c r="U212" s="19">
        <f>VLOOKUP($C212,ret_features_HC_transpose!$B$3:$W$2032,X_y!U$1,0)</f>
        <v>5.4187191933525947E-2</v>
      </c>
      <c r="V212" s="19">
        <f>VLOOKUP($C212,ret_features_HC_transpose!$B$3:$W$2032,X_y!V$1,0)</f>
        <v>0.13294450691804505</v>
      </c>
      <c r="W212" s="19">
        <f>VLOOKUP($C212,ret_features_HC_transpose!$B$3:$W$2032,X_y!W$1,0)</f>
        <v>0.22324547255792071</v>
      </c>
      <c r="X212" s="19">
        <f>VLOOKUP($C212,ret_features_HC_transpose!$B$3:$W$2032,X_y!X$1,0)</f>
        <v>6.5855009182590019E-2</v>
      </c>
      <c r="Y212" s="20">
        <f>VLOOKUP($C212,beta_transpose!$B$3:$W$2032,X_y!Y$1,0)</f>
        <v>9.9708163469351199E-3</v>
      </c>
      <c r="Z212" s="20">
        <f>VLOOKUP($C212,beta_transpose!$B$3:$W$2032,X_y!Z$1,0)</f>
        <v>2.7089074962629901E-2</v>
      </c>
      <c r="AA212" s="20">
        <f>VLOOKUP($C212,beta_transpose!$B$3:$W$2032,X_y!AA$1,0)</f>
        <v>2.39524025775395E-2</v>
      </c>
      <c r="AB212" s="20">
        <f>VLOOKUP($C212,beta_transpose!$B$3:$W$2032,X_y!AB$1,0)</f>
        <v>-5.9483257712423798E-3</v>
      </c>
      <c r="AC212" s="20">
        <f>VLOOKUP($C212,beta_transpose!$B$3:$W$2032,X_y!AC$1,0)</f>
        <v>1.6317900698352299E-2</v>
      </c>
      <c r="AD212" s="20">
        <f>VLOOKUP($C212,beta_transpose!$B$3:$W$2032,X_y!AD$1,0)</f>
        <v>5.8313750771336803E-3</v>
      </c>
      <c r="AE212" s="20">
        <f>VLOOKUP($C212,beta_transpose!$B$3:$W$2032,X_y!AE$1,0)</f>
        <v>1.3887623072572099E-2</v>
      </c>
      <c r="AF212" s="20">
        <f>VLOOKUP($C212,beta_transpose!$B$3:$W$2032,X_y!AF$1,0)</f>
        <v>-1.6912276808585699E-2</v>
      </c>
      <c r="AG212" s="20">
        <f>VLOOKUP($C212,beta_transpose!$B$3:$W$2032,X_y!AG$1,0)</f>
        <v>-1.7342006147119102E-2</v>
      </c>
      <c r="AH212" s="20">
        <f>VLOOKUP($C212,beta_transpose!$B$3:$W$2032,X_y!AH$1,0)</f>
        <v>-3.4222037004797097E-2</v>
      </c>
      <c r="AI212" s="20">
        <f>VLOOKUP($C212,beta_transpose!$B$3:$W$2032,X_y!AI$1,0)</f>
        <v>1.9128659056647099E-2</v>
      </c>
      <c r="AJ212" s="20">
        <f>VLOOKUP($C212,beta_transpose!$B$3:$W$2032,X_y!AJ$1,0)</f>
        <v>1.6377995292671602E-2</v>
      </c>
      <c r="AK212" s="20">
        <f>VLOOKUP($C212,beta_transpose!$B$3:$W$2032,X_y!AK$1,0)</f>
        <v>-3.7725972321339299E-2</v>
      </c>
      <c r="AL212" s="20">
        <f>VLOOKUP($C212,beta_transpose!$B$3:$W$2032,X_y!AL$1,0)</f>
        <v>5.8500896641131901E-2</v>
      </c>
      <c r="AM212" s="20">
        <f>VLOOKUP($C212,beta_transpose!$B$3:$W$2032,X_y!AM$1,0)</f>
        <v>-1.05896384939244E-2</v>
      </c>
      <c r="AN212" s="20">
        <f>VLOOKUP($C212,beta_transpose!$B$3:$W$2032,X_y!AN$1,0)</f>
        <v>-8.6106180156962798E-3</v>
      </c>
      <c r="AO212" s="20">
        <f>VLOOKUP($C212,beta_transpose!$B$3:$W$2032,X_y!AO$1,0)</f>
        <v>2.1753507341821399E-2</v>
      </c>
      <c r="AP212" s="20">
        <f>VLOOKUP($C212,beta_transpose!$B$3:$W$2032,X_y!AP$1,0)</f>
        <v>-1.28871756842857E-3</v>
      </c>
      <c r="AQ212" s="20">
        <f>VLOOKUP($C212,beta_transpose!$B$3:$W$2032,X_y!AQ$1,0)</f>
        <v>-5.6990655949429201E-3</v>
      </c>
      <c r="AR212" s="34">
        <f>VLOOKUP($C212,beta_transpose!$B$3:$W$2032,X_y!AR$1,0)</f>
        <v>-2.6510326447941198E-3</v>
      </c>
      <c r="AS212" s="21">
        <v>9.6280047321643298</v>
      </c>
      <c r="AT212" s="21">
        <v>8.2252396120553097</v>
      </c>
      <c r="AU212" s="21">
        <v>3.6649910863697799</v>
      </c>
      <c r="AV212" s="21">
        <v>2.5779012344114598</v>
      </c>
      <c r="AW212" s="21">
        <v>0.86546053970252501</v>
      </c>
      <c r="AX212" s="21"/>
      <c r="AY212" s="21"/>
      <c r="AZ212" s="22"/>
      <c r="BB212" s="31">
        <f>IF(VLOOKUP(C212,y_HC!$B$3:$G$581,6,0)&gt;$BB$1,1,0)</f>
        <v>0</v>
      </c>
      <c r="BC212">
        <f>VLOOKUP(C212,y_HC!$B$3:$G$581,6,0)</f>
        <v>2.8232088593836635E-2</v>
      </c>
      <c r="BE212" t="s">
        <v>208</v>
      </c>
      <c r="BF212">
        <v>9.6280047321643298</v>
      </c>
      <c r="BG212">
        <v>8.2252396120553097</v>
      </c>
      <c r="BH212">
        <v>3.6649910863697799</v>
      </c>
      <c r="BI212">
        <v>2.5779012344114598</v>
      </c>
      <c r="BJ212">
        <v>0.86546053970252501</v>
      </c>
    </row>
    <row r="213" spans="2:62">
      <c r="B213" t="str">
        <f>VLOOKUP(C213,eft_features_HC!$B$3:$C$2032,2,0)</f>
        <v>VanEck Vectors Indonesia Index ETF</v>
      </c>
      <c r="C213" t="s">
        <v>209</v>
      </c>
      <c r="D213" s="17">
        <f>VLOOKUP($C213,eft_features_HC!$B$3:$W$2032,X_y!D$1,0)</f>
        <v>9</v>
      </c>
      <c r="E213" s="18">
        <f>VLOOKUP($C213,eft_features_HC!$B$3:$W$2032,X_y!E$1,0)</f>
        <v>0.57999999999999996</v>
      </c>
      <c r="F213" s="18">
        <f>VLOOKUP($C213,eft_features_HC!$B$3:$W$2032,X_y!F$1,0)</f>
        <v>67390000</v>
      </c>
      <c r="G213" s="18">
        <f>VLOOKUP($C213,eft_features_HC!$B$3:$W$2032,X_y!G$1,0)</f>
        <v>1</v>
      </c>
      <c r="H213" s="18">
        <f>VLOOKUP($C213,eft_features_HC!$B$3:$W$2032,X_y!H$1,0)</f>
        <v>1</v>
      </c>
      <c r="I213" s="18">
        <f>VLOOKUP($C213,eft_features_HC!$B$3:$W$2032,X_y!I$1,0)</f>
        <v>7</v>
      </c>
      <c r="J213" s="18">
        <f>VLOOKUP($C213,eft_features_HC!$B$3:$W$2032,X_y!J$1,0)</f>
        <v>1</v>
      </c>
      <c r="K213" s="18">
        <f>VLOOKUP($C213,eft_features_HC!$B$3:$W$2032,X_y!K$1,0)</f>
        <v>2</v>
      </c>
      <c r="L213" s="18">
        <f>VLOOKUP($C213,eft_features_HC!$B$3:$W$2032,X_y!L$1,0)</f>
        <v>1</v>
      </c>
      <c r="M213" s="18">
        <f>VLOOKUP($C213,eft_features_HC!$B$3:$W$2032,X_y!M$1,0)</f>
        <v>1</v>
      </c>
      <c r="N213" s="18">
        <f>VLOOKUP($C213,eft_features_HC!$B$3:$W$2032,X_y!N$1,0)</f>
        <v>1</v>
      </c>
      <c r="O213" s="18">
        <f>VLOOKUP($C213,eft_features_HC!$B$3:$W$2032,X_y!O$1,0)</f>
        <v>1</v>
      </c>
      <c r="P213" s="18">
        <f>VLOOKUP($C213,eft_features_HC!$B$3:$W$2032,X_y!P$1,0)</f>
        <v>2</v>
      </c>
      <c r="Q213" s="18">
        <f>VLOOKUP($C213,eft_features_HC!$B$3:$W$2032,X_y!Q$1,0)</f>
        <v>1</v>
      </c>
      <c r="R213" s="18">
        <f>VLOOKUP($C213,eft_features_HC!$B$3:$W$2032,X_y!R$1,0)</f>
        <v>1</v>
      </c>
      <c r="S213" s="19">
        <f>VLOOKUP($C213,ret_features_HC_transpose!$B$3:$W$2032,X_y!S$1,0)</f>
        <v>6.6833751080255244E-2</v>
      </c>
      <c r="T213" s="19">
        <f>VLOOKUP($C213,ret_features_HC_transpose!$B$3:$W$2032,X_y!T$1,0)</f>
        <v>0.2531893998576058</v>
      </c>
      <c r="U213" s="19">
        <f>VLOOKUP($C213,ret_features_HC_transpose!$B$3:$W$2032,X_y!U$1,0)</f>
        <v>8.1745020669650614E-2</v>
      </c>
      <c r="V213" s="19">
        <f>VLOOKUP($C213,ret_features_HC_transpose!$B$3:$W$2032,X_y!V$1,0)</f>
        <v>-0.18997779984196528</v>
      </c>
      <c r="W213" s="19">
        <f>VLOOKUP($C213,ret_features_HC_transpose!$B$3:$W$2032,X_y!W$1,0)</f>
        <v>-0.1551438977153422</v>
      </c>
      <c r="X213" s="19">
        <f>VLOOKUP($C213,ret_features_HC_transpose!$B$3:$W$2032,X_y!X$1,0)</f>
        <v>-0.15959197317321772</v>
      </c>
      <c r="Y213" s="20">
        <f>VLOOKUP($C213,beta_transpose!$B$3:$W$2032,X_y!Y$1,0)</f>
        <v>-1.3580945185544801E-2</v>
      </c>
      <c r="Z213" s="20">
        <f>VLOOKUP($C213,beta_transpose!$B$3:$W$2032,X_y!Z$1,0)</f>
        <v>-3.02499737770631E-3</v>
      </c>
      <c r="AA213" s="20">
        <f>VLOOKUP($C213,beta_transpose!$B$3:$W$2032,X_y!AA$1,0)</f>
        <v>6.8395783669395097E-2</v>
      </c>
      <c r="AB213" s="20">
        <f>VLOOKUP($C213,beta_transpose!$B$3:$W$2032,X_y!AB$1,0)</f>
        <v>-2.92341138898457E-2</v>
      </c>
      <c r="AC213" s="20">
        <f>VLOOKUP($C213,beta_transpose!$B$3:$W$2032,X_y!AC$1,0)</f>
        <v>3.43560243487211E-2</v>
      </c>
      <c r="AD213" s="20">
        <f>VLOOKUP($C213,beta_transpose!$B$3:$W$2032,X_y!AD$1,0)</f>
        <v>-2.2006855180171401E-2</v>
      </c>
      <c r="AE213" s="20">
        <f>VLOOKUP($C213,beta_transpose!$B$3:$W$2032,X_y!AE$1,0)</f>
        <v>-6.4052889487565601E-2</v>
      </c>
      <c r="AF213" s="20">
        <f>VLOOKUP($C213,beta_transpose!$B$3:$W$2032,X_y!AF$1,0)</f>
        <v>-7.7655699204924294E-2</v>
      </c>
      <c r="AG213" s="20">
        <f>VLOOKUP($C213,beta_transpose!$B$3:$W$2032,X_y!AG$1,0)</f>
        <v>-9.2964683739297505E-2</v>
      </c>
      <c r="AH213" s="20">
        <f>VLOOKUP($C213,beta_transpose!$B$3:$W$2032,X_y!AH$1,0)</f>
        <v>4.1780698348954703E-2</v>
      </c>
      <c r="AI213" s="20">
        <f>VLOOKUP($C213,beta_transpose!$B$3:$W$2032,X_y!AI$1,0)</f>
        <v>-1.38144693999688E-2</v>
      </c>
      <c r="AJ213" s="20">
        <f>VLOOKUP($C213,beta_transpose!$B$3:$W$2032,X_y!AJ$1,0)</f>
        <v>-8.14362075866783E-2</v>
      </c>
      <c r="AK213" s="20">
        <f>VLOOKUP($C213,beta_transpose!$B$3:$W$2032,X_y!AK$1,0)</f>
        <v>1.49049959293137E-2</v>
      </c>
      <c r="AL213" s="20">
        <f>VLOOKUP($C213,beta_transpose!$B$3:$W$2032,X_y!AL$1,0)</f>
        <v>-6.3153126404997803E-2</v>
      </c>
      <c r="AM213" s="20">
        <f>VLOOKUP($C213,beta_transpose!$B$3:$W$2032,X_y!AM$1,0)</f>
        <v>1.4473996002036599E-2</v>
      </c>
      <c r="AN213" s="20">
        <f>VLOOKUP($C213,beta_transpose!$B$3:$W$2032,X_y!AN$1,0)</f>
        <v>-7.1829318805117101E-2</v>
      </c>
      <c r="AO213" s="20">
        <f>VLOOKUP($C213,beta_transpose!$B$3:$W$2032,X_y!AO$1,0)</f>
        <v>-2.86530288516318E-2</v>
      </c>
      <c r="AP213" s="20">
        <f>VLOOKUP($C213,beta_transpose!$B$3:$W$2032,X_y!AP$1,0)</f>
        <v>-1.22642841521524E-2</v>
      </c>
      <c r="AQ213" s="20">
        <f>VLOOKUP($C213,beta_transpose!$B$3:$W$2032,X_y!AQ$1,0)</f>
        <v>1.3595004265517701E-2</v>
      </c>
      <c r="AR213" s="34">
        <f>VLOOKUP($C213,beta_transpose!$B$3:$W$2032,X_y!AR$1,0)</f>
        <v>3.8588634754809899E-2</v>
      </c>
      <c r="AS213" s="21">
        <v>13.2848184701904</v>
      </c>
      <c r="AT213" s="21">
        <v>6.2539166613499804</v>
      </c>
      <c r="AU213" s="21">
        <v>3.4836668894602001</v>
      </c>
      <c r="AV213" s="21">
        <v>2.4842483089563099</v>
      </c>
      <c r="AW213" s="21">
        <v>1.0916846159648901</v>
      </c>
      <c r="AX213" s="21"/>
      <c r="AY213" s="21"/>
      <c r="AZ213" s="22"/>
      <c r="BB213" s="31">
        <f>IF(VLOOKUP(C213,y_HC!$B$3:$G$581,6,0)&gt;$BB$1,1,0)</f>
        <v>1</v>
      </c>
      <c r="BC213">
        <f>VLOOKUP(C213,y_HC!$B$3:$G$581,6,0)</f>
        <v>4.8420777130606142E-2</v>
      </c>
      <c r="BE213" t="s">
        <v>209</v>
      </c>
      <c r="BF213">
        <v>13.2848184701904</v>
      </c>
      <c r="BG213">
        <v>6.2539166613499804</v>
      </c>
      <c r="BH213">
        <v>3.4836668894602001</v>
      </c>
      <c r="BI213">
        <v>2.4842483089563099</v>
      </c>
      <c r="BJ213">
        <v>1.0916846159648901</v>
      </c>
    </row>
    <row r="214" spans="2:62">
      <c r="B214" t="str">
        <f>VLOOKUP(C214,eft_features_HC!$B$3:$C$2032,2,0)</f>
        <v>iShares 7-10 Year Treasury Bond ETF</v>
      </c>
      <c r="C214" t="s">
        <v>210</v>
      </c>
      <c r="D214" s="17">
        <f>VLOOKUP($C214,eft_features_HC!$B$3:$W$2032,X_y!D$1,0)</f>
        <v>2</v>
      </c>
      <c r="E214" s="18">
        <f>VLOOKUP($C214,eft_features_HC!$B$3:$W$2032,X_y!E$1,0)</f>
        <v>0.15</v>
      </c>
      <c r="F214" s="18">
        <f>VLOOKUP($C214,eft_features_HC!$B$3:$W$2032,X_y!F$1,0)</f>
        <v>7900000000</v>
      </c>
      <c r="G214" s="18">
        <f>VLOOKUP($C214,eft_features_HC!$B$3:$W$2032,X_y!G$1,0)</f>
        <v>2</v>
      </c>
      <c r="H214" s="18">
        <f>VLOOKUP($C214,eft_features_HC!$B$3:$W$2032,X_y!H$1,0)</f>
        <v>1</v>
      </c>
      <c r="I214" s="18">
        <f>VLOOKUP($C214,eft_features_HC!$B$3:$W$2032,X_y!I$1,0)</f>
        <v>1</v>
      </c>
      <c r="J214" s="18">
        <f>VLOOKUP($C214,eft_features_HC!$B$3:$W$2032,X_y!J$1,0)</f>
        <v>6</v>
      </c>
      <c r="K214" s="18">
        <f>VLOOKUP($C214,eft_features_HC!$B$3:$W$2032,X_y!K$1,0)</f>
        <v>18</v>
      </c>
      <c r="L214" s="18">
        <f>VLOOKUP($C214,eft_features_HC!$B$3:$W$2032,X_y!L$1,0)</f>
        <v>7</v>
      </c>
      <c r="M214" s="18">
        <f>VLOOKUP($C214,eft_features_HC!$B$3:$W$2032,X_y!M$1,0)</f>
        <v>1</v>
      </c>
      <c r="N214" s="18">
        <f>VLOOKUP($C214,eft_features_HC!$B$3:$W$2032,X_y!N$1,0)</f>
        <v>1</v>
      </c>
      <c r="O214" s="18">
        <f>VLOOKUP($C214,eft_features_HC!$B$3:$W$2032,X_y!O$1,0)</f>
        <v>1</v>
      </c>
      <c r="P214" s="18">
        <f>VLOOKUP($C214,eft_features_HC!$B$3:$W$2032,X_y!P$1,0)</f>
        <v>4</v>
      </c>
      <c r="Q214" s="18">
        <f>VLOOKUP($C214,eft_features_HC!$B$3:$W$2032,X_y!Q$1,0)</f>
        <v>3</v>
      </c>
      <c r="R214" s="18">
        <f>VLOOKUP($C214,eft_features_HC!$B$3:$W$2032,X_y!R$1,0)</f>
        <v>1</v>
      </c>
      <c r="S214" s="19">
        <f>VLOOKUP($C214,ret_features_HC_transpose!$B$3:$W$2032,X_y!S$1,0)</f>
        <v>3.2592601559278123E-3</v>
      </c>
      <c r="T214" s="19">
        <f>VLOOKUP($C214,ret_features_HC_transpose!$B$3:$W$2032,X_y!T$1,0)</f>
        <v>2.0186804355166954E-2</v>
      </c>
      <c r="U214" s="19">
        <f>VLOOKUP($C214,ret_features_HC_transpose!$B$3:$W$2032,X_y!U$1,0)</f>
        <v>-1.7688692723629718E-3</v>
      </c>
      <c r="V214" s="19">
        <f>VLOOKUP($C214,ret_features_HC_transpose!$B$3:$W$2032,X_y!V$1,0)</f>
        <v>-6.3692508189492347E-2</v>
      </c>
      <c r="W214" s="19">
        <f>VLOOKUP($C214,ret_features_HC_transpose!$B$3:$W$2032,X_y!W$1,0)</f>
        <v>-1.9214057828160325E-2</v>
      </c>
      <c r="X214" s="19">
        <f>VLOOKUP($C214,ret_features_HC_transpose!$B$3:$W$2032,X_y!X$1,0)</f>
        <v>9.2728024131501385E-2</v>
      </c>
      <c r="Y214" s="20">
        <f>VLOOKUP($C214,beta_transpose!$B$3:$W$2032,X_y!Y$1,0)</f>
        <v>1.43038958644772E-3</v>
      </c>
      <c r="Z214" s="20">
        <f>VLOOKUP($C214,beta_transpose!$B$3:$W$2032,X_y!Z$1,0)</f>
        <v>-2.2993967661559402E-2</v>
      </c>
      <c r="AA214" s="20">
        <f>VLOOKUP($C214,beta_transpose!$B$3:$W$2032,X_y!AA$1,0)</f>
        <v>1.1676736530842301E-2</v>
      </c>
      <c r="AB214" s="20">
        <f>VLOOKUP($C214,beta_transpose!$B$3:$W$2032,X_y!AB$1,0)</f>
        <v>5.1893452885620498E-3</v>
      </c>
      <c r="AC214" s="20">
        <f>VLOOKUP($C214,beta_transpose!$B$3:$W$2032,X_y!AC$1,0)</f>
        <v>1.38780170319461E-2</v>
      </c>
      <c r="AD214" s="20">
        <f>VLOOKUP($C214,beta_transpose!$B$3:$W$2032,X_y!AD$1,0)</f>
        <v>7.4125169282589203E-3</v>
      </c>
      <c r="AE214" s="20">
        <f>VLOOKUP($C214,beta_transpose!$B$3:$W$2032,X_y!AE$1,0)</f>
        <v>7.5981720967705196E-4</v>
      </c>
      <c r="AF214" s="20">
        <f>VLOOKUP($C214,beta_transpose!$B$3:$W$2032,X_y!AF$1,0)</f>
        <v>-1.0843152725331401E-2</v>
      </c>
      <c r="AG214" s="20">
        <f>VLOOKUP($C214,beta_transpose!$B$3:$W$2032,X_y!AG$1,0)</f>
        <v>-1.9761499313263299E-2</v>
      </c>
      <c r="AH214" s="20">
        <f>VLOOKUP($C214,beta_transpose!$B$3:$W$2032,X_y!AH$1,0)</f>
        <v>7.3444340346159997E-3</v>
      </c>
      <c r="AI214" s="20">
        <f>VLOOKUP($C214,beta_transpose!$B$3:$W$2032,X_y!AI$1,0)</f>
        <v>6.0824038621434999E-3</v>
      </c>
      <c r="AJ214" s="20">
        <f>VLOOKUP($C214,beta_transpose!$B$3:$W$2032,X_y!AJ$1,0)</f>
        <v>1.5577783723009201E-2</v>
      </c>
      <c r="AK214" s="20">
        <f>VLOOKUP($C214,beta_transpose!$B$3:$W$2032,X_y!AK$1,0)</f>
        <v>-9.874639616569E-3</v>
      </c>
      <c r="AL214" s="20">
        <f>VLOOKUP($C214,beta_transpose!$B$3:$W$2032,X_y!AL$1,0)</f>
        <v>-7.1978248818427596E-4</v>
      </c>
      <c r="AM214" s="20">
        <f>VLOOKUP($C214,beta_transpose!$B$3:$W$2032,X_y!AM$1,0)</f>
        <v>1.4961315864222001E-2</v>
      </c>
      <c r="AN214" s="20">
        <f>VLOOKUP($C214,beta_transpose!$B$3:$W$2032,X_y!AN$1,0)</f>
        <v>1.95216787759673E-3</v>
      </c>
      <c r="AO214" s="20">
        <f>VLOOKUP($C214,beta_transpose!$B$3:$W$2032,X_y!AO$1,0)</f>
        <v>-1.16667516662975E-3</v>
      </c>
      <c r="AP214" s="20">
        <f>VLOOKUP($C214,beta_transpose!$B$3:$W$2032,X_y!AP$1,0)</f>
        <v>5.6484969411816502E-3</v>
      </c>
      <c r="AQ214" s="20">
        <f>VLOOKUP($C214,beta_transpose!$B$3:$W$2032,X_y!AQ$1,0)</f>
        <v>1.19817816327615E-2</v>
      </c>
      <c r="AR214" s="34">
        <f>VLOOKUP($C214,beta_transpose!$B$3:$W$2032,X_y!AR$1,0)</f>
        <v>7.4043113456099697E-3</v>
      </c>
      <c r="AS214" s="21">
        <v>4.6095115102905799</v>
      </c>
      <c r="AT214" s="21">
        <v>1.44674620303535</v>
      </c>
      <c r="AU214" s="21">
        <v>0.60399189413078302</v>
      </c>
      <c r="AV214" s="21">
        <v>0.20297496890012001</v>
      </c>
      <c r="AW214" s="21">
        <v>9.4713514813106497E-2</v>
      </c>
      <c r="AX214" s="21"/>
      <c r="AY214" s="21"/>
      <c r="AZ214" s="22"/>
      <c r="BB214" s="31">
        <f>IF(VLOOKUP(C214,y_HC!$B$3:$G$581,6,0)&gt;$BB$1,1,0)</f>
        <v>0</v>
      </c>
      <c r="BC214">
        <f>VLOOKUP(C214,y_HC!$B$3:$G$581,6,0)</f>
        <v>1.801538098459865E-2</v>
      </c>
      <c r="BE214" t="s">
        <v>210</v>
      </c>
      <c r="BF214">
        <v>4.6095115102905799</v>
      </c>
      <c r="BG214">
        <v>1.44674620303535</v>
      </c>
      <c r="BH214">
        <v>0.60399189413078302</v>
      </c>
      <c r="BI214">
        <v>0.20297496890012001</v>
      </c>
      <c r="BJ214">
        <v>9.4713514813106497E-2</v>
      </c>
    </row>
    <row r="215" spans="2:62">
      <c r="B215" t="str">
        <f>VLOOKUP(C215,eft_features_HC!$B$3:$C$2032,2,0)</f>
        <v>iShares 3-7 Year Treasury Bond ETF</v>
      </c>
      <c r="C215" t="s">
        <v>211</v>
      </c>
      <c r="D215" s="17">
        <f>VLOOKUP($C215,eft_features_HC!$B$3:$W$2032,X_y!D$1,0)</f>
        <v>2</v>
      </c>
      <c r="E215" s="18">
        <f>VLOOKUP($C215,eft_features_HC!$B$3:$W$2032,X_y!E$1,0)</f>
        <v>0.15</v>
      </c>
      <c r="F215" s="18">
        <f>VLOOKUP($C215,eft_features_HC!$B$3:$W$2032,X_y!F$1,0)</f>
        <v>8210000000.000001</v>
      </c>
      <c r="G215" s="18">
        <f>VLOOKUP($C215,eft_features_HC!$B$3:$W$2032,X_y!G$1,0)</f>
        <v>2</v>
      </c>
      <c r="H215" s="18">
        <f>VLOOKUP($C215,eft_features_HC!$B$3:$W$2032,X_y!H$1,0)</f>
        <v>1</v>
      </c>
      <c r="I215" s="18">
        <f>VLOOKUP($C215,eft_features_HC!$B$3:$W$2032,X_y!I$1,0)</f>
        <v>1</v>
      </c>
      <c r="J215" s="18">
        <f>VLOOKUP($C215,eft_features_HC!$B$3:$W$2032,X_y!J$1,0)</f>
        <v>6</v>
      </c>
      <c r="K215" s="18">
        <f>VLOOKUP($C215,eft_features_HC!$B$3:$W$2032,X_y!K$1,0)</f>
        <v>18</v>
      </c>
      <c r="L215" s="18">
        <f>VLOOKUP($C215,eft_features_HC!$B$3:$W$2032,X_y!L$1,0)</f>
        <v>7</v>
      </c>
      <c r="M215" s="18">
        <f>VLOOKUP($C215,eft_features_HC!$B$3:$W$2032,X_y!M$1,0)</f>
        <v>1</v>
      </c>
      <c r="N215" s="18">
        <f>VLOOKUP($C215,eft_features_HC!$B$3:$W$2032,X_y!N$1,0)</f>
        <v>1</v>
      </c>
      <c r="O215" s="18">
        <f>VLOOKUP($C215,eft_features_HC!$B$3:$W$2032,X_y!O$1,0)</f>
        <v>1</v>
      </c>
      <c r="P215" s="18">
        <f>VLOOKUP($C215,eft_features_HC!$B$3:$W$2032,X_y!P$1,0)</f>
        <v>4</v>
      </c>
      <c r="Q215" s="18">
        <f>VLOOKUP($C215,eft_features_HC!$B$3:$W$2032,X_y!Q$1,0)</f>
        <v>3</v>
      </c>
      <c r="R215" s="18">
        <f>VLOOKUP($C215,eft_features_HC!$B$3:$W$2032,X_y!R$1,0)</f>
        <v>1</v>
      </c>
      <c r="S215" s="19">
        <f>VLOOKUP($C215,ret_features_HC_transpose!$B$3:$W$2032,X_y!S$1,0)</f>
        <v>-1.8195354736454394E-3</v>
      </c>
      <c r="T215" s="19">
        <f>VLOOKUP($C215,ret_features_HC_transpose!$B$3:$W$2032,X_y!T$1,0)</f>
        <v>5.2473769152832084E-3</v>
      </c>
      <c r="U215" s="19">
        <f>VLOOKUP($C215,ret_features_HC_transpose!$B$3:$W$2032,X_y!U$1,0)</f>
        <v>-3.5502089300751827E-3</v>
      </c>
      <c r="V215" s="19">
        <f>VLOOKUP($C215,ret_features_HC_transpose!$B$3:$W$2032,X_y!V$1,0)</f>
        <v>-2.6065218417173353E-2</v>
      </c>
      <c r="W215" s="19">
        <f>VLOOKUP($C215,ret_features_HC_transpose!$B$3:$W$2032,X_y!W$1,0)</f>
        <v>-4.5364761072702597E-3</v>
      </c>
      <c r="X215" s="19">
        <f>VLOOKUP($C215,ret_features_HC_transpose!$B$3:$W$2032,X_y!X$1,0)</f>
        <v>5.7941772489742416E-2</v>
      </c>
      <c r="Y215" s="20">
        <f>VLOOKUP($C215,beta_transpose!$B$3:$W$2032,X_y!Y$1,0)</f>
        <v>1.3820665692756799E-3</v>
      </c>
      <c r="Z215" s="20">
        <f>VLOOKUP($C215,beta_transpose!$B$3:$W$2032,X_y!Z$1,0)</f>
        <v>-1.0491995624893001E-2</v>
      </c>
      <c r="AA215" s="20">
        <f>VLOOKUP($C215,beta_transpose!$B$3:$W$2032,X_y!AA$1,0)</f>
        <v>5.2167967906888704E-3</v>
      </c>
      <c r="AB215" s="20">
        <f>VLOOKUP($C215,beta_transpose!$B$3:$W$2032,X_y!AB$1,0)</f>
        <v>3.7658535300787001E-3</v>
      </c>
      <c r="AC215" s="20">
        <f>VLOOKUP($C215,beta_transpose!$B$3:$W$2032,X_y!AC$1,0)</f>
        <v>5.7711990784866602E-3</v>
      </c>
      <c r="AD215" s="20">
        <f>VLOOKUP($C215,beta_transpose!$B$3:$W$2032,X_y!AD$1,0)</f>
        <v>9.5398807379841401E-4</v>
      </c>
      <c r="AE215" s="20">
        <f>VLOOKUP($C215,beta_transpose!$B$3:$W$2032,X_y!AE$1,0)</f>
        <v>2.9678857575030199E-3</v>
      </c>
      <c r="AF215" s="20">
        <f>VLOOKUP($C215,beta_transpose!$B$3:$W$2032,X_y!AF$1,0)</f>
        <v>-9.7744666876817595E-3</v>
      </c>
      <c r="AG215" s="20">
        <f>VLOOKUP($C215,beta_transpose!$B$3:$W$2032,X_y!AG$1,0)</f>
        <v>-1.28583233356863E-2</v>
      </c>
      <c r="AH215" s="20">
        <f>VLOOKUP($C215,beta_transpose!$B$3:$W$2032,X_y!AH$1,0)</f>
        <v>1.3353636572017099E-3</v>
      </c>
      <c r="AI215" s="20">
        <f>VLOOKUP($C215,beta_transpose!$B$3:$W$2032,X_y!AI$1,0)</f>
        <v>4.2888982881705102E-3</v>
      </c>
      <c r="AJ215" s="20">
        <f>VLOOKUP($C215,beta_transpose!$B$3:$W$2032,X_y!AJ$1,0)</f>
        <v>1.53583141486068E-3</v>
      </c>
      <c r="AK215" s="20">
        <f>VLOOKUP($C215,beta_transpose!$B$3:$W$2032,X_y!AK$1,0)</f>
        <v>-1.94906964831881E-3</v>
      </c>
      <c r="AL215" s="20">
        <f>VLOOKUP($C215,beta_transpose!$B$3:$W$2032,X_y!AL$1,0)</f>
        <v>1.7904638180498999E-3</v>
      </c>
      <c r="AM215" s="20">
        <f>VLOOKUP($C215,beta_transpose!$B$3:$W$2032,X_y!AM$1,0)</f>
        <v>4.4172631550635603E-3</v>
      </c>
      <c r="AN215" s="20">
        <f>VLOOKUP($C215,beta_transpose!$B$3:$W$2032,X_y!AN$1,0)</f>
        <v>-6.2502758764828995E-5</v>
      </c>
      <c r="AO215" s="20">
        <f>VLOOKUP($C215,beta_transpose!$B$3:$W$2032,X_y!AO$1,0)</f>
        <v>-3.3160268613822599E-3</v>
      </c>
      <c r="AP215" s="20">
        <f>VLOOKUP($C215,beta_transpose!$B$3:$W$2032,X_y!AP$1,0)</f>
        <v>5.8670229211060304E-3</v>
      </c>
      <c r="AQ215" s="20">
        <f>VLOOKUP($C215,beta_transpose!$B$3:$W$2032,X_y!AQ$1,0)</f>
        <v>8.8513198527904804E-3</v>
      </c>
      <c r="AR215" s="34">
        <f>VLOOKUP($C215,beta_transpose!$B$3:$W$2032,X_y!AR$1,0)</f>
        <v>7.2168705570430898E-3</v>
      </c>
      <c r="AS215" s="21">
        <v>2.3339251059018</v>
      </c>
      <c r="AT215" s="21">
        <v>0.89497512503142096</v>
      </c>
      <c r="AU215" s="21">
        <v>0.28380373406921899</v>
      </c>
      <c r="AV215" s="21">
        <v>0.112798301441643</v>
      </c>
      <c r="AW215" s="21">
        <v>5.6666980864809799E-2</v>
      </c>
      <c r="AX215" s="21"/>
      <c r="AY215" s="21"/>
      <c r="AZ215" s="22"/>
      <c r="BB215" s="31">
        <f>IF(VLOOKUP(C215,y_HC!$B$3:$G$581,6,0)&gt;$BB$1,1,0)</f>
        <v>0</v>
      </c>
      <c r="BC215">
        <f>VLOOKUP(C215,y_HC!$B$3:$G$581,6,0)</f>
        <v>6.0278423375543233E-3</v>
      </c>
      <c r="BE215" t="s">
        <v>211</v>
      </c>
      <c r="BF215">
        <v>2.3339251059018</v>
      </c>
      <c r="BG215">
        <v>0.89497512503142096</v>
      </c>
      <c r="BH215">
        <v>0.28380373406921899</v>
      </c>
      <c r="BI215">
        <v>0.112798301441643</v>
      </c>
      <c r="BJ215">
        <v>5.6666980864809799E-2</v>
      </c>
    </row>
    <row r="216" spans="2:62">
      <c r="B216" t="str">
        <f>VLOOKUP(C216,eft_features_HC!$B$3:$C$2032,2,0)</f>
        <v>iShares U.S. Oil &amp; Gas Exploration &amp; Production ETF</v>
      </c>
      <c r="C216" t="s">
        <v>212</v>
      </c>
      <c r="D216" s="17">
        <f>VLOOKUP($C216,eft_features_HC!$B$3:$W$2032,X_y!D$1,0)</f>
        <v>2</v>
      </c>
      <c r="E216" s="18">
        <f>VLOOKUP($C216,eft_features_HC!$B$3:$W$2032,X_y!E$1,0)</f>
        <v>0.44</v>
      </c>
      <c r="F216" s="18">
        <f>VLOOKUP($C216,eft_features_HC!$B$3:$W$2032,X_y!F$1,0)</f>
        <v>384490000</v>
      </c>
      <c r="G216" s="18">
        <f>VLOOKUP($C216,eft_features_HC!$B$3:$W$2032,X_y!G$1,0)</f>
        <v>1</v>
      </c>
      <c r="H216" s="18">
        <f>VLOOKUP($C216,eft_features_HC!$B$3:$W$2032,X_y!H$1,0)</f>
        <v>1</v>
      </c>
      <c r="I216" s="18">
        <f>VLOOKUP($C216,eft_features_HC!$B$3:$W$2032,X_y!I$1,0)</f>
        <v>1</v>
      </c>
      <c r="J216" s="18">
        <f>VLOOKUP($C216,eft_features_HC!$B$3:$W$2032,X_y!J$1,0)</f>
        <v>5</v>
      </c>
      <c r="K216" s="18">
        <f>VLOOKUP($C216,eft_features_HC!$B$3:$W$2032,X_y!K$1,0)</f>
        <v>15</v>
      </c>
      <c r="L216" s="18">
        <f>VLOOKUP($C216,eft_features_HC!$B$3:$W$2032,X_y!L$1,0)</f>
        <v>18</v>
      </c>
      <c r="M216" s="18">
        <f>VLOOKUP($C216,eft_features_HC!$B$3:$W$2032,X_y!M$1,0)</f>
        <v>1</v>
      </c>
      <c r="N216" s="18">
        <f>VLOOKUP($C216,eft_features_HC!$B$3:$W$2032,X_y!N$1,0)</f>
        <v>1</v>
      </c>
      <c r="O216" s="18">
        <f>VLOOKUP($C216,eft_features_HC!$B$3:$W$2032,X_y!O$1,0)</f>
        <v>1</v>
      </c>
      <c r="P216" s="18">
        <f>VLOOKUP($C216,eft_features_HC!$B$3:$W$2032,X_y!P$1,0)</f>
        <v>2</v>
      </c>
      <c r="Q216" s="18">
        <f>VLOOKUP($C216,eft_features_HC!$B$3:$W$2032,X_y!Q$1,0)</f>
        <v>1</v>
      </c>
      <c r="R216" s="18">
        <f>VLOOKUP($C216,eft_features_HC!$B$3:$W$2032,X_y!R$1,0)</f>
        <v>1</v>
      </c>
      <c r="S216" s="19">
        <f>VLOOKUP($C216,ret_features_HC_transpose!$B$3:$W$2032,X_y!S$1,0)</f>
        <v>3.9465840885792414E-2</v>
      </c>
      <c r="T216" s="19">
        <f>VLOOKUP($C216,ret_features_HC_transpose!$B$3:$W$2032,X_y!T$1,0)</f>
        <v>8.4193509415568357E-2</v>
      </c>
      <c r="U216" s="19">
        <f>VLOOKUP($C216,ret_features_HC_transpose!$B$3:$W$2032,X_y!U$1,0)</f>
        <v>9.4126506646289521E-2</v>
      </c>
      <c r="V216" s="19">
        <f>VLOOKUP($C216,ret_features_HC_transpose!$B$3:$W$2032,X_y!V$1,0)</f>
        <v>0.23414495967995141</v>
      </c>
      <c r="W216" s="19">
        <f>VLOOKUP($C216,ret_features_HC_transpose!$B$3:$W$2032,X_y!W$1,0)</f>
        <v>0.34974453678653861</v>
      </c>
      <c r="X216" s="19">
        <f>VLOOKUP($C216,ret_features_HC_transpose!$B$3:$W$2032,X_y!X$1,0)</f>
        <v>0.16761534904756625</v>
      </c>
      <c r="Y216" s="20">
        <f>VLOOKUP($C216,beta_transpose!$B$3:$W$2032,X_y!Y$1,0)</f>
        <v>2.2830596179056199E-2</v>
      </c>
      <c r="Z216" s="20">
        <f>VLOOKUP($C216,beta_transpose!$B$3:$W$2032,X_y!Z$1,0)</f>
        <v>3.0411630071444901E-2</v>
      </c>
      <c r="AA216" s="20">
        <f>VLOOKUP($C216,beta_transpose!$B$3:$W$2032,X_y!AA$1,0)</f>
        <v>3.7861604418241802E-2</v>
      </c>
      <c r="AB216" s="20">
        <f>VLOOKUP($C216,beta_transpose!$B$3:$W$2032,X_y!AB$1,0)</f>
        <v>8.52172232638344E-3</v>
      </c>
      <c r="AC216" s="20">
        <f>VLOOKUP($C216,beta_transpose!$B$3:$W$2032,X_y!AC$1,0)</f>
        <v>-6.4294039129411298E-2</v>
      </c>
      <c r="AD216" s="20">
        <f>VLOOKUP($C216,beta_transpose!$B$3:$W$2032,X_y!AD$1,0)</f>
        <v>-2.5641526222190899E-2</v>
      </c>
      <c r="AE216" s="20">
        <f>VLOOKUP($C216,beta_transpose!$B$3:$W$2032,X_y!AE$1,0)</f>
        <v>-2.29915594295085E-2</v>
      </c>
      <c r="AF216" s="20">
        <f>VLOOKUP($C216,beta_transpose!$B$3:$W$2032,X_y!AF$1,0)</f>
        <v>-2.9709820461395999E-2</v>
      </c>
      <c r="AG216" s="20">
        <f>VLOOKUP($C216,beta_transpose!$B$3:$W$2032,X_y!AG$1,0)</f>
        <v>-3.7799381179153997E-2</v>
      </c>
      <c r="AH216" s="20">
        <f>VLOOKUP($C216,beta_transpose!$B$3:$W$2032,X_y!AH$1,0)</f>
        <v>-6.3096285043361205E-2</v>
      </c>
      <c r="AI216" s="20">
        <f>VLOOKUP($C216,beta_transpose!$B$3:$W$2032,X_y!AI$1,0)</f>
        <v>1.08826154852378E-2</v>
      </c>
      <c r="AJ216" s="20">
        <f>VLOOKUP($C216,beta_transpose!$B$3:$W$2032,X_y!AJ$1,0)</f>
        <v>-2.8375930950989701E-2</v>
      </c>
      <c r="AK216" s="20">
        <f>VLOOKUP($C216,beta_transpose!$B$3:$W$2032,X_y!AK$1,0)</f>
        <v>-2.2496021661189101E-2</v>
      </c>
      <c r="AL216" s="20">
        <f>VLOOKUP($C216,beta_transpose!$B$3:$W$2032,X_y!AL$1,0)</f>
        <v>-6.5124842182594702E-3</v>
      </c>
      <c r="AM216" s="20">
        <f>VLOOKUP($C216,beta_transpose!$B$3:$W$2032,X_y!AM$1,0)</f>
        <v>6.5288549991807401E-2</v>
      </c>
      <c r="AN216" s="20">
        <f>VLOOKUP($C216,beta_transpose!$B$3:$W$2032,X_y!AN$1,0)</f>
        <v>5.9281271434622599E-5</v>
      </c>
      <c r="AO216" s="20">
        <f>VLOOKUP($C216,beta_transpose!$B$3:$W$2032,X_y!AO$1,0)</f>
        <v>-2.45516454814887E-2</v>
      </c>
      <c r="AP216" s="20">
        <f>VLOOKUP($C216,beta_transpose!$B$3:$W$2032,X_y!AP$1,0)</f>
        <v>-5.6531865123707697E-2</v>
      </c>
      <c r="AQ216" s="20">
        <f>VLOOKUP($C216,beta_transpose!$B$3:$W$2032,X_y!AQ$1,0)</f>
        <v>-5.6214692989671203E-2</v>
      </c>
      <c r="AR216" s="34">
        <f>VLOOKUP($C216,beta_transpose!$B$3:$W$2032,X_y!AR$1,0)</f>
        <v>-2.42159695332325E-2</v>
      </c>
      <c r="AS216" s="21">
        <v>17.601340143487</v>
      </c>
      <c r="AT216" s="21">
        <v>8.1497739052701395</v>
      </c>
      <c r="AU216" s="21">
        <v>5.48046189792906</v>
      </c>
      <c r="AV216" s="21">
        <v>2.19849701312826</v>
      </c>
      <c r="AW216" s="21">
        <v>1.4378016999891801</v>
      </c>
      <c r="AX216" s="21"/>
      <c r="AY216" s="21"/>
      <c r="AZ216" s="22"/>
      <c r="BB216" s="31">
        <f>IF(VLOOKUP(C216,y_HC!$B$3:$G$581,6,0)&gt;$BB$1,1,0)</f>
        <v>1</v>
      </c>
      <c r="BC216">
        <f>VLOOKUP(C216,y_HC!$B$3:$G$581,6,0)</f>
        <v>9.4402386480393841E-2</v>
      </c>
      <c r="BE216" t="s">
        <v>212</v>
      </c>
      <c r="BF216">
        <v>17.601340143487</v>
      </c>
      <c r="BG216">
        <v>8.1497739052701395</v>
      </c>
      <c r="BH216">
        <v>5.48046189792906</v>
      </c>
      <c r="BI216">
        <v>2.19849701312826</v>
      </c>
      <c r="BJ216">
        <v>1.4378016999891801</v>
      </c>
    </row>
    <row r="217" spans="2:62">
      <c r="B217" t="str">
        <f>VLOOKUP(C217,eft_features_HC!$B$3:$C$2032,2,0)</f>
        <v>iShares Europe ETF</v>
      </c>
      <c r="C217" t="s">
        <v>213</v>
      </c>
      <c r="D217" s="17">
        <f>VLOOKUP($C217,eft_features_HC!$B$3:$W$2032,X_y!D$1,0)</f>
        <v>2</v>
      </c>
      <c r="E217" s="18">
        <f>VLOOKUP($C217,eft_features_HC!$B$3:$W$2032,X_y!E$1,0)</f>
        <v>0.6</v>
      </c>
      <c r="F217" s="18">
        <f>VLOOKUP($C217,eft_features_HC!$B$3:$W$2032,X_y!F$1,0)</f>
        <v>3190000000</v>
      </c>
      <c r="G217" s="18">
        <f>VLOOKUP($C217,eft_features_HC!$B$3:$W$2032,X_y!G$1,0)</f>
        <v>1</v>
      </c>
      <c r="H217" s="18">
        <f>VLOOKUP($C217,eft_features_HC!$B$3:$W$2032,X_y!H$1,0)</f>
        <v>1</v>
      </c>
      <c r="I217" s="18">
        <f>VLOOKUP($C217,eft_features_HC!$B$3:$W$2032,X_y!I$1,0)</f>
        <v>6</v>
      </c>
      <c r="J217" s="18">
        <f>VLOOKUP($C217,eft_features_HC!$B$3:$W$2032,X_y!J$1,0)</f>
        <v>1</v>
      </c>
      <c r="K217" s="18">
        <f>VLOOKUP($C217,eft_features_HC!$B$3:$W$2032,X_y!K$1,0)</f>
        <v>1</v>
      </c>
      <c r="L217" s="18">
        <f>VLOOKUP($C217,eft_features_HC!$B$3:$W$2032,X_y!L$1,0)</f>
        <v>1</v>
      </c>
      <c r="M217" s="18">
        <f>VLOOKUP($C217,eft_features_HC!$B$3:$W$2032,X_y!M$1,0)</f>
        <v>1</v>
      </c>
      <c r="N217" s="18">
        <f>VLOOKUP($C217,eft_features_HC!$B$3:$W$2032,X_y!N$1,0)</f>
        <v>1</v>
      </c>
      <c r="O217" s="18">
        <f>VLOOKUP($C217,eft_features_HC!$B$3:$W$2032,X_y!O$1,0)</f>
        <v>1</v>
      </c>
      <c r="P217" s="18">
        <f>VLOOKUP($C217,eft_features_HC!$B$3:$W$2032,X_y!P$1,0)</f>
        <v>1</v>
      </c>
      <c r="Q217" s="18">
        <f>VLOOKUP($C217,eft_features_HC!$B$3:$W$2032,X_y!Q$1,0)</f>
        <v>1</v>
      </c>
      <c r="R217" s="18">
        <f>VLOOKUP($C217,eft_features_HC!$B$3:$W$2032,X_y!R$1,0)</f>
        <v>1</v>
      </c>
      <c r="S217" s="19">
        <f>VLOOKUP($C217,ret_features_HC_transpose!$B$3:$W$2032,X_y!S$1,0)</f>
        <v>-2.4772914554027636E-3</v>
      </c>
      <c r="T217" s="19">
        <f>VLOOKUP($C217,ret_features_HC_transpose!$B$3:$W$2032,X_y!T$1,0)</f>
        <v>4.137931097437475E-2</v>
      </c>
      <c r="U217" s="19">
        <f>VLOOKUP($C217,ret_features_HC_transpose!$B$3:$W$2032,X_y!U$1,0)</f>
        <v>9.3707558569069427E-2</v>
      </c>
      <c r="V217" s="19">
        <f>VLOOKUP($C217,ret_features_HC_transpose!$B$3:$W$2032,X_y!V$1,0)</f>
        <v>0.22360091232027535</v>
      </c>
      <c r="W217" s="19">
        <f>VLOOKUP($C217,ret_features_HC_transpose!$B$3:$W$2032,X_y!W$1,0)</f>
        <v>0.34821428476729888</v>
      </c>
      <c r="X217" s="19">
        <f>VLOOKUP($C217,ret_features_HC_transpose!$B$3:$W$2032,X_y!X$1,0)</f>
        <v>0.1417769376230833</v>
      </c>
      <c r="Y217" s="20">
        <f>VLOOKUP($C217,beta_transpose!$B$3:$W$2032,X_y!Y$1,0)</f>
        <v>1.53107155156072E-2</v>
      </c>
      <c r="Z217" s="20">
        <f>VLOOKUP($C217,beta_transpose!$B$3:$W$2032,X_y!Z$1,0)</f>
        <v>3.4733985257136897E-2</v>
      </c>
      <c r="AA217" s="20">
        <f>VLOOKUP($C217,beta_transpose!$B$3:$W$2032,X_y!AA$1,0)</f>
        <v>1.6162450464837001E-2</v>
      </c>
      <c r="AB217" s="20">
        <f>VLOOKUP($C217,beta_transpose!$B$3:$W$2032,X_y!AB$1,0)</f>
        <v>-1.0936997740226899E-2</v>
      </c>
      <c r="AC217" s="20">
        <f>VLOOKUP($C217,beta_transpose!$B$3:$W$2032,X_y!AC$1,0)</f>
        <v>1.80229019432313E-2</v>
      </c>
      <c r="AD217" s="20">
        <f>VLOOKUP($C217,beta_transpose!$B$3:$W$2032,X_y!AD$1,0)</f>
        <v>4.8912031750885697E-3</v>
      </c>
      <c r="AE217" s="20">
        <f>VLOOKUP($C217,beta_transpose!$B$3:$W$2032,X_y!AE$1,0)</f>
        <v>1.1083809186296799E-2</v>
      </c>
      <c r="AF217" s="20">
        <f>VLOOKUP($C217,beta_transpose!$B$3:$W$2032,X_y!AF$1,0)</f>
        <v>-2.1152577293771398E-2</v>
      </c>
      <c r="AG217" s="20">
        <f>VLOOKUP($C217,beta_transpose!$B$3:$W$2032,X_y!AG$1,0)</f>
        <v>-2.2011688228499898E-3</v>
      </c>
      <c r="AH217" s="20">
        <f>VLOOKUP($C217,beta_transpose!$B$3:$W$2032,X_y!AH$1,0)</f>
        <v>-3.7557975252651699E-2</v>
      </c>
      <c r="AI217" s="20">
        <f>VLOOKUP($C217,beta_transpose!$B$3:$W$2032,X_y!AI$1,0)</f>
        <v>8.4485463295005999E-3</v>
      </c>
      <c r="AJ217" s="20">
        <f>VLOOKUP($C217,beta_transpose!$B$3:$W$2032,X_y!AJ$1,0)</f>
        <v>8.4301979833059908E-3</v>
      </c>
      <c r="AK217" s="20">
        <f>VLOOKUP($C217,beta_transpose!$B$3:$W$2032,X_y!AK$1,0)</f>
        <v>-4.1789992643145903E-2</v>
      </c>
      <c r="AL217" s="20">
        <f>VLOOKUP($C217,beta_transpose!$B$3:$W$2032,X_y!AL$1,0)</f>
        <v>4.4483031064310501E-2</v>
      </c>
      <c r="AM217" s="20">
        <f>VLOOKUP($C217,beta_transpose!$B$3:$W$2032,X_y!AM$1,0)</f>
        <v>-5.2891208015094497E-2</v>
      </c>
      <c r="AN217" s="20">
        <f>VLOOKUP($C217,beta_transpose!$B$3:$W$2032,X_y!AN$1,0)</f>
        <v>-1.2377927837587E-2</v>
      </c>
      <c r="AO217" s="20">
        <f>VLOOKUP($C217,beta_transpose!$B$3:$W$2032,X_y!AO$1,0)</f>
        <v>-2.1711356764205899E-3</v>
      </c>
      <c r="AP217" s="20">
        <f>VLOOKUP($C217,beta_transpose!$B$3:$W$2032,X_y!AP$1,0)</f>
        <v>-2.2509013967653198E-2</v>
      </c>
      <c r="AQ217" s="20">
        <f>VLOOKUP($C217,beta_transpose!$B$3:$W$2032,X_y!AQ$1,0)</f>
        <v>7.7243973131248802E-3</v>
      </c>
      <c r="AR217" s="34">
        <f>VLOOKUP($C217,beta_transpose!$B$3:$W$2032,X_y!AR$1,0)</f>
        <v>2.5813602901370799E-2</v>
      </c>
      <c r="AS217" s="21">
        <v>12.2463421315431</v>
      </c>
      <c r="AT217" s="21">
        <v>8.4878800929394806</v>
      </c>
      <c r="AU217" s="21">
        <v>2.9543129164282198</v>
      </c>
      <c r="AV217" s="21">
        <v>2.1889333815414802</v>
      </c>
      <c r="AW217" s="21">
        <v>0.78996877554773504</v>
      </c>
      <c r="AX217" s="21"/>
      <c r="AY217" s="21"/>
      <c r="AZ217" s="22"/>
      <c r="BB217" s="31">
        <f>IF(VLOOKUP(C217,y_HC!$B$3:$G$581,6,0)&gt;$BB$1,1,0)</f>
        <v>0</v>
      </c>
      <c r="BC217">
        <f>VLOOKUP(C217,y_HC!$B$3:$G$581,6,0)</f>
        <v>2.0695363986060089E-2</v>
      </c>
      <c r="BE217" t="s">
        <v>213</v>
      </c>
      <c r="BF217">
        <v>12.2463421315431</v>
      </c>
      <c r="BG217">
        <v>8.4878800929394806</v>
      </c>
      <c r="BH217">
        <v>2.9543129164282198</v>
      </c>
      <c r="BI217">
        <v>2.1889333815414802</v>
      </c>
      <c r="BJ217">
        <v>0.78996877554773504</v>
      </c>
    </row>
    <row r="218" spans="2:62">
      <c r="B218" t="str">
        <f>VLOOKUP(C218,eft_features_HC!$B$3:$C$2032,2,0)</f>
        <v>iShares U.S. Oil Equipment &amp; Services ETF</v>
      </c>
      <c r="C218" t="s">
        <v>214</v>
      </c>
      <c r="D218" s="17">
        <f>VLOOKUP($C218,eft_features_HC!$B$3:$W$2032,X_y!D$1,0)</f>
        <v>2</v>
      </c>
      <c r="E218" s="18">
        <f>VLOOKUP($C218,eft_features_HC!$B$3:$W$2032,X_y!E$1,0)</f>
        <v>0.44</v>
      </c>
      <c r="F218" s="18">
        <f>VLOOKUP($C218,eft_features_HC!$B$3:$W$2032,X_y!F$1,0)</f>
        <v>196210000</v>
      </c>
      <c r="G218" s="18">
        <f>VLOOKUP($C218,eft_features_HC!$B$3:$W$2032,X_y!G$1,0)</f>
        <v>1</v>
      </c>
      <c r="H218" s="18">
        <f>VLOOKUP($C218,eft_features_HC!$B$3:$W$2032,X_y!H$1,0)</f>
        <v>1</v>
      </c>
      <c r="I218" s="18">
        <f>VLOOKUP($C218,eft_features_HC!$B$3:$W$2032,X_y!I$1,0)</f>
        <v>1</v>
      </c>
      <c r="J218" s="18">
        <f>VLOOKUP($C218,eft_features_HC!$B$3:$W$2032,X_y!J$1,0)</f>
        <v>5</v>
      </c>
      <c r="K218" s="18">
        <f>VLOOKUP($C218,eft_features_HC!$B$3:$W$2032,X_y!K$1,0)</f>
        <v>15</v>
      </c>
      <c r="L218" s="18">
        <f>VLOOKUP($C218,eft_features_HC!$B$3:$W$2032,X_y!L$1,0)</f>
        <v>27</v>
      </c>
      <c r="M218" s="18">
        <f>VLOOKUP($C218,eft_features_HC!$B$3:$W$2032,X_y!M$1,0)</f>
        <v>1</v>
      </c>
      <c r="N218" s="18">
        <f>VLOOKUP($C218,eft_features_HC!$B$3:$W$2032,X_y!N$1,0)</f>
        <v>1</v>
      </c>
      <c r="O218" s="18">
        <f>VLOOKUP($C218,eft_features_HC!$B$3:$W$2032,X_y!O$1,0)</f>
        <v>1</v>
      </c>
      <c r="P218" s="18">
        <f>VLOOKUP($C218,eft_features_HC!$B$3:$W$2032,X_y!P$1,0)</f>
        <v>2</v>
      </c>
      <c r="Q218" s="18">
        <f>VLOOKUP($C218,eft_features_HC!$B$3:$W$2032,X_y!Q$1,0)</f>
        <v>1</v>
      </c>
      <c r="R218" s="18">
        <f>VLOOKUP($C218,eft_features_HC!$B$3:$W$2032,X_y!R$1,0)</f>
        <v>1</v>
      </c>
      <c r="S218" s="19">
        <f>VLOOKUP($C218,ret_features_HC_transpose!$B$3:$W$2032,X_y!S$1,0)</f>
        <v>2.4558251589630986E-2</v>
      </c>
      <c r="T218" s="19">
        <f>VLOOKUP($C218,ret_features_HC_transpose!$B$3:$W$2032,X_y!T$1,0)</f>
        <v>7.157400263856295E-2</v>
      </c>
      <c r="U218" s="19">
        <f>VLOOKUP($C218,ret_features_HC_transpose!$B$3:$W$2032,X_y!U$1,0)</f>
        <v>6.7561241210821521E-2</v>
      </c>
      <c r="V218" s="19">
        <f>VLOOKUP($C218,ret_features_HC_transpose!$B$3:$W$2032,X_y!V$1,0)</f>
        <v>0.23658051727120566</v>
      </c>
      <c r="W218" s="19">
        <f>VLOOKUP($C218,ret_features_HC_transpose!$B$3:$W$2032,X_y!W$1,0)</f>
        <v>0.29730754946435178</v>
      </c>
      <c r="X218" s="19">
        <f>VLOOKUP($C218,ret_features_HC_transpose!$B$3:$W$2032,X_y!X$1,0)</f>
        <v>7.065061941484263E-3</v>
      </c>
      <c r="Y218" s="20">
        <f>VLOOKUP($C218,beta_transpose!$B$3:$W$2032,X_y!Y$1,0)</f>
        <v>1.29342054148318E-2</v>
      </c>
      <c r="Z218" s="20">
        <f>VLOOKUP($C218,beta_transpose!$B$3:$W$2032,X_y!Z$1,0)</f>
        <v>4.9051904335900502E-2</v>
      </c>
      <c r="AA218" s="20">
        <f>VLOOKUP($C218,beta_transpose!$B$3:$W$2032,X_y!AA$1,0)</f>
        <v>3.9886656534686399E-2</v>
      </c>
      <c r="AB218" s="20">
        <f>VLOOKUP($C218,beta_transpose!$B$3:$W$2032,X_y!AB$1,0)</f>
        <v>1.6265464880280599E-2</v>
      </c>
      <c r="AC218" s="20">
        <f>VLOOKUP($C218,beta_transpose!$B$3:$W$2032,X_y!AC$1,0)</f>
        <v>-6.9571706793847193E-2</v>
      </c>
      <c r="AD218" s="20">
        <f>VLOOKUP($C218,beta_transpose!$B$3:$W$2032,X_y!AD$1,0)</f>
        <v>-3.02925888907133E-2</v>
      </c>
      <c r="AE218" s="20">
        <f>VLOOKUP($C218,beta_transpose!$B$3:$W$2032,X_y!AE$1,0)</f>
        <v>-2.7427011589083901E-2</v>
      </c>
      <c r="AF218" s="20">
        <f>VLOOKUP($C218,beta_transpose!$B$3:$W$2032,X_y!AF$1,0)</f>
        <v>-1.1826751474927099E-2</v>
      </c>
      <c r="AG218" s="20">
        <f>VLOOKUP($C218,beta_transpose!$B$3:$W$2032,X_y!AG$1,0)</f>
        <v>-4.75429060198976E-2</v>
      </c>
      <c r="AH218" s="20">
        <f>VLOOKUP($C218,beta_transpose!$B$3:$W$2032,X_y!AH$1,0)</f>
        <v>-4.9451064907392303E-2</v>
      </c>
      <c r="AI218" s="20">
        <f>VLOOKUP($C218,beta_transpose!$B$3:$W$2032,X_y!AI$1,0)</f>
        <v>5.2113582785886799E-2</v>
      </c>
      <c r="AJ218" s="20">
        <f>VLOOKUP($C218,beta_transpose!$B$3:$W$2032,X_y!AJ$1,0)</f>
        <v>-3.8880700124155003E-2</v>
      </c>
      <c r="AK218" s="20">
        <f>VLOOKUP($C218,beta_transpose!$B$3:$W$2032,X_y!AK$1,0)</f>
        <v>1.18347301569741E-2</v>
      </c>
      <c r="AL218" s="20">
        <f>VLOOKUP($C218,beta_transpose!$B$3:$W$2032,X_y!AL$1,0)</f>
        <v>-7.4685000109511804E-3</v>
      </c>
      <c r="AM218" s="20">
        <f>VLOOKUP($C218,beta_transpose!$B$3:$W$2032,X_y!AM$1,0)</f>
        <v>5.5345544156707699E-2</v>
      </c>
      <c r="AN218" s="20">
        <f>VLOOKUP($C218,beta_transpose!$B$3:$W$2032,X_y!AN$1,0)</f>
        <v>2.1196329702102099E-2</v>
      </c>
      <c r="AO218" s="20">
        <f>VLOOKUP($C218,beta_transpose!$B$3:$W$2032,X_y!AO$1,0)</f>
        <v>-1.06644767397644E-2</v>
      </c>
      <c r="AP218" s="20">
        <f>VLOOKUP($C218,beta_transpose!$B$3:$W$2032,X_y!AP$1,0)</f>
        <v>-2.8570409010631501E-2</v>
      </c>
      <c r="AQ218" s="20">
        <f>VLOOKUP($C218,beta_transpose!$B$3:$W$2032,X_y!AQ$1,0)</f>
        <v>-4.1947337385777599E-2</v>
      </c>
      <c r="AR218" s="34">
        <f>VLOOKUP($C218,beta_transpose!$B$3:$W$2032,X_y!AR$1,0)</f>
        <v>-3.0536069781486298E-2</v>
      </c>
      <c r="AS218" s="21">
        <v>15.008970255511001</v>
      </c>
      <c r="AT218" s="21">
        <v>14.6445699232401</v>
      </c>
      <c r="AU218" s="21">
        <v>7.6065689596541102</v>
      </c>
      <c r="AV218" s="21">
        <v>3.6363020949819602</v>
      </c>
      <c r="AW218" s="21">
        <v>2.0555166701595202</v>
      </c>
      <c r="AX218" s="21"/>
      <c r="AY218" s="21"/>
      <c r="AZ218" s="22"/>
      <c r="BB218" s="31">
        <f>IF(VLOOKUP(C218,y_HC!$B$3:$G$581,6,0)&gt;$BB$1,1,0)</f>
        <v>1</v>
      </c>
      <c r="BC218">
        <f>VLOOKUP(C218,y_HC!$B$3:$G$581,6,0)</f>
        <v>0.11023823453814385</v>
      </c>
      <c r="BE218" t="s">
        <v>214</v>
      </c>
      <c r="BF218">
        <v>15.008970255511001</v>
      </c>
      <c r="BG218">
        <v>14.6445699232401</v>
      </c>
      <c r="BH218">
        <v>7.6065689596541102</v>
      </c>
      <c r="BI218">
        <v>3.6363020949819602</v>
      </c>
      <c r="BJ218">
        <v>2.0555166701595202</v>
      </c>
    </row>
    <row r="219" spans="2:62">
      <c r="B219" t="str">
        <f>VLOOKUP(C219,eft_features_HC!$B$3:$C$2032,2,0)</f>
        <v>iShares Europe Developed Real Estate ETF</v>
      </c>
      <c r="C219" t="s">
        <v>215</v>
      </c>
      <c r="D219" s="17">
        <f>VLOOKUP($C219,eft_features_HC!$B$3:$W$2032,X_y!D$1,0)</f>
        <v>2</v>
      </c>
      <c r="E219" s="18">
        <f>VLOOKUP($C219,eft_features_HC!$B$3:$W$2032,X_y!E$1,0)</f>
        <v>0.48</v>
      </c>
      <c r="F219" s="18">
        <f>VLOOKUP($C219,eft_features_HC!$B$3:$W$2032,X_y!F$1,0)</f>
        <v>39440000</v>
      </c>
      <c r="G219" s="18">
        <f>VLOOKUP($C219,eft_features_HC!$B$3:$W$2032,X_y!G$1,0)</f>
        <v>1</v>
      </c>
      <c r="H219" s="18">
        <f>VLOOKUP($C219,eft_features_HC!$B$3:$W$2032,X_y!H$1,0)</f>
        <v>1</v>
      </c>
      <c r="I219" s="18">
        <f>VLOOKUP($C219,eft_features_HC!$B$3:$W$2032,X_y!I$1,0)</f>
        <v>6</v>
      </c>
      <c r="J219" s="18">
        <f>VLOOKUP($C219,eft_features_HC!$B$3:$W$2032,X_y!J$1,0)</f>
        <v>5</v>
      </c>
      <c r="K219" s="18">
        <f>VLOOKUP($C219,eft_features_HC!$B$3:$W$2032,X_y!K$1,0)</f>
        <v>7</v>
      </c>
      <c r="L219" s="18">
        <f>VLOOKUP($C219,eft_features_HC!$B$3:$W$2032,X_y!L$1,0)</f>
        <v>1</v>
      </c>
      <c r="M219" s="18">
        <f>VLOOKUP($C219,eft_features_HC!$B$3:$W$2032,X_y!M$1,0)</f>
        <v>1</v>
      </c>
      <c r="N219" s="18">
        <f>VLOOKUP($C219,eft_features_HC!$B$3:$W$2032,X_y!N$1,0)</f>
        <v>1</v>
      </c>
      <c r="O219" s="18">
        <f>VLOOKUP($C219,eft_features_HC!$B$3:$W$2032,X_y!O$1,0)</f>
        <v>1</v>
      </c>
      <c r="P219" s="18">
        <f>VLOOKUP($C219,eft_features_HC!$B$3:$W$2032,X_y!P$1,0)</f>
        <v>2</v>
      </c>
      <c r="Q219" s="18">
        <f>VLOOKUP($C219,eft_features_HC!$B$3:$W$2032,X_y!Q$1,0)</f>
        <v>1</v>
      </c>
      <c r="R219" s="18">
        <f>VLOOKUP($C219,eft_features_HC!$B$3:$W$2032,X_y!R$1,0)</f>
        <v>1</v>
      </c>
      <c r="S219" s="19">
        <f>VLOOKUP($C219,ret_features_HC_transpose!$B$3:$W$2032,X_y!S$1,0)</f>
        <v>-2.3335045354380246E-2</v>
      </c>
      <c r="T219" s="19">
        <f>VLOOKUP($C219,ret_features_HC_transpose!$B$3:$W$2032,X_y!T$1,0)</f>
        <v>6.737588647987458E-2</v>
      </c>
      <c r="U219" s="19">
        <f>VLOOKUP($C219,ret_features_HC_transpose!$B$3:$W$2032,X_y!U$1,0)</f>
        <v>0.10256410124849524</v>
      </c>
      <c r="V219" s="19">
        <f>VLOOKUP($C219,ret_features_HC_transpose!$B$3:$W$2032,X_y!V$1,0)</f>
        <v>0.19523494192328283</v>
      </c>
      <c r="W219" s="19">
        <f>VLOOKUP($C219,ret_features_HC_transpose!$B$3:$W$2032,X_y!W$1,0)</f>
        <v>0.33728248065677247</v>
      </c>
      <c r="X219" s="19">
        <f>VLOOKUP($C219,ret_features_HC_transpose!$B$3:$W$2032,X_y!X$1,0)</f>
        <v>0.10323761907079332</v>
      </c>
      <c r="Y219" s="20">
        <f>VLOOKUP($C219,beta_transpose!$B$3:$W$2032,X_y!Y$1,0)</f>
        <v>1.1957352456250901E-2</v>
      </c>
      <c r="Z219" s="20">
        <f>VLOOKUP($C219,beta_transpose!$B$3:$W$2032,X_y!Z$1,0)</f>
        <v>3.3003486981828999E-2</v>
      </c>
      <c r="AA219" s="20">
        <f>VLOOKUP($C219,beta_transpose!$B$3:$W$2032,X_y!AA$1,0)</f>
        <v>2.4042114298488002E-2</v>
      </c>
      <c r="AB219" s="20">
        <f>VLOOKUP($C219,beta_transpose!$B$3:$W$2032,X_y!AB$1,0)</f>
        <v>-3.3952815145204102E-3</v>
      </c>
      <c r="AC219" s="20">
        <f>VLOOKUP($C219,beta_transpose!$B$3:$W$2032,X_y!AC$1,0)</f>
        <v>6.3106824985730905E-2</v>
      </c>
      <c r="AD219" s="20">
        <f>VLOOKUP($C219,beta_transpose!$B$3:$W$2032,X_y!AD$1,0)</f>
        <v>-1.67966588088438E-2</v>
      </c>
      <c r="AE219" s="20">
        <f>VLOOKUP($C219,beta_transpose!$B$3:$W$2032,X_y!AE$1,0)</f>
        <v>-4.4421143576958699E-5</v>
      </c>
      <c r="AF219" s="20">
        <f>VLOOKUP($C219,beta_transpose!$B$3:$W$2032,X_y!AF$1,0)</f>
        <v>-3.5595914318585502E-3</v>
      </c>
      <c r="AG219" s="20">
        <f>VLOOKUP($C219,beta_transpose!$B$3:$W$2032,X_y!AG$1,0)</f>
        <v>-3.1909912992307297E-2</v>
      </c>
      <c r="AH219" s="20">
        <f>VLOOKUP($C219,beta_transpose!$B$3:$W$2032,X_y!AH$1,0)</f>
        <v>-1.16688012705112E-2</v>
      </c>
      <c r="AI219" s="20">
        <f>VLOOKUP($C219,beta_transpose!$B$3:$W$2032,X_y!AI$1,0)</f>
        <v>3.62452251297486E-2</v>
      </c>
      <c r="AJ219" s="20">
        <f>VLOOKUP($C219,beta_transpose!$B$3:$W$2032,X_y!AJ$1,0)</f>
        <v>5.9344515956667801E-3</v>
      </c>
      <c r="AK219" s="20">
        <f>VLOOKUP($C219,beta_transpose!$B$3:$W$2032,X_y!AK$1,0)</f>
        <v>4.38471934998972E-3</v>
      </c>
      <c r="AL219" s="20">
        <f>VLOOKUP($C219,beta_transpose!$B$3:$W$2032,X_y!AL$1,0)</f>
        <v>7.1139838782256895E-2</v>
      </c>
      <c r="AM219" s="20">
        <f>VLOOKUP($C219,beta_transpose!$B$3:$W$2032,X_y!AM$1,0)</f>
        <v>-0.10391284475109699</v>
      </c>
      <c r="AN219" s="20">
        <f>VLOOKUP($C219,beta_transpose!$B$3:$W$2032,X_y!AN$1,0)</f>
        <v>-4.2254951848721002E-2</v>
      </c>
      <c r="AO219" s="20">
        <f>VLOOKUP($C219,beta_transpose!$B$3:$W$2032,X_y!AO$1,0)</f>
        <v>1.4450679977745099E-3</v>
      </c>
      <c r="AP219" s="20">
        <f>VLOOKUP($C219,beta_transpose!$B$3:$W$2032,X_y!AP$1,0)</f>
        <v>2.2236477845655401E-2</v>
      </c>
      <c r="AQ219" s="20">
        <f>VLOOKUP($C219,beta_transpose!$B$3:$W$2032,X_y!AQ$1,0)</f>
        <v>-1.06633877284105E-2</v>
      </c>
      <c r="AR219" s="34">
        <f>VLOOKUP($C219,beta_transpose!$B$3:$W$2032,X_y!AR$1,0)</f>
        <v>5.9463434489164899E-2</v>
      </c>
      <c r="AS219" s="21">
        <v>12.6774741820341</v>
      </c>
      <c r="AT219" s="21">
        <v>10.1208358653092</v>
      </c>
      <c r="AU219" s="21">
        <v>3.4997030276152299</v>
      </c>
      <c r="AV219" s="21">
        <v>1.6843868627138701</v>
      </c>
      <c r="AW219" s="21">
        <v>0.72486639458885804</v>
      </c>
      <c r="AX219" s="21"/>
      <c r="AY219" s="21"/>
      <c r="AZ219" s="22"/>
      <c r="BB219" s="31">
        <f>IF(VLOOKUP(C219,y_HC!$B$3:$G$581,6,0)&gt;$BB$1,1,0)</f>
        <v>1</v>
      </c>
      <c r="BC219">
        <f>VLOOKUP(C219,y_HC!$B$3:$G$581,6,0)</f>
        <v>5.4609634311202193E-2</v>
      </c>
      <c r="BE219" t="s">
        <v>215</v>
      </c>
      <c r="BF219">
        <v>12.6774741820341</v>
      </c>
      <c r="BG219">
        <v>10.1208358653092</v>
      </c>
      <c r="BH219">
        <v>3.4997030276152299</v>
      </c>
      <c r="BI219">
        <v>1.6843868627138701</v>
      </c>
      <c r="BJ219">
        <v>0.72486639458885804</v>
      </c>
    </row>
    <row r="220" spans="2:62">
      <c r="B220" t="str">
        <f>VLOOKUP(C220,eft_features_HC!$B$3:$C$2032,2,0)</f>
        <v>iShares International Developed Real Estate ETF</v>
      </c>
      <c r="C220" t="s">
        <v>216</v>
      </c>
      <c r="D220" s="17">
        <f>VLOOKUP($C220,eft_features_HC!$B$3:$W$2032,X_y!D$1,0)</f>
        <v>2</v>
      </c>
      <c r="E220" s="18">
        <f>VLOOKUP($C220,eft_features_HC!$B$3:$W$2032,X_y!E$1,0)</f>
        <v>0.48</v>
      </c>
      <c r="F220" s="18">
        <f>VLOOKUP($C220,eft_features_HC!$B$3:$W$2032,X_y!F$1,0)</f>
        <v>573160000</v>
      </c>
      <c r="G220" s="18">
        <f>VLOOKUP($C220,eft_features_HC!$B$3:$W$2032,X_y!G$1,0)</f>
        <v>1</v>
      </c>
      <c r="H220" s="18">
        <f>VLOOKUP($C220,eft_features_HC!$B$3:$W$2032,X_y!H$1,0)</f>
        <v>1</v>
      </c>
      <c r="I220" s="18">
        <f>VLOOKUP($C220,eft_features_HC!$B$3:$W$2032,X_y!I$1,0)</f>
        <v>2</v>
      </c>
      <c r="J220" s="18">
        <f>VLOOKUP($C220,eft_features_HC!$B$3:$W$2032,X_y!J$1,0)</f>
        <v>5</v>
      </c>
      <c r="K220" s="18">
        <f>VLOOKUP($C220,eft_features_HC!$B$3:$W$2032,X_y!K$1,0)</f>
        <v>7</v>
      </c>
      <c r="L220" s="18">
        <f>VLOOKUP($C220,eft_features_HC!$B$3:$W$2032,X_y!L$1,0)</f>
        <v>1</v>
      </c>
      <c r="M220" s="18">
        <f>VLOOKUP($C220,eft_features_HC!$B$3:$W$2032,X_y!M$1,0)</f>
        <v>1</v>
      </c>
      <c r="N220" s="18">
        <f>VLOOKUP($C220,eft_features_HC!$B$3:$W$2032,X_y!N$1,0)</f>
        <v>1</v>
      </c>
      <c r="O220" s="18">
        <f>VLOOKUP($C220,eft_features_HC!$B$3:$W$2032,X_y!O$1,0)</f>
        <v>1</v>
      </c>
      <c r="P220" s="18">
        <f>VLOOKUP($C220,eft_features_HC!$B$3:$W$2032,X_y!P$1,0)</f>
        <v>2</v>
      </c>
      <c r="Q220" s="18">
        <f>VLOOKUP($C220,eft_features_HC!$B$3:$W$2032,X_y!Q$1,0)</f>
        <v>1</v>
      </c>
      <c r="R220" s="18">
        <f>VLOOKUP($C220,eft_features_HC!$B$3:$W$2032,X_y!R$1,0)</f>
        <v>1</v>
      </c>
      <c r="S220" s="19">
        <f>VLOOKUP($C220,ret_features_HC_transpose!$B$3:$W$2032,X_y!S$1,0)</f>
        <v>-5.9035747274599482E-3</v>
      </c>
      <c r="T220" s="19">
        <f>VLOOKUP($C220,ret_features_HC_transpose!$B$3:$W$2032,X_y!T$1,0)</f>
        <v>-6.594117818788936E-4</v>
      </c>
      <c r="U220" s="19">
        <f>VLOOKUP($C220,ret_features_HC_transpose!$B$3:$W$2032,X_y!U$1,0)</f>
        <v>-9.3600475262210714E-2</v>
      </c>
      <c r="V220" s="19">
        <f>VLOOKUP($C220,ret_features_HC_transpose!$B$3:$W$2032,X_y!V$1,0)</f>
        <v>-0.1437853062198382</v>
      </c>
      <c r="W220" s="19">
        <f>VLOOKUP($C220,ret_features_HC_transpose!$B$3:$W$2032,X_y!W$1,0)</f>
        <v>6.8005644447811653E-2</v>
      </c>
      <c r="X220" s="19">
        <f>VLOOKUP($C220,ret_features_HC_transpose!$B$3:$W$2032,X_y!X$1,0)</f>
        <v>-3.8464586441509296E-2</v>
      </c>
      <c r="Y220" s="20">
        <f>VLOOKUP($C220,beta_transpose!$B$3:$W$2032,X_y!Y$1,0)</f>
        <v>6.7380812927204502E-3</v>
      </c>
      <c r="Z220" s="20">
        <f>VLOOKUP($C220,beta_transpose!$B$3:$W$2032,X_y!Z$1,0)</f>
        <v>9.3213492075194804E-3</v>
      </c>
      <c r="AA220" s="20">
        <f>VLOOKUP($C220,beta_transpose!$B$3:$W$2032,X_y!AA$1,0)</f>
        <v>5.3501936943969E-2</v>
      </c>
      <c r="AB220" s="20">
        <f>VLOOKUP($C220,beta_transpose!$B$3:$W$2032,X_y!AB$1,0)</f>
        <v>-6.6163420315057203E-2</v>
      </c>
      <c r="AC220" s="20">
        <f>VLOOKUP($C220,beta_transpose!$B$3:$W$2032,X_y!AC$1,0)</f>
        <v>5.5911094338455397E-2</v>
      </c>
      <c r="AD220" s="20">
        <f>VLOOKUP($C220,beta_transpose!$B$3:$W$2032,X_y!AD$1,0)</f>
        <v>-8.5045412753877309E-3</v>
      </c>
      <c r="AE220" s="20">
        <f>VLOOKUP($C220,beta_transpose!$B$3:$W$2032,X_y!AE$1,0)</f>
        <v>2.9485215717940601E-2</v>
      </c>
      <c r="AF220" s="20">
        <f>VLOOKUP($C220,beta_transpose!$B$3:$W$2032,X_y!AF$1,0)</f>
        <v>5.6380186785577003E-3</v>
      </c>
      <c r="AG220" s="20">
        <f>VLOOKUP($C220,beta_transpose!$B$3:$W$2032,X_y!AG$1,0)</f>
        <v>9.5172925554475301E-3</v>
      </c>
      <c r="AH220" s="20">
        <f>VLOOKUP($C220,beta_transpose!$B$3:$W$2032,X_y!AH$1,0)</f>
        <v>-9.8169561784137594E-3</v>
      </c>
      <c r="AI220" s="20">
        <f>VLOOKUP($C220,beta_transpose!$B$3:$W$2032,X_y!AI$1,0)</f>
        <v>2.42042158910886E-2</v>
      </c>
      <c r="AJ220" s="20">
        <f>VLOOKUP($C220,beta_transpose!$B$3:$W$2032,X_y!AJ$1,0)</f>
        <v>-4.27898889159904E-2</v>
      </c>
      <c r="AK220" s="20">
        <f>VLOOKUP($C220,beta_transpose!$B$3:$W$2032,X_y!AK$1,0)</f>
        <v>-2.6151140283812699E-2</v>
      </c>
      <c r="AL220" s="20">
        <f>VLOOKUP($C220,beta_transpose!$B$3:$W$2032,X_y!AL$1,0)</f>
        <v>4.9807717485580098E-2</v>
      </c>
      <c r="AM220" s="20">
        <f>VLOOKUP($C220,beta_transpose!$B$3:$W$2032,X_y!AM$1,0)</f>
        <v>3.8099876054897598E-2</v>
      </c>
      <c r="AN220" s="20">
        <f>VLOOKUP($C220,beta_transpose!$B$3:$W$2032,X_y!AN$1,0)</f>
        <v>2.9617824369715599E-2</v>
      </c>
      <c r="AO220" s="20">
        <f>VLOOKUP($C220,beta_transpose!$B$3:$W$2032,X_y!AO$1,0)</f>
        <v>7.1926097690530197E-2</v>
      </c>
      <c r="AP220" s="20">
        <f>VLOOKUP($C220,beta_transpose!$B$3:$W$2032,X_y!AP$1,0)</f>
        <v>-1.51051922487676E-2</v>
      </c>
      <c r="AQ220" s="20">
        <f>VLOOKUP($C220,beta_transpose!$B$3:$W$2032,X_y!AQ$1,0)</f>
        <v>-2.3735546352566299E-2</v>
      </c>
      <c r="AR220" s="34">
        <f>VLOOKUP($C220,beta_transpose!$B$3:$W$2032,X_y!AR$1,0)</f>
        <v>-1.8889029489239601E-3</v>
      </c>
      <c r="AS220" s="21">
        <v>11.604100638096201</v>
      </c>
      <c r="AT220" s="21">
        <v>6.4620532046716601</v>
      </c>
      <c r="AU220" s="21">
        <v>2.2844659911463299</v>
      </c>
      <c r="AV220" s="21">
        <v>1.0869031654252901</v>
      </c>
      <c r="AW220" s="21">
        <v>0.49017336386492999</v>
      </c>
      <c r="AX220" s="21"/>
      <c r="AY220" s="21"/>
      <c r="AZ220" s="22"/>
      <c r="BB220" s="31">
        <f>IF(VLOOKUP(C220,y_HC!$B$3:$G$581,6,0)&gt;$BB$1,1,0)</f>
        <v>1</v>
      </c>
      <c r="BC220">
        <f>VLOOKUP(C220,y_HC!$B$3:$G$581,6,0)</f>
        <v>6.4087758328247701E-2</v>
      </c>
      <c r="BE220" t="s">
        <v>216</v>
      </c>
      <c r="BF220">
        <v>11.604100638096201</v>
      </c>
      <c r="BG220">
        <v>6.4620532046716601</v>
      </c>
      <c r="BH220">
        <v>2.2844659911463299</v>
      </c>
      <c r="BI220">
        <v>1.0869031654252901</v>
      </c>
      <c r="BJ220">
        <v>0.49017336386492999</v>
      </c>
    </row>
    <row r="221" spans="2:62">
      <c r="B221" t="str">
        <f>VLOOKUP(C221,eft_features_HC!$B$3:$C$2032,2,0)</f>
        <v>iShares North American Natural Resources ETF</v>
      </c>
      <c r="C221" t="s">
        <v>217</v>
      </c>
      <c r="D221" s="17">
        <f>VLOOKUP($C221,eft_features_HC!$B$3:$W$2032,X_y!D$1,0)</f>
        <v>2</v>
      </c>
      <c r="E221" s="18">
        <f>VLOOKUP($C221,eft_features_HC!$B$3:$W$2032,X_y!E$1,0)</f>
        <v>0.48</v>
      </c>
      <c r="F221" s="18">
        <f>VLOOKUP($C221,eft_features_HC!$B$3:$W$2032,X_y!F$1,0)</f>
        <v>957440000</v>
      </c>
      <c r="G221" s="18">
        <f>VLOOKUP($C221,eft_features_HC!$B$3:$W$2032,X_y!G$1,0)</f>
        <v>1</v>
      </c>
      <c r="H221" s="18">
        <f>VLOOKUP($C221,eft_features_HC!$B$3:$W$2032,X_y!H$1,0)</f>
        <v>1</v>
      </c>
      <c r="I221" s="18">
        <f>VLOOKUP($C221,eft_features_HC!$B$3:$W$2032,X_y!I$1,0)</f>
        <v>1</v>
      </c>
      <c r="J221" s="18">
        <f>VLOOKUP($C221,eft_features_HC!$B$3:$W$2032,X_y!J$1,0)</f>
        <v>5</v>
      </c>
      <c r="K221" s="18">
        <f>VLOOKUP($C221,eft_features_HC!$B$3:$W$2032,X_y!K$1,0)</f>
        <v>26</v>
      </c>
      <c r="L221" s="18">
        <f>VLOOKUP($C221,eft_features_HC!$B$3:$W$2032,X_y!L$1,0)</f>
        <v>15</v>
      </c>
      <c r="M221" s="18">
        <f>VLOOKUP($C221,eft_features_HC!$B$3:$W$2032,X_y!M$1,0)</f>
        <v>1</v>
      </c>
      <c r="N221" s="18">
        <f>VLOOKUP($C221,eft_features_HC!$B$3:$W$2032,X_y!N$1,0)</f>
        <v>1</v>
      </c>
      <c r="O221" s="18">
        <f>VLOOKUP($C221,eft_features_HC!$B$3:$W$2032,X_y!O$1,0)</f>
        <v>1</v>
      </c>
      <c r="P221" s="18">
        <f>VLOOKUP($C221,eft_features_HC!$B$3:$W$2032,X_y!P$1,0)</f>
        <v>2</v>
      </c>
      <c r="Q221" s="18">
        <f>VLOOKUP($C221,eft_features_HC!$B$3:$W$2032,X_y!Q$1,0)</f>
        <v>1</v>
      </c>
      <c r="R221" s="18">
        <f>VLOOKUP($C221,eft_features_HC!$B$3:$W$2032,X_y!R$1,0)</f>
        <v>1</v>
      </c>
      <c r="S221" s="19">
        <f>VLOOKUP($C221,ret_features_HC_transpose!$B$3:$W$2032,X_y!S$1,0)</f>
        <v>2.0909090012175113E-2</v>
      </c>
      <c r="T221" s="19">
        <f>VLOOKUP($C221,ret_features_HC_transpose!$B$3:$W$2032,X_y!T$1,0)</f>
        <v>5.1498127334750565E-2</v>
      </c>
      <c r="U221" s="19">
        <f>VLOOKUP($C221,ret_features_HC_transpose!$B$3:$W$2032,X_y!U$1,0)</f>
        <v>7.4127210979918479E-2</v>
      </c>
      <c r="V221" s="19">
        <f>VLOOKUP($C221,ret_features_HC_transpose!$B$3:$W$2032,X_y!V$1,0)</f>
        <v>0.14533401258935807</v>
      </c>
      <c r="W221" s="19">
        <f>VLOOKUP($C221,ret_features_HC_transpose!$B$3:$W$2032,X_y!W$1,0)</f>
        <v>0.16796671488899828</v>
      </c>
      <c r="X221" s="19">
        <f>VLOOKUP($C221,ret_features_HC_transpose!$B$3:$W$2032,X_y!X$1,0)</f>
        <v>-4.2829750338328032E-2</v>
      </c>
      <c r="Y221" s="20">
        <f>VLOOKUP($C221,beta_transpose!$B$3:$W$2032,X_y!Y$1,0)</f>
        <v>3.9344325707890704E-3</v>
      </c>
      <c r="Z221" s="20">
        <f>VLOOKUP($C221,beta_transpose!$B$3:$W$2032,X_y!Z$1,0)</f>
        <v>3.4193061734877898E-2</v>
      </c>
      <c r="AA221" s="20">
        <f>VLOOKUP($C221,beta_transpose!$B$3:$W$2032,X_y!AA$1,0)</f>
        <v>3.1065103726757699E-2</v>
      </c>
      <c r="AB221" s="20">
        <f>VLOOKUP($C221,beta_transpose!$B$3:$W$2032,X_y!AB$1,0)</f>
        <v>1.28874426840063E-2</v>
      </c>
      <c r="AC221" s="20">
        <f>VLOOKUP($C221,beta_transpose!$B$3:$W$2032,X_y!AC$1,0)</f>
        <v>-3.7880577068135898E-2</v>
      </c>
      <c r="AD221" s="20">
        <f>VLOOKUP($C221,beta_transpose!$B$3:$W$2032,X_y!AD$1,0)</f>
        <v>5.3636782809248704E-3</v>
      </c>
      <c r="AE221" s="20">
        <f>VLOOKUP($C221,beta_transpose!$B$3:$W$2032,X_y!AE$1,0)</f>
        <v>-1.0612126796505901E-2</v>
      </c>
      <c r="AF221" s="20">
        <f>VLOOKUP($C221,beta_transpose!$B$3:$W$2032,X_y!AF$1,0)</f>
        <v>1.4738824634537499E-3</v>
      </c>
      <c r="AG221" s="20">
        <f>VLOOKUP($C221,beta_transpose!$B$3:$W$2032,X_y!AG$1,0)</f>
        <v>-1.3507966173748101E-2</v>
      </c>
      <c r="AH221" s="20">
        <f>VLOOKUP($C221,beta_transpose!$B$3:$W$2032,X_y!AH$1,0)</f>
        <v>-4.4375065487053098E-2</v>
      </c>
      <c r="AI221" s="20">
        <f>VLOOKUP($C221,beta_transpose!$B$3:$W$2032,X_y!AI$1,0)</f>
        <v>1.57653167884052E-2</v>
      </c>
      <c r="AJ221" s="20">
        <f>VLOOKUP($C221,beta_transpose!$B$3:$W$2032,X_y!AJ$1,0)</f>
        <v>-1.9756327175163301E-2</v>
      </c>
      <c r="AK221" s="20">
        <f>VLOOKUP($C221,beta_transpose!$B$3:$W$2032,X_y!AK$1,0)</f>
        <v>-2.9450846774600199E-2</v>
      </c>
      <c r="AL221" s="20">
        <f>VLOOKUP($C221,beta_transpose!$B$3:$W$2032,X_y!AL$1,0)</f>
        <v>-3.7770876741496297E-2</v>
      </c>
      <c r="AM221" s="20">
        <f>VLOOKUP($C221,beta_transpose!$B$3:$W$2032,X_y!AM$1,0)</f>
        <v>2.0029518989933201E-2</v>
      </c>
      <c r="AN221" s="20">
        <f>VLOOKUP($C221,beta_transpose!$B$3:$W$2032,X_y!AN$1,0)</f>
        <v>2.9600120831647401E-2</v>
      </c>
      <c r="AO221" s="20">
        <f>VLOOKUP($C221,beta_transpose!$B$3:$W$2032,X_y!AO$1,0)</f>
        <v>8.8123660595381698E-3</v>
      </c>
      <c r="AP221" s="20">
        <f>VLOOKUP($C221,beta_transpose!$B$3:$W$2032,X_y!AP$1,0)</f>
        <v>-3.06723716437402E-2</v>
      </c>
      <c r="AQ221" s="20">
        <f>VLOOKUP($C221,beta_transpose!$B$3:$W$2032,X_y!AQ$1,0)</f>
        <v>-1.7835030080173401E-2</v>
      </c>
      <c r="AR221" s="34">
        <f>VLOOKUP($C221,beta_transpose!$B$3:$W$2032,X_y!AR$1,0)</f>
        <v>3.6943952935505498E-3</v>
      </c>
      <c r="AS221" s="21">
        <v>10.405860148497</v>
      </c>
      <c r="AT221" s="21">
        <v>8.0068578914204398</v>
      </c>
      <c r="AU221" s="21">
        <v>5.25371508509539</v>
      </c>
      <c r="AV221" s="21">
        <v>2.3248893732332601</v>
      </c>
      <c r="AW221" s="21">
        <v>1.4437533652485</v>
      </c>
      <c r="AX221" s="21"/>
      <c r="AY221" s="21"/>
      <c r="AZ221" s="22"/>
      <c r="BB221" s="31">
        <f>IF(VLOOKUP(C221,y_HC!$B$3:$G$581,6,0)&gt;$BB$1,1,0)</f>
        <v>1</v>
      </c>
      <c r="BC221">
        <f>VLOOKUP(C221,y_HC!$B$3:$G$581,6,0)</f>
        <v>0.10407391054281273</v>
      </c>
      <c r="BE221" t="s">
        <v>217</v>
      </c>
      <c r="BF221">
        <v>10.405860148497</v>
      </c>
      <c r="BG221">
        <v>8.0068578914204398</v>
      </c>
      <c r="BH221">
        <v>5.25371508509539</v>
      </c>
      <c r="BI221">
        <v>2.3248893732332601</v>
      </c>
      <c r="BJ221">
        <v>1.4437533652485</v>
      </c>
    </row>
    <row r="222" spans="2:62">
      <c r="B222" t="str">
        <f>VLOOKUP(C222,eft_features_HC!$B$3:$C$2032,2,0)</f>
        <v>iShares Global Infrastructure ETF</v>
      </c>
      <c r="C222" t="s">
        <v>218</v>
      </c>
      <c r="D222" s="17">
        <f>VLOOKUP($C222,eft_features_HC!$B$3:$W$2032,X_y!D$1,0)</f>
        <v>2</v>
      </c>
      <c r="E222" s="18">
        <f>VLOOKUP($C222,eft_features_HC!$B$3:$W$2032,X_y!E$1,0)</f>
        <v>0.48</v>
      </c>
      <c r="F222" s="18">
        <f>VLOOKUP($C222,eft_features_HC!$B$3:$W$2032,X_y!F$1,0)</f>
        <v>1750000000</v>
      </c>
      <c r="G222" s="18">
        <f>VLOOKUP($C222,eft_features_HC!$B$3:$W$2032,X_y!G$1,0)</f>
        <v>1</v>
      </c>
      <c r="H222" s="18">
        <f>VLOOKUP($C222,eft_features_HC!$B$3:$W$2032,X_y!H$1,0)</f>
        <v>13</v>
      </c>
      <c r="I222" s="18">
        <f>VLOOKUP($C222,eft_features_HC!$B$3:$W$2032,X_y!I$1,0)</f>
        <v>4</v>
      </c>
      <c r="J222" s="18">
        <f>VLOOKUP($C222,eft_features_HC!$B$3:$W$2032,X_y!J$1,0)</f>
        <v>5</v>
      </c>
      <c r="K222" s="18">
        <f>VLOOKUP($C222,eft_features_HC!$B$3:$W$2032,X_y!K$1,0)</f>
        <v>26</v>
      </c>
      <c r="L222" s="18">
        <f>VLOOKUP($C222,eft_features_HC!$B$3:$W$2032,X_y!L$1,0)</f>
        <v>21</v>
      </c>
      <c r="M222" s="18">
        <f>VLOOKUP($C222,eft_features_HC!$B$3:$W$2032,X_y!M$1,0)</f>
        <v>1</v>
      </c>
      <c r="N222" s="18">
        <f>VLOOKUP($C222,eft_features_HC!$B$3:$W$2032,X_y!N$1,0)</f>
        <v>1</v>
      </c>
      <c r="O222" s="18">
        <f>VLOOKUP($C222,eft_features_HC!$B$3:$W$2032,X_y!O$1,0)</f>
        <v>1</v>
      </c>
      <c r="P222" s="18">
        <f>VLOOKUP($C222,eft_features_HC!$B$3:$W$2032,X_y!P$1,0)</f>
        <v>5</v>
      </c>
      <c r="Q222" s="18">
        <f>VLOOKUP($C222,eft_features_HC!$B$3:$W$2032,X_y!Q$1,0)</f>
        <v>2</v>
      </c>
      <c r="R222" s="18">
        <f>VLOOKUP($C222,eft_features_HC!$B$3:$W$2032,X_y!R$1,0)</f>
        <v>1</v>
      </c>
      <c r="S222" s="19">
        <f>VLOOKUP($C222,ret_features_HC_transpose!$B$3:$W$2032,X_y!S$1,0)</f>
        <v>2.2325808641518341E-2</v>
      </c>
      <c r="T222" s="19">
        <f>VLOOKUP($C222,ret_features_HC_transpose!$B$3:$W$2032,X_y!T$1,0)</f>
        <v>8.4309132518591845E-2</v>
      </c>
      <c r="U222" s="19">
        <f>VLOOKUP($C222,ret_features_HC_transpose!$B$3:$W$2032,X_y!U$1,0)</f>
        <v>9.4562646696449981E-2</v>
      </c>
      <c r="V222" s="19">
        <f>VLOOKUP($C222,ret_features_HC_transpose!$B$3:$W$2032,X_y!V$1,0)</f>
        <v>0.11745776088734949</v>
      </c>
      <c r="W222" s="19">
        <f>VLOOKUP($C222,ret_features_HC_transpose!$B$3:$W$2032,X_y!W$1,0)</f>
        <v>0.19879170814610259</v>
      </c>
      <c r="X222" s="19">
        <f>VLOOKUP($C222,ret_features_HC_transpose!$B$3:$W$2032,X_y!X$1,0)</f>
        <v>0.12318058564806389</v>
      </c>
      <c r="Y222" s="20">
        <f>VLOOKUP($C222,beta_transpose!$B$3:$W$2032,X_y!Y$1,0)</f>
        <v>8.2523487897276197E-3</v>
      </c>
      <c r="Z222" s="20">
        <f>VLOOKUP($C222,beta_transpose!$B$3:$W$2032,X_y!Z$1,0)</f>
        <v>1.45129434902431E-2</v>
      </c>
      <c r="AA222" s="20">
        <f>VLOOKUP($C222,beta_transpose!$B$3:$W$2032,X_y!AA$1,0)</f>
        <v>1.6209272100021099E-2</v>
      </c>
      <c r="AB222" s="20">
        <f>VLOOKUP($C222,beta_transpose!$B$3:$W$2032,X_y!AB$1,0)</f>
        <v>-7.1750443779382599E-3</v>
      </c>
      <c r="AC222" s="20">
        <f>VLOOKUP($C222,beta_transpose!$B$3:$W$2032,X_y!AC$1,0)</f>
        <v>1.0883585281442501E-2</v>
      </c>
      <c r="AD222" s="20">
        <f>VLOOKUP($C222,beta_transpose!$B$3:$W$2032,X_y!AD$1,0)</f>
        <v>1.7583450001953702E-2</v>
      </c>
      <c r="AE222" s="20">
        <f>VLOOKUP($C222,beta_transpose!$B$3:$W$2032,X_y!AE$1,0)</f>
        <v>-8.5022733718587793E-3</v>
      </c>
      <c r="AF222" s="20">
        <f>VLOOKUP($C222,beta_transpose!$B$3:$W$2032,X_y!AF$1,0)</f>
        <v>-8.5426348367281593E-3</v>
      </c>
      <c r="AG222" s="20">
        <f>VLOOKUP($C222,beta_transpose!$B$3:$W$2032,X_y!AG$1,0)</f>
        <v>-3.12228704739398E-2</v>
      </c>
      <c r="AH222" s="20">
        <f>VLOOKUP($C222,beta_transpose!$B$3:$W$2032,X_y!AH$1,0)</f>
        <v>-1.7263447005547901E-3</v>
      </c>
      <c r="AI222" s="20">
        <f>VLOOKUP($C222,beta_transpose!$B$3:$W$2032,X_y!AI$1,0)</f>
        <v>1.7729343511596701E-2</v>
      </c>
      <c r="AJ222" s="20">
        <f>VLOOKUP($C222,beta_transpose!$B$3:$W$2032,X_y!AJ$1,0)</f>
        <v>1.5258652684536401E-2</v>
      </c>
      <c r="AK222" s="20">
        <f>VLOOKUP($C222,beta_transpose!$B$3:$W$2032,X_y!AK$1,0)</f>
        <v>-4.2881189811103303E-2</v>
      </c>
      <c r="AL222" s="20">
        <f>VLOOKUP($C222,beta_transpose!$B$3:$W$2032,X_y!AL$1,0)</f>
        <v>2.9064154688551599E-2</v>
      </c>
      <c r="AM222" s="20">
        <f>VLOOKUP($C222,beta_transpose!$B$3:$W$2032,X_y!AM$1,0)</f>
        <v>-2.07544790536907E-2</v>
      </c>
      <c r="AN222" s="20">
        <f>VLOOKUP($C222,beta_transpose!$B$3:$W$2032,X_y!AN$1,0)</f>
        <v>-8.2280344192112807E-3</v>
      </c>
      <c r="AO222" s="20">
        <f>VLOOKUP($C222,beta_transpose!$B$3:$W$2032,X_y!AO$1,0)</f>
        <v>2.3741222957794801E-2</v>
      </c>
      <c r="AP222" s="20">
        <f>VLOOKUP($C222,beta_transpose!$B$3:$W$2032,X_y!AP$1,0)</f>
        <v>-1.74321769684871E-2</v>
      </c>
      <c r="AQ222" s="20">
        <f>VLOOKUP($C222,beta_transpose!$B$3:$W$2032,X_y!AQ$1,0)</f>
        <v>-1.7424655396262201E-2</v>
      </c>
      <c r="AR222" s="34">
        <f>VLOOKUP($C222,beta_transpose!$B$3:$W$2032,X_y!AR$1,0)</f>
        <v>4.1110965177366399E-2</v>
      </c>
      <c r="AS222" s="21">
        <v>8.1341606091583198</v>
      </c>
      <c r="AT222" s="21">
        <v>4.5044397762927497</v>
      </c>
      <c r="AU222" s="21">
        <v>2.49699183848529</v>
      </c>
      <c r="AV222" s="21">
        <v>1.5019231962442099</v>
      </c>
      <c r="AW222" s="21">
        <v>0.71233493102003997</v>
      </c>
      <c r="AX222" s="21"/>
      <c r="AY222" s="21"/>
      <c r="AZ222" s="22"/>
      <c r="BB222" s="31">
        <f>IF(VLOOKUP(C222,y_HC!$B$3:$G$581,6,0)&gt;$BB$1,1,0)</f>
        <v>1</v>
      </c>
      <c r="BC222">
        <f>VLOOKUP(C222,y_HC!$B$3:$G$581,6,0)</f>
        <v>5.8680107375432333E-2</v>
      </c>
      <c r="BE222" t="s">
        <v>218</v>
      </c>
      <c r="BF222">
        <v>8.1341606091583198</v>
      </c>
      <c r="BG222">
        <v>4.5044397762927497</v>
      </c>
      <c r="BH222">
        <v>2.49699183848529</v>
      </c>
      <c r="BI222">
        <v>1.5019231962442099</v>
      </c>
      <c r="BJ222">
        <v>0.71233493102003997</v>
      </c>
    </row>
    <row r="223" spans="2:62">
      <c r="B223" t="str">
        <f>VLOOKUP(C223,eft_features_HC!$B$3:$C$2032,2,0)</f>
        <v>iShares North American Tech ETF</v>
      </c>
      <c r="C223" t="s">
        <v>219</v>
      </c>
      <c r="D223" s="17">
        <f>VLOOKUP($C223,eft_features_HC!$B$3:$W$2032,X_y!D$1,0)</f>
        <v>2</v>
      </c>
      <c r="E223" s="18">
        <f>VLOOKUP($C223,eft_features_HC!$B$3:$W$2032,X_y!E$1,0)</f>
        <v>0.48</v>
      </c>
      <c r="F223" s="18">
        <f>VLOOKUP($C223,eft_features_HC!$B$3:$W$2032,X_y!F$1,0)</f>
        <v>1200000000</v>
      </c>
      <c r="G223" s="18">
        <f>VLOOKUP($C223,eft_features_HC!$B$3:$W$2032,X_y!G$1,0)</f>
        <v>1</v>
      </c>
      <c r="H223" s="18">
        <f>VLOOKUP($C223,eft_features_HC!$B$3:$W$2032,X_y!H$1,0)</f>
        <v>1</v>
      </c>
      <c r="I223" s="18">
        <f>VLOOKUP($C223,eft_features_HC!$B$3:$W$2032,X_y!I$1,0)</f>
        <v>1</v>
      </c>
      <c r="J223" s="18">
        <f>VLOOKUP($C223,eft_features_HC!$B$3:$W$2032,X_y!J$1,0)</f>
        <v>5</v>
      </c>
      <c r="K223" s="18">
        <f>VLOOKUP($C223,eft_features_HC!$B$3:$W$2032,X_y!K$1,0)</f>
        <v>14</v>
      </c>
      <c r="L223" s="18">
        <f>VLOOKUP($C223,eft_features_HC!$B$3:$W$2032,X_y!L$1,0)</f>
        <v>1</v>
      </c>
      <c r="M223" s="18">
        <f>VLOOKUP($C223,eft_features_HC!$B$3:$W$2032,X_y!M$1,0)</f>
        <v>1</v>
      </c>
      <c r="N223" s="18">
        <f>VLOOKUP($C223,eft_features_HC!$B$3:$W$2032,X_y!N$1,0)</f>
        <v>1</v>
      </c>
      <c r="O223" s="18">
        <f>VLOOKUP($C223,eft_features_HC!$B$3:$W$2032,X_y!O$1,0)</f>
        <v>1</v>
      </c>
      <c r="P223" s="18">
        <f>VLOOKUP($C223,eft_features_HC!$B$3:$W$2032,X_y!P$1,0)</f>
        <v>2</v>
      </c>
      <c r="Q223" s="18">
        <f>VLOOKUP($C223,eft_features_HC!$B$3:$W$2032,X_y!Q$1,0)</f>
        <v>1</v>
      </c>
      <c r="R223" s="18">
        <f>VLOOKUP($C223,eft_features_HC!$B$3:$W$2032,X_y!R$1,0)</f>
        <v>1</v>
      </c>
      <c r="S223" s="19">
        <f>VLOOKUP($C223,ret_features_HC_transpose!$B$3:$W$2032,X_y!S$1,0)</f>
        <v>-3.5568010804741368E-2</v>
      </c>
      <c r="T223" s="19">
        <f>VLOOKUP($C223,ret_features_HC_transpose!$B$3:$W$2032,X_y!T$1,0)</f>
        <v>9.2488146846445574E-3</v>
      </c>
      <c r="U223" s="19">
        <f>VLOOKUP($C223,ret_features_HC_transpose!$B$3:$W$2032,X_y!U$1,0)</f>
        <v>0.11224363061896758</v>
      </c>
      <c r="V223" s="19">
        <f>VLOOKUP($C223,ret_features_HC_transpose!$B$3:$W$2032,X_y!V$1,0)</f>
        <v>0.26473498470597634</v>
      </c>
      <c r="W223" s="19">
        <f>VLOOKUP($C223,ret_features_HC_transpose!$B$3:$W$2032,X_y!W$1,0)</f>
        <v>0.27355543227272761</v>
      </c>
      <c r="X223" s="19">
        <f>VLOOKUP($C223,ret_features_HC_transpose!$B$3:$W$2032,X_y!X$1,0)</f>
        <v>0.42234946244971194</v>
      </c>
      <c r="Y223" s="20">
        <f>VLOOKUP($C223,beta_transpose!$B$3:$W$2032,X_y!Y$1,0)</f>
        <v>3.1580640443659998E-2</v>
      </c>
      <c r="Z223" s="20">
        <f>VLOOKUP($C223,beta_transpose!$B$3:$W$2032,X_y!Z$1,0)</f>
        <v>2.72318558040519E-3</v>
      </c>
      <c r="AA223" s="20">
        <f>VLOOKUP($C223,beta_transpose!$B$3:$W$2032,X_y!AA$1,0)</f>
        <v>2.8616618279260499E-3</v>
      </c>
      <c r="AB223" s="20">
        <f>VLOOKUP($C223,beta_transpose!$B$3:$W$2032,X_y!AB$1,0)</f>
        <v>1.17344696973809E-2</v>
      </c>
      <c r="AC223" s="20">
        <f>VLOOKUP($C223,beta_transpose!$B$3:$W$2032,X_y!AC$1,0)</f>
        <v>-2.3116665109305299E-2</v>
      </c>
      <c r="AD223" s="20">
        <f>VLOOKUP($C223,beta_transpose!$B$3:$W$2032,X_y!AD$1,0)</f>
        <v>5.20214346841937E-2</v>
      </c>
      <c r="AE223" s="20">
        <f>VLOOKUP($C223,beta_transpose!$B$3:$W$2032,X_y!AE$1,0)</f>
        <v>9.3720687964167395E-4</v>
      </c>
      <c r="AF223" s="20">
        <f>VLOOKUP($C223,beta_transpose!$B$3:$W$2032,X_y!AF$1,0)</f>
        <v>6.7295752622733903E-3</v>
      </c>
      <c r="AG223" s="20">
        <f>VLOOKUP($C223,beta_transpose!$B$3:$W$2032,X_y!AG$1,0)</f>
        <v>-8.0644930967886802E-3</v>
      </c>
      <c r="AH223" s="20">
        <f>VLOOKUP($C223,beta_transpose!$B$3:$W$2032,X_y!AH$1,0)</f>
        <v>1.29962581185684E-2</v>
      </c>
      <c r="AI223" s="20">
        <f>VLOOKUP($C223,beta_transpose!$B$3:$W$2032,X_y!AI$1,0)</f>
        <v>-4.1102106853935498E-2</v>
      </c>
      <c r="AJ223" s="20">
        <f>VLOOKUP($C223,beta_transpose!$B$3:$W$2032,X_y!AJ$1,0)</f>
        <v>-4.5975089697778996E-3</v>
      </c>
      <c r="AK223" s="20">
        <f>VLOOKUP($C223,beta_transpose!$B$3:$W$2032,X_y!AK$1,0)</f>
        <v>1.92914891043169E-3</v>
      </c>
      <c r="AL223" s="20">
        <f>VLOOKUP($C223,beta_transpose!$B$3:$W$2032,X_y!AL$1,0)</f>
        <v>2.97033713074401E-2</v>
      </c>
      <c r="AM223" s="20">
        <f>VLOOKUP($C223,beta_transpose!$B$3:$W$2032,X_y!AM$1,0)</f>
        <v>-1.48088182416404E-2</v>
      </c>
      <c r="AN223" s="20">
        <f>VLOOKUP($C223,beta_transpose!$B$3:$W$2032,X_y!AN$1,0)</f>
        <v>4.0891176458919E-4</v>
      </c>
      <c r="AO223" s="20">
        <f>VLOOKUP($C223,beta_transpose!$B$3:$W$2032,X_y!AO$1,0)</f>
        <v>-8.6642062233867698E-3</v>
      </c>
      <c r="AP223" s="20">
        <f>VLOOKUP($C223,beta_transpose!$B$3:$W$2032,X_y!AP$1,0)</f>
        <v>-1.9451448027165801E-2</v>
      </c>
      <c r="AQ223" s="20">
        <f>VLOOKUP($C223,beta_transpose!$B$3:$W$2032,X_y!AQ$1,0)</f>
        <v>-2.1862633224233399E-2</v>
      </c>
      <c r="AR223" s="34">
        <f>VLOOKUP($C223,beta_transpose!$B$3:$W$2032,X_y!AR$1,0)</f>
        <v>-2.0826667733757499E-2</v>
      </c>
      <c r="AS223" s="21">
        <v>18.993479535360699</v>
      </c>
      <c r="AT223" s="21">
        <v>3.2912994619157501</v>
      </c>
      <c r="AU223" s="21">
        <v>1.5233023590358701</v>
      </c>
      <c r="AV223" s="21">
        <v>0.59320464607090195</v>
      </c>
      <c r="AW223" s="21">
        <v>0.28717831580168302</v>
      </c>
      <c r="AX223" s="21"/>
      <c r="AY223" s="21"/>
      <c r="AZ223" s="22"/>
      <c r="BB223" s="31">
        <f>IF(VLOOKUP(C223,y_HC!$B$3:$G$581,6,0)&gt;$BB$1,1,0)</f>
        <v>1</v>
      </c>
      <c r="BC223">
        <f>VLOOKUP(C223,y_HC!$B$3:$G$581,6,0)</f>
        <v>8.2727982159371494E-2</v>
      </c>
      <c r="BE223" t="s">
        <v>219</v>
      </c>
      <c r="BF223">
        <v>18.993479535360699</v>
      </c>
      <c r="BG223">
        <v>3.2912994619157501</v>
      </c>
      <c r="BH223">
        <v>1.5233023590358701</v>
      </c>
      <c r="BI223">
        <v>0.59320464607090195</v>
      </c>
      <c r="BJ223">
        <v>0.28717831580168302</v>
      </c>
    </row>
    <row r="224" spans="2:62">
      <c r="B224" t="str">
        <f>VLOOKUP(C224,eft_features_HC!$B$3:$C$2032,2,0)</f>
        <v>iShares North American Tech-Multimedia Networking ETF</v>
      </c>
      <c r="C224" t="s">
        <v>220</v>
      </c>
      <c r="D224" s="17">
        <f>VLOOKUP($C224,eft_features_HC!$B$3:$W$2032,X_y!D$1,0)</f>
        <v>2</v>
      </c>
      <c r="E224" s="18">
        <f>VLOOKUP($C224,eft_features_HC!$B$3:$W$2032,X_y!E$1,0)</f>
        <v>0.48</v>
      </c>
      <c r="F224" s="18">
        <f>VLOOKUP($C224,eft_features_HC!$B$3:$W$2032,X_y!F$1,0)</f>
        <v>61740000</v>
      </c>
      <c r="G224" s="18">
        <f>VLOOKUP($C224,eft_features_HC!$B$3:$W$2032,X_y!G$1,0)</f>
        <v>1</v>
      </c>
      <c r="H224" s="18">
        <f>VLOOKUP($C224,eft_features_HC!$B$3:$W$2032,X_y!H$1,0)</f>
        <v>1</v>
      </c>
      <c r="I224" s="18">
        <f>VLOOKUP($C224,eft_features_HC!$B$3:$W$2032,X_y!I$1,0)</f>
        <v>1</v>
      </c>
      <c r="J224" s="18">
        <f>VLOOKUP($C224,eft_features_HC!$B$3:$W$2032,X_y!J$1,0)</f>
        <v>5</v>
      </c>
      <c r="K224" s="18">
        <f>VLOOKUP($C224,eft_features_HC!$B$3:$W$2032,X_y!K$1,0)</f>
        <v>14</v>
      </c>
      <c r="L224" s="18">
        <f>VLOOKUP($C224,eft_features_HC!$B$3:$W$2032,X_y!L$1,0)</f>
        <v>71</v>
      </c>
      <c r="M224" s="18">
        <f>VLOOKUP($C224,eft_features_HC!$B$3:$W$2032,X_y!M$1,0)</f>
        <v>1</v>
      </c>
      <c r="N224" s="18">
        <f>VLOOKUP($C224,eft_features_HC!$B$3:$W$2032,X_y!N$1,0)</f>
        <v>1</v>
      </c>
      <c r="O224" s="18">
        <f>VLOOKUP($C224,eft_features_HC!$B$3:$W$2032,X_y!O$1,0)</f>
        <v>1</v>
      </c>
      <c r="P224" s="18">
        <f>VLOOKUP($C224,eft_features_HC!$B$3:$W$2032,X_y!P$1,0)</f>
        <v>2</v>
      </c>
      <c r="Q224" s="18">
        <f>VLOOKUP($C224,eft_features_HC!$B$3:$W$2032,X_y!Q$1,0)</f>
        <v>1</v>
      </c>
      <c r="R224" s="18">
        <f>VLOOKUP($C224,eft_features_HC!$B$3:$W$2032,X_y!R$1,0)</f>
        <v>1</v>
      </c>
      <c r="S224" s="19">
        <f>VLOOKUP($C224,ret_features_HC_transpose!$B$3:$W$2032,X_y!S$1,0)</f>
        <v>-4.2217844857028397E-2</v>
      </c>
      <c r="T224" s="19">
        <f>VLOOKUP($C224,ret_features_HC_transpose!$B$3:$W$2032,X_y!T$1,0)</f>
        <v>6.0124608383065992E-2</v>
      </c>
      <c r="U224" s="19">
        <f>VLOOKUP($C224,ret_features_HC_transpose!$B$3:$W$2032,X_y!U$1,0)</f>
        <v>9.2105261639000569E-2</v>
      </c>
      <c r="V224" s="19">
        <f>VLOOKUP($C224,ret_features_HC_transpose!$B$3:$W$2032,X_y!V$1,0)</f>
        <v>0.21840314794369964</v>
      </c>
      <c r="W224" s="19">
        <f>VLOOKUP($C224,ret_features_HC_transpose!$B$3:$W$2032,X_y!W$1,0)</f>
        <v>0.13736630682289408</v>
      </c>
      <c r="X224" s="19">
        <f>VLOOKUP($C224,ret_features_HC_transpose!$B$3:$W$2032,X_y!X$1,0)</f>
        <v>-2.0155485471416101E-2</v>
      </c>
      <c r="Y224" s="20">
        <f>VLOOKUP($C224,beta_transpose!$B$3:$W$2032,X_y!Y$1,0)</f>
        <v>2.9708064172130101E-3</v>
      </c>
      <c r="Z224" s="20">
        <f>VLOOKUP($C224,beta_transpose!$B$3:$W$2032,X_y!Z$1,0)</f>
        <v>4.81032883875529E-2</v>
      </c>
      <c r="AA224" s="20">
        <f>VLOOKUP($C224,beta_transpose!$B$3:$W$2032,X_y!AA$1,0)</f>
        <v>-3.5067475047475699E-3</v>
      </c>
      <c r="AB224" s="20">
        <f>VLOOKUP($C224,beta_transpose!$B$3:$W$2032,X_y!AB$1,0)</f>
        <v>-6.4806372075977697E-3</v>
      </c>
      <c r="AC224" s="20">
        <f>VLOOKUP($C224,beta_transpose!$B$3:$W$2032,X_y!AC$1,0)</f>
        <v>-2.51463785868562E-2</v>
      </c>
      <c r="AD224" s="20">
        <f>VLOOKUP($C224,beta_transpose!$B$3:$W$2032,X_y!AD$1,0)</f>
        <v>5.2237029183374702E-2</v>
      </c>
      <c r="AE224" s="20">
        <f>VLOOKUP($C224,beta_transpose!$B$3:$W$2032,X_y!AE$1,0)</f>
        <v>-4.3245778735307001E-2</v>
      </c>
      <c r="AF224" s="20">
        <f>VLOOKUP($C224,beta_transpose!$B$3:$W$2032,X_y!AF$1,0)</f>
        <v>-2.1893628998368799E-2</v>
      </c>
      <c r="AG224" s="20">
        <f>VLOOKUP($C224,beta_transpose!$B$3:$W$2032,X_y!AG$1,0)</f>
        <v>3.7492555725699803E-2</v>
      </c>
      <c r="AH224" s="20">
        <f>VLOOKUP($C224,beta_transpose!$B$3:$W$2032,X_y!AH$1,0)</f>
        <v>-4.7862144123455901E-2</v>
      </c>
      <c r="AI224" s="20">
        <f>VLOOKUP($C224,beta_transpose!$B$3:$W$2032,X_y!AI$1,0)</f>
        <v>-7.2424896297414804E-2</v>
      </c>
      <c r="AJ224" s="20">
        <f>VLOOKUP($C224,beta_transpose!$B$3:$W$2032,X_y!AJ$1,0)</f>
        <v>4.0143974376610901E-2</v>
      </c>
      <c r="AK224" s="20">
        <f>VLOOKUP($C224,beta_transpose!$B$3:$W$2032,X_y!AK$1,0)</f>
        <v>-1.4557412194578701E-2</v>
      </c>
      <c r="AL224" s="20">
        <f>VLOOKUP($C224,beta_transpose!$B$3:$W$2032,X_y!AL$1,0)</f>
        <v>1.24861424767879E-2</v>
      </c>
      <c r="AM224" s="20">
        <f>VLOOKUP($C224,beta_transpose!$B$3:$W$2032,X_y!AM$1,0)</f>
        <v>7.5240359213741403E-3</v>
      </c>
      <c r="AN224" s="20">
        <f>VLOOKUP($C224,beta_transpose!$B$3:$W$2032,X_y!AN$1,0)</f>
        <v>-4.7260153775245603E-3</v>
      </c>
      <c r="AO224" s="20">
        <f>VLOOKUP($C224,beta_transpose!$B$3:$W$2032,X_y!AO$1,0)</f>
        <v>5.5453296290988101E-2</v>
      </c>
      <c r="AP224" s="20">
        <f>VLOOKUP($C224,beta_transpose!$B$3:$W$2032,X_y!AP$1,0)</f>
        <v>-1.72222137767481E-2</v>
      </c>
      <c r="AQ224" s="20">
        <f>VLOOKUP($C224,beta_transpose!$B$3:$W$2032,X_y!AQ$1,0)</f>
        <v>2.57055345303835E-2</v>
      </c>
      <c r="AR224" s="34">
        <f>VLOOKUP($C224,beta_transpose!$B$3:$W$2032,X_y!AR$1,0)</f>
        <v>-5.6235588522713799E-2</v>
      </c>
      <c r="AS224" s="21">
        <v>13.180629023446899</v>
      </c>
      <c r="AT224" s="21">
        <v>8.8454228729374798</v>
      </c>
      <c r="AU224" s="21">
        <v>3.0081610507881802</v>
      </c>
      <c r="AV224" s="21">
        <v>1.4922499919618799</v>
      </c>
      <c r="AW224" s="21">
        <v>0.97682406007046196</v>
      </c>
      <c r="AX224" s="21"/>
      <c r="AY224" s="21"/>
      <c r="AZ224" s="22"/>
      <c r="BB224" s="31">
        <f>IF(VLOOKUP(C224,y_HC!$B$3:$G$581,6,0)&gt;$BB$1,1,0)</f>
        <v>0</v>
      </c>
      <c r="BC224">
        <f>VLOOKUP(C224,y_HC!$B$3:$G$581,6,0)</f>
        <v>2.3582134822459466E-2</v>
      </c>
      <c r="BE224" t="s">
        <v>220</v>
      </c>
      <c r="BF224">
        <v>13.180629023446899</v>
      </c>
      <c r="BG224">
        <v>8.8454228729374798</v>
      </c>
      <c r="BH224">
        <v>3.0081610507881802</v>
      </c>
      <c r="BI224">
        <v>1.4922499919618799</v>
      </c>
      <c r="BJ224">
        <v>0.97682406007046196</v>
      </c>
    </row>
    <row r="225" spans="2:62">
      <c r="B225" t="str">
        <f>VLOOKUP(C225,eft_features_HC!$B$3:$C$2032,2,0)</f>
        <v>iShares International Treasury Bond ETF</v>
      </c>
      <c r="C225" t="s">
        <v>221</v>
      </c>
      <c r="D225" s="17">
        <f>VLOOKUP($C225,eft_features_HC!$B$3:$W$2032,X_y!D$1,0)</f>
        <v>2</v>
      </c>
      <c r="E225" s="18">
        <f>VLOOKUP($C225,eft_features_HC!$B$3:$W$2032,X_y!E$1,0)</f>
        <v>0.35000000000000003</v>
      </c>
      <c r="F225" s="18">
        <f>VLOOKUP($C225,eft_features_HC!$B$3:$W$2032,X_y!F$1,0)</f>
        <v>732560000</v>
      </c>
      <c r="G225" s="18">
        <f>VLOOKUP($C225,eft_features_HC!$B$3:$W$2032,X_y!G$1,0)</f>
        <v>2</v>
      </c>
      <c r="H225" s="18">
        <f>VLOOKUP($C225,eft_features_HC!$B$3:$W$2032,X_y!H$1,0)</f>
        <v>1</v>
      </c>
      <c r="I225" s="18">
        <f>VLOOKUP($C225,eft_features_HC!$B$3:$W$2032,X_y!I$1,0)</f>
        <v>2</v>
      </c>
      <c r="J225" s="18">
        <f>VLOOKUP($C225,eft_features_HC!$B$3:$W$2032,X_y!J$1,0)</f>
        <v>9</v>
      </c>
      <c r="K225" s="18">
        <f>VLOOKUP($C225,eft_features_HC!$B$3:$W$2032,X_y!K$1,0)</f>
        <v>16</v>
      </c>
      <c r="L225" s="18">
        <f>VLOOKUP($C225,eft_features_HC!$B$3:$W$2032,X_y!L$1,0)</f>
        <v>2</v>
      </c>
      <c r="M225" s="18">
        <f>VLOOKUP($C225,eft_features_HC!$B$3:$W$2032,X_y!M$1,0)</f>
        <v>1</v>
      </c>
      <c r="N225" s="18">
        <f>VLOOKUP($C225,eft_features_HC!$B$3:$W$2032,X_y!N$1,0)</f>
        <v>1</v>
      </c>
      <c r="O225" s="18">
        <f>VLOOKUP($C225,eft_features_HC!$B$3:$W$2032,X_y!O$1,0)</f>
        <v>1</v>
      </c>
      <c r="P225" s="18">
        <f>VLOOKUP($C225,eft_features_HC!$B$3:$W$2032,X_y!P$1,0)</f>
        <v>4</v>
      </c>
      <c r="Q225" s="18">
        <f>VLOOKUP($C225,eft_features_HC!$B$3:$W$2032,X_y!Q$1,0)</f>
        <v>3</v>
      </c>
      <c r="R225" s="18">
        <f>VLOOKUP($C225,eft_features_HC!$B$3:$W$2032,X_y!R$1,0)</f>
        <v>1</v>
      </c>
      <c r="S225" s="19">
        <f>VLOOKUP($C225,ret_features_HC_transpose!$B$3:$W$2032,X_y!S$1,0)</f>
        <v>-8.7260013866030661E-4</v>
      </c>
      <c r="T225" s="19">
        <f>VLOOKUP($C225,ret_features_HC_transpose!$B$3:$W$2032,X_y!T$1,0)</f>
        <v>3.4950285455142449E-2</v>
      </c>
      <c r="U225" s="19">
        <f>VLOOKUP($C225,ret_features_HC_transpose!$B$3:$W$2032,X_y!U$1,0)</f>
        <v>1.9388645548932493E-2</v>
      </c>
      <c r="V225" s="19">
        <f>VLOOKUP($C225,ret_features_HC_transpose!$B$3:$W$2032,X_y!V$1,0)</f>
        <v>2.15106859459544E-2</v>
      </c>
      <c r="W225" s="19">
        <f>VLOOKUP($C225,ret_features_HC_transpose!$B$3:$W$2032,X_y!W$1,0)</f>
        <v>4.5969879495035393E-2</v>
      </c>
      <c r="X225" s="19">
        <f>VLOOKUP($C225,ret_features_HC_transpose!$B$3:$W$2032,X_y!X$1,0)</f>
        <v>-1.1226298360276665E-2</v>
      </c>
      <c r="Y225" s="20">
        <f>VLOOKUP($C225,beta_transpose!$B$3:$W$2032,X_y!Y$1,0)</f>
        <v>-1.9735477739754202E-3</v>
      </c>
      <c r="Z225" s="20">
        <f>VLOOKUP($C225,beta_transpose!$B$3:$W$2032,X_y!Z$1,0)</f>
        <v>6.8666545062830899E-3</v>
      </c>
      <c r="AA225" s="20">
        <f>VLOOKUP($C225,beta_transpose!$B$3:$W$2032,X_y!AA$1,0)</f>
        <v>6.0542042972101598E-3</v>
      </c>
      <c r="AB225" s="20">
        <f>VLOOKUP($C225,beta_transpose!$B$3:$W$2032,X_y!AB$1,0)</f>
        <v>1.2690159913043101E-2</v>
      </c>
      <c r="AC225" s="20">
        <f>VLOOKUP($C225,beta_transpose!$B$3:$W$2032,X_y!AC$1,0)</f>
        <v>2.5779050954194499E-2</v>
      </c>
      <c r="AD225" s="20">
        <f>VLOOKUP($C225,beta_transpose!$B$3:$W$2032,X_y!AD$1,0)</f>
        <v>-1.1137793188359999E-2</v>
      </c>
      <c r="AE225" s="20">
        <f>VLOOKUP($C225,beta_transpose!$B$3:$W$2032,X_y!AE$1,0)</f>
        <v>1.26758416556585E-2</v>
      </c>
      <c r="AF225" s="20">
        <f>VLOOKUP($C225,beta_transpose!$B$3:$W$2032,X_y!AF$1,0)</f>
        <v>-1.2079571752237901E-3</v>
      </c>
      <c r="AG225" s="20">
        <f>VLOOKUP($C225,beta_transpose!$B$3:$W$2032,X_y!AG$1,0)</f>
        <v>-2.36720569602271E-2</v>
      </c>
      <c r="AH225" s="20">
        <f>VLOOKUP($C225,beta_transpose!$B$3:$W$2032,X_y!AH$1,0)</f>
        <v>-2.17830004060552E-2</v>
      </c>
      <c r="AI225" s="20">
        <f>VLOOKUP($C225,beta_transpose!$B$3:$W$2032,X_y!AI$1,0)</f>
        <v>2.2609290338041399E-4</v>
      </c>
      <c r="AJ225" s="20">
        <f>VLOOKUP($C225,beta_transpose!$B$3:$W$2032,X_y!AJ$1,0)</f>
        <v>-7.84931360717725E-4</v>
      </c>
      <c r="AK225" s="20">
        <f>VLOOKUP($C225,beta_transpose!$B$3:$W$2032,X_y!AK$1,0)</f>
        <v>-7.1650101972574702E-3</v>
      </c>
      <c r="AL225" s="20">
        <f>VLOOKUP($C225,beta_transpose!$B$3:$W$2032,X_y!AL$1,0)</f>
        <v>3.1529662006664003E-2</v>
      </c>
      <c r="AM225" s="20">
        <f>VLOOKUP($C225,beta_transpose!$B$3:$W$2032,X_y!AM$1,0)</f>
        <v>-2.48299120587262E-2</v>
      </c>
      <c r="AN225" s="20">
        <f>VLOOKUP($C225,beta_transpose!$B$3:$W$2032,X_y!AN$1,0)</f>
        <v>-2.5270499668153399E-2</v>
      </c>
      <c r="AO225" s="20">
        <f>VLOOKUP($C225,beta_transpose!$B$3:$W$2032,X_y!AO$1,0)</f>
        <v>1.2256044825530101E-3</v>
      </c>
      <c r="AP225" s="20">
        <f>VLOOKUP($C225,beta_transpose!$B$3:$W$2032,X_y!AP$1,0)</f>
        <v>3.4236051959285201E-3</v>
      </c>
      <c r="AQ225" s="20">
        <f>VLOOKUP($C225,beta_transpose!$B$3:$W$2032,X_y!AQ$1,0)</f>
        <v>-1.155595453786E-2</v>
      </c>
      <c r="AR225" s="34">
        <f>VLOOKUP($C225,beta_transpose!$B$3:$W$2032,X_y!AR$1,0)</f>
        <v>4.8269913487107199E-2</v>
      </c>
      <c r="AS225" s="21">
        <v>3.7327518194188398</v>
      </c>
      <c r="AT225" s="21">
        <v>2.1358061173305001</v>
      </c>
      <c r="AU225" s="21">
        <v>1.15066758623772</v>
      </c>
      <c r="AV225" s="21">
        <v>0.79478487503186301</v>
      </c>
      <c r="AW225" s="21">
        <v>0.52602420323186305</v>
      </c>
      <c r="AX225" s="21"/>
      <c r="AY225" s="21"/>
      <c r="AZ225" s="22"/>
      <c r="BB225" s="31">
        <f>IF(VLOOKUP(C225,y_HC!$B$3:$G$581,6,0)&gt;$BB$1,1,0)</f>
        <v>0</v>
      </c>
      <c r="BC225">
        <f>VLOOKUP(C225,y_HC!$B$3:$G$581,6,0)</f>
        <v>1.6084425027396265E-2</v>
      </c>
      <c r="BE225" t="s">
        <v>221</v>
      </c>
      <c r="BF225">
        <v>3.7327518194188398</v>
      </c>
      <c r="BG225">
        <v>2.1358061173305001</v>
      </c>
      <c r="BH225">
        <v>1.15066758623772</v>
      </c>
      <c r="BI225">
        <v>0.79478487503186301</v>
      </c>
      <c r="BJ225">
        <v>0.52602420323186305</v>
      </c>
    </row>
    <row r="226" spans="2:62">
      <c r="B226" t="str">
        <f>VLOOKUP(C226,eft_features_HC!$B$3:$C$2032,2,0)</f>
        <v>iShares North American Tech-Software ETF</v>
      </c>
      <c r="C226" t="s">
        <v>222</v>
      </c>
      <c r="D226" s="17">
        <f>VLOOKUP($C226,eft_features_HC!$B$3:$W$2032,X_y!D$1,0)</f>
        <v>2</v>
      </c>
      <c r="E226" s="18">
        <f>VLOOKUP($C226,eft_features_HC!$B$3:$W$2032,X_y!E$1,0)</f>
        <v>0.48</v>
      </c>
      <c r="F226" s="18">
        <f>VLOOKUP($C226,eft_features_HC!$B$3:$W$2032,X_y!F$1,0)</f>
        <v>1060000000</v>
      </c>
      <c r="G226" s="18">
        <f>VLOOKUP($C226,eft_features_HC!$B$3:$W$2032,X_y!G$1,0)</f>
        <v>1</v>
      </c>
      <c r="H226" s="18">
        <f>VLOOKUP($C226,eft_features_HC!$B$3:$W$2032,X_y!H$1,0)</f>
        <v>1</v>
      </c>
      <c r="I226" s="18">
        <f>VLOOKUP($C226,eft_features_HC!$B$3:$W$2032,X_y!I$1,0)</f>
        <v>1</v>
      </c>
      <c r="J226" s="18">
        <f>VLOOKUP($C226,eft_features_HC!$B$3:$W$2032,X_y!J$1,0)</f>
        <v>5</v>
      </c>
      <c r="K226" s="18">
        <f>VLOOKUP($C226,eft_features_HC!$B$3:$W$2032,X_y!K$1,0)</f>
        <v>14</v>
      </c>
      <c r="L226" s="18">
        <f>VLOOKUP($C226,eft_features_HC!$B$3:$W$2032,X_y!L$1,0)</f>
        <v>31</v>
      </c>
      <c r="M226" s="18">
        <f>VLOOKUP($C226,eft_features_HC!$B$3:$W$2032,X_y!M$1,0)</f>
        <v>1</v>
      </c>
      <c r="N226" s="18">
        <f>VLOOKUP($C226,eft_features_HC!$B$3:$W$2032,X_y!N$1,0)</f>
        <v>1</v>
      </c>
      <c r="O226" s="18">
        <f>VLOOKUP($C226,eft_features_HC!$B$3:$W$2032,X_y!O$1,0)</f>
        <v>1</v>
      </c>
      <c r="P226" s="18">
        <f>VLOOKUP($C226,eft_features_HC!$B$3:$W$2032,X_y!P$1,0)</f>
        <v>2</v>
      </c>
      <c r="Q226" s="18">
        <f>VLOOKUP($C226,eft_features_HC!$B$3:$W$2032,X_y!Q$1,0)</f>
        <v>1</v>
      </c>
      <c r="R226" s="18">
        <f>VLOOKUP($C226,eft_features_HC!$B$3:$W$2032,X_y!R$1,0)</f>
        <v>1</v>
      </c>
      <c r="S226" s="19">
        <f>VLOOKUP($C226,ret_features_HC_transpose!$B$3:$W$2032,X_y!S$1,0)</f>
        <v>-6.8284229099305982E-2</v>
      </c>
      <c r="T226" s="19">
        <f>VLOOKUP($C226,ret_features_HC_transpose!$B$3:$W$2032,X_y!T$1,0)</f>
        <v>-1.1522431500367358E-2</v>
      </c>
      <c r="U226" s="19">
        <f>VLOOKUP($C226,ret_features_HC_transpose!$B$3:$W$2032,X_y!U$1,0)</f>
        <v>4.9043841779487396E-2</v>
      </c>
      <c r="V226" s="19">
        <f>VLOOKUP($C226,ret_features_HC_transpose!$B$3:$W$2032,X_y!V$1,0)</f>
        <v>0.20502092266770888</v>
      </c>
      <c r="W226" s="19">
        <f>VLOOKUP($C226,ret_features_HC_transpose!$B$3:$W$2032,X_y!W$1,0)</f>
        <v>0.2343486916910098</v>
      </c>
      <c r="X226" s="19">
        <f>VLOOKUP($C226,ret_features_HC_transpose!$B$3:$W$2032,X_y!X$1,0)</f>
        <v>0.2902400046807927</v>
      </c>
      <c r="Y226" s="20">
        <f>VLOOKUP($C226,beta_transpose!$B$3:$W$2032,X_y!Y$1,0)</f>
        <v>3.0250133621319002E-2</v>
      </c>
      <c r="Z226" s="20">
        <f>VLOOKUP($C226,beta_transpose!$B$3:$W$2032,X_y!Z$1,0)</f>
        <v>1.17843394691264E-2</v>
      </c>
      <c r="AA226" s="20">
        <f>VLOOKUP($C226,beta_transpose!$B$3:$W$2032,X_y!AA$1,0)</f>
        <v>1.04907130813016E-2</v>
      </c>
      <c r="AB226" s="20">
        <f>VLOOKUP($C226,beta_transpose!$B$3:$W$2032,X_y!AB$1,0)</f>
        <v>1.0679334057634399E-2</v>
      </c>
      <c r="AC226" s="20">
        <f>VLOOKUP($C226,beta_transpose!$B$3:$W$2032,X_y!AC$1,0)</f>
        <v>-1.8516137114426099E-2</v>
      </c>
      <c r="AD226" s="20">
        <f>VLOOKUP($C226,beta_transpose!$B$3:$W$2032,X_y!AD$1,0)</f>
        <v>4.2608594995647203E-2</v>
      </c>
      <c r="AE226" s="20">
        <f>VLOOKUP($C226,beta_transpose!$B$3:$W$2032,X_y!AE$1,0)</f>
        <v>-9.8478509463391199E-3</v>
      </c>
      <c r="AF226" s="20">
        <f>VLOOKUP($C226,beta_transpose!$B$3:$W$2032,X_y!AF$1,0)</f>
        <v>-2.28553094393966E-2</v>
      </c>
      <c r="AG226" s="20">
        <f>VLOOKUP($C226,beta_transpose!$B$3:$W$2032,X_y!AG$1,0)</f>
        <v>7.6005762660300404E-3</v>
      </c>
      <c r="AH226" s="20">
        <f>VLOOKUP($C226,beta_transpose!$B$3:$W$2032,X_y!AH$1,0)</f>
        <v>7.4433564614673304E-3</v>
      </c>
      <c r="AI226" s="20">
        <f>VLOOKUP($C226,beta_transpose!$B$3:$W$2032,X_y!AI$1,0)</f>
        <v>-3.6473874965684099E-3</v>
      </c>
      <c r="AJ226" s="20">
        <f>VLOOKUP($C226,beta_transpose!$B$3:$W$2032,X_y!AJ$1,0)</f>
        <v>-7.6492081077000002E-3</v>
      </c>
      <c r="AK226" s="20">
        <f>VLOOKUP($C226,beta_transpose!$B$3:$W$2032,X_y!AK$1,0)</f>
        <v>1.6227718070805999E-2</v>
      </c>
      <c r="AL226" s="20">
        <f>VLOOKUP($C226,beta_transpose!$B$3:$W$2032,X_y!AL$1,0)</f>
        <v>4.2931033838577597E-2</v>
      </c>
      <c r="AM226" s="20">
        <f>VLOOKUP($C226,beta_transpose!$B$3:$W$2032,X_y!AM$1,0)</f>
        <v>-6.3536319472268399E-2</v>
      </c>
      <c r="AN226" s="20">
        <f>VLOOKUP($C226,beta_transpose!$B$3:$W$2032,X_y!AN$1,0)</f>
        <v>1.2971452712680099E-4</v>
      </c>
      <c r="AO226" s="20">
        <f>VLOOKUP($C226,beta_transpose!$B$3:$W$2032,X_y!AO$1,0)</f>
        <v>4.5774657722246197E-2</v>
      </c>
      <c r="AP226" s="20">
        <f>VLOOKUP($C226,beta_transpose!$B$3:$W$2032,X_y!AP$1,0)</f>
        <v>4.4771904173032E-2</v>
      </c>
      <c r="AQ226" s="20">
        <f>VLOOKUP($C226,beta_transpose!$B$3:$W$2032,X_y!AQ$1,0)</f>
        <v>-5.66373828034143E-2</v>
      </c>
      <c r="AR226" s="34">
        <f>VLOOKUP($C226,beta_transpose!$B$3:$W$2032,X_y!AR$1,0)</f>
        <v>-7.2992225020336102E-2</v>
      </c>
      <c r="AS226" s="21">
        <v>20.083155104308599</v>
      </c>
      <c r="AT226" s="21">
        <v>4.7297475405991998</v>
      </c>
      <c r="AU226" s="21">
        <v>1.89475278198677</v>
      </c>
      <c r="AV226" s="21">
        <v>1.0622155061154299</v>
      </c>
      <c r="AW226" s="21">
        <v>0.57278545146412796</v>
      </c>
      <c r="AX226" s="21"/>
      <c r="AY226" s="21"/>
      <c r="AZ226" s="22"/>
      <c r="BB226" s="31">
        <f>IF(VLOOKUP(C226,y_HC!$B$3:$G$581,6,0)&gt;$BB$1,1,0)</f>
        <v>1</v>
      </c>
      <c r="BC226">
        <f>VLOOKUP(C226,y_HC!$B$3:$G$581,6,0)</f>
        <v>6.0825893793923225E-2</v>
      </c>
      <c r="BE226" t="s">
        <v>222</v>
      </c>
      <c r="BF226">
        <v>20.083155104308599</v>
      </c>
      <c r="BG226">
        <v>4.7297475405991998</v>
      </c>
      <c r="BH226">
        <v>1.89475278198677</v>
      </c>
      <c r="BI226">
        <v>1.0622155061154299</v>
      </c>
      <c r="BJ226">
        <v>0.57278545146412796</v>
      </c>
    </row>
    <row r="227" spans="2:62">
      <c r="B227" t="str">
        <f>VLOOKUP(C227,eft_features_HC!$B$3:$C$2032,2,0)</f>
        <v>iShares U.S. Pharmaceuticals ETF</v>
      </c>
      <c r="C227" t="s">
        <v>223</v>
      </c>
      <c r="D227" s="17">
        <f>VLOOKUP($C227,eft_features_HC!$B$3:$W$2032,X_y!D$1,0)</f>
        <v>2</v>
      </c>
      <c r="E227" s="18">
        <f>VLOOKUP($C227,eft_features_HC!$B$3:$W$2032,X_y!E$1,0)</f>
        <v>0.44</v>
      </c>
      <c r="F227" s="18">
        <f>VLOOKUP($C227,eft_features_HC!$B$3:$W$2032,X_y!F$1,0)</f>
        <v>643740000</v>
      </c>
      <c r="G227" s="18">
        <f>VLOOKUP($C227,eft_features_HC!$B$3:$W$2032,X_y!G$1,0)</f>
        <v>1</v>
      </c>
      <c r="H227" s="18">
        <f>VLOOKUP($C227,eft_features_HC!$B$3:$W$2032,X_y!H$1,0)</f>
        <v>1</v>
      </c>
      <c r="I227" s="18">
        <f>VLOOKUP($C227,eft_features_HC!$B$3:$W$2032,X_y!I$1,0)</f>
        <v>1</v>
      </c>
      <c r="J227" s="18">
        <f>VLOOKUP($C227,eft_features_HC!$B$3:$W$2032,X_y!J$1,0)</f>
        <v>5</v>
      </c>
      <c r="K227" s="18">
        <f>VLOOKUP($C227,eft_features_HC!$B$3:$W$2032,X_y!K$1,0)</f>
        <v>13</v>
      </c>
      <c r="L227" s="18">
        <f>VLOOKUP($C227,eft_features_HC!$B$3:$W$2032,X_y!L$1,0)</f>
        <v>40</v>
      </c>
      <c r="M227" s="18">
        <f>VLOOKUP($C227,eft_features_HC!$B$3:$W$2032,X_y!M$1,0)</f>
        <v>1</v>
      </c>
      <c r="N227" s="18">
        <f>VLOOKUP($C227,eft_features_HC!$B$3:$W$2032,X_y!N$1,0)</f>
        <v>1</v>
      </c>
      <c r="O227" s="18">
        <f>VLOOKUP($C227,eft_features_HC!$B$3:$W$2032,X_y!O$1,0)</f>
        <v>1</v>
      </c>
      <c r="P227" s="18">
        <f>VLOOKUP($C227,eft_features_HC!$B$3:$W$2032,X_y!P$1,0)</f>
        <v>2</v>
      </c>
      <c r="Q227" s="18">
        <f>VLOOKUP($C227,eft_features_HC!$B$3:$W$2032,X_y!Q$1,0)</f>
        <v>1</v>
      </c>
      <c r="R227" s="18">
        <f>VLOOKUP($C227,eft_features_HC!$B$3:$W$2032,X_y!R$1,0)</f>
        <v>1</v>
      </c>
      <c r="S227" s="19">
        <f>VLOOKUP($C227,ret_features_HC_transpose!$B$3:$W$2032,X_y!S$1,0)</f>
        <v>-5.5407768005800051E-2</v>
      </c>
      <c r="T227" s="19">
        <f>VLOOKUP($C227,ret_features_HC_transpose!$B$3:$W$2032,X_y!T$1,0)</f>
        <v>5.5456475377338554E-2</v>
      </c>
      <c r="U227" s="19">
        <f>VLOOKUP($C227,ret_features_HC_transpose!$B$3:$W$2032,X_y!U$1,0)</f>
        <v>0.14818921031581378</v>
      </c>
      <c r="V227" s="19">
        <f>VLOOKUP($C227,ret_features_HC_transpose!$B$3:$W$2032,X_y!V$1,0)</f>
        <v>0.30163385220004724</v>
      </c>
      <c r="W227" s="19">
        <f>VLOOKUP($C227,ret_features_HC_transpose!$B$3:$W$2032,X_y!W$1,0)</f>
        <v>0.49070409941177817</v>
      </c>
      <c r="X227" s="19">
        <f>VLOOKUP($C227,ret_features_HC_transpose!$B$3:$W$2032,X_y!X$1,0)</f>
        <v>0.85547925749782316</v>
      </c>
      <c r="Y227" s="20">
        <f>VLOOKUP($C227,beta_transpose!$B$3:$W$2032,X_y!Y$1,0)</f>
        <v>5.8336516552562202E-2</v>
      </c>
      <c r="Z227" s="20">
        <f>VLOOKUP($C227,beta_transpose!$B$3:$W$2032,X_y!Z$1,0)</f>
        <v>-2.83319871631782E-2</v>
      </c>
      <c r="AA227" s="20">
        <f>VLOOKUP($C227,beta_transpose!$B$3:$W$2032,X_y!AA$1,0)</f>
        <v>1.42739515119421E-2</v>
      </c>
      <c r="AB227" s="20">
        <f>VLOOKUP($C227,beta_transpose!$B$3:$W$2032,X_y!AB$1,0)</f>
        <v>3.4230095800473898E-2</v>
      </c>
      <c r="AC227" s="20">
        <f>VLOOKUP($C227,beta_transpose!$B$3:$W$2032,X_y!AC$1,0)</f>
        <v>2.0995324923306202E-2</v>
      </c>
      <c r="AD227" s="20">
        <f>VLOOKUP($C227,beta_transpose!$B$3:$W$2032,X_y!AD$1,0)</f>
        <v>2.49788106449256E-2</v>
      </c>
      <c r="AE227" s="20">
        <f>VLOOKUP($C227,beta_transpose!$B$3:$W$2032,X_y!AE$1,0)</f>
        <v>-2.3520137356100299E-2</v>
      </c>
      <c r="AF227" s="20">
        <f>VLOOKUP($C227,beta_transpose!$B$3:$W$2032,X_y!AF$1,0)</f>
        <v>-6.9256792007064503E-3</v>
      </c>
      <c r="AG227" s="20">
        <f>VLOOKUP($C227,beta_transpose!$B$3:$W$2032,X_y!AG$1,0)</f>
        <v>-2.7349607249141199E-3</v>
      </c>
      <c r="AH227" s="20">
        <f>VLOOKUP($C227,beta_transpose!$B$3:$W$2032,X_y!AH$1,0)</f>
        <v>1.59061543076396E-2</v>
      </c>
      <c r="AI227" s="20">
        <f>VLOOKUP($C227,beta_transpose!$B$3:$W$2032,X_y!AI$1,0)</f>
        <v>3.2493117276304197E-2</v>
      </c>
      <c r="AJ227" s="20">
        <f>VLOOKUP($C227,beta_transpose!$B$3:$W$2032,X_y!AJ$1,0)</f>
        <v>-3.3019933085712402E-3</v>
      </c>
      <c r="AK227" s="20">
        <f>VLOOKUP($C227,beta_transpose!$B$3:$W$2032,X_y!AK$1,0)</f>
        <v>9.9258906196065394E-3</v>
      </c>
      <c r="AL227" s="20">
        <f>VLOOKUP($C227,beta_transpose!$B$3:$W$2032,X_y!AL$1,0)</f>
        <v>-5.5697786029992501E-2</v>
      </c>
      <c r="AM227" s="20">
        <f>VLOOKUP($C227,beta_transpose!$B$3:$W$2032,X_y!AM$1,0)</f>
        <v>-5.3296293498010898E-2</v>
      </c>
      <c r="AN227" s="20">
        <f>VLOOKUP($C227,beta_transpose!$B$3:$W$2032,X_y!AN$1,0)</f>
        <v>-5.7274165806799698E-2</v>
      </c>
      <c r="AO227" s="20">
        <f>VLOOKUP($C227,beta_transpose!$B$3:$W$2032,X_y!AO$1,0)</f>
        <v>-5.3084898769189703E-2</v>
      </c>
      <c r="AP227" s="20">
        <f>VLOOKUP($C227,beta_transpose!$B$3:$W$2032,X_y!AP$1,0)</f>
        <v>-8.4756138489740004E-3</v>
      </c>
      <c r="AQ227" s="20">
        <f>VLOOKUP($C227,beta_transpose!$B$3:$W$2032,X_y!AQ$1,0)</f>
        <v>4.7487281343170297E-2</v>
      </c>
      <c r="AR227" s="34">
        <f>VLOOKUP($C227,beta_transpose!$B$3:$W$2032,X_y!AR$1,0)</f>
        <v>3.27199126243699E-2</v>
      </c>
      <c r="AS227" s="21">
        <v>31.4493937569138</v>
      </c>
      <c r="AT227" s="21">
        <v>1.7053954737338699</v>
      </c>
      <c r="AU227" s="21">
        <v>0.41877018150100098</v>
      </c>
      <c r="AV227" s="21">
        <v>6.0385626867735902E-2</v>
      </c>
      <c r="AW227" s="21">
        <v>5.8212056597194304E-3</v>
      </c>
      <c r="AX227" s="21"/>
      <c r="AY227" s="21"/>
      <c r="AZ227" s="22"/>
      <c r="BB227" s="31">
        <f>IF(VLOOKUP(C227,y_HC!$B$3:$G$581,6,0)&gt;$BB$1,1,0)</f>
        <v>1</v>
      </c>
      <c r="BC227">
        <f>VLOOKUP(C227,y_HC!$B$3:$G$581,6,0)</f>
        <v>8.1833361450179165E-2</v>
      </c>
      <c r="BE227" t="s">
        <v>223</v>
      </c>
      <c r="BF227">
        <v>31.4493937569138</v>
      </c>
      <c r="BG227">
        <v>1.7053954737338699</v>
      </c>
      <c r="BH227">
        <v>0.41877018150100098</v>
      </c>
      <c r="BI227">
        <v>6.0385626867735902E-2</v>
      </c>
      <c r="BJ227">
        <v>5.8212056597194304E-3</v>
      </c>
    </row>
    <row r="228" spans="2:62">
      <c r="B228" t="str">
        <f>VLOOKUP(C228,eft_features_HC!$B$3:$C$2032,2,0)</f>
        <v>iShares U.S. Healthcare Providers ETF</v>
      </c>
      <c r="C228" t="s">
        <v>224</v>
      </c>
      <c r="D228" s="17">
        <f>VLOOKUP($C228,eft_features_HC!$B$3:$W$2032,X_y!D$1,0)</f>
        <v>2</v>
      </c>
      <c r="E228" s="18">
        <f>VLOOKUP($C228,eft_features_HC!$B$3:$W$2032,X_y!E$1,0)</f>
        <v>0.44</v>
      </c>
      <c r="F228" s="18">
        <f>VLOOKUP($C228,eft_features_HC!$B$3:$W$2032,X_y!F$1,0)</f>
        <v>554890000</v>
      </c>
      <c r="G228" s="18">
        <f>VLOOKUP($C228,eft_features_HC!$B$3:$W$2032,X_y!G$1,0)</f>
        <v>1</v>
      </c>
      <c r="H228" s="18">
        <f>VLOOKUP($C228,eft_features_HC!$B$3:$W$2032,X_y!H$1,0)</f>
        <v>1</v>
      </c>
      <c r="I228" s="18">
        <f>VLOOKUP($C228,eft_features_HC!$B$3:$W$2032,X_y!I$1,0)</f>
        <v>1</v>
      </c>
      <c r="J228" s="18">
        <f>VLOOKUP($C228,eft_features_HC!$B$3:$W$2032,X_y!J$1,0)</f>
        <v>5</v>
      </c>
      <c r="K228" s="18">
        <f>VLOOKUP($C228,eft_features_HC!$B$3:$W$2032,X_y!K$1,0)</f>
        <v>13</v>
      </c>
      <c r="L228" s="18">
        <f>VLOOKUP($C228,eft_features_HC!$B$3:$W$2032,X_y!L$1,0)</f>
        <v>43</v>
      </c>
      <c r="M228" s="18">
        <f>VLOOKUP($C228,eft_features_HC!$B$3:$W$2032,X_y!M$1,0)</f>
        <v>1</v>
      </c>
      <c r="N228" s="18">
        <f>VLOOKUP($C228,eft_features_HC!$B$3:$W$2032,X_y!N$1,0)</f>
        <v>1</v>
      </c>
      <c r="O228" s="18">
        <f>VLOOKUP($C228,eft_features_HC!$B$3:$W$2032,X_y!O$1,0)</f>
        <v>1</v>
      </c>
      <c r="P228" s="18">
        <f>VLOOKUP($C228,eft_features_HC!$B$3:$W$2032,X_y!P$1,0)</f>
        <v>2</v>
      </c>
      <c r="Q228" s="18">
        <f>VLOOKUP($C228,eft_features_HC!$B$3:$W$2032,X_y!Q$1,0)</f>
        <v>1</v>
      </c>
      <c r="R228" s="18">
        <f>VLOOKUP($C228,eft_features_HC!$B$3:$W$2032,X_y!R$1,0)</f>
        <v>1</v>
      </c>
      <c r="S228" s="19">
        <f>VLOOKUP($C228,ret_features_HC_transpose!$B$3:$W$2032,X_y!S$1,0)</f>
        <v>1.1485927627847392E-2</v>
      </c>
      <c r="T228" s="19">
        <f>VLOOKUP($C228,ret_features_HC_transpose!$B$3:$W$2032,X_y!T$1,0)</f>
        <v>4.8594722923226419E-2</v>
      </c>
      <c r="U228" s="19">
        <f>VLOOKUP($C228,ret_features_HC_transpose!$B$3:$W$2032,X_y!U$1,0)</f>
        <v>9.0412182327915147E-2</v>
      </c>
      <c r="V228" s="19">
        <f>VLOOKUP($C228,ret_features_HC_transpose!$B$3:$W$2032,X_y!V$1,0)</f>
        <v>0.2591781525258654</v>
      </c>
      <c r="W228" s="19">
        <f>VLOOKUP($C228,ret_features_HC_transpose!$B$3:$W$2032,X_y!W$1,0)</f>
        <v>0.4526675595226779</v>
      </c>
      <c r="X228" s="19">
        <f>VLOOKUP($C228,ret_features_HC_transpose!$B$3:$W$2032,X_y!X$1,0)</f>
        <v>0.56225027937036276</v>
      </c>
      <c r="Y228" s="20">
        <f>VLOOKUP($C228,beta_transpose!$B$3:$W$2032,X_y!Y$1,0)</f>
        <v>5.1888098852163202E-2</v>
      </c>
      <c r="Z228" s="20">
        <f>VLOOKUP($C228,beta_transpose!$B$3:$W$2032,X_y!Z$1,0)</f>
        <v>-8.2877268869506303E-5</v>
      </c>
      <c r="AA228" s="20">
        <f>VLOOKUP($C228,beta_transpose!$B$3:$W$2032,X_y!AA$1,0)</f>
        <v>3.4647492368296999E-2</v>
      </c>
      <c r="AB228" s="20">
        <f>VLOOKUP($C228,beta_transpose!$B$3:$W$2032,X_y!AB$1,0)</f>
        <v>-2.2087270384407499E-3</v>
      </c>
      <c r="AC228" s="20">
        <f>VLOOKUP($C228,beta_transpose!$B$3:$W$2032,X_y!AC$1,0)</f>
        <v>-2.2206005544463701E-2</v>
      </c>
      <c r="AD228" s="20">
        <f>VLOOKUP($C228,beta_transpose!$B$3:$W$2032,X_y!AD$1,0)</f>
        <v>-3.8273801351255701E-2</v>
      </c>
      <c r="AE228" s="20">
        <f>VLOOKUP($C228,beta_transpose!$B$3:$W$2032,X_y!AE$1,0)</f>
        <v>-3.1787210539710897E-2</v>
      </c>
      <c r="AF228" s="20">
        <f>VLOOKUP($C228,beta_transpose!$B$3:$W$2032,X_y!AF$1,0)</f>
        <v>-5.0327888306388596E-3</v>
      </c>
      <c r="AG228" s="20">
        <f>VLOOKUP($C228,beta_transpose!$B$3:$W$2032,X_y!AG$1,0)</f>
        <v>2.3877244385100201E-2</v>
      </c>
      <c r="AH228" s="20">
        <f>VLOOKUP($C228,beta_transpose!$B$3:$W$2032,X_y!AH$1,0)</f>
        <v>-1.2812407815149701E-2</v>
      </c>
      <c r="AI228" s="20">
        <f>VLOOKUP($C228,beta_transpose!$B$3:$W$2032,X_y!AI$1,0)</f>
        <v>2.5239340591014001E-2</v>
      </c>
      <c r="AJ228" s="20">
        <f>VLOOKUP($C228,beta_transpose!$B$3:$W$2032,X_y!AJ$1,0)</f>
        <v>-3.0738112483649101E-2</v>
      </c>
      <c r="AK228" s="20">
        <f>VLOOKUP($C228,beta_transpose!$B$3:$W$2032,X_y!AK$1,0)</f>
        <v>3.2065207479998997E-2</v>
      </c>
      <c r="AL228" s="20">
        <f>VLOOKUP($C228,beta_transpose!$B$3:$W$2032,X_y!AL$1,0)</f>
        <v>-7.7751674383965601E-4</v>
      </c>
      <c r="AM228" s="20">
        <f>VLOOKUP($C228,beta_transpose!$B$3:$W$2032,X_y!AM$1,0)</f>
        <v>-8.8613328549578693E-2</v>
      </c>
      <c r="AN228" s="20">
        <f>VLOOKUP($C228,beta_transpose!$B$3:$W$2032,X_y!AN$1,0)</f>
        <v>-7.2772532622645006E-2</v>
      </c>
      <c r="AO228" s="20">
        <f>VLOOKUP($C228,beta_transpose!$B$3:$W$2032,X_y!AO$1,0)</f>
        <v>1.11720455899213E-2</v>
      </c>
      <c r="AP228" s="20">
        <f>VLOOKUP($C228,beta_transpose!$B$3:$W$2032,X_y!AP$1,0)</f>
        <v>-2.8420046910038799E-2</v>
      </c>
      <c r="AQ228" s="20">
        <f>VLOOKUP($C228,beta_transpose!$B$3:$W$2032,X_y!AQ$1,0)</f>
        <v>4.9977819215548801E-2</v>
      </c>
      <c r="AR228" s="34">
        <f>VLOOKUP($C228,beta_transpose!$B$3:$W$2032,X_y!AR$1,0)</f>
        <v>5.4167101520573802E-2</v>
      </c>
      <c r="AS228" s="21">
        <v>26.998898369639299</v>
      </c>
      <c r="AT228" s="21">
        <v>3.6331558345486998</v>
      </c>
      <c r="AU228" s="21">
        <v>1.32185242062685</v>
      </c>
      <c r="AV228" s="21">
        <v>0.36484920664769599</v>
      </c>
      <c r="AW228" s="21">
        <v>0.168342934761122</v>
      </c>
      <c r="AX228" s="21"/>
      <c r="AY228" s="21"/>
      <c r="AZ228" s="22"/>
      <c r="BB228" s="31">
        <f>IF(VLOOKUP(C228,y_HC!$B$3:$G$581,6,0)&gt;$BB$1,1,0)</f>
        <v>1</v>
      </c>
      <c r="BC228">
        <f>VLOOKUP(C228,y_HC!$B$3:$G$581,6,0)</f>
        <v>7.0000000127900863E-2</v>
      </c>
      <c r="BE228" t="s">
        <v>224</v>
      </c>
      <c r="BF228">
        <v>26.998898369639299</v>
      </c>
      <c r="BG228">
        <v>3.6331558345486998</v>
      </c>
      <c r="BH228">
        <v>1.32185242062685</v>
      </c>
      <c r="BI228">
        <v>0.36484920664769599</v>
      </c>
      <c r="BJ228">
        <v>0.168342934761122</v>
      </c>
    </row>
    <row r="229" spans="2:62">
      <c r="B229" t="str">
        <f>VLOOKUP(C229,eft_features_HC!$B$3:$C$2032,2,0)</f>
        <v>iShares U.S. Medical Devices ETF</v>
      </c>
      <c r="C229" t="s">
        <v>225</v>
      </c>
      <c r="D229" s="17">
        <f>VLOOKUP($C229,eft_features_HC!$B$3:$W$2032,X_y!D$1,0)</f>
        <v>2</v>
      </c>
      <c r="E229" s="18">
        <f>VLOOKUP($C229,eft_features_HC!$B$3:$W$2032,X_y!E$1,0)</f>
        <v>0.44</v>
      </c>
      <c r="F229" s="18">
        <f>VLOOKUP($C229,eft_features_HC!$B$3:$W$2032,X_y!F$1,0)</f>
        <v>1390000000</v>
      </c>
      <c r="G229" s="18">
        <f>VLOOKUP($C229,eft_features_HC!$B$3:$W$2032,X_y!G$1,0)</f>
        <v>1</v>
      </c>
      <c r="H229" s="18">
        <f>VLOOKUP($C229,eft_features_HC!$B$3:$W$2032,X_y!H$1,0)</f>
        <v>1</v>
      </c>
      <c r="I229" s="18">
        <f>VLOOKUP($C229,eft_features_HC!$B$3:$W$2032,X_y!I$1,0)</f>
        <v>1</v>
      </c>
      <c r="J229" s="18">
        <f>VLOOKUP($C229,eft_features_HC!$B$3:$W$2032,X_y!J$1,0)</f>
        <v>5</v>
      </c>
      <c r="K229" s="18">
        <f>VLOOKUP($C229,eft_features_HC!$B$3:$W$2032,X_y!K$1,0)</f>
        <v>13</v>
      </c>
      <c r="L229" s="18">
        <f>VLOOKUP($C229,eft_features_HC!$B$3:$W$2032,X_y!L$1,0)</f>
        <v>24</v>
      </c>
      <c r="M229" s="18">
        <f>VLOOKUP($C229,eft_features_HC!$B$3:$W$2032,X_y!M$1,0)</f>
        <v>1</v>
      </c>
      <c r="N229" s="18">
        <f>VLOOKUP($C229,eft_features_HC!$B$3:$W$2032,X_y!N$1,0)</f>
        <v>1</v>
      </c>
      <c r="O229" s="18">
        <f>VLOOKUP($C229,eft_features_HC!$B$3:$W$2032,X_y!O$1,0)</f>
        <v>1</v>
      </c>
      <c r="P229" s="18">
        <f>VLOOKUP($C229,eft_features_HC!$B$3:$W$2032,X_y!P$1,0)</f>
        <v>2</v>
      </c>
      <c r="Q229" s="18">
        <f>VLOOKUP($C229,eft_features_HC!$B$3:$W$2032,X_y!Q$1,0)</f>
        <v>1</v>
      </c>
      <c r="R229" s="18">
        <f>VLOOKUP($C229,eft_features_HC!$B$3:$W$2032,X_y!R$1,0)</f>
        <v>1</v>
      </c>
      <c r="S229" s="19">
        <f>VLOOKUP($C229,ret_features_HC_transpose!$B$3:$W$2032,X_y!S$1,0)</f>
        <v>-3.0251081563159588E-4</v>
      </c>
      <c r="T229" s="19">
        <f>VLOOKUP($C229,ret_features_HC_transpose!$B$3:$W$2032,X_y!T$1,0)</f>
        <v>7.2479445026575107E-2</v>
      </c>
      <c r="U229" s="19">
        <f>VLOOKUP($C229,ret_features_HC_transpose!$B$3:$W$2032,X_y!U$1,0)</f>
        <v>0.16388823515098827</v>
      </c>
      <c r="V229" s="19">
        <f>VLOOKUP($C229,ret_features_HC_transpose!$B$3:$W$2032,X_y!V$1,0)</f>
        <v>0.30586545905524876</v>
      </c>
      <c r="W229" s="19">
        <f>VLOOKUP($C229,ret_features_HC_transpose!$B$3:$W$2032,X_y!W$1,0)</f>
        <v>0.48102778364940835</v>
      </c>
      <c r="X229" s="19">
        <f>VLOOKUP($C229,ret_features_HC_transpose!$B$3:$W$2032,X_y!X$1,0)</f>
        <v>0.52711028635714641</v>
      </c>
      <c r="Y229" s="20">
        <f>VLOOKUP($C229,beta_transpose!$B$3:$W$2032,X_y!Y$1,0)</f>
        <v>3.8777298897111102E-2</v>
      </c>
      <c r="Z229" s="20">
        <f>VLOOKUP($C229,beta_transpose!$B$3:$W$2032,X_y!Z$1,0)</f>
        <v>1.0356676869301499E-2</v>
      </c>
      <c r="AA229" s="20">
        <f>VLOOKUP($C229,beta_transpose!$B$3:$W$2032,X_y!AA$1,0)</f>
        <v>1.9046719376266001E-2</v>
      </c>
      <c r="AB229" s="20">
        <f>VLOOKUP($C229,beta_transpose!$B$3:$W$2032,X_y!AB$1,0)</f>
        <v>1.7652792776398099E-2</v>
      </c>
      <c r="AC229" s="20">
        <f>VLOOKUP($C229,beta_transpose!$B$3:$W$2032,X_y!AC$1,0)</f>
        <v>1.03667591861278E-3</v>
      </c>
      <c r="AD229" s="20">
        <f>VLOOKUP($C229,beta_transpose!$B$3:$W$2032,X_y!AD$1,0)</f>
        <v>-5.1576103184274901E-3</v>
      </c>
      <c r="AE229" s="20">
        <f>VLOOKUP($C229,beta_transpose!$B$3:$W$2032,X_y!AE$1,0)</f>
        <v>-1.2649393792514599E-2</v>
      </c>
      <c r="AF229" s="20">
        <f>VLOOKUP($C229,beta_transpose!$B$3:$W$2032,X_y!AF$1,0)</f>
        <v>-1.21632435929216E-2</v>
      </c>
      <c r="AG229" s="20">
        <f>VLOOKUP($C229,beta_transpose!$B$3:$W$2032,X_y!AG$1,0)</f>
        <v>-1.2720286949448999E-2</v>
      </c>
      <c r="AH229" s="20">
        <f>VLOOKUP($C229,beta_transpose!$B$3:$W$2032,X_y!AH$1,0)</f>
        <v>-3.1739379218219598E-3</v>
      </c>
      <c r="AI229" s="20">
        <f>VLOOKUP($C229,beta_transpose!$B$3:$W$2032,X_y!AI$1,0)</f>
        <v>-4.4162796294993801E-3</v>
      </c>
      <c r="AJ229" s="20">
        <f>VLOOKUP($C229,beta_transpose!$B$3:$W$2032,X_y!AJ$1,0)</f>
        <v>3.8216036528272102E-2</v>
      </c>
      <c r="AK229" s="20">
        <f>VLOOKUP($C229,beta_transpose!$B$3:$W$2032,X_y!AK$1,0)</f>
        <v>5.5753317081018203E-2</v>
      </c>
      <c r="AL229" s="20">
        <f>VLOOKUP($C229,beta_transpose!$B$3:$W$2032,X_y!AL$1,0)</f>
        <v>3.5106954719213802E-2</v>
      </c>
      <c r="AM229" s="20">
        <f>VLOOKUP($C229,beta_transpose!$B$3:$W$2032,X_y!AM$1,0)</f>
        <v>-6.4141300299253495E-2</v>
      </c>
      <c r="AN229" s="20">
        <f>VLOOKUP($C229,beta_transpose!$B$3:$W$2032,X_y!AN$1,0)</f>
        <v>-2.9267690548357501E-2</v>
      </c>
      <c r="AO229" s="20">
        <f>VLOOKUP($C229,beta_transpose!$B$3:$W$2032,X_y!AO$1,0)</f>
        <v>-1.6018074246361098E-2</v>
      </c>
      <c r="AP229" s="20">
        <f>VLOOKUP($C229,beta_transpose!$B$3:$W$2032,X_y!AP$1,0)</f>
        <v>2.4183794321806101E-2</v>
      </c>
      <c r="AQ229" s="20">
        <f>VLOOKUP($C229,beta_transpose!$B$3:$W$2032,X_y!AQ$1,0)</f>
        <v>6.3769210942909898E-3</v>
      </c>
      <c r="AR229" s="34">
        <f>VLOOKUP($C229,beta_transpose!$B$3:$W$2032,X_y!AR$1,0)</f>
        <v>2.9710870237555299E-2</v>
      </c>
      <c r="AS229" s="21">
        <v>21.094558374048098</v>
      </c>
      <c r="AT229" s="21">
        <v>2.77612829560521</v>
      </c>
      <c r="AU229" s="21">
        <v>0.85404253120641305</v>
      </c>
      <c r="AV229" s="21">
        <v>0.40324728242003999</v>
      </c>
      <c r="AW229" s="21">
        <v>0.17353760282044101</v>
      </c>
      <c r="AX229" s="21"/>
      <c r="AY229" s="21"/>
      <c r="AZ229" s="22"/>
      <c r="BB229" s="31">
        <f>IF(VLOOKUP(C229,y_HC!$B$3:$G$581,6,0)&gt;$BB$1,1,0)</f>
        <v>0</v>
      </c>
      <c r="BC229">
        <f>VLOOKUP(C229,y_HC!$B$3:$G$581,6,0)</f>
        <v>3.6312284554942509E-2</v>
      </c>
      <c r="BE229" t="s">
        <v>225</v>
      </c>
      <c r="BF229">
        <v>21.094558374048098</v>
      </c>
      <c r="BG229">
        <v>2.77612829560521</v>
      </c>
      <c r="BH229">
        <v>0.85404253120641305</v>
      </c>
      <c r="BI229">
        <v>0.40324728242003999</v>
      </c>
      <c r="BJ229">
        <v>0.17353760282044101</v>
      </c>
    </row>
    <row r="230" spans="2:62">
      <c r="B230" t="str">
        <f>VLOOKUP(C230,eft_features_HC!$B$3:$C$2032,2,0)</f>
        <v>iShares Core S&amp;P Mid-Cap ETF</v>
      </c>
      <c r="C230" t="s">
        <v>226</v>
      </c>
      <c r="D230" s="17">
        <f>VLOOKUP($C230,eft_features_HC!$B$3:$W$2032,X_y!D$1,0)</f>
        <v>2</v>
      </c>
      <c r="E230" s="18">
        <f>VLOOKUP($C230,eft_features_HC!$B$3:$W$2032,X_y!E$1,0)</f>
        <v>6.9999999999999993E-2</v>
      </c>
      <c r="F230" s="18">
        <f>VLOOKUP($C230,eft_features_HC!$B$3:$W$2032,X_y!F$1,0)</f>
        <v>39290000000</v>
      </c>
      <c r="G230" s="18">
        <f>VLOOKUP($C230,eft_features_HC!$B$3:$W$2032,X_y!G$1,0)</f>
        <v>1</v>
      </c>
      <c r="H230" s="18">
        <f>VLOOKUP($C230,eft_features_HC!$B$3:$W$2032,X_y!H$1,0)</f>
        <v>1</v>
      </c>
      <c r="I230" s="18">
        <f>VLOOKUP($C230,eft_features_HC!$B$3:$W$2032,X_y!I$1,0)</f>
        <v>1</v>
      </c>
      <c r="J230" s="18">
        <f>VLOOKUP($C230,eft_features_HC!$B$3:$W$2032,X_y!J$1,0)</f>
        <v>1</v>
      </c>
      <c r="K230" s="18">
        <f>VLOOKUP($C230,eft_features_HC!$B$3:$W$2032,X_y!K$1,0)</f>
        <v>4</v>
      </c>
      <c r="L230" s="18">
        <f>VLOOKUP($C230,eft_features_HC!$B$3:$W$2032,X_y!L$1,0)</f>
        <v>1</v>
      </c>
      <c r="M230" s="18">
        <f>VLOOKUP($C230,eft_features_HC!$B$3:$W$2032,X_y!M$1,0)</f>
        <v>1</v>
      </c>
      <c r="N230" s="18">
        <f>VLOOKUP($C230,eft_features_HC!$B$3:$W$2032,X_y!N$1,0)</f>
        <v>1</v>
      </c>
      <c r="O230" s="18">
        <f>VLOOKUP($C230,eft_features_HC!$B$3:$W$2032,X_y!O$1,0)</f>
        <v>1</v>
      </c>
      <c r="P230" s="18">
        <f>VLOOKUP($C230,eft_features_HC!$B$3:$W$2032,X_y!P$1,0)</f>
        <v>1</v>
      </c>
      <c r="Q230" s="18">
        <f>VLOOKUP($C230,eft_features_HC!$B$3:$W$2032,X_y!Q$1,0)</f>
        <v>1</v>
      </c>
      <c r="R230" s="18">
        <f>VLOOKUP($C230,eft_features_HC!$B$3:$W$2032,X_y!R$1,0)</f>
        <v>1</v>
      </c>
      <c r="S230" s="19">
        <f>VLOOKUP($C230,ret_features_HC_transpose!$B$3:$W$2032,X_y!S$1,0)</f>
        <v>-1.7855856762901468E-2</v>
      </c>
      <c r="T230" s="19">
        <f>VLOOKUP($C230,ret_features_HC_transpose!$B$3:$W$2032,X_y!T$1,0)</f>
        <v>2.5639097625470342E-2</v>
      </c>
      <c r="U230" s="19">
        <f>VLOOKUP($C230,ret_features_HC_transpose!$B$3:$W$2032,X_y!U$1,0)</f>
        <v>8.8840996647548742E-2</v>
      </c>
      <c r="V230" s="19">
        <f>VLOOKUP($C230,ret_features_HC_transpose!$B$3:$W$2032,X_y!V$1,0)</f>
        <v>0.21545041225767991</v>
      </c>
      <c r="W230" s="19">
        <f>VLOOKUP($C230,ret_features_HC_transpose!$B$3:$W$2032,X_y!W$1,0)</f>
        <v>0.38853827431900712</v>
      </c>
      <c r="X230" s="19">
        <f>VLOOKUP($C230,ret_features_HC_transpose!$B$3:$W$2032,X_y!X$1,0)</f>
        <v>0.37191994676382611</v>
      </c>
      <c r="Y230" s="20">
        <f>VLOOKUP($C230,beta_transpose!$B$3:$W$2032,X_y!Y$1,0)</f>
        <v>3.6282458517138301E-2</v>
      </c>
      <c r="Z230" s="20">
        <f>VLOOKUP($C230,beta_transpose!$B$3:$W$2032,X_y!Z$1,0)</f>
        <v>1.02227838540754E-2</v>
      </c>
      <c r="AA230" s="20">
        <f>VLOOKUP($C230,beta_transpose!$B$3:$W$2032,X_y!AA$1,0)</f>
        <v>2.6586302451066399E-2</v>
      </c>
      <c r="AB230" s="20">
        <f>VLOOKUP($C230,beta_transpose!$B$3:$W$2032,X_y!AB$1,0)</f>
        <v>-1.1296375493497201E-2</v>
      </c>
      <c r="AC230" s="20">
        <f>VLOOKUP($C230,beta_transpose!$B$3:$W$2032,X_y!AC$1,0)</f>
        <v>-1.21791608616225E-2</v>
      </c>
      <c r="AD230" s="20">
        <f>VLOOKUP($C230,beta_transpose!$B$3:$W$2032,X_y!AD$1,0)</f>
        <v>-4.1167659104844297E-3</v>
      </c>
      <c r="AE230" s="20">
        <f>VLOOKUP($C230,beta_transpose!$B$3:$W$2032,X_y!AE$1,0)</f>
        <v>-1.504912036304E-2</v>
      </c>
      <c r="AF230" s="20">
        <f>VLOOKUP($C230,beta_transpose!$B$3:$W$2032,X_y!AF$1,0)</f>
        <v>-1.52394553887952E-2</v>
      </c>
      <c r="AG230" s="20">
        <f>VLOOKUP($C230,beta_transpose!$B$3:$W$2032,X_y!AG$1,0)</f>
        <v>6.1367163710678001E-3</v>
      </c>
      <c r="AH230" s="20">
        <f>VLOOKUP($C230,beta_transpose!$B$3:$W$2032,X_y!AH$1,0)</f>
        <v>-5.4979490320176301E-3</v>
      </c>
      <c r="AI230" s="20">
        <f>VLOOKUP($C230,beta_transpose!$B$3:$W$2032,X_y!AI$1,0)</f>
        <v>-1.28804964881969E-2</v>
      </c>
      <c r="AJ230" s="20">
        <f>VLOOKUP($C230,beta_transpose!$B$3:$W$2032,X_y!AJ$1,0)</f>
        <v>1.17766706948717E-2</v>
      </c>
      <c r="AK230" s="20">
        <f>VLOOKUP($C230,beta_transpose!$B$3:$W$2032,X_y!AK$1,0)</f>
        <v>1.76760437518713E-2</v>
      </c>
      <c r="AL230" s="20">
        <f>VLOOKUP($C230,beta_transpose!$B$3:$W$2032,X_y!AL$1,0)</f>
        <v>-4.73373684270851E-4</v>
      </c>
      <c r="AM230" s="20">
        <f>VLOOKUP($C230,beta_transpose!$B$3:$W$2032,X_y!AM$1,0)</f>
        <v>-2.9496447353432398E-3</v>
      </c>
      <c r="AN230" s="20">
        <f>VLOOKUP($C230,beta_transpose!$B$3:$W$2032,X_y!AN$1,0)</f>
        <v>-5.9426104781935499E-3</v>
      </c>
      <c r="AO230" s="20">
        <f>VLOOKUP($C230,beta_transpose!$B$3:$W$2032,X_y!AO$1,0)</f>
        <v>1.2887754360427E-2</v>
      </c>
      <c r="AP230" s="20">
        <f>VLOOKUP($C230,beta_transpose!$B$3:$W$2032,X_y!AP$1,0)</f>
        <v>9.5291544730586406E-3</v>
      </c>
      <c r="AQ230" s="20">
        <f>VLOOKUP($C230,beta_transpose!$B$3:$W$2032,X_y!AQ$1,0)</f>
        <v>-1.26799411953822E-2</v>
      </c>
      <c r="AR230" s="34">
        <f>VLOOKUP($C230,beta_transpose!$B$3:$W$2032,X_y!AR$1,0)</f>
        <v>-1.65459519858553E-2</v>
      </c>
      <c r="AS230" s="21">
        <v>19.942891508116201</v>
      </c>
      <c r="AT230" s="21">
        <v>3.7443531398520999</v>
      </c>
      <c r="AU230" s="21">
        <v>1.43024410682285</v>
      </c>
      <c r="AV230" s="21">
        <v>0.54475449793627195</v>
      </c>
      <c r="AW230" s="21">
        <v>0.20777509082124199</v>
      </c>
      <c r="AX230" s="21"/>
      <c r="AY230" s="21"/>
      <c r="AZ230" s="22"/>
      <c r="BB230" s="31">
        <f>IF(VLOOKUP(C230,y_HC!$B$3:$G$581,6,0)&gt;$BB$1,1,0)</f>
        <v>0</v>
      </c>
      <c r="BC230">
        <f>VLOOKUP(C230,y_HC!$B$3:$G$581,6,0)</f>
        <v>3.7955428298099503E-2</v>
      </c>
      <c r="BE230" t="s">
        <v>226</v>
      </c>
      <c r="BF230">
        <v>19.942891508116201</v>
      </c>
      <c r="BG230">
        <v>3.7443531398520999</v>
      </c>
      <c r="BH230">
        <v>1.43024410682285</v>
      </c>
      <c r="BI230">
        <v>0.54475449793627195</v>
      </c>
      <c r="BJ230">
        <v>0.20777509082124199</v>
      </c>
    </row>
    <row r="231" spans="2:62">
      <c r="B231" t="str">
        <f>VLOOKUP(C231,eft_features_HC!$B$3:$C$2032,2,0)</f>
        <v>iShares S&amp;P Mid-Cap 400 Value ETF</v>
      </c>
      <c r="C231" t="s">
        <v>227</v>
      </c>
      <c r="D231" s="17">
        <f>VLOOKUP($C231,eft_features_HC!$B$3:$W$2032,X_y!D$1,0)</f>
        <v>2</v>
      </c>
      <c r="E231" s="18">
        <f>VLOOKUP($C231,eft_features_HC!$B$3:$W$2032,X_y!E$1,0)</f>
        <v>0.25</v>
      </c>
      <c r="F231" s="18">
        <f>VLOOKUP($C231,eft_features_HC!$B$3:$W$2032,X_y!F$1,0)</f>
        <v>5560000000</v>
      </c>
      <c r="G231" s="18">
        <f>VLOOKUP($C231,eft_features_HC!$B$3:$W$2032,X_y!G$1,0)</f>
        <v>1</v>
      </c>
      <c r="H231" s="18">
        <f>VLOOKUP($C231,eft_features_HC!$B$3:$W$2032,X_y!H$1,0)</f>
        <v>4</v>
      </c>
      <c r="I231" s="18">
        <f>VLOOKUP($C231,eft_features_HC!$B$3:$W$2032,X_y!I$1,0)</f>
        <v>1</v>
      </c>
      <c r="J231" s="18">
        <f>VLOOKUP($C231,eft_features_HC!$B$3:$W$2032,X_y!J$1,0)</f>
        <v>1</v>
      </c>
      <c r="K231" s="18">
        <f>VLOOKUP($C231,eft_features_HC!$B$3:$W$2032,X_y!K$1,0)</f>
        <v>4</v>
      </c>
      <c r="L231" s="18">
        <f>VLOOKUP($C231,eft_features_HC!$B$3:$W$2032,X_y!L$1,0)</f>
        <v>4</v>
      </c>
      <c r="M231" s="18">
        <f>VLOOKUP($C231,eft_features_HC!$B$3:$W$2032,X_y!M$1,0)</f>
        <v>1</v>
      </c>
      <c r="N231" s="18">
        <f>VLOOKUP($C231,eft_features_HC!$B$3:$W$2032,X_y!N$1,0)</f>
        <v>1</v>
      </c>
      <c r="O231" s="18">
        <f>VLOOKUP($C231,eft_features_HC!$B$3:$W$2032,X_y!O$1,0)</f>
        <v>1</v>
      </c>
      <c r="P231" s="18">
        <f>VLOOKUP($C231,eft_features_HC!$B$3:$W$2032,X_y!P$1,0)</f>
        <v>8</v>
      </c>
      <c r="Q231" s="18">
        <f>VLOOKUP($C231,eft_features_HC!$B$3:$W$2032,X_y!Q$1,0)</f>
        <v>1</v>
      </c>
      <c r="R231" s="18">
        <f>VLOOKUP($C231,eft_features_HC!$B$3:$W$2032,X_y!R$1,0)</f>
        <v>1</v>
      </c>
      <c r="S231" s="19">
        <f>VLOOKUP($C231,ret_features_HC_transpose!$B$3:$W$2032,X_y!S$1,0)</f>
        <v>-5.0563646335672896E-3</v>
      </c>
      <c r="T231" s="19">
        <f>VLOOKUP($C231,ret_features_HC_transpose!$B$3:$W$2032,X_y!T$1,0)</f>
        <v>3.8591330835263005E-2</v>
      </c>
      <c r="U231" s="19">
        <f>VLOOKUP($C231,ret_features_HC_transpose!$B$3:$W$2032,X_y!U$1,0)</f>
        <v>0.10240632075236511</v>
      </c>
      <c r="V231" s="19">
        <f>VLOOKUP($C231,ret_features_HC_transpose!$B$3:$W$2032,X_y!V$1,0)</f>
        <v>0.2202262860084867</v>
      </c>
      <c r="W231" s="19">
        <f>VLOOKUP($C231,ret_features_HC_transpose!$B$3:$W$2032,X_y!W$1,0)</f>
        <v>0.42451932637920997</v>
      </c>
      <c r="X231" s="19">
        <f>VLOOKUP($C231,ret_features_HC_transpose!$B$3:$W$2032,X_y!X$1,0)</f>
        <v>0.37997397494660112</v>
      </c>
      <c r="Y231" s="20">
        <f>VLOOKUP($C231,beta_transpose!$B$3:$W$2032,X_y!Y$1,0)</f>
        <v>3.5954581200556002E-2</v>
      </c>
      <c r="Z231" s="20">
        <f>VLOOKUP($C231,beta_transpose!$B$3:$W$2032,X_y!Z$1,0)</f>
        <v>1.2081470416634399E-2</v>
      </c>
      <c r="AA231" s="20">
        <f>VLOOKUP($C231,beta_transpose!$B$3:$W$2032,X_y!AA$1,0)</f>
        <v>2.4748587994970799E-2</v>
      </c>
      <c r="AB231" s="20">
        <f>VLOOKUP($C231,beta_transpose!$B$3:$W$2032,X_y!AB$1,0)</f>
        <v>-1.9682218372454E-2</v>
      </c>
      <c r="AC231" s="20">
        <f>VLOOKUP($C231,beta_transpose!$B$3:$W$2032,X_y!AC$1,0)</f>
        <v>-1.17409199046865E-2</v>
      </c>
      <c r="AD231" s="20">
        <f>VLOOKUP($C231,beta_transpose!$B$3:$W$2032,X_y!AD$1,0)</f>
        <v>-2.2969986840800402E-3</v>
      </c>
      <c r="AE231" s="20">
        <f>VLOOKUP($C231,beta_transpose!$B$3:$W$2032,X_y!AE$1,0)</f>
        <v>-1.6829529414180401E-2</v>
      </c>
      <c r="AF231" s="20">
        <f>VLOOKUP($C231,beta_transpose!$B$3:$W$2032,X_y!AF$1,0)</f>
        <v>-9.9764312223156598E-3</v>
      </c>
      <c r="AG231" s="20">
        <f>VLOOKUP($C231,beta_transpose!$B$3:$W$2032,X_y!AG$1,0)</f>
        <v>1.6470767265119798E-2</v>
      </c>
      <c r="AH231" s="20">
        <f>VLOOKUP($C231,beta_transpose!$B$3:$W$2032,X_y!AH$1,0)</f>
        <v>-8.6047470080887895E-3</v>
      </c>
      <c r="AI231" s="20">
        <f>VLOOKUP($C231,beta_transpose!$B$3:$W$2032,X_y!AI$1,0)</f>
        <v>-1.3944448418754E-2</v>
      </c>
      <c r="AJ231" s="20">
        <f>VLOOKUP($C231,beta_transpose!$B$3:$W$2032,X_y!AJ$1,0)</f>
        <v>2.0275432468616201E-2</v>
      </c>
      <c r="AK231" s="20">
        <f>VLOOKUP($C231,beta_transpose!$B$3:$W$2032,X_y!AK$1,0)</f>
        <v>1.2938147928487499E-2</v>
      </c>
      <c r="AL231" s="20">
        <f>VLOOKUP($C231,beta_transpose!$B$3:$W$2032,X_y!AL$1,0)</f>
        <v>-1.1417203564201801E-2</v>
      </c>
      <c r="AM231" s="20">
        <f>VLOOKUP($C231,beta_transpose!$B$3:$W$2032,X_y!AM$1,0)</f>
        <v>9.8120216123231095E-3</v>
      </c>
      <c r="AN231" s="20">
        <f>VLOOKUP($C231,beta_transpose!$B$3:$W$2032,X_y!AN$1,0)</f>
        <v>-1.25464729630044E-2</v>
      </c>
      <c r="AO231" s="20">
        <f>VLOOKUP($C231,beta_transpose!$B$3:$W$2032,X_y!AO$1,0)</f>
        <v>8.3867311078943598E-3</v>
      </c>
      <c r="AP231" s="20">
        <f>VLOOKUP($C231,beta_transpose!$B$3:$W$2032,X_y!AP$1,0)</f>
        <v>2.22823574484851E-3</v>
      </c>
      <c r="AQ231" s="20">
        <f>VLOOKUP($C231,beta_transpose!$B$3:$W$2032,X_y!AQ$1,0)</f>
        <v>-1.1206920939454299E-2</v>
      </c>
      <c r="AR231" s="34">
        <f>VLOOKUP($C231,beta_transpose!$B$3:$W$2032,X_y!AR$1,0)</f>
        <v>6.0805939116956699E-3</v>
      </c>
      <c r="AS231" s="21">
        <v>19.892191752354702</v>
      </c>
      <c r="AT231" s="21">
        <v>3.90390326243006</v>
      </c>
      <c r="AU231" s="21">
        <v>1.30796238079034</v>
      </c>
      <c r="AV231" s="21">
        <v>0.40732472627474903</v>
      </c>
      <c r="AW231" s="21">
        <v>0.16926570113466999</v>
      </c>
      <c r="AX231" s="21"/>
      <c r="AY231" s="21"/>
      <c r="AZ231" s="22"/>
      <c r="BB231" s="31">
        <f>IF(VLOOKUP(C231,y_HC!$B$3:$G$581,6,0)&gt;$BB$1,1,0)</f>
        <v>1</v>
      </c>
      <c r="BC231">
        <f>VLOOKUP(C231,y_HC!$B$3:$G$581,6,0)</f>
        <v>4.5946846635743888E-2</v>
      </c>
      <c r="BE231" t="s">
        <v>227</v>
      </c>
      <c r="BF231">
        <v>19.892191752354702</v>
      </c>
      <c r="BG231">
        <v>3.90390326243006</v>
      </c>
      <c r="BH231">
        <v>1.30796238079034</v>
      </c>
      <c r="BI231">
        <v>0.40732472627474903</v>
      </c>
      <c r="BJ231">
        <v>0.16926570113466999</v>
      </c>
    </row>
    <row r="232" spans="2:62">
      <c r="B232" t="str">
        <f>VLOOKUP(C232,eft_features_HC!$B$3:$C$2032,2,0)</f>
        <v>iShares S&amp;P Mid-Cap 400 Growth ETF</v>
      </c>
      <c r="C232" t="s">
        <v>228</v>
      </c>
      <c r="D232" s="17">
        <f>VLOOKUP($C232,eft_features_HC!$B$3:$W$2032,X_y!D$1,0)</f>
        <v>2</v>
      </c>
      <c r="E232" s="18">
        <f>VLOOKUP($C232,eft_features_HC!$B$3:$W$2032,X_y!E$1,0)</f>
        <v>0.25</v>
      </c>
      <c r="F232" s="18">
        <f>VLOOKUP($C232,eft_features_HC!$B$3:$W$2032,X_y!F$1,0)</f>
        <v>6850000000</v>
      </c>
      <c r="G232" s="18">
        <f>VLOOKUP($C232,eft_features_HC!$B$3:$W$2032,X_y!G$1,0)</f>
        <v>1</v>
      </c>
      <c r="H232" s="18">
        <f>VLOOKUP($C232,eft_features_HC!$B$3:$W$2032,X_y!H$1,0)</f>
        <v>3</v>
      </c>
      <c r="I232" s="18">
        <f>VLOOKUP($C232,eft_features_HC!$B$3:$W$2032,X_y!I$1,0)</f>
        <v>1</v>
      </c>
      <c r="J232" s="18">
        <f>VLOOKUP($C232,eft_features_HC!$B$3:$W$2032,X_y!J$1,0)</f>
        <v>1</v>
      </c>
      <c r="K232" s="18">
        <f>VLOOKUP($C232,eft_features_HC!$B$3:$W$2032,X_y!K$1,0)</f>
        <v>4</v>
      </c>
      <c r="L232" s="18">
        <f>VLOOKUP($C232,eft_features_HC!$B$3:$W$2032,X_y!L$1,0)</f>
        <v>3</v>
      </c>
      <c r="M232" s="18">
        <f>VLOOKUP($C232,eft_features_HC!$B$3:$W$2032,X_y!M$1,0)</f>
        <v>1</v>
      </c>
      <c r="N232" s="18">
        <f>VLOOKUP($C232,eft_features_HC!$B$3:$W$2032,X_y!N$1,0)</f>
        <v>1</v>
      </c>
      <c r="O232" s="18">
        <f>VLOOKUP($C232,eft_features_HC!$B$3:$W$2032,X_y!O$1,0)</f>
        <v>1</v>
      </c>
      <c r="P232" s="18">
        <f>VLOOKUP($C232,eft_features_HC!$B$3:$W$2032,X_y!P$1,0)</f>
        <v>8</v>
      </c>
      <c r="Q232" s="18">
        <f>VLOOKUP($C232,eft_features_HC!$B$3:$W$2032,X_y!Q$1,0)</f>
        <v>1</v>
      </c>
      <c r="R232" s="18">
        <f>VLOOKUP($C232,eft_features_HC!$B$3:$W$2032,X_y!R$1,0)</f>
        <v>1</v>
      </c>
      <c r="S232" s="19">
        <f>VLOOKUP($C232,ret_features_HC_transpose!$B$3:$W$2032,X_y!S$1,0)</f>
        <v>-2.9740493084645991E-2</v>
      </c>
      <c r="T232" s="19">
        <f>VLOOKUP($C232,ret_features_HC_transpose!$B$3:$W$2032,X_y!T$1,0)</f>
        <v>1.2874672294889367E-2</v>
      </c>
      <c r="U232" s="19">
        <f>VLOOKUP($C232,ret_features_HC_transpose!$B$3:$W$2032,X_y!U$1,0)</f>
        <v>7.531857141274978E-2</v>
      </c>
      <c r="V232" s="19">
        <f>VLOOKUP($C232,ret_features_HC_transpose!$B$3:$W$2032,X_y!V$1,0)</f>
        <v>0.21033653382914452</v>
      </c>
      <c r="W232" s="19">
        <f>VLOOKUP($C232,ret_features_HC_transpose!$B$3:$W$2032,X_y!W$1,0)</f>
        <v>0.35252506592795041</v>
      </c>
      <c r="X232" s="19">
        <f>VLOOKUP($C232,ret_features_HC_transpose!$B$3:$W$2032,X_y!X$1,0)</f>
        <v>0.36228354274939623</v>
      </c>
      <c r="Y232" s="20">
        <f>VLOOKUP($C232,beta_transpose!$B$3:$W$2032,X_y!Y$1,0)</f>
        <v>3.64221482503823E-2</v>
      </c>
      <c r="Z232" s="20">
        <f>VLOOKUP($C232,beta_transpose!$B$3:$W$2032,X_y!Z$1,0)</f>
        <v>8.2153229529889904E-3</v>
      </c>
      <c r="AA232" s="20">
        <f>VLOOKUP($C232,beta_transpose!$B$3:$W$2032,X_y!AA$1,0)</f>
        <v>2.8300925646548999E-2</v>
      </c>
      <c r="AB232" s="20">
        <f>VLOOKUP($C232,beta_transpose!$B$3:$W$2032,X_y!AB$1,0)</f>
        <v>-2.3311991854504301E-3</v>
      </c>
      <c r="AC232" s="20">
        <f>VLOOKUP($C232,beta_transpose!$B$3:$W$2032,X_y!AC$1,0)</f>
        <v>-1.27199899258762E-2</v>
      </c>
      <c r="AD232" s="20">
        <f>VLOOKUP($C232,beta_transpose!$B$3:$W$2032,X_y!AD$1,0)</f>
        <v>-5.8383132480272302E-3</v>
      </c>
      <c r="AE232" s="20">
        <f>VLOOKUP($C232,beta_transpose!$B$3:$W$2032,X_y!AE$1,0)</f>
        <v>-1.38037999240265E-2</v>
      </c>
      <c r="AF232" s="20">
        <f>VLOOKUP($C232,beta_transpose!$B$3:$W$2032,X_y!AF$1,0)</f>
        <v>-2.0775487857374299E-2</v>
      </c>
      <c r="AG232" s="20">
        <f>VLOOKUP($C232,beta_transpose!$B$3:$W$2032,X_y!AG$1,0)</f>
        <v>-5.3504094869980898E-3</v>
      </c>
      <c r="AH232" s="20">
        <f>VLOOKUP($C232,beta_transpose!$B$3:$W$2032,X_y!AH$1,0)</f>
        <v>-1.42475858549513E-3</v>
      </c>
      <c r="AI232" s="20">
        <f>VLOOKUP($C232,beta_transpose!$B$3:$W$2032,X_y!AI$1,0)</f>
        <v>-1.04326379462813E-2</v>
      </c>
      <c r="AJ232" s="20">
        <f>VLOOKUP($C232,beta_transpose!$B$3:$W$2032,X_y!AJ$1,0)</f>
        <v>2.0718461366393799E-3</v>
      </c>
      <c r="AK232" s="20">
        <f>VLOOKUP($C232,beta_transpose!$B$3:$W$2032,X_y!AK$1,0)</f>
        <v>2.1880682151690999E-2</v>
      </c>
      <c r="AL232" s="20">
        <f>VLOOKUP($C232,beta_transpose!$B$3:$W$2032,X_y!AL$1,0)</f>
        <v>1.22226644282674E-2</v>
      </c>
      <c r="AM232" s="20">
        <f>VLOOKUP($C232,beta_transpose!$B$3:$W$2032,X_y!AM$1,0)</f>
        <v>-1.7753291479805301E-2</v>
      </c>
      <c r="AN232" s="20">
        <f>VLOOKUP($C232,beta_transpose!$B$3:$W$2032,X_y!AN$1,0)</f>
        <v>1.9266832651507E-3</v>
      </c>
      <c r="AO232" s="20">
        <f>VLOOKUP($C232,beta_transpose!$B$3:$W$2032,X_y!AO$1,0)</f>
        <v>1.77332038715503E-2</v>
      </c>
      <c r="AP232" s="20">
        <f>VLOOKUP($C232,beta_transpose!$B$3:$W$2032,X_y!AP$1,0)</f>
        <v>1.5672488149053799E-2</v>
      </c>
      <c r="AQ232" s="20">
        <f>VLOOKUP($C232,beta_transpose!$B$3:$W$2032,X_y!AQ$1,0)</f>
        <v>-1.5836684688187001E-2</v>
      </c>
      <c r="AR232" s="34">
        <f>VLOOKUP($C232,beta_transpose!$B$3:$W$2032,X_y!AR$1,0)</f>
        <v>-3.8877445249318403E-2</v>
      </c>
      <c r="AS232" s="21">
        <v>19.889392011823599</v>
      </c>
      <c r="AT232" s="21">
        <v>3.68580712989379</v>
      </c>
      <c r="AU232" s="21">
        <v>1.6395198890577101</v>
      </c>
      <c r="AV232" s="21">
        <v>0.74947334860440695</v>
      </c>
      <c r="AW232" s="21">
        <v>0.275410990246091</v>
      </c>
      <c r="AX232" s="21"/>
      <c r="AY232" s="21"/>
      <c r="AZ232" s="22"/>
      <c r="BB232" s="31">
        <f>IF(VLOOKUP(C232,y_HC!$B$3:$G$581,6,0)&gt;$BB$1,1,0)</f>
        <v>0</v>
      </c>
      <c r="BC232">
        <f>VLOOKUP(C232,y_HC!$B$3:$G$581,6,0)</f>
        <v>2.982456025709751E-2</v>
      </c>
      <c r="BE232" t="s">
        <v>228</v>
      </c>
      <c r="BF232">
        <v>19.889392011823599</v>
      </c>
      <c r="BG232">
        <v>3.68580712989379</v>
      </c>
      <c r="BH232">
        <v>1.6395198890577101</v>
      </c>
      <c r="BI232">
        <v>0.74947334860440695</v>
      </c>
      <c r="BJ232">
        <v>0.275410990246091</v>
      </c>
    </row>
    <row r="233" spans="2:62">
      <c r="B233" t="str">
        <f>VLOOKUP(C233,eft_features_HC!$B$3:$C$2032,2,0)</f>
        <v>iShares Core S&amp;P Small Cap ETF</v>
      </c>
      <c r="C233" t="s">
        <v>229</v>
      </c>
      <c r="D233" s="17">
        <f>VLOOKUP($C233,eft_features_HC!$B$3:$W$2032,X_y!D$1,0)</f>
        <v>2</v>
      </c>
      <c r="E233" s="18">
        <f>VLOOKUP($C233,eft_features_HC!$B$3:$W$2032,X_y!E$1,0)</f>
        <v>6.9999999999999993E-2</v>
      </c>
      <c r="F233" s="18">
        <f>VLOOKUP($C233,eft_features_HC!$B$3:$W$2032,X_y!F$1,0)</f>
        <v>31580000000</v>
      </c>
      <c r="G233" s="18">
        <f>VLOOKUP($C233,eft_features_HC!$B$3:$W$2032,X_y!G$1,0)</f>
        <v>1</v>
      </c>
      <c r="H233" s="18">
        <f>VLOOKUP($C233,eft_features_HC!$B$3:$W$2032,X_y!H$1,0)</f>
        <v>1</v>
      </c>
      <c r="I233" s="18">
        <f>VLOOKUP($C233,eft_features_HC!$B$3:$W$2032,X_y!I$1,0)</f>
        <v>1</v>
      </c>
      <c r="J233" s="18">
        <f>VLOOKUP($C233,eft_features_HC!$B$3:$W$2032,X_y!J$1,0)</f>
        <v>1</v>
      </c>
      <c r="K233" s="18">
        <f>VLOOKUP($C233,eft_features_HC!$B$3:$W$2032,X_y!K$1,0)</f>
        <v>5</v>
      </c>
      <c r="L233" s="18">
        <f>VLOOKUP($C233,eft_features_HC!$B$3:$W$2032,X_y!L$1,0)</f>
        <v>1</v>
      </c>
      <c r="M233" s="18">
        <f>VLOOKUP($C233,eft_features_HC!$B$3:$W$2032,X_y!M$1,0)</f>
        <v>1</v>
      </c>
      <c r="N233" s="18">
        <f>VLOOKUP($C233,eft_features_HC!$B$3:$W$2032,X_y!N$1,0)</f>
        <v>1</v>
      </c>
      <c r="O233" s="18">
        <f>VLOOKUP($C233,eft_features_HC!$B$3:$W$2032,X_y!O$1,0)</f>
        <v>1</v>
      </c>
      <c r="P233" s="18">
        <f>VLOOKUP($C233,eft_features_HC!$B$3:$W$2032,X_y!P$1,0)</f>
        <v>1</v>
      </c>
      <c r="Q233" s="18">
        <f>VLOOKUP($C233,eft_features_HC!$B$3:$W$2032,X_y!Q$1,0)</f>
        <v>1</v>
      </c>
      <c r="R233" s="18">
        <f>VLOOKUP($C233,eft_features_HC!$B$3:$W$2032,X_y!R$1,0)</f>
        <v>1</v>
      </c>
      <c r="S233" s="19">
        <f>VLOOKUP($C233,ret_features_HC_transpose!$B$3:$W$2032,X_y!S$1,0)</f>
        <v>-2.8005708628529025E-2</v>
      </c>
      <c r="T233" s="19">
        <f>VLOOKUP($C233,ret_features_HC_transpose!$B$3:$W$2032,X_y!T$1,0)</f>
        <v>6.2788543288083698E-3</v>
      </c>
      <c r="U233" s="19">
        <f>VLOOKUP($C233,ret_features_HC_transpose!$B$3:$W$2032,X_y!U$1,0)</f>
        <v>9.067253920481555E-2</v>
      </c>
      <c r="V233" s="19">
        <f>VLOOKUP($C233,ret_features_HC_transpose!$B$3:$W$2032,X_y!V$1,0)</f>
        <v>0.28302331177283291</v>
      </c>
      <c r="W233" s="19">
        <f>VLOOKUP($C233,ret_features_HC_transpose!$B$3:$W$2032,X_y!W$1,0)</f>
        <v>0.44689325424521376</v>
      </c>
      <c r="X233" s="19">
        <f>VLOOKUP($C233,ret_features_HC_transpose!$B$3:$W$2032,X_y!X$1,0)</f>
        <v>0.47709406307974422</v>
      </c>
      <c r="Y233" s="20">
        <f>VLOOKUP($C233,beta_transpose!$B$3:$W$2032,X_y!Y$1,0)</f>
        <v>4.35031756927916E-2</v>
      </c>
      <c r="Z233" s="20">
        <f>VLOOKUP($C233,beta_transpose!$B$3:$W$2032,X_y!Z$1,0)</f>
        <v>8.0877462136334892E-3</v>
      </c>
      <c r="AA233" s="20">
        <f>VLOOKUP($C233,beta_transpose!$B$3:$W$2032,X_y!AA$1,0)</f>
        <v>1.5236367334128999E-2</v>
      </c>
      <c r="AB233" s="20">
        <f>VLOOKUP($C233,beta_transpose!$B$3:$W$2032,X_y!AB$1,0)</f>
        <v>-1.4576376313106001E-3</v>
      </c>
      <c r="AC233" s="20">
        <f>VLOOKUP($C233,beta_transpose!$B$3:$W$2032,X_y!AC$1,0)</f>
        <v>-3.0559817048017999E-2</v>
      </c>
      <c r="AD233" s="20">
        <f>VLOOKUP($C233,beta_transpose!$B$3:$W$2032,X_y!AD$1,0)</f>
        <v>-8.0520105029746299E-4</v>
      </c>
      <c r="AE233" s="20">
        <f>VLOOKUP($C233,beta_transpose!$B$3:$W$2032,X_y!AE$1,0)</f>
        <v>8.1182361727562095E-3</v>
      </c>
      <c r="AF233" s="20">
        <f>VLOOKUP($C233,beta_transpose!$B$3:$W$2032,X_y!AF$1,0)</f>
        <v>-7.4860336772574199E-3</v>
      </c>
      <c r="AG233" s="20">
        <f>VLOOKUP($C233,beta_transpose!$B$3:$W$2032,X_y!AG$1,0)</f>
        <v>6.3422259162601701E-3</v>
      </c>
      <c r="AH233" s="20">
        <f>VLOOKUP($C233,beta_transpose!$B$3:$W$2032,X_y!AH$1,0)</f>
        <v>-6.1406830127160601E-3</v>
      </c>
      <c r="AI233" s="20">
        <f>VLOOKUP($C233,beta_transpose!$B$3:$W$2032,X_y!AI$1,0)</f>
        <v>9.4485969675568195E-3</v>
      </c>
      <c r="AJ233" s="20">
        <f>VLOOKUP($C233,beta_transpose!$B$3:$W$2032,X_y!AJ$1,0)</f>
        <v>7.7026962678157698E-3</v>
      </c>
      <c r="AK233" s="20">
        <f>VLOOKUP($C233,beta_transpose!$B$3:$W$2032,X_y!AK$1,0)</f>
        <v>2.4802431978759198E-2</v>
      </c>
      <c r="AL233" s="20">
        <f>VLOOKUP($C233,beta_transpose!$B$3:$W$2032,X_y!AL$1,0)</f>
        <v>-3.43910928365855E-2</v>
      </c>
      <c r="AM233" s="20">
        <f>VLOOKUP($C233,beta_transpose!$B$3:$W$2032,X_y!AM$1,0)</f>
        <v>5.0475448933418599E-3</v>
      </c>
      <c r="AN233" s="20">
        <f>VLOOKUP($C233,beta_transpose!$B$3:$W$2032,X_y!AN$1,0)</f>
        <v>-2.0067571875080799E-2</v>
      </c>
      <c r="AO233" s="20">
        <f>VLOOKUP($C233,beta_transpose!$B$3:$W$2032,X_y!AO$1,0)</f>
        <v>3.9001493181029098E-3</v>
      </c>
      <c r="AP233" s="20">
        <f>VLOOKUP($C233,beta_transpose!$B$3:$W$2032,X_y!AP$1,0)</f>
        <v>7.3736996798174801E-3</v>
      </c>
      <c r="AQ233" s="20">
        <f>VLOOKUP($C233,beta_transpose!$B$3:$W$2032,X_y!AQ$1,0)</f>
        <v>4.6390650316212303E-3</v>
      </c>
      <c r="AR233" s="34">
        <f>VLOOKUP($C233,beta_transpose!$B$3:$W$2032,X_y!AR$1,0)</f>
        <v>-1.55017969755208E-2</v>
      </c>
      <c r="AS233" s="21">
        <v>23.204576190480999</v>
      </c>
      <c r="AT233" s="21">
        <v>3.34929694944609</v>
      </c>
      <c r="AU233" s="21">
        <v>1.27876854651864</v>
      </c>
      <c r="AV233" s="21">
        <v>0.497751482352705</v>
      </c>
      <c r="AW233" s="21">
        <v>0.22268541156633301</v>
      </c>
      <c r="AX233" s="21"/>
      <c r="AY233" s="21"/>
      <c r="AZ233" s="22"/>
      <c r="BB233" s="31">
        <f>IF(VLOOKUP(C233,y_HC!$B$3:$G$581,6,0)&gt;$BB$1,1,0)</f>
        <v>0</v>
      </c>
      <c r="BC233">
        <f>VLOOKUP(C233,y_HC!$B$3:$G$581,6,0)</f>
        <v>2.3490549262099703E-2</v>
      </c>
      <c r="BE233" t="s">
        <v>229</v>
      </c>
      <c r="BF233">
        <v>23.204576190480999</v>
      </c>
      <c r="BG233">
        <v>3.34929694944609</v>
      </c>
      <c r="BH233">
        <v>1.27876854651864</v>
      </c>
      <c r="BI233">
        <v>0.497751482352705</v>
      </c>
      <c r="BJ233">
        <v>0.22268541156633301</v>
      </c>
    </row>
    <row r="234" spans="2:62">
      <c r="B234" t="str">
        <f>VLOOKUP(C234,eft_features_HC!$B$3:$C$2032,2,0)</f>
        <v>iShares S&amp;P Small-Cap 600 Value ETF</v>
      </c>
      <c r="C234" t="s">
        <v>230</v>
      </c>
      <c r="D234" s="17">
        <f>VLOOKUP($C234,eft_features_HC!$B$3:$W$2032,X_y!D$1,0)</f>
        <v>2</v>
      </c>
      <c r="E234" s="18">
        <f>VLOOKUP($C234,eft_features_HC!$B$3:$W$2032,X_y!E$1,0)</f>
        <v>0.25</v>
      </c>
      <c r="F234" s="18">
        <f>VLOOKUP($C234,eft_features_HC!$B$3:$W$2032,X_y!F$1,0)</f>
        <v>4570000000</v>
      </c>
      <c r="G234" s="18">
        <f>VLOOKUP($C234,eft_features_HC!$B$3:$W$2032,X_y!G$1,0)</f>
        <v>1</v>
      </c>
      <c r="H234" s="18">
        <f>VLOOKUP($C234,eft_features_HC!$B$3:$W$2032,X_y!H$1,0)</f>
        <v>4</v>
      </c>
      <c r="I234" s="18">
        <f>VLOOKUP($C234,eft_features_HC!$B$3:$W$2032,X_y!I$1,0)</f>
        <v>1</v>
      </c>
      <c r="J234" s="18">
        <f>VLOOKUP($C234,eft_features_HC!$B$3:$W$2032,X_y!J$1,0)</f>
        <v>1</v>
      </c>
      <c r="K234" s="18">
        <f>VLOOKUP($C234,eft_features_HC!$B$3:$W$2032,X_y!K$1,0)</f>
        <v>5</v>
      </c>
      <c r="L234" s="18">
        <f>VLOOKUP($C234,eft_features_HC!$B$3:$W$2032,X_y!L$1,0)</f>
        <v>4</v>
      </c>
      <c r="M234" s="18">
        <f>VLOOKUP($C234,eft_features_HC!$B$3:$W$2032,X_y!M$1,0)</f>
        <v>1</v>
      </c>
      <c r="N234" s="18">
        <f>VLOOKUP($C234,eft_features_HC!$B$3:$W$2032,X_y!N$1,0)</f>
        <v>1</v>
      </c>
      <c r="O234" s="18">
        <f>VLOOKUP($C234,eft_features_HC!$B$3:$W$2032,X_y!O$1,0)</f>
        <v>1</v>
      </c>
      <c r="P234" s="18">
        <f>VLOOKUP($C234,eft_features_HC!$B$3:$W$2032,X_y!P$1,0)</f>
        <v>8</v>
      </c>
      <c r="Q234" s="18">
        <f>VLOOKUP($C234,eft_features_HC!$B$3:$W$2032,X_y!Q$1,0)</f>
        <v>1</v>
      </c>
      <c r="R234" s="18">
        <f>VLOOKUP($C234,eft_features_HC!$B$3:$W$2032,X_y!R$1,0)</f>
        <v>1</v>
      </c>
      <c r="S234" s="19">
        <f>VLOOKUP($C234,ret_features_HC_transpose!$B$3:$W$2032,X_y!S$1,0)</f>
        <v>-1.6264429093265753E-2</v>
      </c>
      <c r="T234" s="19">
        <f>VLOOKUP($C234,ret_features_HC_transpose!$B$3:$W$2032,X_y!T$1,0)</f>
        <v>1.6260162785832311E-2</v>
      </c>
      <c r="U234" s="19">
        <f>VLOOKUP($C234,ret_features_HC_transpose!$B$3:$W$2032,X_y!U$1,0)</f>
        <v>0.10207680395556329</v>
      </c>
      <c r="V234" s="19">
        <f>VLOOKUP($C234,ret_features_HC_transpose!$B$3:$W$2032,X_y!V$1,0)</f>
        <v>0.27971789332228347</v>
      </c>
      <c r="W234" s="19">
        <f>VLOOKUP($C234,ret_features_HC_transpose!$B$3:$W$2032,X_y!W$1,0)</f>
        <v>0.45386404741628006</v>
      </c>
      <c r="X234" s="19">
        <f>VLOOKUP($C234,ret_features_HC_transpose!$B$3:$W$2032,X_y!X$1,0)</f>
        <v>0.47212772047080698</v>
      </c>
      <c r="Y234" s="20">
        <f>VLOOKUP($C234,beta_transpose!$B$3:$W$2032,X_y!Y$1,0)</f>
        <v>4.2154043845671001E-2</v>
      </c>
      <c r="Z234" s="20">
        <f>VLOOKUP($C234,beta_transpose!$B$3:$W$2032,X_y!Z$1,0)</f>
        <v>9.1407103256967593E-3</v>
      </c>
      <c r="AA234" s="20">
        <f>VLOOKUP($C234,beta_transpose!$B$3:$W$2032,X_y!AA$1,0)</f>
        <v>1.63677006705347E-2</v>
      </c>
      <c r="AB234" s="20">
        <f>VLOOKUP($C234,beta_transpose!$B$3:$W$2032,X_y!AB$1,0)</f>
        <v>-1.1926950568580799E-2</v>
      </c>
      <c r="AC234" s="20">
        <f>VLOOKUP($C234,beta_transpose!$B$3:$W$2032,X_y!AC$1,0)</f>
        <v>-2.8561070755821798E-2</v>
      </c>
      <c r="AD234" s="20">
        <f>VLOOKUP($C234,beta_transpose!$B$3:$W$2032,X_y!AD$1,0)</f>
        <v>5.5948696596089904E-3</v>
      </c>
      <c r="AE234" s="20">
        <f>VLOOKUP($C234,beta_transpose!$B$3:$W$2032,X_y!AE$1,0)</f>
        <v>5.0125055828271004E-3</v>
      </c>
      <c r="AF234" s="20">
        <f>VLOOKUP($C234,beta_transpose!$B$3:$W$2032,X_y!AF$1,0)</f>
        <v>-6.7241854065923697E-3</v>
      </c>
      <c r="AG234" s="20">
        <f>VLOOKUP($C234,beta_transpose!$B$3:$W$2032,X_y!AG$1,0)</f>
        <v>1.5521993359943699E-2</v>
      </c>
      <c r="AH234" s="20">
        <f>VLOOKUP($C234,beta_transpose!$B$3:$W$2032,X_y!AH$1,0)</f>
        <v>-1.26086533975586E-2</v>
      </c>
      <c r="AI234" s="20">
        <f>VLOOKUP($C234,beta_transpose!$B$3:$W$2032,X_y!AI$1,0)</f>
        <v>-9.1113764433011103E-3</v>
      </c>
      <c r="AJ234" s="20">
        <f>VLOOKUP($C234,beta_transpose!$B$3:$W$2032,X_y!AJ$1,0)</f>
        <v>8.2570194834459595E-3</v>
      </c>
      <c r="AK234" s="20">
        <f>VLOOKUP($C234,beta_transpose!$B$3:$W$2032,X_y!AK$1,0)</f>
        <v>1.7392689016200402E-2</v>
      </c>
      <c r="AL234" s="20">
        <f>VLOOKUP($C234,beta_transpose!$B$3:$W$2032,X_y!AL$1,0)</f>
        <v>-4.5527688656929501E-2</v>
      </c>
      <c r="AM234" s="20">
        <f>VLOOKUP($C234,beta_transpose!$B$3:$W$2032,X_y!AM$1,0)</f>
        <v>2.92791346197404E-2</v>
      </c>
      <c r="AN234" s="20">
        <f>VLOOKUP($C234,beta_transpose!$B$3:$W$2032,X_y!AN$1,0)</f>
        <v>-1.83885474154993E-2</v>
      </c>
      <c r="AO234" s="20">
        <f>VLOOKUP($C234,beta_transpose!$B$3:$W$2032,X_y!AO$1,0)</f>
        <v>-4.2286017945339502E-3</v>
      </c>
      <c r="AP234" s="20">
        <f>VLOOKUP($C234,beta_transpose!$B$3:$W$2032,X_y!AP$1,0)</f>
        <v>-6.8160436472811904E-3</v>
      </c>
      <c r="AQ234" s="20">
        <f>VLOOKUP($C234,beta_transpose!$B$3:$W$2032,X_y!AQ$1,0)</f>
        <v>8.5472462357526792E-3</v>
      </c>
      <c r="AR234" s="34">
        <f>VLOOKUP($C234,beta_transpose!$B$3:$W$2032,X_y!AR$1,0)</f>
        <v>8.11799244111692E-3</v>
      </c>
      <c r="AS234" s="21">
        <v>22.617252383056101</v>
      </c>
      <c r="AT234" s="21">
        <v>3.5306277832239701</v>
      </c>
      <c r="AU234" s="21">
        <v>1.36441286202333</v>
      </c>
      <c r="AV234" s="21">
        <v>0.53677892086957901</v>
      </c>
      <c r="AW234" s="21">
        <v>0.21174113888781601</v>
      </c>
      <c r="AX234" s="21"/>
      <c r="AY234" s="21"/>
      <c r="AZ234" s="22"/>
      <c r="BB234" s="31">
        <f>IF(VLOOKUP(C234,y_HC!$B$3:$G$581,6,0)&gt;$BB$1,1,0)</f>
        <v>0</v>
      </c>
      <c r="BC234">
        <f>VLOOKUP(C234,y_HC!$B$3:$G$581,6,0)</f>
        <v>1.7244444778319323E-2</v>
      </c>
      <c r="BE234" t="s">
        <v>230</v>
      </c>
      <c r="BF234">
        <v>22.617252383056101</v>
      </c>
      <c r="BG234">
        <v>3.5306277832239701</v>
      </c>
      <c r="BH234">
        <v>1.36441286202333</v>
      </c>
      <c r="BI234">
        <v>0.53677892086957901</v>
      </c>
      <c r="BJ234">
        <v>0.21174113888781601</v>
      </c>
    </row>
    <row r="235" spans="2:62">
      <c r="B235" t="str">
        <f>VLOOKUP(C235,eft_features_HC!$B$3:$C$2032,2,0)</f>
        <v>iShares S&amp;P Small-Cap 600 Growth ETF</v>
      </c>
      <c r="C235" t="s">
        <v>231</v>
      </c>
      <c r="D235" s="17">
        <f>VLOOKUP($C235,eft_features_HC!$B$3:$W$2032,X_y!D$1,0)</f>
        <v>2</v>
      </c>
      <c r="E235" s="18">
        <f>VLOOKUP($C235,eft_features_HC!$B$3:$W$2032,X_y!E$1,0)</f>
        <v>0.25</v>
      </c>
      <c r="F235" s="18">
        <f>VLOOKUP($C235,eft_features_HC!$B$3:$W$2032,X_y!F$1,0)</f>
        <v>4390000000</v>
      </c>
      <c r="G235" s="18">
        <f>VLOOKUP($C235,eft_features_HC!$B$3:$W$2032,X_y!G$1,0)</f>
        <v>1</v>
      </c>
      <c r="H235" s="18">
        <f>VLOOKUP($C235,eft_features_HC!$B$3:$W$2032,X_y!H$1,0)</f>
        <v>3</v>
      </c>
      <c r="I235" s="18">
        <f>VLOOKUP($C235,eft_features_HC!$B$3:$W$2032,X_y!I$1,0)</f>
        <v>1</v>
      </c>
      <c r="J235" s="18">
        <f>VLOOKUP($C235,eft_features_HC!$B$3:$W$2032,X_y!J$1,0)</f>
        <v>1</v>
      </c>
      <c r="K235" s="18">
        <f>VLOOKUP($C235,eft_features_HC!$B$3:$W$2032,X_y!K$1,0)</f>
        <v>5</v>
      </c>
      <c r="L235" s="18">
        <f>VLOOKUP($C235,eft_features_HC!$B$3:$W$2032,X_y!L$1,0)</f>
        <v>3</v>
      </c>
      <c r="M235" s="18">
        <f>VLOOKUP($C235,eft_features_HC!$B$3:$W$2032,X_y!M$1,0)</f>
        <v>1</v>
      </c>
      <c r="N235" s="18">
        <f>VLOOKUP($C235,eft_features_HC!$B$3:$W$2032,X_y!N$1,0)</f>
        <v>1</v>
      </c>
      <c r="O235" s="18">
        <f>VLOOKUP($C235,eft_features_HC!$B$3:$W$2032,X_y!O$1,0)</f>
        <v>1</v>
      </c>
      <c r="P235" s="18">
        <f>VLOOKUP($C235,eft_features_HC!$B$3:$W$2032,X_y!P$1,0)</f>
        <v>8</v>
      </c>
      <c r="Q235" s="18">
        <f>VLOOKUP($C235,eft_features_HC!$B$3:$W$2032,X_y!Q$1,0)</f>
        <v>1</v>
      </c>
      <c r="R235" s="18">
        <f>VLOOKUP($C235,eft_features_HC!$B$3:$W$2032,X_y!R$1,0)</f>
        <v>1</v>
      </c>
      <c r="S235" s="19">
        <f>VLOOKUP($C235,ret_features_HC_transpose!$B$3:$W$2032,X_y!S$1,0)</f>
        <v>-3.9921304761741272E-2</v>
      </c>
      <c r="T235" s="19">
        <f>VLOOKUP($C235,ret_features_HC_transpose!$B$3:$W$2032,X_y!T$1,0)</f>
        <v>-6.1943161557226345E-3</v>
      </c>
      <c r="U235" s="19">
        <f>VLOOKUP($C235,ret_features_HC_transpose!$B$3:$W$2032,X_y!U$1,0)</f>
        <v>7.7064556322295585E-2</v>
      </c>
      <c r="V235" s="19">
        <f>VLOOKUP($C235,ret_features_HC_transpose!$B$3:$W$2032,X_y!V$1,0)</f>
        <v>0.28294446187923183</v>
      </c>
      <c r="W235" s="19">
        <f>VLOOKUP($C235,ret_features_HC_transpose!$B$3:$W$2032,X_y!W$1,0)</f>
        <v>0.43301112946425557</v>
      </c>
      <c r="X235" s="19">
        <f>VLOOKUP($C235,ret_features_HC_transpose!$B$3:$W$2032,X_y!X$1,0)</f>
        <v>0.47729752595872621</v>
      </c>
      <c r="Y235" s="20">
        <f>VLOOKUP($C235,beta_transpose!$B$3:$W$2032,X_y!Y$1,0)</f>
        <v>4.4768508080756601E-2</v>
      </c>
      <c r="Z235" s="20">
        <f>VLOOKUP($C235,beta_transpose!$B$3:$W$2032,X_y!Z$1,0)</f>
        <v>6.7841324010870004E-3</v>
      </c>
      <c r="AA235" s="20">
        <f>VLOOKUP($C235,beta_transpose!$B$3:$W$2032,X_y!AA$1,0)</f>
        <v>1.42595872548795E-2</v>
      </c>
      <c r="AB235" s="20">
        <f>VLOOKUP($C235,beta_transpose!$B$3:$W$2032,X_y!AB$1,0)</f>
        <v>8.9845528152615595E-3</v>
      </c>
      <c r="AC235" s="20">
        <f>VLOOKUP($C235,beta_transpose!$B$3:$W$2032,X_y!AC$1,0)</f>
        <v>-3.3396211477686601E-2</v>
      </c>
      <c r="AD235" s="20">
        <f>VLOOKUP($C235,beta_transpose!$B$3:$W$2032,X_y!AD$1,0)</f>
        <v>-7.1918035652074799E-3</v>
      </c>
      <c r="AE235" s="20">
        <f>VLOOKUP($C235,beta_transpose!$B$3:$W$2032,X_y!AE$1,0)</f>
        <v>1.22182457851026E-2</v>
      </c>
      <c r="AF235" s="20">
        <f>VLOOKUP($C235,beta_transpose!$B$3:$W$2032,X_y!AF$1,0)</f>
        <v>-9.0498243949884098E-3</v>
      </c>
      <c r="AG235" s="20">
        <f>VLOOKUP($C235,beta_transpose!$B$3:$W$2032,X_y!AG$1,0)</f>
        <v>-4.2393013305236397E-3</v>
      </c>
      <c r="AH235" s="20">
        <f>VLOOKUP($C235,beta_transpose!$B$3:$W$2032,X_y!AH$1,0)</f>
        <v>2.07522006323404E-3</v>
      </c>
      <c r="AI235" s="20">
        <f>VLOOKUP($C235,beta_transpose!$B$3:$W$2032,X_y!AI$1,0)</f>
        <v>2.918924926205E-2</v>
      </c>
      <c r="AJ235" s="20">
        <f>VLOOKUP($C235,beta_transpose!$B$3:$W$2032,X_y!AJ$1,0)</f>
        <v>7.3783719634267003E-3</v>
      </c>
      <c r="AK235" s="20">
        <f>VLOOKUP($C235,beta_transpose!$B$3:$W$2032,X_y!AK$1,0)</f>
        <v>3.1950312699491001E-2</v>
      </c>
      <c r="AL235" s="20">
        <f>VLOOKUP($C235,beta_transpose!$B$3:$W$2032,X_y!AL$1,0)</f>
        <v>-2.2458353128655299E-2</v>
      </c>
      <c r="AM235" s="20">
        <f>VLOOKUP($C235,beta_transpose!$B$3:$W$2032,X_y!AM$1,0)</f>
        <v>-1.98797690789221E-2</v>
      </c>
      <c r="AN235" s="20">
        <f>VLOOKUP($C235,beta_transpose!$B$3:$W$2032,X_y!AN$1,0)</f>
        <v>-2.05324871231423E-2</v>
      </c>
      <c r="AO235" s="20">
        <f>VLOOKUP($C235,beta_transpose!$B$3:$W$2032,X_y!AO$1,0)</f>
        <v>1.14260713183771E-2</v>
      </c>
      <c r="AP235" s="20">
        <f>VLOOKUP($C235,beta_transpose!$B$3:$W$2032,X_y!AP$1,0)</f>
        <v>2.57392646158279E-2</v>
      </c>
      <c r="AQ235" s="20">
        <f>VLOOKUP($C235,beta_transpose!$B$3:$W$2032,X_y!AQ$1,0)</f>
        <v>1.52013801994369E-3</v>
      </c>
      <c r="AR235" s="34">
        <f>VLOOKUP($C235,beta_transpose!$B$3:$W$2032,X_y!AR$1,0)</f>
        <v>-4.1095341876179699E-2</v>
      </c>
      <c r="AS235" s="21">
        <v>23.637503782965901</v>
      </c>
      <c r="AT235" s="21">
        <v>3.3700536376485002</v>
      </c>
      <c r="AU235" s="21">
        <v>1.2623560951575099</v>
      </c>
      <c r="AV235" s="21">
        <v>0.49669615121042099</v>
      </c>
      <c r="AW235" s="21">
        <v>0.19408289014909899</v>
      </c>
      <c r="AX235" s="21"/>
      <c r="AY235" s="21"/>
      <c r="AZ235" s="22"/>
      <c r="BB235" s="31">
        <f>IF(VLOOKUP(C235,y_HC!$B$3:$G$581,6,0)&gt;$BB$1,1,0)</f>
        <v>0</v>
      </c>
      <c r="BC235">
        <f>VLOOKUP(C235,y_HC!$B$3:$G$581,6,0)</f>
        <v>2.5657446258092298E-2</v>
      </c>
      <c r="BE235" t="s">
        <v>231</v>
      </c>
      <c r="BF235">
        <v>23.637503782965901</v>
      </c>
      <c r="BG235">
        <v>3.3700536376485002</v>
      </c>
      <c r="BH235">
        <v>1.2623560951575099</v>
      </c>
      <c r="BI235">
        <v>0.49669615121042099</v>
      </c>
      <c r="BJ235">
        <v>0.19408289014909899</v>
      </c>
    </row>
    <row r="236" spans="2:62">
      <c r="B236" t="str">
        <f>VLOOKUP(C236,eft_features_HC!$B$3:$C$2032,2,0)</f>
        <v>iShares Latin America 40 ETF</v>
      </c>
      <c r="C236" t="s">
        <v>232</v>
      </c>
      <c r="D236" s="17">
        <f>VLOOKUP($C236,eft_features_HC!$B$3:$W$2032,X_y!D$1,0)</f>
        <v>2</v>
      </c>
      <c r="E236" s="18">
        <f>VLOOKUP($C236,eft_features_HC!$B$3:$W$2032,X_y!E$1,0)</f>
        <v>0.49</v>
      </c>
      <c r="F236" s="18">
        <f>VLOOKUP($C236,eft_features_HC!$B$3:$W$2032,X_y!F$1,0)</f>
        <v>1260000000</v>
      </c>
      <c r="G236" s="18">
        <f>VLOOKUP($C236,eft_features_HC!$B$3:$W$2032,X_y!G$1,0)</f>
        <v>1</v>
      </c>
      <c r="H236" s="18">
        <f>VLOOKUP($C236,eft_features_HC!$B$3:$W$2032,X_y!H$1,0)</f>
        <v>1</v>
      </c>
      <c r="I236" s="18">
        <f>VLOOKUP($C236,eft_features_HC!$B$3:$W$2032,X_y!I$1,0)</f>
        <v>8</v>
      </c>
      <c r="J236" s="18">
        <f>VLOOKUP($C236,eft_features_HC!$B$3:$W$2032,X_y!J$1,0)</f>
        <v>1</v>
      </c>
      <c r="K236" s="18">
        <f>VLOOKUP($C236,eft_features_HC!$B$3:$W$2032,X_y!K$1,0)</f>
        <v>1</v>
      </c>
      <c r="L236" s="18">
        <f>VLOOKUP($C236,eft_features_HC!$B$3:$W$2032,X_y!L$1,0)</f>
        <v>1</v>
      </c>
      <c r="M236" s="18">
        <f>VLOOKUP($C236,eft_features_HC!$B$3:$W$2032,X_y!M$1,0)</f>
        <v>1</v>
      </c>
      <c r="N236" s="18">
        <f>VLOOKUP($C236,eft_features_HC!$B$3:$W$2032,X_y!N$1,0)</f>
        <v>1</v>
      </c>
      <c r="O236" s="18">
        <f>VLOOKUP($C236,eft_features_HC!$B$3:$W$2032,X_y!O$1,0)</f>
        <v>1</v>
      </c>
      <c r="P236" s="18">
        <f>VLOOKUP($C236,eft_features_HC!$B$3:$W$2032,X_y!P$1,0)</f>
        <v>1</v>
      </c>
      <c r="Q236" s="18">
        <f>VLOOKUP($C236,eft_features_HC!$B$3:$W$2032,X_y!Q$1,0)</f>
        <v>1</v>
      </c>
      <c r="R236" s="18">
        <f>VLOOKUP($C236,eft_features_HC!$B$3:$W$2032,X_y!R$1,0)</f>
        <v>1</v>
      </c>
      <c r="S236" s="19">
        <f>VLOOKUP($C236,ret_features_HC_transpose!$B$3:$W$2032,X_y!S$1,0)</f>
        <v>0.10929124429623149</v>
      </c>
      <c r="T236" s="19">
        <f>VLOOKUP($C236,ret_features_HC_transpose!$B$3:$W$2032,X_y!T$1,0)</f>
        <v>3.992183087377299E-2</v>
      </c>
      <c r="U236" s="19">
        <f>VLOOKUP($C236,ret_features_HC_transpose!$B$3:$W$2032,X_y!U$1,0)</f>
        <v>-4.3645700570753565E-2</v>
      </c>
      <c r="V236" s="19">
        <f>VLOOKUP($C236,ret_features_HC_transpose!$B$3:$W$2032,X_y!V$1,0)</f>
        <v>-0.13251048192985759</v>
      </c>
      <c r="W236" s="19">
        <f>VLOOKUP($C236,ret_features_HC_transpose!$B$3:$W$2032,X_y!W$1,0)</f>
        <v>-0.20456972301286602</v>
      </c>
      <c r="X236" s="19">
        <f>VLOOKUP($C236,ret_features_HC_transpose!$B$3:$W$2032,X_y!X$1,0)</f>
        <v>-0.31789049934626235</v>
      </c>
      <c r="Y236" s="20">
        <f>VLOOKUP($C236,beta_transpose!$B$3:$W$2032,X_y!Y$1,0)</f>
        <v>-1.73388123599717E-2</v>
      </c>
      <c r="Z236" s="20">
        <f>VLOOKUP($C236,beta_transpose!$B$3:$W$2032,X_y!Z$1,0)</f>
        <v>2.79948447108259E-2</v>
      </c>
      <c r="AA236" s="20">
        <f>VLOOKUP($C236,beta_transpose!$B$3:$W$2032,X_y!AA$1,0)</f>
        <v>2.98716512744087E-2</v>
      </c>
      <c r="AB236" s="20">
        <f>VLOOKUP($C236,beta_transpose!$B$3:$W$2032,X_y!AB$1,0)</f>
        <v>-3.31361283545102E-2</v>
      </c>
      <c r="AC236" s="20">
        <f>VLOOKUP($C236,beta_transpose!$B$3:$W$2032,X_y!AC$1,0)</f>
        <v>-8.7320610259939598E-3</v>
      </c>
      <c r="AD236" s="20">
        <f>VLOOKUP($C236,beta_transpose!$B$3:$W$2032,X_y!AD$1,0)</f>
        <v>5.31365272446108E-2</v>
      </c>
      <c r="AE236" s="20">
        <f>VLOOKUP($C236,beta_transpose!$B$3:$W$2032,X_y!AE$1,0)</f>
        <v>1.95373984456798E-2</v>
      </c>
      <c r="AF236" s="20">
        <f>VLOOKUP($C236,beta_transpose!$B$3:$W$2032,X_y!AF$1,0)</f>
        <v>-2.93474885185863E-2</v>
      </c>
      <c r="AG236" s="20">
        <f>VLOOKUP($C236,beta_transpose!$B$3:$W$2032,X_y!AG$1,0)</f>
        <v>-1.782659537326E-2</v>
      </c>
      <c r="AH236" s="20">
        <f>VLOOKUP($C236,beta_transpose!$B$3:$W$2032,X_y!AH$1,0)</f>
        <v>2.8348542758778E-2</v>
      </c>
      <c r="AI236" s="20">
        <f>VLOOKUP($C236,beta_transpose!$B$3:$W$2032,X_y!AI$1,0)</f>
        <v>1.74817209458011E-2</v>
      </c>
      <c r="AJ236" s="20">
        <f>VLOOKUP($C236,beta_transpose!$B$3:$W$2032,X_y!AJ$1,0)</f>
        <v>-4.6203615723794701E-3</v>
      </c>
      <c r="AK236" s="20">
        <f>VLOOKUP($C236,beta_transpose!$B$3:$W$2032,X_y!AK$1,0)</f>
        <v>-2.6892186390117302E-2</v>
      </c>
      <c r="AL236" s="20">
        <f>VLOOKUP($C236,beta_transpose!$B$3:$W$2032,X_y!AL$1,0)</f>
        <v>-2.3269596233177299E-3</v>
      </c>
      <c r="AM236" s="20">
        <f>VLOOKUP($C236,beta_transpose!$B$3:$W$2032,X_y!AM$1,0)</f>
        <v>4.7124133258161699E-2</v>
      </c>
      <c r="AN236" s="20">
        <f>VLOOKUP($C236,beta_transpose!$B$3:$W$2032,X_y!AN$1,0)</f>
        <v>1.41086646341839E-2</v>
      </c>
      <c r="AO236" s="20">
        <f>VLOOKUP($C236,beta_transpose!$B$3:$W$2032,X_y!AO$1,0)</f>
        <v>-2.87125233903108E-3</v>
      </c>
      <c r="AP236" s="20">
        <f>VLOOKUP($C236,beta_transpose!$B$3:$W$2032,X_y!AP$1,0)</f>
        <v>2.7741384129186902E-2</v>
      </c>
      <c r="AQ236" s="20">
        <f>VLOOKUP($C236,beta_transpose!$B$3:$W$2032,X_y!AQ$1,0)</f>
        <v>3.5809316978949901E-2</v>
      </c>
      <c r="AR236" s="34">
        <f>VLOOKUP($C236,beta_transpose!$B$3:$W$2032,X_y!AR$1,0)</f>
        <v>-1.1768150873825101E-2</v>
      </c>
      <c r="AS236" s="21">
        <v>11.911460813988</v>
      </c>
      <c r="AT236" s="21">
        <v>4.2328328759349496</v>
      </c>
      <c r="AU236" s="21">
        <v>1.9594840923187999</v>
      </c>
      <c r="AV236" s="21">
        <v>1.17688867856204</v>
      </c>
      <c r="AW236" s="21">
        <v>0.59379678612861697</v>
      </c>
      <c r="AX236" s="21"/>
      <c r="AY236" s="21"/>
      <c r="AZ236" s="22"/>
      <c r="BB236" s="31">
        <f>IF(VLOOKUP(C236,y_HC!$B$3:$G$581,6,0)&gt;$BB$1,1,0)</f>
        <v>1</v>
      </c>
      <c r="BC236">
        <f>VLOOKUP(C236,y_HC!$B$3:$G$581,6,0)</f>
        <v>6.912751731097655E-2</v>
      </c>
      <c r="BE236" t="s">
        <v>232</v>
      </c>
      <c r="BF236">
        <v>11.911460813988</v>
      </c>
      <c r="BG236">
        <v>4.2328328759349496</v>
      </c>
      <c r="BH236">
        <v>1.9594840923187999</v>
      </c>
      <c r="BI236">
        <v>1.17688867856204</v>
      </c>
      <c r="BJ236">
        <v>0.59379678612861697</v>
      </c>
    </row>
    <row r="237" spans="2:62">
      <c r="B237" t="str">
        <f>VLOOKUP(C237,eft_features_HC!$B$3:$C$2032,2,0)</f>
        <v>iShares Core 10+ Year USD Bond ETF</v>
      </c>
      <c r="C237" t="s">
        <v>233</v>
      </c>
      <c r="D237" s="17">
        <f>VLOOKUP($C237,eft_features_HC!$B$3:$W$2032,X_y!D$1,0)</f>
        <v>2</v>
      </c>
      <c r="E237" s="18">
        <f>VLOOKUP($C237,eft_features_HC!$B$3:$W$2032,X_y!E$1,0)</f>
        <v>0.06</v>
      </c>
      <c r="F237" s="18">
        <f>VLOOKUP($C237,eft_features_HC!$B$3:$W$2032,X_y!F$1,0)</f>
        <v>230510000</v>
      </c>
      <c r="G237" s="18">
        <f>VLOOKUP($C237,eft_features_HC!$B$3:$W$2032,X_y!G$1,0)</f>
        <v>2</v>
      </c>
      <c r="H237" s="18">
        <f>VLOOKUP($C237,eft_features_HC!$B$3:$W$2032,X_y!H$1,0)</f>
        <v>1</v>
      </c>
      <c r="I237" s="18">
        <f>VLOOKUP($C237,eft_features_HC!$B$3:$W$2032,X_y!I$1,0)</f>
        <v>1</v>
      </c>
      <c r="J237" s="18">
        <f>VLOOKUP($C237,eft_features_HC!$B$3:$W$2032,X_y!J$1,0)</f>
        <v>2</v>
      </c>
      <c r="K237" s="18">
        <f>VLOOKUP($C237,eft_features_HC!$B$3:$W$2032,X_y!K$1,0)</f>
        <v>16</v>
      </c>
      <c r="L237" s="18">
        <f>VLOOKUP($C237,eft_features_HC!$B$3:$W$2032,X_y!L$1,0)</f>
        <v>9</v>
      </c>
      <c r="M237" s="18">
        <f>VLOOKUP($C237,eft_features_HC!$B$3:$W$2032,X_y!M$1,0)</f>
        <v>1</v>
      </c>
      <c r="N237" s="18">
        <f>VLOOKUP($C237,eft_features_HC!$B$3:$W$2032,X_y!N$1,0)</f>
        <v>1</v>
      </c>
      <c r="O237" s="18">
        <f>VLOOKUP($C237,eft_features_HC!$B$3:$W$2032,X_y!O$1,0)</f>
        <v>1</v>
      </c>
      <c r="P237" s="18">
        <f>VLOOKUP($C237,eft_features_HC!$B$3:$W$2032,X_y!P$1,0)</f>
        <v>4</v>
      </c>
      <c r="Q237" s="18">
        <f>VLOOKUP($C237,eft_features_HC!$B$3:$W$2032,X_y!Q$1,0)</f>
        <v>3</v>
      </c>
      <c r="R237" s="18">
        <f>VLOOKUP($C237,eft_features_HC!$B$3:$W$2032,X_y!R$1,0)</f>
        <v>1</v>
      </c>
      <c r="S237" s="19">
        <f>VLOOKUP($C237,ret_features_HC_transpose!$B$3:$W$2032,X_y!S$1,0)</f>
        <v>2.6880782360538147E-2</v>
      </c>
      <c r="T237" s="19">
        <f>VLOOKUP($C237,ret_features_HC_transpose!$B$3:$W$2032,X_y!T$1,0)</f>
        <v>6.6843174595222488E-2</v>
      </c>
      <c r="U237" s="19">
        <f>VLOOKUP($C237,ret_features_HC_transpose!$B$3:$W$2032,X_y!U$1,0)</f>
        <v>6.1673812401789041E-2</v>
      </c>
      <c r="V237" s="19">
        <f>VLOOKUP($C237,ret_features_HC_transpose!$B$3:$W$2032,X_y!V$1,0)</f>
        <v>-7.2959344596445153E-2</v>
      </c>
      <c r="W237" s="19">
        <f>VLOOKUP($C237,ret_features_HC_transpose!$B$3:$W$2032,X_y!W$1,0)</f>
        <v>-4.7200946177399228E-3</v>
      </c>
      <c r="X237" s="19">
        <f>VLOOKUP($C237,ret_features_HC_transpose!$B$3:$W$2032,X_y!X$1,0)</f>
        <v>0.13199922907085293</v>
      </c>
      <c r="Y237" s="20">
        <f>VLOOKUP($C237,beta_transpose!$B$3:$W$2032,X_y!Y$1,0)</f>
        <v>5.5547364770910197E-4</v>
      </c>
      <c r="Z237" s="20">
        <f>VLOOKUP($C237,beta_transpose!$B$3:$W$2032,X_y!Z$1,0)</f>
        <v>-3.4760451115256601E-2</v>
      </c>
      <c r="AA237" s="20">
        <f>VLOOKUP($C237,beta_transpose!$B$3:$W$2032,X_y!AA$1,0)</f>
        <v>2.3641632444539699E-2</v>
      </c>
      <c r="AB237" s="20">
        <f>VLOOKUP($C237,beta_transpose!$B$3:$W$2032,X_y!AB$1,0)</f>
        <v>9.2321478073510103E-3</v>
      </c>
      <c r="AC237" s="20">
        <f>VLOOKUP($C237,beta_transpose!$B$3:$W$2032,X_y!AC$1,0)</f>
        <v>2.71413713169327E-2</v>
      </c>
      <c r="AD237" s="20">
        <f>VLOOKUP($C237,beta_transpose!$B$3:$W$2032,X_y!AD$1,0)</f>
        <v>3.06280387314646E-2</v>
      </c>
      <c r="AE237" s="20">
        <f>VLOOKUP($C237,beta_transpose!$B$3:$W$2032,X_y!AE$1,0)</f>
        <v>-9.0031766716396708E-3</v>
      </c>
      <c r="AF237" s="20">
        <f>VLOOKUP($C237,beta_transpose!$B$3:$W$2032,X_y!AF$1,0)</f>
        <v>2.5582549162409098E-3</v>
      </c>
      <c r="AG237" s="20">
        <f>VLOOKUP($C237,beta_transpose!$B$3:$W$2032,X_y!AG$1,0)</f>
        <v>-2.3166080394634699E-2</v>
      </c>
      <c r="AH237" s="20">
        <f>VLOOKUP($C237,beta_transpose!$B$3:$W$2032,X_y!AH$1,0)</f>
        <v>1.2676991988925699E-3</v>
      </c>
      <c r="AI237" s="20">
        <f>VLOOKUP($C237,beta_transpose!$B$3:$W$2032,X_y!AI$1,0)</f>
        <v>1.6450327666344199E-2</v>
      </c>
      <c r="AJ237" s="20">
        <f>VLOOKUP($C237,beta_transpose!$B$3:$W$2032,X_y!AJ$1,0)</f>
        <v>4.7175632468103197E-2</v>
      </c>
      <c r="AK237" s="20">
        <f>VLOOKUP($C237,beta_transpose!$B$3:$W$2032,X_y!AK$1,0)</f>
        <v>-4.4607410440102899E-2</v>
      </c>
      <c r="AL237" s="20">
        <f>VLOOKUP($C237,beta_transpose!$B$3:$W$2032,X_y!AL$1,0)</f>
        <v>-1.0090290676383101E-2</v>
      </c>
      <c r="AM237" s="20">
        <f>VLOOKUP($C237,beta_transpose!$B$3:$W$2032,X_y!AM$1,0)</f>
        <v>4.0877559627718303E-3</v>
      </c>
      <c r="AN237" s="20">
        <f>VLOOKUP($C237,beta_transpose!$B$3:$W$2032,X_y!AN$1,0)</f>
        <v>7.1421105592029297E-3</v>
      </c>
      <c r="AO237" s="20">
        <f>VLOOKUP($C237,beta_transpose!$B$3:$W$2032,X_y!AO$1,0)</f>
        <v>-1.12396064812705E-2</v>
      </c>
      <c r="AP237" s="20">
        <f>VLOOKUP($C237,beta_transpose!$B$3:$W$2032,X_y!AP$1,0)</f>
        <v>6.1996083954310799E-3</v>
      </c>
      <c r="AQ237" s="20">
        <f>VLOOKUP($C237,beta_transpose!$B$3:$W$2032,X_y!AQ$1,0)</f>
        <v>3.4503871072841998E-3</v>
      </c>
      <c r="AR237" s="34">
        <f>VLOOKUP($C237,beta_transpose!$B$3:$W$2032,X_y!AR$1,0)</f>
        <v>3.27202220977114E-3</v>
      </c>
      <c r="AS237" s="21">
        <v>7.1417483523547096</v>
      </c>
      <c r="AT237" s="21">
        <v>2.08511344305311</v>
      </c>
      <c r="AU237" s="21">
        <v>0.96913527991010096</v>
      </c>
      <c r="AV237" s="21">
        <v>0.36744661180228499</v>
      </c>
      <c r="AW237" s="21">
        <v>0.155048786398157</v>
      </c>
      <c r="AX237" s="21"/>
      <c r="AY237" s="21"/>
      <c r="AZ237" s="22"/>
      <c r="BB237" s="31">
        <f>IF(VLOOKUP(C237,y_HC!$B$3:$G$581,6,0)&gt;$BB$1,1,0)</f>
        <v>0</v>
      </c>
      <c r="BC237">
        <f>VLOOKUP(C237,y_HC!$B$3:$G$581,6,0)</f>
        <v>3.4208735731446505E-2</v>
      </c>
      <c r="BE237" t="s">
        <v>233</v>
      </c>
      <c r="BF237">
        <v>7.1417483523547096</v>
      </c>
      <c r="BG237">
        <v>2.08511344305311</v>
      </c>
      <c r="BH237">
        <v>0.96913527991010096</v>
      </c>
      <c r="BI237">
        <v>0.36744661180228499</v>
      </c>
      <c r="BJ237">
        <v>0.155048786398157</v>
      </c>
    </row>
    <row r="238" spans="2:62">
      <c r="B238" t="str">
        <f>VLOOKUP(C238,eft_features_HC!$B$3:$C$2032,2,0)</f>
        <v>Direxion Daily MSCI India Bull 3x Shares</v>
      </c>
      <c r="C238" t="s">
        <v>234</v>
      </c>
      <c r="D238" s="17">
        <f>VLOOKUP($C238,eft_features_HC!$B$3:$W$2032,X_y!D$1,0)</f>
        <v>21</v>
      </c>
      <c r="E238" s="18">
        <f>VLOOKUP($C238,eft_features_HC!$B$3:$W$2032,X_y!E$1,0)</f>
        <v>1.23</v>
      </c>
      <c r="F238" s="18">
        <f>VLOOKUP($C238,eft_features_HC!$B$3:$W$2032,X_y!F$1,0)</f>
        <v>113310000</v>
      </c>
      <c r="G238" s="18">
        <f>VLOOKUP($C238,eft_features_HC!$B$3:$W$2032,X_y!G$1,0)</f>
        <v>1</v>
      </c>
      <c r="H238" s="18">
        <f>VLOOKUP($C238,eft_features_HC!$B$3:$W$2032,X_y!H$1,0)</f>
        <v>1</v>
      </c>
      <c r="I238" s="18">
        <f>VLOOKUP($C238,eft_features_HC!$B$3:$W$2032,X_y!I$1,0)</f>
        <v>7</v>
      </c>
      <c r="J238" s="18">
        <f>VLOOKUP($C238,eft_features_HC!$B$3:$W$2032,X_y!J$1,0)</f>
        <v>1</v>
      </c>
      <c r="K238" s="18">
        <f>VLOOKUP($C238,eft_features_HC!$B$3:$W$2032,X_y!K$1,0)</f>
        <v>2</v>
      </c>
      <c r="L238" s="18">
        <f>VLOOKUP($C238,eft_features_HC!$B$3:$W$2032,X_y!L$1,0)</f>
        <v>1</v>
      </c>
      <c r="M238" s="18">
        <f>VLOOKUP($C238,eft_features_HC!$B$3:$W$2032,X_y!M$1,0)</f>
        <v>1</v>
      </c>
      <c r="N238" s="18">
        <f>VLOOKUP($C238,eft_features_HC!$B$3:$W$2032,X_y!N$1,0)</f>
        <v>2</v>
      </c>
      <c r="O238" s="18">
        <f>VLOOKUP($C238,eft_features_HC!$B$3:$W$2032,X_y!O$1,0)</f>
        <v>1</v>
      </c>
      <c r="P238" s="18">
        <f>VLOOKUP($C238,eft_features_HC!$B$3:$W$2032,X_y!P$1,0)</f>
        <v>2</v>
      </c>
      <c r="Q238" s="18">
        <f>VLOOKUP($C238,eft_features_HC!$B$3:$W$2032,X_y!Q$1,0)</f>
        <v>1</v>
      </c>
      <c r="R238" s="18">
        <f>VLOOKUP($C238,eft_features_HC!$B$3:$W$2032,X_y!R$1,0)</f>
        <v>1</v>
      </c>
      <c r="S238" s="19">
        <f>VLOOKUP($C238,ret_features_HC_transpose!$B$3:$W$2032,X_y!S$1,0)</f>
        <v>0.18176744211054596</v>
      </c>
      <c r="T238" s="19">
        <f>VLOOKUP($C238,ret_features_HC_transpose!$B$3:$W$2032,X_y!T$1,0)</f>
        <v>0.26660019907424104</v>
      </c>
      <c r="U238" s="19">
        <f>VLOOKUP($C238,ret_features_HC_transpose!$B$3:$W$2032,X_y!U$1,0)</f>
        <v>0.27550201084502945</v>
      </c>
      <c r="V238" s="19">
        <f>VLOOKUP($C238,ret_features_HC_transpose!$B$3:$W$2032,X_y!V$1,0)</f>
        <v>-8.9449538439118959E-2</v>
      </c>
      <c r="W238" s="19">
        <f>VLOOKUP($C238,ret_features_HC_transpose!$B$3:$W$2032,X_y!W$1,0)</f>
        <v>-0.33444747625675397</v>
      </c>
      <c r="X238" s="19">
        <f>VLOOKUP($C238,ret_features_HC_transpose!$B$3:$W$2032,X_y!X$1,0)</f>
        <v>-0.64695420235227141</v>
      </c>
      <c r="Y238" s="20">
        <f>VLOOKUP($C238,beta_transpose!$B$3:$W$2032,X_y!Y$1,0)</f>
        <v>-3.5872794211738702E-2</v>
      </c>
      <c r="Z238" s="20">
        <f>VLOOKUP($C238,beta_transpose!$B$3:$W$2032,X_y!Z$1,0)</f>
        <v>8.5533496823007302E-2</v>
      </c>
      <c r="AA238" s="20">
        <f>VLOOKUP($C238,beta_transpose!$B$3:$W$2032,X_y!AA$1,0)</f>
        <v>-4.6592278354700198E-4</v>
      </c>
      <c r="AB238" s="20">
        <f>VLOOKUP($C238,beta_transpose!$B$3:$W$2032,X_y!AB$1,0)</f>
        <v>-4.61157685923477E-2</v>
      </c>
      <c r="AC238" s="20">
        <f>VLOOKUP($C238,beta_transpose!$B$3:$W$2032,X_y!AC$1,0)</f>
        <v>6.9968944871652505E-2</v>
      </c>
      <c r="AD238" s="20">
        <f>VLOOKUP($C238,beta_transpose!$B$3:$W$2032,X_y!AD$1,0)</f>
        <v>5.7417457257039901E-2</v>
      </c>
      <c r="AE238" s="20">
        <f>VLOOKUP($C238,beta_transpose!$B$3:$W$2032,X_y!AE$1,0)</f>
        <v>3.5607716608458503E-2</v>
      </c>
      <c r="AF238" s="20">
        <f>VLOOKUP($C238,beta_transpose!$B$3:$W$2032,X_y!AF$1,0)</f>
        <v>-7.9416435139046004E-2</v>
      </c>
      <c r="AG238" s="20">
        <f>VLOOKUP($C238,beta_transpose!$B$3:$W$2032,X_y!AG$1,0)</f>
        <v>-7.0578732555001994E-2</v>
      </c>
      <c r="AH238" s="20">
        <f>VLOOKUP($C238,beta_transpose!$B$3:$W$2032,X_y!AH$1,0)</f>
        <v>3.7890825868851202E-2</v>
      </c>
      <c r="AI238" s="20">
        <f>VLOOKUP($C238,beta_transpose!$B$3:$W$2032,X_y!AI$1,0)</f>
        <v>-3.6132676872003403E-2</v>
      </c>
      <c r="AJ238" s="20">
        <f>VLOOKUP($C238,beta_transpose!$B$3:$W$2032,X_y!AJ$1,0)</f>
        <v>-5.19446443572356E-2</v>
      </c>
      <c r="AK238" s="20">
        <f>VLOOKUP($C238,beta_transpose!$B$3:$W$2032,X_y!AK$1,0)</f>
        <v>-4.7343513031352098E-2</v>
      </c>
      <c r="AL238" s="20">
        <f>VLOOKUP($C238,beta_transpose!$B$3:$W$2032,X_y!AL$1,0)</f>
        <v>-0.13046229740340001</v>
      </c>
      <c r="AM238" s="20">
        <f>VLOOKUP($C238,beta_transpose!$B$3:$W$2032,X_y!AM$1,0)</f>
        <v>1.90361176984871E-2</v>
      </c>
      <c r="AN238" s="20">
        <f>VLOOKUP($C238,beta_transpose!$B$3:$W$2032,X_y!AN$1,0)</f>
        <v>-7.0041709629118501E-2</v>
      </c>
      <c r="AO238" s="20">
        <f>VLOOKUP($C238,beta_transpose!$B$3:$W$2032,X_y!AO$1,0)</f>
        <v>-0.10549826445372799</v>
      </c>
      <c r="AP238" s="20">
        <f>VLOOKUP($C238,beta_transpose!$B$3:$W$2032,X_y!AP$1,0)</f>
        <v>5.6946094835747502E-2</v>
      </c>
      <c r="AQ238" s="20">
        <f>VLOOKUP($C238,beta_transpose!$B$3:$W$2032,X_y!AQ$1,0)</f>
        <v>3.5621964228252701E-3</v>
      </c>
      <c r="AR238" s="34">
        <f>VLOOKUP($C238,beta_transpose!$B$3:$W$2032,X_y!AR$1,0)</f>
        <v>4.4514884962575101E-2</v>
      </c>
      <c r="AS238" s="21">
        <v>29.1614836763627</v>
      </c>
      <c r="AT238" s="21">
        <v>6.4629349575371497</v>
      </c>
      <c r="AU238" s="21">
        <v>2.0170938465306198</v>
      </c>
      <c r="AV238" s="21">
        <v>0.94850924033583195</v>
      </c>
      <c r="AW238" s="21">
        <v>0.50530712916224496</v>
      </c>
      <c r="AX238" s="21"/>
      <c r="AY238" s="21"/>
      <c r="AZ238" s="22"/>
      <c r="BB238" s="31">
        <f>IF(VLOOKUP(C238,y_HC!$B$3:$G$581,6,0)&gt;$BB$1,1,0)</f>
        <v>1</v>
      </c>
      <c r="BC238">
        <f>VLOOKUP(C238,y_HC!$B$3:$G$581,6,0)</f>
        <v>0.45396804328680096</v>
      </c>
      <c r="BE238" t="s">
        <v>234</v>
      </c>
      <c r="BF238">
        <v>29.1614836763627</v>
      </c>
      <c r="BG238">
        <v>6.4629349575371497</v>
      </c>
      <c r="BH238">
        <v>2.0170938465306198</v>
      </c>
      <c r="BI238">
        <v>0.94850924033583195</v>
      </c>
      <c r="BJ238">
        <v>0.50530712916224496</v>
      </c>
    </row>
    <row r="239" spans="2:62">
      <c r="B239" t="str">
        <f>VLOOKUP(C239,eft_features_HC!$B$3:$C$2032,2,0)</f>
        <v>iShares India 50 ETF</v>
      </c>
      <c r="C239" t="s">
        <v>235</v>
      </c>
      <c r="D239" s="17">
        <f>VLOOKUP($C239,eft_features_HC!$B$3:$W$2032,X_y!D$1,0)</f>
        <v>2</v>
      </c>
      <c r="E239" s="18">
        <f>VLOOKUP($C239,eft_features_HC!$B$3:$W$2032,X_y!E$1,0)</f>
        <v>0.92999999999999994</v>
      </c>
      <c r="F239" s="18">
        <f>VLOOKUP($C239,eft_features_HC!$B$3:$W$2032,X_y!F$1,0)</f>
        <v>1170000000</v>
      </c>
      <c r="G239" s="18">
        <f>VLOOKUP($C239,eft_features_HC!$B$3:$W$2032,X_y!G$1,0)</f>
        <v>1</v>
      </c>
      <c r="H239" s="18">
        <f>VLOOKUP($C239,eft_features_HC!$B$3:$W$2032,X_y!H$1,0)</f>
        <v>1</v>
      </c>
      <c r="I239" s="18">
        <f>VLOOKUP($C239,eft_features_HC!$B$3:$W$2032,X_y!I$1,0)</f>
        <v>7</v>
      </c>
      <c r="J239" s="18">
        <f>VLOOKUP($C239,eft_features_HC!$B$3:$W$2032,X_y!J$1,0)</f>
        <v>1</v>
      </c>
      <c r="K239" s="18">
        <f>VLOOKUP($C239,eft_features_HC!$B$3:$W$2032,X_y!K$1,0)</f>
        <v>1</v>
      </c>
      <c r="L239" s="18">
        <f>VLOOKUP($C239,eft_features_HC!$B$3:$W$2032,X_y!L$1,0)</f>
        <v>1</v>
      </c>
      <c r="M239" s="18">
        <f>VLOOKUP($C239,eft_features_HC!$B$3:$W$2032,X_y!M$1,0)</f>
        <v>1</v>
      </c>
      <c r="N239" s="18">
        <f>VLOOKUP($C239,eft_features_HC!$B$3:$W$2032,X_y!N$1,0)</f>
        <v>1</v>
      </c>
      <c r="O239" s="18">
        <f>VLOOKUP($C239,eft_features_HC!$B$3:$W$2032,X_y!O$1,0)</f>
        <v>1</v>
      </c>
      <c r="P239" s="18">
        <f>VLOOKUP($C239,eft_features_HC!$B$3:$W$2032,X_y!P$1,0)</f>
        <v>2</v>
      </c>
      <c r="Q239" s="18">
        <f>VLOOKUP($C239,eft_features_HC!$B$3:$W$2032,X_y!Q$1,0)</f>
        <v>1</v>
      </c>
      <c r="R239" s="18">
        <f>VLOOKUP($C239,eft_features_HC!$B$3:$W$2032,X_y!R$1,0)</f>
        <v>1</v>
      </c>
      <c r="S239" s="19">
        <f>VLOOKUP($C239,ret_features_HC_transpose!$B$3:$W$2032,X_y!S$1,0)</f>
        <v>5.5189455795351394E-2</v>
      </c>
      <c r="T239" s="19">
        <f>VLOOKUP($C239,ret_features_HC_transpose!$B$3:$W$2032,X_y!T$1,0)</f>
        <v>0.12615384623434678</v>
      </c>
      <c r="U239" s="19">
        <f>VLOOKUP($C239,ret_features_HC_transpose!$B$3:$W$2032,X_y!U$1,0)</f>
        <v>0.15042658147514221</v>
      </c>
      <c r="V239" s="19">
        <f>VLOOKUP($C239,ret_features_HC_transpose!$B$3:$W$2032,X_y!V$1,0)</f>
        <v>0.10240963303681694</v>
      </c>
      <c r="W239" s="19">
        <f>VLOOKUP($C239,ret_features_HC_transpose!$B$3:$W$2032,X_y!W$1,0)</f>
        <v>8.0556727075916656E-2</v>
      </c>
      <c r="X239" s="19">
        <f>VLOOKUP($C239,ret_features_HC_transpose!$B$3:$W$2032,X_y!X$1,0)</f>
        <v>-0.15024875643181723</v>
      </c>
      <c r="Y239" s="20">
        <f>VLOOKUP($C239,beta_transpose!$B$3:$W$2032,X_y!Y$1,0)</f>
        <v>-8.4149119262730207E-3</v>
      </c>
      <c r="Z239" s="20">
        <f>VLOOKUP($C239,beta_transpose!$B$3:$W$2032,X_y!Z$1,0)</f>
        <v>3.65711131941069E-2</v>
      </c>
      <c r="AA239" s="20">
        <f>VLOOKUP($C239,beta_transpose!$B$3:$W$2032,X_y!AA$1,0)</f>
        <v>1.84146580982123E-2</v>
      </c>
      <c r="AB239" s="20">
        <f>VLOOKUP($C239,beta_transpose!$B$3:$W$2032,X_y!AB$1,0)</f>
        <v>-2.9172945560249301E-2</v>
      </c>
      <c r="AC239" s="20">
        <f>VLOOKUP($C239,beta_transpose!$B$3:$W$2032,X_y!AC$1,0)</f>
        <v>6.1321729865650501E-2</v>
      </c>
      <c r="AD239" s="20">
        <f>VLOOKUP($C239,beta_transpose!$B$3:$W$2032,X_y!AD$1,0)</f>
        <v>3.32003418858604E-2</v>
      </c>
      <c r="AE239" s="20">
        <f>VLOOKUP($C239,beta_transpose!$B$3:$W$2032,X_y!AE$1,0)</f>
        <v>2.8101178728904001E-2</v>
      </c>
      <c r="AF239" s="20">
        <f>VLOOKUP($C239,beta_transpose!$B$3:$W$2032,X_y!AF$1,0)</f>
        <v>-2.8629106781976801E-2</v>
      </c>
      <c r="AG239" s="20">
        <f>VLOOKUP($C239,beta_transpose!$B$3:$W$2032,X_y!AG$1,0)</f>
        <v>-4.7690685807670601E-2</v>
      </c>
      <c r="AH239" s="20">
        <f>VLOOKUP($C239,beta_transpose!$B$3:$W$2032,X_y!AH$1,0)</f>
        <v>6.44687303338368E-3</v>
      </c>
      <c r="AI239" s="20">
        <f>VLOOKUP($C239,beta_transpose!$B$3:$W$2032,X_y!AI$1,0)</f>
        <v>-2.65036485291405E-2</v>
      </c>
      <c r="AJ239" s="20">
        <f>VLOOKUP($C239,beta_transpose!$B$3:$W$2032,X_y!AJ$1,0)</f>
        <v>4.8813636339461799E-3</v>
      </c>
      <c r="AK239" s="20">
        <f>VLOOKUP($C239,beta_transpose!$B$3:$W$2032,X_y!AK$1,0)</f>
        <v>-3.82711381446783E-2</v>
      </c>
      <c r="AL239" s="20">
        <f>VLOOKUP($C239,beta_transpose!$B$3:$W$2032,X_y!AL$1,0)</f>
        <v>-7.1103148122828003E-2</v>
      </c>
      <c r="AM239" s="20">
        <f>VLOOKUP($C239,beta_transpose!$B$3:$W$2032,X_y!AM$1,0)</f>
        <v>1.67337525314276E-3</v>
      </c>
      <c r="AN239" s="20">
        <f>VLOOKUP($C239,beta_transpose!$B$3:$W$2032,X_y!AN$1,0)</f>
        <v>-5.1450480356475502E-2</v>
      </c>
      <c r="AO239" s="20">
        <f>VLOOKUP($C239,beta_transpose!$B$3:$W$2032,X_y!AO$1,0)</f>
        <v>-7.68196728040524E-2</v>
      </c>
      <c r="AP239" s="20">
        <f>VLOOKUP($C239,beta_transpose!$B$3:$W$2032,X_y!AP$1,0)</f>
        <v>1.08590397218185E-2</v>
      </c>
      <c r="AQ239" s="20">
        <f>VLOOKUP($C239,beta_transpose!$B$3:$W$2032,X_y!AQ$1,0)</f>
        <v>-2.7554230486170801E-2</v>
      </c>
      <c r="AR239" s="34">
        <f>VLOOKUP($C239,beta_transpose!$B$3:$W$2032,X_y!AR$1,0)</f>
        <v>2.7424936582511501E-2</v>
      </c>
      <c r="AS239" s="21">
        <v>13.279785336883799</v>
      </c>
      <c r="AT239" s="21">
        <v>4.4008734299982297</v>
      </c>
      <c r="AU239" s="21">
        <v>3.0001795037315899</v>
      </c>
      <c r="AV239" s="21">
        <v>2.53726184532333</v>
      </c>
      <c r="AW239" s="21">
        <v>1.12844203930814</v>
      </c>
      <c r="AX239" s="21"/>
      <c r="AY239" s="21"/>
      <c r="AZ239" s="22"/>
      <c r="BB239" s="31">
        <f>IF(VLOOKUP(C239,y_HC!$B$3:$G$581,6,0)&gt;$BB$1,1,0)</f>
        <v>1</v>
      </c>
      <c r="BC239">
        <f>VLOOKUP(C239,y_HC!$B$3:$G$581,6,0)</f>
        <v>0.14832162540194965</v>
      </c>
      <c r="BE239" t="s">
        <v>235</v>
      </c>
      <c r="BF239">
        <v>13.279785336883799</v>
      </c>
      <c r="BG239">
        <v>4.4008734299982297</v>
      </c>
      <c r="BH239">
        <v>3.0001795037315899</v>
      </c>
      <c r="BI239">
        <v>2.53726184532333</v>
      </c>
      <c r="BJ239">
        <v>1.12844203930814</v>
      </c>
    </row>
    <row r="240" spans="2:62">
      <c r="B240" t="str">
        <f>VLOOKUP(C240,eft_features_HC!$B$3:$C$2032,2,0)</f>
        <v>iPath MSCI India Index ETN</v>
      </c>
      <c r="C240" t="s">
        <v>236</v>
      </c>
      <c r="D240" s="17">
        <f>VLOOKUP($C240,eft_features_HC!$B$3:$W$2032,X_y!D$1,0)</f>
        <v>19</v>
      </c>
      <c r="E240" s="18">
        <f>VLOOKUP($C240,eft_features_HC!$B$3:$W$2032,X_y!E$1,0)</f>
        <v>0.89</v>
      </c>
      <c r="F240" s="18">
        <f>VLOOKUP($C240,eft_features_HC!$B$3:$W$2032,X_y!F$1,0)</f>
        <v>195130000</v>
      </c>
      <c r="G240" s="18">
        <f>VLOOKUP($C240,eft_features_HC!$B$3:$W$2032,X_y!G$1,0)</f>
        <v>1</v>
      </c>
      <c r="H240" s="18">
        <f>VLOOKUP($C240,eft_features_HC!$B$3:$W$2032,X_y!H$1,0)</f>
        <v>1</v>
      </c>
      <c r="I240" s="18">
        <f>VLOOKUP($C240,eft_features_HC!$B$3:$W$2032,X_y!I$1,0)</f>
        <v>7</v>
      </c>
      <c r="J240" s="18">
        <f>VLOOKUP($C240,eft_features_HC!$B$3:$W$2032,X_y!J$1,0)</f>
        <v>1</v>
      </c>
      <c r="K240" s="18">
        <f>VLOOKUP($C240,eft_features_HC!$B$3:$W$2032,X_y!K$1,0)</f>
        <v>2</v>
      </c>
      <c r="L240" s="18">
        <f>VLOOKUP($C240,eft_features_HC!$B$3:$W$2032,X_y!L$1,0)</f>
        <v>1</v>
      </c>
      <c r="M240" s="18">
        <f>VLOOKUP($C240,eft_features_HC!$B$3:$W$2032,X_y!M$1,0)</f>
        <v>1</v>
      </c>
      <c r="N240" s="18">
        <f>VLOOKUP($C240,eft_features_HC!$B$3:$W$2032,X_y!N$1,0)</f>
        <v>1</v>
      </c>
      <c r="O240" s="18">
        <f>VLOOKUP($C240,eft_features_HC!$B$3:$W$2032,X_y!O$1,0)</f>
        <v>2</v>
      </c>
      <c r="P240" s="18">
        <f>VLOOKUP($C240,eft_features_HC!$B$3:$W$2032,X_y!P$1,0)</f>
        <v>2</v>
      </c>
      <c r="Q240" s="18">
        <f>VLOOKUP($C240,eft_features_HC!$B$3:$W$2032,X_y!Q$1,0)</f>
        <v>1</v>
      </c>
      <c r="R240" s="18">
        <f>VLOOKUP($C240,eft_features_HC!$B$3:$W$2032,X_y!R$1,0)</f>
        <v>1</v>
      </c>
      <c r="S240" s="19">
        <f>VLOOKUP($C240,ret_features_HC_transpose!$B$3:$W$2032,X_y!S$1,0)</f>
        <v>5.3382020785533557E-2</v>
      </c>
      <c r="T240" s="19">
        <f>VLOOKUP($C240,ret_features_HC_transpose!$B$3:$W$2032,X_y!T$1,0)</f>
        <v>8.8198310918146783E-2</v>
      </c>
      <c r="U240" s="19">
        <f>VLOOKUP($C240,ret_features_HC_transpose!$B$3:$W$2032,X_y!U$1,0)</f>
        <v>0.12790914160333466</v>
      </c>
      <c r="V240" s="19">
        <f>VLOOKUP($C240,ret_features_HC_transpose!$B$3:$W$2032,X_y!V$1,0)</f>
        <v>9.1138327707902533E-2</v>
      </c>
      <c r="W240" s="19">
        <f>VLOOKUP($C240,ret_features_HC_transpose!$B$3:$W$2032,X_y!W$1,0)</f>
        <v>7.050715542055852E-2</v>
      </c>
      <c r="X240" s="19">
        <f>VLOOKUP($C240,ret_features_HC_transpose!$B$3:$W$2032,X_y!X$1,0)</f>
        <v>-0.17285636353374323</v>
      </c>
      <c r="Y240" s="20">
        <f>VLOOKUP($C240,beta_transpose!$B$3:$W$2032,X_y!Y$1,0)</f>
        <v>-8.3777310449693592E-3</v>
      </c>
      <c r="Z240" s="20">
        <f>VLOOKUP($C240,beta_transpose!$B$3:$W$2032,X_y!Z$1,0)</f>
        <v>3.93481645419239E-2</v>
      </c>
      <c r="AA240" s="20">
        <f>VLOOKUP($C240,beta_transpose!$B$3:$W$2032,X_y!AA$1,0)</f>
        <v>1.2328662674042199E-2</v>
      </c>
      <c r="AB240" s="20">
        <f>VLOOKUP($C240,beta_transpose!$B$3:$W$2032,X_y!AB$1,0)</f>
        <v>-3.3450920779602301E-2</v>
      </c>
      <c r="AC240" s="20">
        <f>VLOOKUP($C240,beta_transpose!$B$3:$W$2032,X_y!AC$1,0)</f>
        <v>6.5222354978995895E-2</v>
      </c>
      <c r="AD240" s="20">
        <f>VLOOKUP($C240,beta_transpose!$B$3:$W$2032,X_y!AD$1,0)</f>
        <v>3.2242926961189702E-2</v>
      </c>
      <c r="AE240" s="20">
        <f>VLOOKUP($C240,beta_transpose!$B$3:$W$2032,X_y!AE$1,0)</f>
        <v>3.7174917558983202E-2</v>
      </c>
      <c r="AF240" s="20">
        <f>VLOOKUP($C240,beta_transpose!$B$3:$W$2032,X_y!AF$1,0)</f>
        <v>-3.40783730415204E-2</v>
      </c>
      <c r="AG240" s="20">
        <f>VLOOKUP($C240,beta_transpose!$B$3:$W$2032,X_y!AG$1,0)</f>
        <v>-4.0316381351717903E-2</v>
      </c>
      <c r="AH240" s="20">
        <f>VLOOKUP($C240,beta_transpose!$B$3:$W$2032,X_y!AH$1,0)</f>
        <v>6.3609632550226097E-3</v>
      </c>
      <c r="AI240" s="20">
        <f>VLOOKUP($C240,beta_transpose!$B$3:$W$2032,X_y!AI$1,0)</f>
        <v>-3.1058145157841499E-2</v>
      </c>
      <c r="AJ240" s="20">
        <f>VLOOKUP($C240,beta_transpose!$B$3:$W$2032,X_y!AJ$1,0)</f>
        <v>-4.9326614322063997E-3</v>
      </c>
      <c r="AK240" s="20">
        <f>VLOOKUP($C240,beta_transpose!$B$3:$W$2032,X_y!AK$1,0)</f>
        <v>-4.3899998088696601E-2</v>
      </c>
      <c r="AL240" s="20">
        <f>VLOOKUP($C240,beta_transpose!$B$3:$W$2032,X_y!AL$1,0)</f>
        <v>-7.6809379627652496E-2</v>
      </c>
      <c r="AM240" s="20">
        <f>VLOOKUP($C240,beta_transpose!$B$3:$W$2032,X_y!AM$1,0)</f>
        <v>7.4979285274392902E-3</v>
      </c>
      <c r="AN240" s="20">
        <f>VLOOKUP($C240,beta_transpose!$B$3:$W$2032,X_y!AN$1,0)</f>
        <v>-4.8078506011856897E-2</v>
      </c>
      <c r="AO240" s="20">
        <f>VLOOKUP($C240,beta_transpose!$B$3:$W$2032,X_y!AO$1,0)</f>
        <v>-7.8226186782826501E-2</v>
      </c>
      <c r="AP240" s="20">
        <f>VLOOKUP($C240,beta_transpose!$B$3:$W$2032,X_y!AP$1,0)</f>
        <v>1.2973220252110999E-2</v>
      </c>
      <c r="AQ240" s="20">
        <f>VLOOKUP($C240,beta_transpose!$B$3:$W$2032,X_y!AQ$1,0)</f>
        <v>-3.7927679494926099E-2</v>
      </c>
      <c r="AR240" s="34">
        <f>VLOOKUP($C240,beta_transpose!$B$3:$W$2032,X_y!AR$1,0)</f>
        <v>3.4316918619925398E-2</v>
      </c>
      <c r="AS240" s="21">
        <v>14.2937467472946</v>
      </c>
      <c r="AT240" s="21">
        <v>3.8981416190271001</v>
      </c>
      <c r="AU240" s="21">
        <v>2.6402016011205598</v>
      </c>
      <c r="AV240" s="21">
        <v>2.1236537455708602</v>
      </c>
      <c r="AW240" s="21">
        <v>0.89175007033619202</v>
      </c>
      <c r="AX240" s="21"/>
      <c r="AY240" s="21"/>
      <c r="AZ240" s="22"/>
      <c r="BB240" s="31">
        <f>IF(VLOOKUP(C240,y_HC!$B$3:$G$581,6,0)&gt;$BB$1,1,0)</f>
        <v>1</v>
      </c>
      <c r="BC240">
        <f>VLOOKUP(C240,y_HC!$B$3:$G$581,6,0)</f>
        <v>0.14534499931882944</v>
      </c>
      <c r="BE240" t="s">
        <v>236</v>
      </c>
      <c r="BF240">
        <v>14.2937467472946</v>
      </c>
      <c r="BG240">
        <v>3.8981416190271001</v>
      </c>
      <c r="BH240">
        <v>2.6402016011205598</v>
      </c>
      <c r="BI240">
        <v>2.1236537455708602</v>
      </c>
      <c r="BJ240">
        <v>0.89175007033619202</v>
      </c>
    </row>
    <row r="241" spans="2:62">
      <c r="B241" t="str">
        <f>VLOOKUP(C241,eft_features_HC!$B$3:$C$2032,2,0)</f>
        <v>iShares Global 100 ETF</v>
      </c>
      <c r="C241" t="s">
        <v>237</v>
      </c>
      <c r="D241" s="17">
        <f>VLOOKUP($C241,eft_features_HC!$B$3:$W$2032,X_y!D$1,0)</f>
        <v>2</v>
      </c>
      <c r="E241" s="18">
        <f>VLOOKUP($C241,eft_features_HC!$B$3:$W$2032,X_y!E$1,0)</f>
        <v>0.4</v>
      </c>
      <c r="F241" s="18">
        <f>VLOOKUP($C241,eft_features_HC!$B$3:$W$2032,X_y!F$1,0)</f>
        <v>1700000000</v>
      </c>
      <c r="G241" s="18">
        <f>VLOOKUP($C241,eft_features_HC!$B$3:$W$2032,X_y!G$1,0)</f>
        <v>1</v>
      </c>
      <c r="H241" s="18">
        <f>VLOOKUP($C241,eft_features_HC!$B$3:$W$2032,X_y!H$1,0)</f>
        <v>1</v>
      </c>
      <c r="I241" s="18">
        <f>VLOOKUP($C241,eft_features_HC!$B$3:$W$2032,X_y!I$1,0)</f>
        <v>4</v>
      </c>
      <c r="J241" s="18">
        <f>VLOOKUP($C241,eft_features_HC!$B$3:$W$2032,X_y!J$1,0)</f>
        <v>1</v>
      </c>
      <c r="K241" s="18">
        <f>VLOOKUP($C241,eft_features_HC!$B$3:$W$2032,X_y!K$1,0)</f>
        <v>1</v>
      </c>
      <c r="L241" s="18">
        <f>VLOOKUP($C241,eft_features_HC!$B$3:$W$2032,X_y!L$1,0)</f>
        <v>1</v>
      </c>
      <c r="M241" s="18">
        <f>VLOOKUP($C241,eft_features_HC!$B$3:$W$2032,X_y!M$1,0)</f>
        <v>1</v>
      </c>
      <c r="N241" s="18">
        <f>VLOOKUP($C241,eft_features_HC!$B$3:$W$2032,X_y!N$1,0)</f>
        <v>1</v>
      </c>
      <c r="O241" s="18">
        <f>VLOOKUP($C241,eft_features_HC!$B$3:$W$2032,X_y!O$1,0)</f>
        <v>1</v>
      </c>
      <c r="P241" s="18">
        <f>VLOOKUP($C241,eft_features_HC!$B$3:$W$2032,X_y!P$1,0)</f>
        <v>1</v>
      </c>
      <c r="Q241" s="18">
        <f>VLOOKUP($C241,eft_features_HC!$B$3:$W$2032,X_y!Q$1,0)</f>
        <v>1</v>
      </c>
      <c r="R241" s="18">
        <f>VLOOKUP($C241,eft_features_HC!$B$3:$W$2032,X_y!R$1,0)</f>
        <v>1</v>
      </c>
      <c r="S241" s="19">
        <f>VLOOKUP($C241,ret_features_HC_transpose!$B$3:$W$2032,X_y!S$1,0)</f>
        <v>6.5972589795695313E-3</v>
      </c>
      <c r="T241" s="19">
        <f>VLOOKUP($C241,ret_features_HC_transpose!$B$3:$W$2032,X_y!T$1,0)</f>
        <v>2.1392390376320458E-2</v>
      </c>
      <c r="U241" s="19">
        <f>VLOOKUP($C241,ret_features_HC_transpose!$B$3:$W$2032,X_y!U$1,0)</f>
        <v>7.5595636454805382E-2</v>
      </c>
      <c r="V241" s="19">
        <f>VLOOKUP($C241,ret_features_HC_transpose!$B$3:$W$2032,X_y!V$1,0)</f>
        <v>0.15218505123184567</v>
      </c>
      <c r="W241" s="19">
        <f>VLOOKUP($C241,ret_features_HC_transpose!$B$3:$W$2032,X_y!W$1,0)</f>
        <v>0.25411054387724574</v>
      </c>
      <c r="X241" s="19">
        <f>VLOOKUP($C241,ret_features_HC_transpose!$B$3:$W$2032,X_y!X$1,0)</f>
        <v>0.18354775721761496</v>
      </c>
      <c r="Y241" s="20">
        <f>VLOOKUP($C241,beta_transpose!$B$3:$W$2032,X_y!Y$1,0)</f>
        <v>1.7276783100800601E-2</v>
      </c>
      <c r="Z241" s="20">
        <f>VLOOKUP($C241,beta_transpose!$B$3:$W$2032,X_y!Z$1,0)</f>
        <v>1.80574841951542E-2</v>
      </c>
      <c r="AA241" s="20">
        <f>VLOOKUP($C241,beta_transpose!$B$3:$W$2032,X_y!AA$1,0)</f>
        <v>1.7248892608915999E-2</v>
      </c>
      <c r="AB241" s="20">
        <f>VLOOKUP($C241,beta_transpose!$B$3:$W$2032,X_y!AB$1,0)</f>
        <v>-1.75360453355866E-2</v>
      </c>
      <c r="AC241" s="20">
        <f>VLOOKUP($C241,beta_transpose!$B$3:$W$2032,X_y!AC$1,0)</f>
        <v>-2.5360801566825901E-3</v>
      </c>
      <c r="AD241" s="20">
        <f>VLOOKUP($C241,beta_transpose!$B$3:$W$2032,X_y!AD$1,0)</f>
        <v>3.311074025546E-3</v>
      </c>
      <c r="AE241" s="20">
        <f>VLOOKUP($C241,beta_transpose!$B$3:$W$2032,X_y!AE$1,0)</f>
        <v>2.0408522461417599E-3</v>
      </c>
      <c r="AF241" s="20">
        <f>VLOOKUP($C241,beta_transpose!$B$3:$W$2032,X_y!AF$1,0)</f>
        <v>-8.7949652082446109E-3</v>
      </c>
      <c r="AG241" s="20">
        <f>VLOOKUP($C241,beta_transpose!$B$3:$W$2032,X_y!AG$1,0)</f>
        <v>-7.0050913356451599E-3</v>
      </c>
      <c r="AH241" s="20">
        <f>VLOOKUP($C241,beta_transpose!$B$3:$W$2032,X_y!AH$1,0)</f>
        <v>-1.0075960677785101E-2</v>
      </c>
      <c r="AI241" s="20">
        <f>VLOOKUP($C241,beta_transpose!$B$3:$W$2032,X_y!AI$1,0)</f>
        <v>-5.1843845493521699E-3</v>
      </c>
      <c r="AJ241" s="20">
        <f>VLOOKUP($C241,beta_transpose!$B$3:$W$2032,X_y!AJ$1,0)</f>
        <v>-5.2802684758405799E-3</v>
      </c>
      <c r="AK241" s="20">
        <f>VLOOKUP($C241,beta_transpose!$B$3:$W$2032,X_y!AK$1,0)</f>
        <v>-2.9565600318666299E-2</v>
      </c>
      <c r="AL241" s="20">
        <f>VLOOKUP($C241,beta_transpose!$B$3:$W$2032,X_y!AL$1,0)</f>
        <v>1.9692884606231701E-2</v>
      </c>
      <c r="AM241" s="20">
        <f>VLOOKUP($C241,beta_transpose!$B$3:$W$2032,X_y!AM$1,0)</f>
        <v>-2.0172480359058099E-2</v>
      </c>
      <c r="AN241" s="20">
        <f>VLOOKUP($C241,beta_transpose!$B$3:$W$2032,X_y!AN$1,0)</f>
        <v>1.3274199496174199E-2</v>
      </c>
      <c r="AO241" s="20">
        <f>VLOOKUP($C241,beta_transpose!$B$3:$W$2032,X_y!AO$1,0)</f>
        <v>-6.5343200541403404E-3</v>
      </c>
      <c r="AP241" s="20">
        <f>VLOOKUP($C241,beta_transpose!$B$3:$W$2032,X_y!AP$1,0)</f>
        <v>-2.8267106448885498E-2</v>
      </c>
      <c r="AQ241" s="20">
        <f>VLOOKUP($C241,beta_transpose!$B$3:$W$2032,X_y!AQ$1,0)</f>
        <v>1.98681209014923E-2</v>
      </c>
      <c r="AR241" s="34">
        <f>VLOOKUP($C241,beta_transpose!$B$3:$W$2032,X_y!AR$1,0)</f>
        <v>1.7606592594106601E-2</v>
      </c>
      <c r="AS241" s="21">
        <v>11.425156084509</v>
      </c>
      <c r="AT241" s="21">
        <v>5.4099677529248904</v>
      </c>
      <c r="AU241" s="21">
        <v>2.3772910257705</v>
      </c>
      <c r="AV241" s="21">
        <v>1.19312215462653</v>
      </c>
      <c r="AW241" s="21">
        <v>0.44545148882761398</v>
      </c>
      <c r="AX241" s="21"/>
      <c r="AY241" s="21"/>
      <c r="AZ241" s="22"/>
      <c r="BB241" s="31">
        <f>IF(VLOOKUP(C241,y_HC!$B$3:$G$581,6,0)&gt;$BB$1,1,0)</f>
        <v>0</v>
      </c>
      <c r="BC241">
        <f>VLOOKUP(C241,y_HC!$B$3:$G$581,6,0)</f>
        <v>1.6894814258505586E-2</v>
      </c>
      <c r="BE241" t="s">
        <v>237</v>
      </c>
      <c r="BF241">
        <v>11.425156084509</v>
      </c>
      <c r="BG241">
        <v>5.4099677529248904</v>
      </c>
      <c r="BH241">
        <v>2.3772910257705</v>
      </c>
      <c r="BI241">
        <v>1.19312215462653</v>
      </c>
      <c r="BJ241">
        <v>0.44545148882761398</v>
      </c>
    </row>
    <row r="242" spans="2:62">
      <c r="B242" t="e">
        <f>VLOOKUP(C242,eft_features_HC!$B$3:$C$2032,2,0)</f>
        <v>#N/A</v>
      </c>
      <c r="C242" t="s">
        <v>238</v>
      </c>
      <c r="D242" s="17" t="e">
        <f>VLOOKUP($C242,eft_features_HC!$B$3:$W$2032,X_y!D$1,0)</f>
        <v>#N/A</v>
      </c>
      <c r="E242" s="18" t="e">
        <f>VLOOKUP($C242,eft_features_HC!$B$3:$W$2032,X_y!E$1,0)</f>
        <v>#N/A</v>
      </c>
      <c r="F242" s="18" t="e">
        <f>VLOOKUP($C242,eft_features_HC!$B$3:$W$2032,X_y!F$1,0)</f>
        <v>#N/A</v>
      </c>
      <c r="G242" s="18" t="e">
        <f>VLOOKUP($C242,eft_features_HC!$B$3:$W$2032,X_y!G$1,0)</f>
        <v>#N/A</v>
      </c>
      <c r="H242" s="18" t="e">
        <f>VLOOKUP($C242,eft_features_HC!$B$3:$W$2032,X_y!H$1,0)</f>
        <v>#N/A</v>
      </c>
      <c r="I242" s="18" t="e">
        <f>VLOOKUP($C242,eft_features_HC!$B$3:$W$2032,X_y!I$1,0)</f>
        <v>#N/A</v>
      </c>
      <c r="J242" s="18" t="e">
        <f>VLOOKUP($C242,eft_features_HC!$B$3:$W$2032,X_y!J$1,0)</f>
        <v>#N/A</v>
      </c>
      <c r="K242" s="18" t="e">
        <f>VLOOKUP($C242,eft_features_HC!$B$3:$W$2032,X_y!K$1,0)</f>
        <v>#N/A</v>
      </c>
      <c r="L242" s="18" t="e">
        <f>VLOOKUP($C242,eft_features_HC!$B$3:$W$2032,X_y!L$1,0)</f>
        <v>#N/A</v>
      </c>
      <c r="M242" s="18" t="e">
        <f>VLOOKUP($C242,eft_features_HC!$B$3:$W$2032,X_y!M$1,0)</f>
        <v>#N/A</v>
      </c>
      <c r="N242" s="18" t="e">
        <f>VLOOKUP($C242,eft_features_HC!$B$3:$W$2032,X_y!N$1,0)</f>
        <v>#N/A</v>
      </c>
      <c r="O242" s="18" t="e">
        <f>VLOOKUP($C242,eft_features_HC!$B$3:$W$2032,X_y!O$1,0)</f>
        <v>#N/A</v>
      </c>
      <c r="P242" s="18" t="e">
        <f>VLOOKUP($C242,eft_features_HC!$B$3:$W$2032,X_y!P$1,0)</f>
        <v>#N/A</v>
      </c>
      <c r="Q242" s="18" t="e">
        <f>VLOOKUP($C242,eft_features_HC!$B$3:$W$2032,X_y!Q$1,0)</f>
        <v>#N/A</v>
      </c>
      <c r="R242" s="18" t="e">
        <f>VLOOKUP($C242,eft_features_HC!$B$3:$W$2032,X_y!R$1,0)</f>
        <v>#N/A</v>
      </c>
      <c r="S242" s="19">
        <f>VLOOKUP($C242,ret_features_HC_transpose!$B$3:$W$2032,X_y!S$1,0)</f>
        <v>-5.283909167901224E-3</v>
      </c>
      <c r="T242" s="19">
        <f>VLOOKUP($C242,ret_features_HC_transpose!$B$3:$W$2032,X_y!T$1,0)</f>
        <v>-1.6255298061247925E-2</v>
      </c>
      <c r="U242" s="19">
        <f>VLOOKUP($C242,ret_features_HC_transpose!$B$3:$W$2032,X_y!U$1,0)</f>
        <v>3.8095235337039846E-2</v>
      </c>
      <c r="V242" s="19">
        <f>VLOOKUP($C242,ret_features_HC_transpose!$B$3:$W$2032,X_y!V$1,0)</f>
        <v>0.22312460844977844</v>
      </c>
      <c r="W242" s="19">
        <f>VLOOKUP($C242,ret_features_HC_transpose!$B$3:$W$2032,X_y!W$1,0)</f>
        <v>0.3825508070921082</v>
      </c>
      <c r="X242" s="19">
        <f>VLOOKUP($C242,ret_features_HC_transpose!$B$3:$W$2032,X_y!X$1,0)</f>
        <v>0.34797759135539397</v>
      </c>
      <c r="Y242" s="20">
        <f>VLOOKUP($C242,beta_transpose!$B$3:$W$2032,X_y!Y$1,0)</f>
        <v>3.0652882215817499E-2</v>
      </c>
      <c r="Z242" s="20">
        <f>VLOOKUP($C242,beta_transpose!$B$3:$W$2032,X_y!Z$1,0)</f>
        <v>2.8474620176424398E-2</v>
      </c>
      <c r="AA242" s="20">
        <f>VLOOKUP($C242,beta_transpose!$B$3:$W$2032,X_y!AA$1,0)</f>
        <v>3.1068496974600698E-3</v>
      </c>
      <c r="AB242" s="20">
        <f>VLOOKUP($C242,beta_transpose!$B$3:$W$2032,X_y!AB$1,0)</f>
        <v>-2.17706706080215E-2</v>
      </c>
      <c r="AC242" s="20">
        <f>VLOOKUP($C242,beta_transpose!$B$3:$W$2032,X_y!AC$1,0)</f>
        <v>5.2525042674795097E-3</v>
      </c>
      <c r="AD242" s="20">
        <f>VLOOKUP($C242,beta_transpose!$B$3:$W$2032,X_y!AD$1,0)</f>
        <v>-2.9800524860037099E-2</v>
      </c>
      <c r="AE242" s="20">
        <f>VLOOKUP($C242,beta_transpose!$B$3:$W$2032,X_y!AE$1,0)</f>
        <v>3.3500581480516899E-2</v>
      </c>
      <c r="AF242" s="20">
        <f>VLOOKUP($C242,beta_transpose!$B$3:$W$2032,X_y!AF$1,0)</f>
        <v>-2.97105925834357E-2</v>
      </c>
      <c r="AG242" s="20">
        <f>VLOOKUP($C242,beta_transpose!$B$3:$W$2032,X_y!AG$1,0)</f>
        <v>-1.42216285491891E-2</v>
      </c>
      <c r="AH242" s="20">
        <f>VLOOKUP($C242,beta_transpose!$B$3:$W$2032,X_y!AH$1,0)</f>
        <v>-1.47256262049734E-2</v>
      </c>
      <c r="AI242" s="20">
        <f>VLOOKUP($C242,beta_transpose!$B$3:$W$2032,X_y!AI$1,0)</f>
        <v>-1.79397650564793E-2</v>
      </c>
      <c r="AJ242" s="20">
        <f>VLOOKUP($C242,beta_transpose!$B$3:$W$2032,X_y!AJ$1,0)</f>
        <v>-4.4961094706651397E-2</v>
      </c>
      <c r="AK242" s="20">
        <f>VLOOKUP($C242,beta_transpose!$B$3:$W$2032,X_y!AK$1,0)</f>
        <v>5.3129717134484201E-2</v>
      </c>
      <c r="AL242" s="20">
        <f>VLOOKUP($C242,beta_transpose!$B$3:$W$2032,X_y!AL$1,0)</f>
        <v>8.3599970265103601E-2</v>
      </c>
      <c r="AM242" s="20">
        <f>VLOOKUP($C242,beta_transpose!$B$3:$W$2032,X_y!AM$1,0)</f>
        <v>-4.1834445799170399E-4</v>
      </c>
      <c r="AN242" s="20">
        <f>VLOOKUP($C242,beta_transpose!$B$3:$W$2032,X_y!AN$1,0)</f>
        <v>1.0979836546323301E-2</v>
      </c>
      <c r="AO242" s="20">
        <f>VLOOKUP($C242,beta_transpose!$B$3:$W$2032,X_y!AO$1,0)</f>
        <v>1.6603472686275898E-2</v>
      </c>
      <c r="AP242" s="20">
        <f>VLOOKUP($C242,beta_transpose!$B$3:$W$2032,X_y!AP$1,0)</f>
        <v>-3.0574292582956498E-2</v>
      </c>
      <c r="AQ242" s="20">
        <f>VLOOKUP($C242,beta_transpose!$B$3:$W$2032,X_y!AQ$1,0)</f>
        <v>-1.96009489281979E-2</v>
      </c>
      <c r="AR242" s="34">
        <f>VLOOKUP($C242,beta_transpose!$B$3:$W$2032,X_y!AR$1,0)</f>
        <v>-2.2368193689964101E-2</v>
      </c>
      <c r="AS242" s="21">
        <v>17.874401173166302</v>
      </c>
      <c r="AT242" s="21">
        <v>4.6593984402570703</v>
      </c>
      <c r="AU242" s="21">
        <v>2.0037360538020801</v>
      </c>
      <c r="AV242" s="21">
        <v>0.89825147559102203</v>
      </c>
      <c r="AW242" s="21">
        <v>0.32567374664128301</v>
      </c>
      <c r="AX242" s="21"/>
      <c r="AY242" s="21"/>
      <c r="AZ242" s="22"/>
      <c r="BB242" s="31">
        <f>IF(VLOOKUP(C242,y_HC!$B$3:$G$581,6,0)&gt;$BB$1,1,0)</f>
        <v>0</v>
      </c>
      <c r="BC242">
        <f>VLOOKUP(C242,y_HC!$B$3:$G$581,6,0)</f>
        <v>1.3748795894168331E-2</v>
      </c>
      <c r="BE242" t="s">
        <v>238</v>
      </c>
      <c r="BF242">
        <v>17.874401173166302</v>
      </c>
      <c r="BG242">
        <v>4.6593984402570703</v>
      </c>
      <c r="BH242">
        <v>2.0037360538020801</v>
      </c>
      <c r="BI242">
        <v>0.89825147559102203</v>
      </c>
      <c r="BJ242">
        <v>0.32567374664128301</v>
      </c>
    </row>
    <row r="243" spans="2:62">
      <c r="B243" t="str">
        <f>VLOOKUP(C243,eft_features_HC!$B$3:$C$2032,2,0)</f>
        <v>SPDR Bloomberg Barclays TIPS ETF</v>
      </c>
      <c r="C243" t="s">
        <v>239</v>
      </c>
      <c r="D243" s="17">
        <f>VLOOKUP($C243,eft_features_HC!$B$3:$W$2032,X_y!D$1,0)</f>
        <v>1</v>
      </c>
      <c r="E243" s="18">
        <f>VLOOKUP($C243,eft_features_HC!$B$3:$W$2032,X_y!E$1,0)</f>
        <v>0.15</v>
      </c>
      <c r="F243" s="18">
        <f>VLOOKUP($C243,eft_features_HC!$B$3:$W$2032,X_y!F$1,0)</f>
        <v>961240000</v>
      </c>
      <c r="G243" s="18">
        <f>VLOOKUP($C243,eft_features_HC!$B$3:$W$2032,X_y!G$1,0)</f>
        <v>2</v>
      </c>
      <c r="H243" s="18">
        <f>VLOOKUP($C243,eft_features_HC!$B$3:$W$2032,X_y!H$1,0)</f>
        <v>1</v>
      </c>
      <c r="I243" s="18">
        <f>VLOOKUP($C243,eft_features_HC!$B$3:$W$2032,X_y!I$1,0)</f>
        <v>1</v>
      </c>
      <c r="J243" s="18">
        <f>VLOOKUP($C243,eft_features_HC!$B$3:$W$2032,X_y!J$1,0)</f>
        <v>6</v>
      </c>
      <c r="K243" s="18">
        <f>VLOOKUP($C243,eft_features_HC!$B$3:$W$2032,X_y!K$1,0)</f>
        <v>9</v>
      </c>
      <c r="L243" s="18">
        <f>VLOOKUP($C243,eft_features_HC!$B$3:$W$2032,X_y!L$1,0)</f>
        <v>2</v>
      </c>
      <c r="M243" s="18">
        <f>VLOOKUP($C243,eft_features_HC!$B$3:$W$2032,X_y!M$1,0)</f>
        <v>1</v>
      </c>
      <c r="N243" s="18">
        <f>VLOOKUP($C243,eft_features_HC!$B$3:$W$2032,X_y!N$1,0)</f>
        <v>1</v>
      </c>
      <c r="O243" s="18">
        <f>VLOOKUP($C243,eft_features_HC!$B$3:$W$2032,X_y!O$1,0)</f>
        <v>1</v>
      </c>
      <c r="P243" s="18">
        <f>VLOOKUP($C243,eft_features_HC!$B$3:$W$2032,X_y!P$1,0)</f>
        <v>4</v>
      </c>
      <c r="Q243" s="18">
        <f>VLOOKUP($C243,eft_features_HC!$B$3:$W$2032,X_y!Q$1,0)</f>
        <v>3</v>
      </c>
      <c r="R243" s="18">
        <f>VLOOKUP($C243,eft_features_HC!$B$3:$W$2032,X_y!R$1,0)</f>
        <v>1</v>
      </c>
      <c r="S243" s="19">
        <f>VLOOKUP($C243,ret_features_HC_transpose!$B$3:$W$2032,X_y!S$1,0)</f>
        <v>1.7995283460248146E-4</v>
      </c>
      <c r="T243" s="19">
        <f>VLOOKUP($C243,ret_features_HC_transpose!$B$3:$W$2032,X_y!T$1,0)</f>
        <v>1.7575979244486284E-2</v>
      </c>
      <c r="U243" s="19">
        <f>VLOOKUP($C243,ret_features_HC_transpose!$B$3:$W$2032,X_y!U$1,0)</f>
        <v>-3.9426534094687549E-3</v>
      </c>
      <c r="V243" s="19">
        <f>VLOOKUP($C243,ret_features_HC_transpose!$B$3:$W$2032,X_y!V$1,0)</f>
        <v>-9.1681646535721528E-2</v>
      </c>
      <c r="W243" s="19">
        <f>VLOOKUP($C243,ret_features_HC_transpose!$B$3:$W$2032,X_y!W$1,0)</f>
        <v>-4.7308878505903151E-2</v>
      </c>
      <c r="X243" s="19">
        <f>VLOOKUP($C243,ret_features_HC_transpose!$B$3:$W$2032,X_y!X$1,0)</f>
        <v>3.2509754733186957E-2</v>
      </c>
      <c r="Y243" s="20">
        <f>VLOOKUP($C243,beta_transpose!$B$3:$W$2032,X_y!Y$1,0)</f>
        <v>-5.8297164598683005E-4</v>
      </c>
      <c r="Z243" s="20">
        <f>VLOOKUP($C243,beta_transpose!$B$3:$W$2032,X_y!Z$1,0)</f>
        <v>-2.0878655278941002E-2</v>
      </c>
      <c r="AA243" s="20">
        <f>VLOOKUP($C243,beta_transpose!$B$3:$W$2032,X_y!AA$1,0)</f>
        <v>2.36772410312911E-2</v>
      </c>
      <c r="AB243" s="20">
        <f>VLOOKUP($C243,beta_transpose!$B$3:$W$2032,X_y!AB$1,0)</f>
        <v>3.33823574369579E-3</v>
      </c>
      <c r="AC243" s="20">
        <f>VLOOKUP($C243,beta_transpose!$B$3:$W$2032,X_y!AC$1,0)</f>
        <v>1.46587373365566E-2</v>
      </c>
      <c r="AD243" s="20">
        <f>VLOOKUP($C243,beta_transpose!$B$3:$W$2032,X_y!AD$1,0)</f>
        <v>1.7083367854791299E-2</v>
      </c>
      <c r="AE243" s="20">
        <f>VLOOKUP($C243,beta_transpose!$B$3:$W$2032,X_y!AE$1,0)</f>
        <v>8.6270838457685301E-4</v>
      </c>
      <c r="AF243" s="20">
        <f>VLOOKUP($C243,beta_transpose!$B$3:$W$2032,X_y!AF$1,0)</f>
        <v>-1.13377657240794E-2</v>
      </c>
      <c r="AG243" s="20">
        <f>VLOOKUP($C243,beta_transpose!$B$3:$W$2032,X_y!AG$1,0)</f>
        <v>-1.02049439788073E-2</v>
      </c>
      <c r="AH243" s="20">
        <f>VLOOKUP($C243,beta_transpose!$B$3:$W$2032,X_y!AH$1,0)</f>
        <v>7.1473462430727596E-3</v>
      </c>
      <c r="AI243" s="20">
        <f>VLOOKUP($C243,beta_transpose!$B$3:$W$2032,X_y!AI$1,0)</f>
        <v>3.4509037342145398E-3</v>
      </c>
      <c r="AJ243" s="20">
        <f>VLOOKUP($C243,beta_transpose!$B$3:$W$2032,X_y!AJ$1,0)</f>
        <v>2.4379672279339099E-2</v>
      </c>
      <c r="AK243" s="20">
        <f>VLOOKUP($C243,beta_transpose!$B$3:$W$2032,X_y!AK$1,0)</f>
        <v>-1.4371334734948201E-2</v>
      </c>
      <c r="AL243" s="20">
        <f>VLOOKUP($C243,beta_transpose!$B$3:$W$2032,X_y!AL$1,0)</f>
        <v>-2.5289667159801598E-3</v>
      </c>
      <c r="AM243" s="20">
        <f>VLOOKUP($C243,beta_transpose!$B$3:$W$2032,X_y!AM$1,0)</f>
        <v>6.1343449948188297E-3</v>
      </c>
      <c r="AN243" s="20">
        <f>VLOOKUP($C243,beta_transpose!$B$3:$W$2032,X_y!AN$1,0)</f>
        <v>1.9935861004279801E-2</v>
      </c>
      <c r="AO243" s="20">
        <f>VLOOKUP($C243,beta_transpose!$B$3:$W$2032,X_y!AO$1,0)</f>
        <v>-3.8399468848929101E-3</v>
      </c>
      <c r="AP243" s="20">
        <f>VLOOKUP($C243,beta_transpose!$B$3:$W$2032,X_y!AP$1,0)</f>
        <v>1.75282947947039E-2</v>
      </c>
      <c r="AQ243" s="20">
        <f>VLOOKUP($C243,beta_transpose!$B$3:$W$2032,X_y!AQ$1,0)</f>
        <v>-4.5769783576843897E-3</v>
      </c>
      <c r="AR243" s="34">
        <f>VLOOKUP($C243,beta_transpose!$B$3:$W$2032,X_y!AR$1,0)</f>
        <v>1.3655222010806401E-2</v>
      </c>
      <c r="AS243" s="21">
        <v>4.5481088762525097</v>
      </c>
      <c r="AT243" s="21">
        <v>1.05116379739118</v>
      </c>
      <c r="AU243" s="21">
        <v>0.36090534065571001</v>
      </c>
      <c r="AV243" s="21">
        <v>0.15638374857033999</v>
      </c>
      <c r="AW243" s="21">
        <v>7.9258663161522899E-2</v>
      </c>
      <c r="AX243" s="21"/>
      <c r="AY243" s="21"/>
      <c r="AZ243" s="22"/>
      <c r="BB243" s="31">
        <f>IF(VLOOKUP(C243,y_HC!$B$3:$G$581,6,0)&gt;$BB$1,1,0)</f>
        <v>0</v>
      </c>
      <c r="BC243">
        <f>VLOOKUP(C243,y_HC!$B$3:$G$581,6,0)</f>
        <v>2.9057665725129189E-2</v>
      </c>
      <c r="BE243" t="s">
        <v>239</v>
      </c>
      <c r="BF243">
        <v>4.5481088762525097</v>
      </c>
      <c r="BG243">
        <v>1.05116379739118</v>
      </c>
      <c r="BH243">
        <v>0.36090534065571001</v>
      </c>
      <c r="BI243">
        <v>0.15638374857033999</v>
      </c>
      <c r="BJ243">
        <v>7.9258663161522899E-2</v>
      </c>
    </row>
    <row r="244" spans="2:62">
      <c r="B244" t="e">
        <f>VLOOKUP(C244,eft_features_HC!$B$3:$C$2032,2,0)</f>
        <v>#N/A</v>
      </c>
      <c r="C244" t="s">
        <v>240</v>
      </c>
      <c r="D244" s="17" t="e">
        <f>VLOOKUP($C244,eft_features_HC!$B$3:$W$2032,X_y!D$1,0)</f>
        <v>#N/A</v>
      </c>
      <c r="E244" s="18" t="e">
        <f>VLOOKUP($C244,eft_features_HC!$B$3:$W$2032,X_y!E$1,0)</f>
        <v>#N/A</v>
      </c>
      <c r="F244" s="18" t="e">
        <f>VLOOKUP($C244,eft_features_HC!$B$3:$W$2032,X_y!F$1,0)</f>
        <v>#N/A</v>
      </c>
      <c r="G244" s="18" t="e">
        <f>VLOOKUP($C244,eft_features_HC!$B$3:$W$2032,X_y!G$1,0)</f>
        <v>#N/A</v>
      </c>
      <c r="H244" s="18" t="e">
        <f>VLOOKUP($C244,eft_features_HC!$B$3:$W$2032,X_y!H$1,0)</f>
        <v>#N/A</v>
      </c>
      <c r="I244" s="18" t="e">
        <f>VLOOKUP($C244,eft_features_HC!$B$3:$W$2032,X_y!I$1,0)</f>
        <v>#N/A</v>
      </c>
      <c r="J244" s="18" t="e">
        <f>VLOOKUP($C244,eft_features_HC!$B$3:$W$2032,X_y!J$1,0)</f>
        <v>#N/A</v>
      </c>
      <c r="K244" s="18" t="e">
        <f>VLOOKUP($C244,eft_features_HC!$B$3:$W$2032,X_y!K$1,0)</f>
        <v>#N/A</v>
      </c>
      <c r="L244" s="18" t="e">
        <f>VLOOKUP($C244,eft_features_HC!$B$3:$W$2032,X_y!L$1,0)</f>
        <v>#N/A</v>
      </c>
      <c r="M244" s="18" t="e">
        <f>VLOOKUP($C244,eft_features_HC!$B$3:$W$2032,X_y!M$1,0)</f>
        <v>#N/A</v>
      </c>
      <c r="N244" s="18" t="e">
        <f>VLOOKUP($C244,eft_features_HC!$B$3:$W$2032,X_y!N$1,0)</f>
        <v>#N/A</v>
      </c>
      <c r="O244" s="18" t="e">
        <f>VLOOKUP($C244,eft_features_HC!$B$3:$W$2032,X_y!O$1,0)</f>
        <v>#N/A</v>
      </c>
      <c r="P244" s="18" t="e">
        <f>VLOOKUP($C244,eft_features_HC!$B$3:$W$2032,X_y!P$1,0)</f>
        <v>#N/A</v>
      </c>
      <c r="Q244" s="18" t="e">
        <f>VLOOKUP($C244,eft_features_HC!$B$3:$W$2032,X_y!Q$1,0)</f>
        <v>#N/A</v>
      </c>
      <c r="R244" s="18" t="e">
        <f>VLOOKUP($C244,eft_features_HC!$B$3:$W$2032,X_y!R$1,0)</f>
        <v>#N/A</v>
      </c>
      <c r="S244" s="19">
        <f>VLOOKUP($C244,ret_features_HC_transpose!$B$3:$W$2032,X_y!S$1,0)</f>
        <v>2.3678438768178989E-2</v>
      </c>
      <c r="T244" s="19">
        <f>VLOOKUP($C244,ret_features_HC_transpose!$B$3:$W$2032,X_y!T$1,0)</f>
        <v>-1.3100441314803923E-3</v>
      </c>
      <c r="U244" s="19">
        <f>VLOOKUP($C244,ret_features_HC_transpose!$B$3:$W$2032,X_y!U$1,0)</f>
        <v>4.7880868919410124E-2</v>
      </c>
      <c r="V244" s="19">
        <f>VLOOKUP($C244,ret_features_HC_transpose!$B$3:$W$2032,X_y!V$1,0)</f>
        <v>0.15040241099668017</v>
      </c>
      <c r="W244" s="19">
        <f>VLOOKUP($C244,ret_features_HC_transpose!$B$3:$W$2032,X_y!W$1,0)</f>
        <v>0.35005902961923674</v>
      </c>
      <c r="X244" s="19">
        <f>VLOOKUP($C244,ret_features_HC_transpose!$B$3:$W$2032,X_y!X$1,0)</f>
        <v>7.5734125811675712E-2</v>
      </c>
      <c r="Y244" s="20">
        <f>VLOOKUP($C244,beta_transpose!$B$3:$W$2032,X_y!Y$1,0)</f>
        <v>1.46733750841751E-2</v>
      </c>
      <c r="Z244" s="20">
        <f>VLOOKUP($C244,beta_transpose!$B$3:$W$2032,X_y!Z$1,0)</f>
        <v>3.8089979737044997E-2</v>
      </c>
      <c r="AA244" s="20">
        <f>VLOOKUP($C244,beta_transpose!$B$3:$W$2032,X_y!AA$1,0)</f>
        <v>1.9442310516706598E-2</v>
      </c>
      <c r="AB244" s="20">
        <f>VLOOKUP($C244,beta_transpose!$B$3:$W$2032,X_y!AB$1,0)</f>
        <v>-3.9116175499869503E-2</v>
      </c>
      <c r="AC244" s="20">
        <f>VLOOKUP($C244,beta_transpose!$B$3:$W$2032,X_y!AC$1,0)</f>
        <v>3.71199180961167E-2</v>
      </c>
      <c r="AD244" s="20">
        <f>VLOOKUP($C244,beta_transpose!$B$3:$W$2032,X_y!AD$1,0)</f>
        <v>-1.09159543879273E-2</v>
      </c>
      <c r="AE244" s="20">
        <f>VLOOKUP($C244,beta_transpose!$B$3:$W$2032,X_y!AE$1,0)</f>
        <v>2.64335046285341E-2</v>
      </c>
      <c r="AF244" s="20">
        <f>VLOOKUP($C244,beta_transpose!$B$3:$W$2032,X_y!AF$1,0)</f>
        <v>-3.39967383891814E-3</v>
      </c>
      <c r="AG244" s="20">
        <f>VLOOKUP($C244,beta_transpose!$B$3:$W$2032,X_y!AG$1,0)</f>
        <v>1.5966479832713602E-2</v>
      </c>
      <c r="AH244" s="20">
        <f>VLOOKUP($C244,beta_transpose!$B$3:$W$2032,X_y!AH$1,0)</f>
        <v>-4.8078976697197601E-2</v>
      </c>
      <c r="AI244" s="20">
        <f>VLOOKUP($C244,beta_transpose!$B$3:$W$2032,X_y!AI$1,0)</f>
        <v>-1.44215622751262E-2</v>
      </c>
      <c r="AJ244" s="20">
        <f>VLOOKUP($C244,beta_transpose!$B$3:$W$2032,X_y!AJ$1,0)</f>
        <v>8.0180461957908306E-3</v>
      </c>
      <c r="AK244" s="20">
        <f>VLOOKUP($C244,beta_transpose!$B$3:$W$2032,X_y!AK$1,0)</f>
        <v>-3.1951482013880303E-2</v>
      </c>
      <c r="AL244" s="20">
        <f>VLOOKUP($C244,beta_transpose!$B$3:$W$2032,X_y!AL$1,0)</f>
        <v>5.4534469728335401E-2</v>
      </c>
      <c r="AM244" s="20">
        <f>VLOOKUP($C244,beta_transpose!$B$3:$W$2032,X_y!AM$1,0)</f>
        <v>4.1299001118213696E-3</v>
      </c>
      <c r="AN244" s="20">
        <f>VLOOKUP($C244,beta_transpose!$B$3:$W$2032,X_y!AN$1,0)</f>
        <v>2.6077737130665499E-2</v>
      </c>
      <c r="AO244" s="20">
        <f>VLOOKUP($C244,beta_transpose!$B$3:$W$2032,X_y!AO$1,0)</f>
        <v>1.98935338990128E-2</v>
      </c>
      <c r="AP244" s="20">
        <f>VLOOKUP($C244,beta_transpose!$B$3:$W$2032,X_y!AP$1,0)</f>
        <v>-2.29833852743958E-2</v>
      </c>
      <c r="AQ244" s="20">
        <f>VLOOKUP($C244,beta_transpose!$B$3:$W$2032,X_y!AQ$1,0)</f>
        <v>-8.5537471368729995E-3</v>
      </c>
      <c r="AR244" s="34">
        <f>VLOOKUP($C244,beta_transpose!$B$3:$W$2032,X_y!AR$1,0)</f>
        <v>2.7505398072252E-2</v>
      </c>
      <c r="AS244" s="21">
        <v>12.0086906234068</v>
      </c>
      <c r="AT244" s="21">
        <v>9.0925397924659705</v>
      </c>
      <c r="AU244" s="21">
        <v>3.1613169963626899</v>
      </c>
      <c r="AV244" s="21">
        <v>2.2351629824001198</v>
      </c>
      <c r="AW244" s="21">
        <v>0.91273419902657305</v>
      </c>
      <c r="AX244" s="21"/>
      <c r="AY244" s="21"/>
      <c r="AZ244" s="22"/>
      <c r="BB244" s="31">
        <f>IF(VLOOKUP(C244,y_HC!$B$3:$G$581,6,0)&gt;$BB$1,1,0)</f>
        <v>0</v>
      </c>
      <c r="BC244">
        <f>VLOOKUP(C244,y_HC!$B$3:$G$581,6,0)</f>
        <v>1.3831801794584949E-2</v>
      </c>
      <c r="BE244" t="s">
        <v>240</v>
      </c>
      <c r="BF244">
        <v>12.0086906234068</v>
      </c>
      <c r="BG244">
        <v>9.0925397924659705</v>
      </c>
      <c r="BH244">
        <v>3.1613169963626899</v>
      </c>
      <c r="BI244">
        <v>2.2351629824001198</v>
      </c>
      <c r="BJ244">
        <v>0.91273419902657305</v>
      </c>
    </row>
    <row r="245" spans="2:62">
      <c r="B245" t="e">
        <f>VLOOKUP(C245,eft_features_HC!$B$3:$C$2032,2,0)</f>
        <v>#N/A</v>
      </c>
      <c r="C245" t="s">
        <v>241</v>
      </c>
      <c r="D245" s="17" t="e">
        <f>VLOOKUP($C245,eft_features_HC!$B$3:$W$2032,X_y!D$1,0)</f>
        <v>#N/A</v>
      </c>
      <c r="E245" s="18" t="e">
        <f>VLOOKUP($C245,eft_features_HC!$B$3:$W$2032,X_y!E$1,0)</f>
        <v>#N/A</v>
      </c>
      <c r="F245" s="18" t="e">
        <f>VLOOKUP($C245,eft_features_HC!$B$3:$W$2032,X_y!F$1,0)</f>
        <v>#N/A</v>
      </c>
      <c r="G245" s="18" t="e">
        <f>VLOOKUP($C245,eft_features_HC!$B$3:$W$2032,X_y!G$1,0)</f>
        <v>#N/A</v>
      </c>
      <c r="H245" s="18" t="e">
        <f>VLOOKUP($C245,eft_features_HC!$B$3:$W$2032,X_y!H$1,0)</f>
        <v>#N/A</v>
      </c>
      <c r="I245" s="18" t="e">
        <f>VLOOKUP($C245,eft_features_HC!$B$3:$W$2032,X_y!I$1,0)</f>
        <v>#N/A</v>
      </c>
      <c r="J245" s="18" t="e">
        <f>VLOOKUP($C245,eft_features_HC!$B$3:$W$2032,X_y!J$1,0)</f>
        <v>#N/A</v>
      </c>
      <c r="K245" s="18" t="e">
        <f>VLOOKUP($C245,eft_features_HC!$B$3:$W$2032,X_y!K$1,0)</f>
        <v>#N/A</v>
      </c>
      <c r="L245" s="18" t="e">
        <f>VLOOKUP($C245,eft_features_HC!$B$3:$W$2032,X_y!L$1,0)</f>
        <v>#N/A</v>
      </c>
      <c r="M245" s="18" t="e">
        <f>VLOOKUP($C245,eft_features_HC!$B$3:$W$2032,X_y!M$1,0)</f>
        <v>#N/A</v>
      </c>
      <c r="N245" s="18" t="e">
        <f>VLOOKUP($C245,eft_features_HC!$B$3:$W$2032,X_y!N$1,0)</f>
        <v>#N/A</v>
      </c>
      <c r="O245" s="18" t="e">
        <f>VLOOKUP($C245,eft_features_HC!$B$3:$W$2032,X_y!O$1,0)</f>
        <v>#N/A</v>
      </c>
      <c r="P245" s="18" t="e">
        <f>VLOOKUP($C245,eft_features_HC!$B$3:$W$2032,X_y!P$1,0)</f>
        <v>#N/A</v>
      </c>
      <c r="Q245" s="18" t="e">
        <f>VLOOKUP($C245,eft_features_HC!$B$3:$W$2032,X_y!Q$1,0)</f>
        <v>#N/A</v>
      </c>
      <c r="R245" s="18" t="e">
        <f>VLOOKUP($C245,eft_features_HC!$B$3:$W$2032,X_y!R$1,0)</f>
        <v>#N/A</v>
      </c>
      <c r="S245" s="19">
        <f>VLOOKUP($C245,ret_features_HC_transpose!$B$3:$W$2032,X_y!S$1,0)</f>
        <v>1.5600626238683191E-3</v>
      </c>
      <c r="T245" s="19">
        <f>VLOOKUP($C245,ret_features_HC_transpose!$B$3:$W$2032,X_y!T$1,0)</f>
        <v>2.4420133120596876E-2</v>
      </c>
      <c r="U245" s="19">
        <f>VLOOKUP($C245,ret_features_HC_transpose!$B$3:$W$2032,X_y!U$1,0)</f>
        <v>7.1428568820222527E-2</v>
      </c>
      <c r="V245" s="19">
        <f>VLOOKUP($C245,ret_features_HC_transpose!$B$3:$W$2032,X_y!V$1,0)</f>
        <v>0.18844871931992646</v>
      </c>
      <c r="W245" s="19">
        <f>VLOOKUP($C245,ret_features_HC_transpose!$B$3:$W$2032,X_y!W$1,0)</f>
        <v>0.24544113767442277</v>
      </c>
      <c r="X245" s="19">
        <f>VLOOKUP($C245,ret_features_HC_transpose!$B$3:$W$2032,X_y!X$1,0)</f>
        <v>0.14153627224011123</v>
      </c>
      <c r="Y245" s="20">
        <f>VLOOKUP($C245,beta_transpose!$B$3:$W$2032,X_y!Y$1,0)</f>
        <v>1.50286711850573E-2</v>
      </c>
      <c r="Z245" s="20">
        <f>VLOOKUP($C245,beta_transpose!$B$3:$W$2032,X_y!Z$1,0)</f>
        <v>3.1036492656664E-2</v>
      </c>
      <c r="AA245" s="20">
        <f>VLOOKUP($C245,beta_transpose!$B$3:$W$2032,X_y!AA$1,0)</f>
        <v>8.8350245458595801E-3</v>
      </c>
      <c r="AB245" s="20">
        <f>VLOOKUP($C245,beta_transpose!$B$3:$W$2032,X_y!AB$1,0)</f>
        <v>-2.4318489639458998E-2</v>
      </c>
      <c r="AC245" s="20">
        <f>VLOOKUP($C245,beta_transpose!$B$3:$W$2032,X_y!AC$1,0)</f>
        <v>6.13892154825221E-4</v>
      </c>
      <c r="AD245" s="20">
        <f>VLOOKUP($C245,beta_transpose!$B$3:$W$2032,X_y!AD$1,0)</f>
        <v>1.9188806156698299E-2</v>
      </c>
      <c r="AE245" s="20">
        <f>VLOOKUP($C245,beta_transpose!$B$3:$W$2032,X_y!AE$1,0)</f>
        <v>1.2380562771812501E-2</v>
      </c>
      <c r="AF245" s="20">
        <f>VLOOKUP($C245,beta_transpose!$B$3:$W$2032,X_y!AF$1,0)</f>
        <v>-1.6382746517788298E-2</v>
      </c>
      <c r="AG245" s="20">
        <f>VLOOKUP($C245,beta_transpose!$B$3:$W$2032,X_y!AG$1,0)</f>
        <v>-1.9696413616289098E-3</v>
      </c>
      <c r="AH245" s="20">
        <f>VLOOKUP($C245,beta_transpose!$B$3:$W$2032,X_y!AH$1,0)</f>
        <v>-2.7447676575900401E-2</v>
      </c>
      <c r="AI245" s="20">
        <f>VLOOKUP($C245,beta_transpose!$B$3:$W$2032,X_y!AI$1,0)</f>
        <v>-2.9110801617964199E-2</v>
      </c>
      <c r="AJ245" s="20">
        <f>VLOOKUP($C245,beta_transpose!$B$3:$W$2032,X_y!AJ$1,0)</f>
        <v>3.2793215186829601E-2</v>
      </c>
      <c r="AK245" s="20">
        <f>VLOOKUP($C245,beta_transpose!$B$3:$W$2032,X_y!AK$1,0)</f>
        <v>-1.6725944627352302E-2</v>
      </c>
      <c r="AL245" s="20">
        <f>VLOOKUP($C245,beta_transpose!$B$3:$W$2032,X_y!AL$1,0)</f>
        <v>7.3329090251472204E-2</v>
      </c>
      <c r="AM245" s="20">
        <f>VLOOKUP($C245,beta_transpose!$B$3:$W$2032,X_y!AM$1,0)</f>
        <v>1.2086332891603799E-2</v>
      </c>
      <c r="AN245" s="20">
        <f>VLOOKUP($C245,beta_transpose!$B$3:$W$2032,X_y!AN$1,0)</f>
        <v>4.2330292841267797E-2</v>
      </c>
      <c r="AO245" s="20">
        <f>VLOOKUP($C245,beta_transpose!$B$3:$W$2032,X_y!AO$1,0)</f>
        <v>-1.42137838333303E-2</v>
      </c>
      <c r="AP245" s="20">
        <f>VLOOKUP($C245,beta_transpose!$B$3:$W$2032,X_y!AP$1,0)</f>
        <v>-1.72613879440769E-2</v>
      </c>
      <c r="AQ245" s="20">
        <f>VLOOKUP($C245,beta_transpose!$B$3:$W$2032,X_y!AQ$1,0)</f>
        <v>-2.0976181438305502E-3</v>
      </c>
      <c r="AR245" s="34">
        <f>VLOOKUP($C245,beta_transpose!$B$3:$W$2032,X_y!AR$1,0)</f>
        <v>-6.0067602040545898E-2</v>
      </c>
      <c r="AS245" s="21">
        <v>11.698056204799601</v>
      </c>
      <c r="AT245" s="21">
        <v>6.8241085678657702</v>
      </c>
      <c r="AU245" s="21">
        <v>3.00482157526926</v>
      </c>
      <c r="AV245" s="21">
        <v>1.4950083544163899</v>
      </c>
      <c r="AW245" s="21">
        <v>0.59907975115302603</v>
      </c>
      <c r="AX245" s="21"/>
      <c r="AY245" s="21"/>
      <c r="AZ245" s="22"/>
      <c r="BB245" s="31">
        <f>IF(VLOOKUP(C245,y_HC!$B$3:$G$581,6,0)&gt;$BB$1,1,0)</f>
        <v>0</v>
      </c>
      <c r="BC245">
        <f>VLOOKUP(C245,y_HC!$B$3:$G$581,6,0)</f>
        <v>1.8781153042075505E-2</v>
      </c>
      <c r="BE245" t="s">
        <v>241</v>
      </c>
      <c r="BF245">
        <v>11.698056204799601</v>
      </c>
      <c r="BG245">
        <v>6.8241085678657702</v>
      </c>
      <c r="BH245">
        <v>3.00482157526926</v>
      </c>
      <c r="BI245">
        <v>1.4950083544163899</v>
      </c>
      <c r="BJ245">
        <v>0.59907975115302603</v>
      </c>
    </row>
    <row r="246" spans="2:62">
      <c r="B246" t="e">
        <f>VLOOKUP(C246,eft_features_HC!$B$3:$C$2032,2,0)</f>
        <v>#N/A</v>
      </c>
      <c r="C246" t="s">
        <v>242</v>
      </c>
      <c r="D246" s="17" t="e">
        <f>VLOOKUP($C246,eft_features_HC!$B$3:$W$2032,X_y!D$1,0)</f>
        <v>#N/A</v>
      </c>
      <c r="E246" s="18" t="e">
        <f>VLOOKUP($C246,eft_features_HC!$B$3:$W$2032,X_y!E$1,0)</f>
        <v>#N/A</v>
      </c>
      <c r="F246" s="18" t="e">
        <f>VLOOKUP($C246,eft_features_HC!$B$3:$W$2032,X_y!F$1,0)</f>
        <v>#N/A</v>
      </c>
      <c r="G246" s="18" t="e">
        <f>VLOOKUP($C246,eft_features_HC!$B$3:$W$2032,X_y!G$1,0)</f>
        <v>#N/A</v>
      </c>
      <c r="H246" s="18" t="e">
        <f>VLOOKUP($C246,eft_features_HC!$B$3:$W$2032,X_y!H$1,0)</f>
        <v>#N/A</v>
      </c>
      <c r="I246" s="18" t="e">
        <f>VLOOKUP($C246,eft_features_HC!$B$3:$W$2032,X_y!I$1,0)</f>
        <v>#N/A</v>
      </c>
      <c r="J246" s="18" t="e">
        <f>VLOOKUP($C246,eft_features_HC!$B$3:$W$2032,X_y!J$1,0)</f>
        <v>#N/A</v>
      </c>
      <c r="K246" s="18" t="e">
        <f>VLOOKUP($C246,eft_features_HC!$B$3:$W$2032,X_y!K$1,0)</f>
        <v>#N/A</v>
      </c>
      <c r="L246" s="18" t="e">
        <f>VLOOKUP($C246,eft_features_HC!$B$3:$W$2032,X_y!L$1,0)</f>
        <v>#N/A</v>
      </c>
      <c r="M246" s="18" t="e">
        <f>VLOOKUP($C246,eft_features_HC!$B$3:$W$2032,X_y!M$1,0)</f>
        <v>#N/A</v>
      </c>
      <c r="N246" s="18" t="e">
        <f>VLOOKUP($C246,eft_features_HC!$B$3:$W$2032,X_y!N$1,0)</f>
        <v>#N/A</v>
      </c>
      <c r="O246" s="18" t="e">
        <f>VLOOKUP($C246,eft_features_HC!$B$3:$W$2032,X_y!O$1,0)</f>
        <v>#N/A</v>
      </c>
      <c r="P246" s="18" t="e">
        <f>VLOOKUP($C246,eft_features_HC!$B$3:$W$2032,X_y!P$1,0)</f>
        <v>#N/A</v>
      </c>
      <c r="Q246" s="18" t="e">
        <f>VLOOKUP($C246,eft_features_HC!$B$3:$W$2032,X_y!Q$1,0)</f>
        <v>#N/A</v>
      </c>
      <c r="R246" s="18" t="e">
        <f>VLOOKUP($C246,eft_features_HC!$B$3:$W$2032,X_y!R$1,0)</f>
        <v>#N/A</v>
      </c>
      <c r="S246" s="19">
        <f>VLOOKUP($C246,ret_features_HC_transpose!$B$3:$W$2032,X_y!S$1,0)</f>
        <v>-7.7116045773484299E-3</v>
      </c>
      <c r="T246" s="19">
        <f>VLOOKUP($C246,ret_features_HC_transpose!$B$3:$W$2032,X_y!T$1,0)</f>
        <v>1.1686176522780256E-2</v>
      </c>
      <c r="U246" s="19">
        <f>VLOOKUP($C246,ret_features_HC_transpose!$B$3:$W$2032,X_y!U$1,0)</f>
        <v>4.3349139346193999E-2</v>
      </c>
      <c r="V246" s="19">
        <f>VLOOKUP($C246,ret_features_HC_transpose!$B$3:$W$2032,X_y!V$1,0)</f>
        <v>0.1676427425460143</v>
      </c>
      <c r="W246" s="19">
        <f>VLOOKUP($C246,ret_features_HC_transpose!$B$3:$W$2032,X_y!W$1,0)</f>
        <v>0.28365385147214695</v>
      </c>
      <c r="X246" s="19">
        <f>VLOOKUP($C246,ret_features_HC_transpose!$B$3:$W$2032,X_y!X$1,0)</f>
        <v>7.8787883538983028E-2</v>
      </c>
      <c r="Y246" s="20">
        <f>VLOOKUP($C246,beta_transpose!$B$3:$W$2032,X_y!Y$1,0)</f>
        <v>1.3175417022213601E-2</v>
      </c>
      <c r="Z246" s="20">
        <f>VLOOKUP($C246,beta_transpose!$B$3:$W$2032,X_y!Z$1,0)</f>
        <v>3.7924623665288898E-2</v>
      </c>
      <c r="AA246" s="20">
        <f>VLOOKUP($C246,beta_transpose!$B$3:$W$2032,X_y!AA$1,0)</f>
        <v>1.21959013452255E-2</v>
      </c>
      <c r="AB246" s="20">
        <f>VLOOKUP($C246,beta_transpose!$B$3:$W$2032,X_y!AB$1,0)</f>
        <v>-1.8258279096134301E-2</v>
      </c>
      <c r="AC246" s="20">
        <f>VLOOKUP($C246,beta_transpose!$B$3:$W$2032,X_y!AC$1,0)</f>
        <v>8.4377143118575994E-3</v>
      </c>
      <c r="AD246" s="20">
        <f>VLOOKUP($C246,beta_transpose!$B$3:$W$2032,X_y!AD$1,0)</f>
        <v>-1.1124302367202701E-3</v>
      </c>
      <c r="AE246" s="20">
        <f>VLOOKUP($C246,beta_transpose!$B$3:$W$2032,X_y!AE$1,0)</f>
        <v>1.2044487768181599E-2</v>
      </c>
      <c r="AF246" s="20">
        <f>VLOOKUP($C246,beta_transpose!$B$3:$W$2032,X_y!AF$1,0)</f>
        <v>-1.92442710012274E-2</v>
      </c>
      <c r="AG246" s="20">
        <f>VLOOKUP($C246,beta_transpose!$B$3:$W$2032,X_y!AG$1,0)</f>
        <v>-8.4801614618968996E-4</v>
      </c>
      <c r="AH246" s="20">
        <f>VLOOKUP($C246,beta_transpose!$B$3:$W$2032,X_y!AH$1,0)</f>
        <v>-2.78455183360466E-2</v>
      </c>
      <c r="AI246" s="20">
        <f>VLOOKUP($C246,beta_transpose!$B$3:$W$2032,X_y!AI$1,0)</f>
        <v>9.1978739264076004E-3</v>
      </c>
      <c r="AJ246" s="20">
        <f>VLOOKUP($C246,beta_transpose!$B$3:$W$2032,X_y!AJ$1,0)</f>
        <v>-5.1541864336590998E-3</v>
      </c>
      <c r="AK246" s="20">
        <f>VLOOKUP($C246,beta_transpose!$B$3:$W$2032,X_y!AK$1,0)</f>
        <v>2.2101386541794701E-3</v>
      </c>
      <c r="AL246" s="20">
        <f>VLOOKUP($C246,beta_transpose!$B$3:$W$2032,X_y!AL$1,0)</f>
        <v>4.5202557227799797E-2</v>
      </c>
      <c r="AM246" s="20">
        <f>VLOOKUP($C246,beta_transpose!$B$3:$W$2032,X_y!AM$1,0)</f>
        <v>-9.9581901847627507E-3</v>
      </c>
      <c r="AN246" s="20">
        <f>VLOOKUP($C246,beta_transpose!$B$3:$W$2032,X_y!AN$1,0)</f>
        <v>1.7297302838572101E-2</v>
      </c>
      <c r="AO246" s="20">
        <f>VLOOKUP($C246,beta_transpose!$B$3:$W$2032,X_y!AO$1,0)</f>
        <v>1.00260599102945E-2</v>
      </c>
      <c r="AP246" s="20">
        <f>VLOOKUP($C246,beta_transpose!$B$3:$W$2032,X_y!AP$1,0)</f>
        <v>-6.00737185048387E-3</v>
      </c>
      <c r="AQ246" s="20">
        <f>VLOOKUP($C246,beta_transpose!$B$3:$W$2032,X_y!AQ$1,0)</f>
        <v>-2.7945246272373398E-3</v>
      </c>
      <c r="AR246" s="34">
        <f>VLOOKUP($C246,beta_transpose!$B$3:$W$2032,X_y!AR$1,0)</f>
        <v>-2.1353685421053901E-2</v>
      </c>
      <c r="AS246" s="21">
        <v>10.973211538677401</v>
      </c>
      <c r="AT246" s="21">
        <v>8.6090921392400794</v>
      </c>
      <c r="AU246" s="21">
        <v>2.9029668846203598</v>
      </c>
      <c r="AV246" s="21">
        <v>1.63865521371295</v>
      </c>
      <c r="AW246" s="21">
        <v>0.65562507543923898</v>
      </c>
      <c r="AX246" s="21"/>
      <c r="AY246" s="21"/>
      <c r="AZ246" s="22"/>
      <c r="BB246" s="31">
        <f>IF(VLOOKUP(C246,y_HC!$B$3:$G$581,6,0)&gt;$BB$1,1,0)</f>
        <v>0</v>
      </c>
      <c r="BC246">
        <f>VLOOKUP(C246,y_HC!$B$3:$G$581,6,0)</f>
        <v>1.5053058483028514E-2</v>
      </c>
      <c r="BE246" t="s">
        <v>242</v>
      </c>
      <c r="BF246">
        <v>10.973211538677401</v>
      </c>
      <c r="BG246">
        <v>8.6090921392400794</v>
      </c>
      <c r="BH246">
        <v>2.9029668846203598</v>
      </c>
      <c r="BI246">
        <v>1.63865521371295</v>
      </c>
      <c r="BJ246">
        <v>0.65562507543923898</v>
      </c>
    </row>
    <row r="247" spans="2:62">
      <c r="B247" t="e">
        <f>VLOOKUP(C247,eft_features_HC!$B$3:$C$2032,2,0)</f>
        <v>#N/A</v>
      </c>
      <c r="C247" t="s">
        <v>243</v>
      </c>
      <c r="D247" s="17" t="e">
        <f>VLOOKUP($C247,eft_features_HC!$B$3:$W$2032,X_y!D$1,0)</f>
        <v>#N/A</v>
      </c>
      <c r="E247" s="18" t="e">
        <f>VLOOKUP($C247,eft_features_HC!$B$3:$W$2032,X_y!E$1,0)</f>
        <v>#N/A</v>
      </c>
      <c r="F247" s="18" t="e">
        <f>VLOOKUP($C247,eft_features_HC!$B$3:$W$2032,X_y!F$1,0)</f>
        <v>#N/A</v>
      </c>
      <c r="G247" s="18" t="e">
        <f>VLOOKUP($C247,eft_features_HC!$B$3:$W$2032,X_y!G$1,0)</f>
        <v>#N/A</v>
      </c>
      <c r="H247" s="18" t="e">
        <f>VLOOKUP($C247,eft_features_HC!$B$3:$W$2032,X_y!H$1,0)</f>
        <v>#N/A</v>
      </c>
      <c r="I247" s="18" t="e">
        <f>VLOOKUP($C247,eft_features_HC!$B$3:$W$2032,X_y!I$1,0)</f>
        <v>#N/A</v>
      </c>
      <c r="J247" s="18" t="e">
        <f>VLOOKUP($C247,eft_features_HC!$B$3:$W$2032,X_y!J$1,0)</f>
        <v>#N/A</v>
      </c>
      <c r="K247" s="18" t="e">
        <f>VLOOKUP($C247,eft_features_HC!$B$3:$W$2032,X_y!K$1,0)</f>
        <v>#N/A</v>
      </c>
      <c r="L247" s="18" t="e">
        <f>VLOOKUP($C247,eft_features_HC!$B$3:$W$2032,X_y!L$1,0)</f>
        <v>#N/A</v>
      </c>
      <c r="M247" s="18" t="e">
        <f>VLOOKUP($C247,eft_features_HC!$B$3:$W$2032,X_y!M$1,0)</f>
        <v>#N/A</v>
      </c>
      <c r="N247" s="18" t="e">
        <f>VLOOKUP($C247,eft_features_HC!$B$3:$W$2032,X_y!N$1,0)</f>
        <v>#N/A</v>
      </c>
      <c r="O247" s="18" t="e">
        <f>VLOOKUP($C247,eft_features_HC!$B$3:$W$2032,X_y!O$1,0)</f>
        <v>#N/A</v>
      </c>
      <c r="P247" s="18" t="e">
        <f>VLOOKUP($C247,eft_features_HC!$B$3:$W$2032,X_y!P$1,0)</f>
        <v>#N/A</v>
      </c>
      <c r="Q247" s="18" t="e">
        <f>VLOOKUP($C247,eft_features_HC!$B$3:$W$2032,X_y!Q$1,0)</f>
        <v>#N/A</v>
      </c>
      <c r="R247" s="18" t="e">
        <f>VLOOKUP($C247,eft_features_HC!$B$3:$W$2032,X_y!R$1,0)</f>
        <v>#N/A</v>
      </c>
      <c r="S247" s="19">
        <f>VLOOKUP($C247,ret_features_HC_transpose!$B$3:$W$2032,X_y!S$1,0)</f>
        <v>-5.018820370373156E-3</v>
      </c>
      <c r="T247" s="19">
        <f>VLOOKUP($C247,ret_features_HC_transpose!$B$3:$W$2032,X_y!T$1,0)</f>
        <v>1.9204540825223937E-3</v>
      </c>
      <c r="U247" s="19">
        <f>VLOOKUP($C247,ret_features_HC_transpose!$B$3:$W$2032,X_y!U$1,0)</f>
        <v>3.314399013052105E-2</v>
      </c>
      <c r="V247" s="19">
        <f>VLOOKUP($C247,ret_features_HC_transpose!$B$3:$W$2032,X_y!V$1,0)</f>
        <v>3.0938557991294413E-2</v>
      </c>
      <c r="W247" s="19">
        <f>VLOOKUP($C247,ret_features_HC_transpose!$B$3:$W$2032,X_y!W$1,0)</f>
        <v>0.20115116780174858</v>
      </c>
      <c r="X247" s="19">
        <f>VLOOKUP($C247,ret_features_HC_transpose!$B$3:$W$2032,X_y!X$1,0)</f>
        <v>0.27001917696234812</v>
      </c>
      <c r="Y247" s="20">
        <f>VLOOKUP($C247,beta_transpose!$B$3:$W$2032,X_y!Y$1,0)</f>
        <v>2.00234190571713E-2</v>
      </c>
      <c r="Z247" s="20">
        <f>VLOOKUP($C247,beta_transpose!$B$3:$W$2032,X_y!Z$1,0)</f>
        <v>-7.76336128719085E-3</v>
      </c>
      <c r="AA247" s="20">
        <f>VLOOKUP($C247,beta_transpose!$B$3:$W$2032,X_y!AA$1,0)</f>
        <v>3.7664743630811098E-2</v>
      </c>
      <c r="AB247" s="20">
        <f>VLOOKUP($C247,beta_transpose!$B$3:$W$2032,X_y!AB$1,0)</f>
        <v>-2.12601488507068E-2</v>
      </c>
      <c r="AC247" s="20">
        <f>VLOOKUP($C247,beta_transpose!$B$3:$W$2032,X_y!AC$1,0)</f>
        <v>2.5011786900574401E-2</v>
      </c>
      <c r="AD247" s="20">
        <f>VLOOKUP($C247,beta_transpose!$B$3:$W$2032,X_y!AD$1,0)</f>
        <v>-2.1129627403014498E-2</v>
      </c>
      <c r="AE247" s="20">
        <f>VLOOKUP($C247,beta_transpose!$B$3:$W$2032,X_y!AE$1,0)</f>
        <v>8.0873958064280899E-3</v>
      </c>
      <c r="AF247" s="20">
        <f>VLOOKUP($C247,beta_transpose!$B$3:$W$2032,X_y!AF$1,0)</f>
        <v>-2.2195931256483999E-2</v>
      </c>
      <c r="AG247" s="20">
        <f>VLOOKUP($C247,beta_transpose!$B$3:$W$2032,X_y!AG$1,0)</f>
        <v>-2.2212318305906399E-2</v>
      </c>
      <c r="AH247" s="20">
        <f>VLOOKUP($C247,beta_transpose!$B$3:$W$2032,X_y!AH$1,0)</f>
        <v>-1.0330755286549601E-2</v>
      </c>
      <c r="AI247" s="20">
        <f>VLOOKUP($C247,beta_transpose!$B$3:$W$2032,X_y!AI$1,0)</f>
        <v>-1.8199834256875001E-3</v>
      </c>
      <c r="AJ247" s="20">
        <f>VLOOKUP($C247,beta_transpose!$B$3:$W$2032,X_y!AJ$1,0)</f>
        <v>-2.8598707132544698E-2</v>
      </c>
      <c r="AK247" s="20">
        <f>VLOOKUP($C247,beta_transpose!$B$3:$W$2032,X_y!AK$1,0)</f>
        <v>-2.2304648498441298E-2</v>
      </c>
      <c r="AL247" s="20">
        <f>VLOOKUP($C247,beta_transpose!$B$3:$W$2032,X_y!AL$1,0)</f>
        <v>4.2984430273283698E-2</v>
      </c>
      <c r="AM247" s="20">
        <f>VLOOKUP($C247,beta_transpose!$B$3:$W$2032,X_y!AM$1,0)</f>
        <v>-1.4403968416668999E-2</v>
      </c>
      <c r="AN247" s="20">
        <f>VLOOKUP($C247,beta_transpose!$B$3:$W$2032,X_y!AN$1,0)</f>
        <v>-1.5132175252254999E-2</v>
      </c>
      <c r="AO247" s="20">
        <f>VLOOKUP($C247,beta_transpose!$B$3:$W$2032,X_y!AO$1,0)</f>
        <v>-7.0705206274430501E-3</v>
      </c>
      <c r="AP247" s="20">
        <f>VLOOKUP($C247,beta_transpose!$B$3:$W$2032,X_y!AP$1,0)</f>
        <v>1.32778168885931E-2</v>
      </c>
      <c r="AQ247" s="20">
        <f>VLOOKUP($C247,beta_transpose!$B$3:$W$2032,X_y!AQ$1,0)</f>
        <v>-1.4826551896082899E-2</v>
      </c>
      <c r="AR247" s="34">
        <f>VLOOKUP($C247,beta_transpose!$B$3:$W$2032,X_y!AR$1,0)</f>
        <v>-1.8251780432720702E-2</v>
      </c>
      <c r="AS247" s="21">
        <v>10.065068069939899</v>
      </c>
      <c r="AT247" s="21">
        <v>3.05316070501283</v>
      </c>
      <c r="AU247" s="21">
        <v>1.80376704586573</v>
      </c>
      <c r="AV247" s="21">
        <v>1.01284456691102</v>
      </c>
      <c r="AW247" s="21">
        <v>0.50442549501603096</v>
      </c>
      <c r="AX247" s="21"/>
      <c r="AY247" s="21"/>
      <c r="AZ247" s="22"/>
      <c r="BB247" s="31">
        <f>IF(VLOOKUP(C247,y_HC!$B$3:$G$581,6,0)&gt;$BB$1,1,0)</f>
        <v>1</v>
      </c>
      <c r="BC247">
        <f>VLOOKUP(C247,y_HC!$B$3:$G$581,6,0)</f>
        <v>5.5107187690053461E-2</v>
      </c>
      <c r="BE247" t="s">
        <v>243</v>
      </c>
      <c r="BF247">
        <v>10.065068069939899</v>
      </c>
      <c r="BG247">
        <v>3.05316070501283</v>
      </c>
      <c r="BH247">
        <v>1.80376704586573</v>
      </c>
      <c r="BI247">
        <v>1.01284456691102</v>
      </c>
      <c r="BJ247">
        <v>0.50442549501603096</v>
      </c>
    </row>
    <row r="248" spans="2:62">
      <c r="B248" t="e">
        <f>VLOOKUP(C248,eft_features_HC!$B$3:$C$2032,2,0)</f>
        <v>#N/A</v>
      </c>
      <c r="C248" t="s">
        <v>244</v>
      </c>
      <c r="D248" s="17" t="e">
        <f>VLOOKUP($C248,eft_features_HC!$B$3:$W$2032,X_y!D$1,0)</f>
        <v>#N/A</v>
      </c>
      <c r="E248" s="18" t="e">
        <f>VLOOKUP($C248,eft_features_HC!$B$3:$W$2032,X_y!E$1,0)</f>
        <v>#N/A</v>
      </c>
      <c r="F248" s="18" t="e">
        <f>VLOOKUP($C248,eft_features_HC!$B$3:$W$2032,X_y!F$1,0)</f>
        <v>#N/A</v>
      </c>
      <c r="G248" s="18" t="e">
        <f>VLOOKUP($C248,eft_features_HC!$B$3:$W$2032,X_y!G$1,0)</f>
        <v>#N/A</v>
      </c>
      <c r="H248" s="18" t="e">
        <f>VLOOKUP($C248,eft_features_HC!$B$3:$W$2032,X_y!H$1,0)</f>
        <v>#N/A</v>
      </c>
      <c r="I248" s="18" t="e">
        <f>VLOOKUP($C248,eft_features_HC!$B$3:$W$2032,X_y!I$1,0)</f>
        <v>#N/A</v>
      </c>
      <c r="J248" s="18" t="e">
        <f>VLOOKUP($C248,eft_features_HC!$B$3:$W$2032,X_y!J$1,0)</f>
        <v>#N/A</v>
      </c>
      <c r="K248" s="18" t="e">
        <f>VLOOKUP($C248,eft_features_HC!$B$3:$W$2032,X_y!K$1,0)</f>
        <v>#N/A</v>
      </c>
      <c r="L248" s="18" t="e">
        <f>VLOOKUP($C248,eft_features_HC!$B$3:$W$2032,X_y!L$1,0)</f>
        <v>#N/A</v>
      </c>
      <c r="M248" s="18" t="e">
        <f>VLOOKUP($C248,eft_features_HC!$B$3:$W$2032,X_y!M$1,0)</f>
        <v>#N/A</v>
      </c>
      <c r="N248" s="18" t="e">
        <f>VLOOKUP($C248,eft_features_HC!$B$3:$W$2032,X_y!N$1,0)</f>
        <v>#N/A</v>
      </c>
      <c r="O248" s="18" t="e">
        <f>VLOOKUP($C248,eft_features_HC!$B$3:$W$2032,X_y!O$1,0)</f>
        <v>#N/A</v>
      </c>
      <c r="P248" s="18" t="e">
        <f>VLOOKUP($C248,eft_features_HC!$B$3:$W$2032,X_y!P$1,0)</f>
        <v>#N/A</v>
      </c>
      <c r="Q248" s="18" t="e">
        <f>VLOOKUP($C248,eft_features_HC!$B$3:$W$2032,X_y!Q$1,0)</f>
        <v>#N/A</v>
      </c>
      <c r="R248" s="18" t="e">
        <f>VLOOKUP($C248,eft_features_HC!$B$3:$W$2032,X_y!R$1,0)</f>
        <v>#N/A</v>
      </c>
      <c r="S248" s="19">
        <f>VLOOKUP($C248,ret_features_HC_transpose!$B$3:$W$2032,X_y!S$1,0)</f>
        <v>-1.1482254893482313E-2</v>
      </c>
      <c r="T248" s="19">
        <f>VLOOKUP($C248,ret_features_HC_transpose!$B$3:$W$2032,X_y!T$1,0)</f>
        <v>7.0443548521877952E-2</v>
      </c>
      <c r="U248" s="19">
        <f>VLOOKUP($C248,ret_features_HC_transpose!$B$3:$W$2032,X_y!U$1,0)</f>
        <v>6.2731455700317351E-2</v>
      </c>
      <c r="V248" s="19">
        <f>VLOOKUP($C248,ret_features_HC_transpose!$B$3:$W$2032,X_y!V$1,0)</f>
        <v>0.14718352201605489</v>
      </c>
      <c r="W248" s="19">
        <f>VLOOKUP($C248,ret_features_HC_transpose!$B$3:$W$2032,X_y!W$1,0)</f>
        <v>0.13352085367581723</v>
      </c>
      <c r="X248" s="19">
        <f>VLOOKUP($C248,ret_features_HC_transpose!$B$3:$W$2032,X_y!X$1,0)</f>
        <v>-0.10151802774178975</v>
      </c>
      <c r="Y248" s="20">
        <f>VLOOKUP($C248,beta_transpose!$B$3:$W$2032,X_y!Y$1,0)</f>
        <v>-3.9945289427263204E-3</v>
      </c>
      <c r="Z248" s="20">
        <f>VLOOKUP($C248,beta_transpose!$B$3:$W$2032,X_y!Z$1,0)</f>
        <v>4.2748377102313898E-2</v>
      </c>
      <c r="AA248" s="20">
        <f>VLOOKUP($C248,beta_transpose!$B$3:$W$2032,X_y!AA$1,0)</f>
        <v>-1.4385425219600401E-2</v>
      </c>
      <c r="AB248" s="20">
        <f>VLOOKUP($C248,beta_transpose!$B$3:$W$2032,X_y!AB$1,0)</f>
        <v>-1.36389280146786E-2</v>
      </c>
      <c r="AC248" s="20">
        <f>VLOOKUP($C248,beta_transpose!$B$3:$W$2032,X_y!AC$1,0)</f>
        <v>1.6650987755840001E-2</v>
      </c>
      <c r="AD248" s="20">
        <f>VLOOKUP($C248,beta_transpose!$B$3:$W$2032,X_y!AD$1,0)</f>
        <v>1.07152025531986E-2</v>
      </c>
      <c r="AE248" s="20">
        <f>VLOOKUP($C248,beta_transpose!$B$3:$W$2032,X_y!AE$1,0)</f>
        <v>-7.6873847336339099E-3</v>
      </c>
      <c r="AF248" s="20">
        <f>VLOOKUP($C248,beta_transpose!$B$3:$W$2032,X_y!AF$1,0)</f>
        <v>4.5400152670549698E-3</v>
      </c>
      <c r="AG248" s="20">
        <f>VLOOKUP($C248,beta_transpose!$B$3:$W$2032,X_y!AG$1,0)</f>
        <v>-2.2559234531265199E-2</v>
      </c>
      <c r="AH248" s="20">
        <f>VLOOKUP($C248,beta_transpose!$B$3:$W$2032,X_y!AH$1,0)</f>
        <v>-2.77930141806148E-3</v>
      </c>
      <c r="AI248" s="20">
        <f>VLOOKUP($C248,beta_transpose!$B$3:$W$2032,X_y!AI$1,0)</f>
        <v>-4.4316859428053896E-3</v>
      </c>
      <c r="AJ248" s="20">
        <f>VLOOKUP($C248,beta_transpose!$B$3:$W$2032,X_y!AJ$1,0)</f>
        <v>-7.4954110802943298E-3</v>
      </c>
      <c r="AK248" s="20">
        <f>VLOOKUP($C248,beta_transpose!$B$3:$W$2032,X_y!AK$1,0)</f>
        <v>-5.4061966472280003E-2</v>
      </c>
      <c r="AL248" s="20">
        <f>VLOOKUP($C248,beta_transpose!$B$3:$W$2032,X_y!AL$1,0)</f>
        <v>2.7526378182311299E-2</v>
      </c>
      <c r="AM248" s="20">
        <f>VLOOKUP($C248,beta_transpose!$B$3:$W$2032,X_y!AM$1,0)</f>
        <v>-1.6571805971217399E-3</v>
      </c>
      <c r="AN248" s="20">
        <f>VLOOKUP($C248,beta_transpose!$B$3:$W$2032,X_y!AN$1,0)</f>
        <v>-1.62476410938992E-3</v>
      </c>
      <c r="AO248" s="20">
        <f>VLOOKUP($C248,beta_transpose!$B$3:$W$2032,X_y!AO$1,0)</f>
        <v>5.1216514780959801E-2</v>
      </c>
      <c r="AP248" s="20">
        <f>VLOOKUP($C248,beta_transpose!$B$3:$W$2032,X_y!AP$1,0)</f>
        <v>-4.7282366178680299E-2</v>
      </c>
      <c r="AQ248" s="20">
        <f>VLOOKUP($C248,beta_transpose!$B$3:$W$2032,X_y!AQ$1,0)</f>
        <v>-1.4698362528592799E-2</v>
      </c>
      <c r="AR248" s="34">
        <f>VLOOKUP($C248,beta_transpose!$B$3:$W$2032,X_y!AR$1,0)</f>
        <v>5.5046542387912803E-2</v>
      </c>
      <c r="AS248" s="21">
        <v>9.4491655469939904</v>
      </c>
      <c r="AT248" s="21">
        <v>3.8428929489683399</v>
      </c>
      <c r="AU248" s="21">
        <v>1.39021473080233</v>
      </c>
      <c r="AV248" s="21">
        <v>0.70152197251959902</v>
      </c>
      <c r="AW248" s="21">
        <v>0.36838683722809701</v>
      </c>
      <c r="AX248" s="21"/>
      <c r="AY248" s="21"/>
      <c r="AZ248" s="22"/>
      <c r="BB248" s="31">
        <f>IF(VLOOKUP(C248,y_HC!$B$3:$G$581,6,0)&gt;$BB$1,1,0)</f>
        <v>1</v>
      </c>
      <c r="BC248">
        <f>VLOOKUP(C248,y_HC!$B$3:$G$581,6,0)</f>
        <v>5.1082365763749082E-2</v>
      </c>
      <c r="BE248" t="s">
        <v>244</v>
      </c>
      <c r="BF248">
        <v>9.4491655469939904</v>
      </c>
      <c r="BG248">
        <v>3.8428929489683399</v>
      </c>
      <c r="BH248">
        <v>1.39021473080233</v>
      </c>
      <c r="BI248">
        <v>0.70152197251959902</v>
      </c>
      <c r="BJ248">
        <v>0.36838683722809701</v>
      </c>
    </row>
    <row r="249" spans="2:62">
      <c r="B249" t="e">
        <f>VLOOKUP(C249,eft_features_HC!$B$3:$C$2032,2,0)</f>
        <v>#N/A</v>
      </c>
      <c r="C249" t="s">
        <v>245</v>
      </c>
      <c r="D249" s="17" t="e">
        <f>VLOOKUP($C249,eft_features_HC!$B$3:$W$2032,X_y!D$1,0)</f>
        <v>#N/A</v>
      </c>
      <c r="E249" s="18" t="e">
        <f>VLOOKUP($C249,eft_features_HC!$B$3:$W$2032,X_y!E$1,0)</f>
        <v>#N/A</v>
      </c>
      <c r="F249" s="18" t="e">
        <f>VLOOKUP($C249,eft_features_HC!$B$3:$W$2032,X_y!F$1,0)</f>
        <v>#N/A</v>
      </c>
      <c r="G249" s="18" t="e">
        <f>VLOOKUP($C249,eft_features_HC!$B$3:$W$2032,X_y!G$1,0)</f>
        <v>#N/A</v>
      </c>
      <c r="H249" s="18" t="e">
        <f>VLOOKUP($C249,eft_features_HC!$B$3:$W$2032,X_y!H$1,0)</f>
        <v>#N/A</v>
      </c>
      <c r="I249" s="18" t="e">
        <f>VLOOKUP($C249,eft_features_HC!$B$3:$W$2032,X_y!I$1,0)</f>
        <v>#N/A</v>
      </c>
      <c r="J249" s="18" t="e">
        <f>VLOOKUP($C249,eft_features_HC!$B$3:$W$2032,X_y!J$1,0)</f>
        <v>#N/A</v>
      </c>
      <c r="K249" s="18" t="e">
        <f>VLOOKUP($C249,eft_features_HC!$B$3:$W$2032,X_y!K$1,0)</f>
        <v>#N/A</v>
      </c>
      <c r="L249" s="18" t="e">
        <f>VLOOKUP($C249,eft_features_HC!$B$3:$W$2032,X_y!L$1,0)</f>
        <v>#N/A</v>
      </c>
      <c r="M249" s="18" t="e">
        <f>VLOOKUP($C249,eft_features_HC!$B$3:$W$2032,X_y!M$1,0)</f>
        <v>#N/A</v>
      </c>
      <c r="N249" s="18" t="e">
        <f>VLOOKUP($C249,eft_features_HC!$B$3:$W$2032,X_y!N$1,0)</f>
        <v>#N/A</v>
      </c>
      <c r="O249" s="18" t="e">
        <f>VLOOKUP($C249,eft_features_HC!$B$3:$W$2032,X_y!O$1,0)</f>
        <v>#N/A</v>
      </c>
      <c r="P249" s="18" t="e">
        <f>VLOOKUP($C249,eft_features_HC!$B$3:$W$2032,X_y!P$1,0)</f>
        <v>#N/A</v>
      </c>
      <c r="Q249" s="18" t="e">
        <f>VLOOKUP($C249,eft_features_HC!$B$3:$W$2032,X_y!Q$1,0)</f>
        <v>#N/A</v>
      </c>
      <c r="R249" s="18" t="e">
        <f>VLOOKUP($C249,eft_features_HC!$B$3:$W$2032,X_y!R$1,0)</f>
        <v>#N/A</v>
      </c>
      <c r="S249" s="19">
        <f>VLOOKUP($C249,ret_features_HC_transpose!$B$3:$W$2032,X_y!S$1,0)</f>
        <v>2.0167428220258632E-2</v>
      </c>
      <c r="T249" s="19">
        <f>VLOOKUP($C249,ret_features_HC_transpose!$B$3:$W$2032,X_y!T$1,0)</f>
        <v>4.6795385289531533E-2</v>
      </c>
      <c r="U249" s="19">
        <f>VLOOKUP($C249,ret_features_HC_transpose!$B$3:$W$2032,X_y!U$1,0)</f>
        <v>6.6852368113066607E-2</v>
      </c>
      <c r="V249" s="19">
        <f>VLOOKUP($C249,ret_features_HC_transpose!$B$3:$W$2032,X_y!V$1,0)</f>
        <v>0.12176201828338851</v>
      </c>
      <c r="W249" s="19">
        <f>VLOOKUP($C249,ret_features_HC_transpose!$B$3:$W$2032,X_y!W$1,0)</f>
        <v>5.5511816441357054E-2</v>
      </c>
      <c r="X249" s="19">
        <f>VLOOKUP($C249,ret_features_HC_transpose!$B$3:$W$2032,X_y!X$1,0)</f>
        <v>-0.12869677706787663</v>
      </c>
      <c r="Y249" s="20">
        <f>VLOOKUP($C249,beta_transpose!$B$3:$W$2032,X_y!Y$1,0)</f>
        <v>-3.5125907764926101E-3</v>
      </c>
      <c r="Z249" s="20">
        <f>VLOOKUP($C249,beta_transpose!$B$3:$W$2032,X_y!Z$1,0)</f>
        <v>3.2184565714855701E-2</v>
      </c>
      <c r="AA249" s="20">
        <f>VLOOKUP($C249,beta_transpose!$B$3:$W$2032,X_y!AA$1,0)</f>
        <v>2.41115664262294E-2</v>
      </c>
      <c r="AB249" s="20">
        <f>VLOOKUP($C249,beta_transpose!$B$3:$W$2032,X_y!AB$1,0)</f>
        <v>8.4970361942092593E-3</v>
      </c>
      <c r="AC249" s="20">
        <f>VLOOKUP($C249,beta_transpose!$B$3:$W$2032,X_y!AC$1,0)</f>
        <v>-3.3323346423259702E-2</v>
      </c>
      <c r="AD249" s="20">
        <f>VLOOKUP($C249,beta_transpose!$B$3:$W$2032,X_y!AD$1,0)</f>
        <v>4.0570681333672899E-2</v>
      </c>
      <c r="AE249" s="20">
        <f>VLOOKUP($C249,beta_transpose!$B$3:$W$2032,X_y!AE$1,0)</f>
        <v>-1.4805888043459401E-2</v>
      </c>
      <c r="AF249" s="20">
        <f>VLOOKUP($C249,beta_transpose!$B$3:$W$2032,X_y!AF$1,0)</f>
        <v>2.19994585568702E-3</v>
      </c>
      <c r="AG249" s="20">
        <f>VLOOKUP($C249,beta_transpose!$B$3:$W$2032,X_y!AG$1,0)</f>
        <v>-7.0607055001103199E-4</v>
      </c>
      <c r="AH249" s="20">
        <f>VLOOKUP($C249,beta_transpose!$B$3:$W$2032,X_y!AH$1,0)</f>
        <v>-1.4700732154582801E-2</v>
      </c>
      <c r="AI249" s="20">
        <f>VLOOKUP($C249,beta_transpose!$B$3:$W$2032,X_y!AI$1,0)</f>
        <v>3.5610335704736297E-2</v>
      </c>
      <c r="AJ249" s="20">
        <f>VLOOKUP($C249,beta_transpose!$B$3:$W$2032,X_y!AJ$1,0)</f>
        <v>-1.00306860294999E-2</v>
      </c>
      <c r="AK249" s="20">
        <f>VLOOKUP($C249,beta_transpose!$B$3:$W$2032,X_y!AK$1,0)</f>
        <v>-5.7437168805669001E-2</v>
      </c>
      <c r="AL249" s="20">
        <f>VLOOKUP($C249,beta_transpose!$B$3:$W$2032,X_y!AL$1,0)</f>
        <v>-2.62285972366101E-3</v>
      </c>
      <c r="AM249" s="20">
        <f>VLOOKUP($C249,beta_transpose!$B$3:$W$2032,X_y!AM$1,0)</f>
        <v>-1.3266326228483999E-2</v>
      </c>
      <c r="AN249" s="20">
        <f>VLOOKUP($C249,beta_transpose!$B$3:$W$2032,X_y!AN$1,0)</f>
        <v>2.9355714369581801E-2</v>
      </c>
      <c r="AO249" s="20">
        <f>VLOOKUP($C249,beta_transpose!$B$3:$W$2032,X_y!AO$1,0)</f>
        <v>6.2001655795510596E-3</v>
      </c>
      <c r="AP249" s="20">
        <f>VLOOKUP($C249,beta_transpose!$B$3:$W$2032,X_y!AP$1,0)</f>
        <v>-9.2135264294254792E-3</v>
      </c>
      <c r="AQ249" s="20">
        <f>VLOOKUP($C249,beta_transpose!$B$3:$W$2032,X_y!AQ$1,0)</f>
        <v>2.2556577905604999E-2</v>
      </c>
      <c r="AR249" s="34">
        <f>VLOOKUP($C249,beta_transpose!$B$3:$W$2032,X_y!AR$1,0)</f>
        <v>2.9889317773383699E-2</v>
      </c>
      <c r="AS249" s="21">
        <v>10.099127497514999</v>
      </c>
      <c r="AT249" s="21">
        <v>5.18099702960561</v>
      </c>
      <c r="AU249" s="21">
        <v>3.0644300593985898</v>
      </c>
      <c r="AV249" s="21">
        <v>1.75420907480148</v>
      </c>
      <c r="AW249" s="21">
        <v>1.47591679416333</v>
      </c>
      <c r="AX249" s="21"/>
      <c r="AY249" s="21"/>
      <c r="AZ249" s="22"/>
      <c r="BB249" s="31">
        <f>IF(VLOOKUP(C249,y_HC!$B$3:$G$581,6,0)&gt;$BB$1,1,0)</f>
        <v>1</v>
      </c>
      <c r="BC249">
        <f>VLOOKUP(C249,y_HC!$B$3:$G$581,6,0)</f>
        <v>7.6063037655762444E-2</v>
      </c>
      <c r="BE249" t="s">
        <v>245</v>
      </c>
      <c r="BF249">
        <v>10.099127497514999</v>
      </c>
      <c r="BG249">
        <v>5.18099702960561</v>
      </c>
      <c r="BH249">
        <v>3.0644300593985898</v>
      </c>
      <c r="BI249">
        <v>1.75420907480148</v>
      </c>
      <c r="BJ249">
        <v>1.47591679416333</v>
      </c>
    </row>
    <row r="250" spans="2:62">
      <c r="B250" t="e">
        <f>VLOOKUP(C250,eft_features_HC!$B$3:$C$2032,2,0)</f>
        <v>#N/A</v>
      </c>
      <c r="C250" t="s">
        <v>246</v>
      </c>
      <c r="D250" s="17" t="e">
        <f>VLOOKUP($C250,eft_features_HC!$B$3:$W$2032,X_y!D$1,0)</f>
        <v>#N/A</v>
      </c>
      <c r="E250" s="18" t="e">
        <f>VLOOKUP($C250,eft_features_HC!$B$3:$W$2032,X_y!E$1,0)</f>
        <v>#N/A</v>
      </c>
      <c r="F250" s="18" t="e">
        <f>VLOOKUP($C250,eft_features_HC!$B$3:$W$2032,X_y!F$1,0)</f>
        <v>#N/A</v>
      </c>
      <c r="G250" s="18" t="e">
        <f>VLOOKUP($C250,eft_features_HC!$B$3:$W$2032,X_y!G$1,0)</f>
        <v>#N/A</v>
      </c>
      <c r="H250" s="18" t="e">
        <f>VLOOKUP($C250,eft_features_HC!$B$3:$W$2032,X_y!H$1,0)</f>
        <v>#N/A</v>
      </c>
      <c r="I250" s="18" t="e">
        <f>VLOOKUP($C250,eft_features_HC!$B$3:$W$2032,X_y!I$1,0)</f>
        <v>#N/A</v>
      </c>
      <c r="J250" s="18" t="e">
        <f>VLOOKUP($C250,eft_features_HC!$B$3:$W$2032,X_y!J$1,0)</f>
        <v>#N/A</v>
      </c>
      <c r="K250" s="18" t="e">
        <f>VLOOKUP($C250,eft_features_HC!$B$3:$W$2032,X_y!K$1,0)</f>
        <v>#N/A</v>
      </c>
      <c r="L250" s="18" t="e">
        <f>VLOOKUP($C250,eft_features_HC!$B$3:$W$2032,X_y!L$1,0)</f>
        <v>#N/A</v>
      </c>
      <c r="M250" s="18" t="e">
        <f>VLOOKUP($C250,eft_features_HC!$B$3:$W$2032,X_y!M$1,0)</f>
        <v>#N/A</v>
      </c>
      <c r="N250" s="18" t="e">
        <f>VLOOKUP($C250,eft_features_HC!$B$3:$W$2032,X_y!N$1,0)</f>
        <v>#N/A</v>
      </c>
      <c r="O250" s="18" t="e">
        <f>VLOOKUP($C250,eft_features_HC!$B$3:$W$2032,X_y!O$1,0)</f>
        <v>#N/A</v>
      </c>
      <c r="P250" s="18" t="e">
        <f>VLOOKUP($C250,eft_features_HC!$B$3:$W$2032,X_y!P$1,0)</f>
        <v>#N/A</v>
      </c>
      <c r="Q250" s="18" t="e">
        <f>VLOOKUP($C250,eft_features_HC!$B$3:$W$2032,X_y!Q$1,0)</f>
        <v>#N/A</v>
      </c>
      <c r="R250" s="18" t="e">
        <f>VLOOKUP($C250,eft_features_HC!$B$3:$W$2032,X_y!R$1,0)</f>
        <v>#N/A</v>
      </c>
      <c r="S250" s="19">
        <f>VLOOKUP($C250,ret_features_HC_transpose!$B$3:$W$2032,X_y!S$1,0)</f>
        <v>-2.651759846276569E-2</v>
      </c>
      <c r="T250" s="19">
        <f>VLOOKUP($C250,ret_features_HC_transpose!$B$3:$W$2032,X_y!T$1,0)</f>
        <v>1.9055049816392611E-2</v>
      </c>
      <c r="U250" s="19">
        <f>VLOOKUP($C250,ret_features_HC_transpose!$B$3:$W$2032,X_y!U$1,0)</f>
        <v>2.7068588784291636E-2</v>
      </c>
      <c r="V250" s="19">
        <f>VLOOKUP($C250,ret_features_HC_transpose!$B$3:$W$2032,X_y!V$1,0)</f>
        <v>5.8986224418200006E-2</v>
      </c>
      <c r="W250" s="19">
        <f>VLOOKUP($C250,ret_features_HC_transpose!$B$3:$W$2032,X_y!W$1,0)</f>
        <v>-3.846216268642122E-2</v>
      </c>
      <c r="X250" s="19">
        <f>VLOOKUP($C250,ret_features_HC_transpose!$B$3:$W$2032,X_y!X$1,0)</f>
        <v>-0.25471635189533592</v>
      </c>
      <c r="Y250" s="20">
        <f>VLOOKUP($C250,beta_transpose!$B$3:$W$2032,X_y!Y$1,0)</f>
        <v>-1.3913599881835E-2</v>
      </c>
      <c r="Z250" s="20">
        <f>VLOOKUP($C250,beta_transpose!$B$3:$W$2032,X_y!Z$1,0)</f>
        <v>5.1705712517493903E-2</v>
      </c>
      <c r="AA250" s="20">
        <f>VLOOKUP($C250,beta_transpose!$B$3:$W$2032,X_y!AA$1,0)</f>
        <v>2.0448897495395201E-2</v>
      </c>
      <c r="AB250" s="20">
        <f>VLOOKUP($C250,beta_transpose!$B$3:$W$2032,X_y!AB$1,0)</f>
        <v>1.7290800409873399E-5</v>
      </c>
      <c r="AC250" s="20">
        <f>VLOOKUP($C250,beta_transpose!$B$3:$W$2032,X_y!AC$1,0)</f>
        <v>3.7101774556549498E-3</v>
      </c>
      <c r="AD250" s="20">
        <f>VLOOKUP($C250,beta_transpose!$B$3:$W$2032,X_y!AD$1,0)</f>
        <v>3.5575069278464599E-2</v>
      </c>
      <c r="AE250" s="20">
        <f>VLOOKUP($C250,beta_transpose!$B$3:$W$2032,X_y!AE$1,0)</f>
        <v>1.9536559540752299E-2</v>
      </c>
      <c r="AF250" s="20">
        <f>VLOOKUP($C250,beta_transpose!$B$3:$W$2032,X_y!AF$1,0)</f>
        <v>-2.7068445817717099E-2</v>
      </c>
      <c r="AG250" s="20">
        <f>VLOOKUP($C250,beta_transpose!$B$3:$W$2032,X_y!AG$1,0)</f>
        <v>-3.73766740415991E-3</v>
      </c>
      <c r="AH250" s="20">
        <f>VLOOKUP($C250,beta_transpose!$B$3:$W$2032,X_y!AH$1,0)</f>
        <v>-3.5575895260889799E-2</v>
      </c>
      <c r="AI250" s="20">
        <f>VLOOKUP($C250,beta_transpose!$B$3:$W$2032,X_y!AI$1,0)</f>
        <v>9.0146317511065801E-3</v>
      </c>
      <c r="AJ250" s="20">
        <f>VLOOKUP($C250,beta_transpose!$B$3:$W$2032,X_y!AJ$1,0)</f>
        <v>-2.7127667642736598E-4</v>
      </c>
      <c r="AK250" s="20">
        <f>VLOOKUP($C250,beta_transpose!$B$3:$W$2032,X_y!AK$1,0)</f>
        <v>1.9575883267857998E-2</v>
      </c>
      <c r="AL250" s="20">
        <f>VLOOKUP($C250,beta_transpose!$B$3:$W$2032,X_y!AL$1,0)</f>
        <v>-5.2049676013816203E-3</v>
      </c>
      <c r="AM250" s="20">
        <f>VLOOKUP($C250,beta_transpose!$B$3:$W$2032,X_y!AM$1,0)</f>
        <v>-2.6637372479882401E-2</v>
      </c>
      <c r="AN250" s="20">
        <f>VLOOKUP($C250,beta_transpose!$B$3:$W$2032,X_y!AN$1,0)</f>
        <v>2.9789873392321101E-2</v>
      </c>
      <c r="AO250" s="20">
        <f>VLOOKUP($C250,beta_transpose!$B$3:$W$2032,X_y!AO$1,0)</f>
        <v>1.7246927375874799E-2</v>
      </c>
      <c r="AP250" s="20">
        <f>VLOOKUP($C250,beta_transpose!$B$3:$W$2032,X_y!AP$1,0)</f>
        <v>5.2081171114962401E-3</v>
      </c>
      <c r="AQ250" s="20">
        <f>VLOOKUP($C250,beta_transpose!$B$3:$W$2032,X_y!AQ$1,0)</f>
        <v>2.6471814654892099E-2</v>
      </c>
      <c r="AR250" s="34">
        <f>VLOOKUP($C250,beta_transpose!$B$3:$W$2032,X_y!AR$1,0)</f>
        <v>-1.1791960056364501E-2</v>
      </c>
      <c r="AS250" s="21">
        <v>13.3200785667836</v>
      </c>
      <c r="AT250" s="21">
        <v>3.74176072341852</v>
      </c>
      <c r="AU250" s="21">
        <v>2.4933793089189198</v>
      </c>
      <c r="AV250" s="21">
        <v>1.33178709186036</v>
      </c>
      <c r="AW250" s="21">
        <v>0.81273691395543102</v>
      </c>
      <c r="AX250" s="21"/>
      <c r="AY250" s="21"/>
      <c r="AZ250" s="22"/>
      <c r="BB250" s="31">
        <f>IF(VLOOKUP(C250,y_HC!$B$3:$G$581,6,0)&gt;$BB$1,1,0)</f>
        <v>1</v>
      </c>
      <c r="BC250">
        <f>VLOOKUP(C250,y_HC!$B$3:$G$581,6,0)</f>
        <v>4.1494750379279244E-2</v>
      </c>
      <c r="BE250" t="s">
        <v>246</v>
      </c>
      <c r="BF250">
        <v>13.3200785667836</v>
      </c>
      <c r="BG250">
        <v>3.74176072341852</v>
      </c>
      <c r="BH250">
        <v>2.4933793089189198</v>
      </c>
      <c r="BI250">
        <v>1.33178709186036</v>
      </c>
      <c r="BJ250">
        <v>0.81273691395543102</v>
      </c>
    </row>
    <row r="251" spans="2:62">
      <c r="B251" t="e">
        <f>VLOOKUP(C251,eft_features_HC!$B$3:$C$2032,2,0)</f>
        <v>#N/A</v>
      </c>
      <c r="C251" t="s">
        <v>247</v>
      </c>
      <c r="D251" s="17" t="e">
        <f>VLOOKUP($C251,eft_features_HC!$B$3:$W$2032,X_y!D$1,0)</f>
        <v>#N/A</v>
      </c>
      <c r="E251" s="18" t="e">
        <f>VLOOKUP($C251,eft_features_HC!$B$3:$W$2032,X_y!E$1,0)</f>
        <v>#N/A</v>
      </c>
      <c r="F251" s="18" t="e">
        <f>VLOOKUP($C251,eft_features_HC!$B$3:$W$2032,X_y!F$1,0)</f>
        <v>#N/A</v>
      </c>
      <c r="G251" s="18" t="e">
        <f>VLOOKUP($C251,eft_features_HC!$B$3:$W$2032,X_y!G$1,0)</f>
        <v>#N/A</v>
      </c>
      <c r="H251" s="18" t="e">
        <f>VLOOKUP($C251,eft_features_HC!$B$3:$W$2032,X_y!H$1,0)</f>
        <v>#N/A</v>
      </c>
      <c r="I251" s="18" t="e">
        <f>VLOOKUP($C251,eft_features_HC!$B$3:$W$2032,X_y!I$1,0)</f>
        <v>#N/A</v>
      </c>
      <c r="J251" s="18" t="e">
        <f>VLOOKUP($C251,eft_features_HC!$B$3:$W$2032,X_y!J$1,0)</f>
        <v>#N/A</v>
      </c>
      <c r="K251" s="18" t="e">
        <f>VLOOKUP($C251,eft_features_HC!$B$3:$W$2032,X_y!K$1,0)</f>
        <v>#N/A</v>
      </c>
      <c r="L251" s="18" t="e">
        <f>VLOOKUP($C251,eft_features_HC!$B$3:$W$2032,X_y!L$1,0)</f>
        <v>#N/A</v>
      </c>
      <c r="M251" s="18" t="e">
        <f>VLOOKUP($C251,eft_features_HC!$B$3:$W$2032,X_y!M$1,0)</f>
        <v>#N/A</v>
      </c>
      <c r="N251" s="18" t="e">
        <f>VLOOKUP($C251,eft_features_HC!$B$3:$W$2032,X_y!N$1,0)</f>
        <v>#N/A</v>
      </c>
      <c r="O251" s="18" t="e">
        <f>VLOOKUP($C251,eft_features_HC!$B$3:$W$2032,X_y!O$1,0)</f>
        <v>#N/A</v>
      </c>
      <c r="P251" s="18" t="e">
        <f>VLOOKUP($C251,eft_features_HC!$B$3:$W$2032,X_y!P$1,0)</f>
        <v>#N/A</v>
      </c>
      <c r="Q251" s="18" t="e">
        <f>VLOOKUP($C251,eft_features_HC!$B$3:$W$2032,X_y!Q$1,0)</f>
        <v>#N/A</v>
      </c>
      <c r="R251" s="18" t="e">
        <f>VLOOKUP($C251,eft_features_HC!$B$3:$W$2032,X_y!R$1,0)</f>
        <v>#N/A</v>
      </c>
      <c r="S251" s="19">
        <f>VLOOKUP($C251,ret_features_HC_transpose!$B$3:$W$2032,X_y!S$1,0)</f>
        <v>-3.074298801950337E-2</v>
      </c>
      <c r="T251" s="19">
        <f>VLOOKUP($C251,ret_features_HC_transpose!$B$3:$W$2032,X_y!T$1,0)</f>
        <v>4.5161362397170057E-2</v>
      </c>
      <c r="U251" s="19">
        <f>VLOOKUP($C251,ret_features_HC_transpose!$B$3:$W$2032,X_y!U$1,0)</f>
        <v>0.11808546748061155</v>
      </c>
      <c r="V251" s="19">
        <f>VLOOKUP($C251,ret_features_HC_transpose!$B$3:$W$2032,X_y!V$1,0)</f>
        <v>0.17154313293911261</v>
      </c>
      <c r="W251" s="19">
        <f>VLOOKUP($C251,ret_features_HC_transpose!$B$3:$W$2032,X_y!W$1,0)</f>
        <v>0.45449434414812684</v>
      </c>
      <c r="X251" s="19">
        <f>VLOOKUP($C251,ret_features_HC_transpose!$B$3:$W$2032,X_y!X$1,0)</f>
        <v>0.48053388817604836</v>
      </c>
      <c r="Y251" s="20">
        <f>VLOOKUP($C251,beta_transpose!$B$3:$W$2032,X_y!Y$1,0)</f>
        <v>3.3586234079147598E-2</v>
      </c>
      <c r="Z251" s="20">
        <f>VLOOKUP($C251,beta_transpose!$B$3:$W$2032,X_y!Z$1,0)</f>
        <v>9.6896095525392204E-5</v>
      </c>
      <c r="AA251" s="20">
        <f>VLOOKUP($C251,beta_transpose!$B$3:$W$2032,X_y!AA$1,0)</f>
        <v>2.38896015175032E-2</v>
      </c>
      <c r="AB251" s="20">
        <f>VLOOKUP($C251,beta_transpose!$B$3:$W$2032,X_y!AB$1,0)</f>
        <v>-2.8251970504421398E-3</v>
      </c>
      <c r="AC251" s="20">
        <f>VLOOKUP($C251,beta_transpose!$B$3:$W$2032,X_y!AC$1,0)</f>
        <v>4.7182309090810101E-2</v>
      </c>
      <c r="AD251" s="20">
        <f>VLOOKUP($C251,beta_transpose!$B$3:$W$2032,X_y!AD$1,0)</f>
        <v>-2.14697921263238E-2</v>
      </c>
      <c r="AE251" s="20">
        <f>VLOOKUP($C251,beta_transpose!$B$3:$W$2032,X_y!AE$1,0)</f>
        <v>-1.5083488081726101E-2</v>
      </c>
      <c r="AF251" s="20">
        <f>VLOOKUP($C251,beta_transpose!$B$3:$W$2032,X_y!AF$1,0)</f>
        <v>-1.8683828134923201E-2</v>
      </c>
      <c r="AG251" s="20">
        <f>VLOOKUP($C251,beta_transpose!$B$3:$W$2032,X_y!AG$1,0)</f>
        <v>-2.4799751571360999E-2</v>
      </c>
      <c r="AH251" s="20">
        <f>VLOOKUP($C251,beta_transpose!$B$3:$W$2032,X_y!AH$1,0)</f>
        <v>-4.4469882082109898E-2</v>
      </c>
      <c r="AI251" s="20">
        <f>VLOOKUP($C251,beta_transpose!$B$3:$W$2032,X_y!AI$1,0)</f>
        <v>-7.2387388503450398E-3</v>
      </c>
      <c r="AJ251" s="20">
        <f>VLOOKUP($C251,beta_transpose!$B$3:$W$2032,X_y!AJ$1,0)</f>
        <v>-1.43820305066378E-2</v>
      </c>
      <c r="AK251" s="20">
        <f>VLOOKUP($C251,beta_transpose!$B$3:$W$2032,X_y!AK$1,0)</f>
        <v>-1.5342108520132999E-2</v>
      </c>
      <c r="AL251" s="20">
        <f>VLOOKUP($C251,beta_transpose!$B$3:$W$2032,X_y!AL$1,0)</f>
        <v>1.47342495319953E-2</v>
      </c>
      <c r="AM251" s="20">
        <f>VLOOKUP($C251,beta_transpose!$B$3:$W$2032,X_y!AM$1,0)</f>
        <v>-3.4429076763849001E-2</v>
      </c>
      <c r="AN251" s="20">
        <f>VLOOKUP($C251,beta_transpose!$B$3:$W$2032,X_y!AN$1,0)</f>
        <v>-2.60488469755671E-2</v>
      </c>
      <c r="AO251" s="20">
        <f>VLOOKUP($C251,beta_transpose!$B$3:$W$2032,X_y!AO$1,0)</f>
        <v>-4.4118134999679301E-2</v>
      </c>
      <c r="AP251" s="20">
        <f>VLOOKUP($C251,beta_transpose!$B$3:$W$2032,X_y!AP$1,0)</f>
        <v>-2.11409184756443E-2</v>
      </c>
      <c r="AQ251" s="20">
        <f>VLOOKUP($C251,beta_transpose!$B$3:$W$2032,X_y!AQ$1,0)</f>
        <v>6.4490974794289497E-3</v>
      </c>
      <c r="AR251" s="34">
        <f>VLOOKUP($C251,beta_transpose!$B$3:$W$2032,X_y!AR$1,0)</f>
        <v>1.3930959644678199E-2</v>
      </c>
      <c r="AS251" s="21">
        <v>18.502503154208402</v>
      </c>
      <c r="AT251" s="21">
        <v>2.2991225037519101</v>
      </c>
      <c r="AU251" s="21">
        <v>1.0114777418821601</v>
      </c>
      <c r="AV251" s="21">
        <v>0.248133938349899</v>
      </c>
      <c r="AW251" s="21">
        <v>0.12688696584048101</v>
      </c>
      <c r="AX251" s="21"/>
      <c r="AY251" s="21"/>
      <c r="AZ251" s="22"/>
      <c r="BB251" s="31">
        <f>IF(VLOOKUP(C251,y_HC!$B$3:$G$581,6,0)&gt;$BB$1,1,0)</f>
        <v>1</v>
      </c>
      <c r="BC251">
        <f>VLOOKUP(C251,y_HC!$B$3:$G$581,6,0)</f>
        <v>5.7036541489384807E-2</v>
      </c>
      <c r="BE251" t="s">
        <v>247</v>
      </c>
      <c r="BF251">
        <v>18.502503154208402</v>
      </c>
      <c r="BG251">
        <v>2.2991225037519101</v>
      </c>
      <c r="BH251">
        <v>1.0114777418821601</v>
      </c>
      <c r="BI251">
        <v>0.248133938349899</v>
      </c>
      <c r="BJ251">
        <v>0.12688696584048101</v>
      </c>
    </row>
    <row r="252" spans="2:62">
      <c r="B252" t="str">
        <f>VLOOKUP(C252,eft_features_HC!$B$3:$C$2032,2,0)</f>
        <v>iPath Bloomberg Agriculture Subindex Total Return ETN</v>
      </c>
      <c r="C252" t="s">
        <v>248</v>
      </c>
      <c r="D252" s="17">
        <f>VLOOKUP($C252,eft_features_HC!$B$3:$W$2032,X_y!D$1,0)</f>
        <v>19</v>
      </c>
      <c r="E252" s="18">
        <f>VLOOKUP($C252,eft_features_HC!$B$3:$W$2032,X_y!E$1,0)</f>
        <v>0.75</v>
      </c>
      <c r="F252" s="18">
        <f>VLOOKUP($C252,eft_features_HC!$B$3:$W$2032,X_y!F$1,0)</f>
        <v>14280000</v>
      </c>
      <c r="G252" s="18">
        <f>VLOOKUP($C252,eft_features_HC!$B$3:$W$2032,X_y!G$1,0)</f>
        <v>3</v>
      </c>
      <c r="H252" s="18">
        <f>VLOOKUP($C252,eft_features_HC!$B$3:$W$2032,X_y!H$1,0)</f>
        <v>13</v>
      </c>
      <c r="I252" s="18">
        <f>VLOOKUP($C252,eft_features_HC!$B$3:$W$2032,X_y!I$1,0)</f>
        <v>4</v>
      </c>
      <c r="J252" s="18">
        <f>VLOOKUP($C252,eft_features_HC!$B$3:$W$2032,X_y!J$1,0)</f>
        <v>16</v>
      </c>
      <c r="K252" s="18">
        <f>VLOOKUP($C252,eft_features_HC!$B$3:$W$2032,X_y!K$1,0)</f>
        <v>16</v>
      </c>
      <c r="L252" s="18">
        <f>VLOOKUP($C252,eft_features_HC!$B$3:$W$2032,X_y!L$1,0)</f>
        <v>39</v>
      </c>
      <c r="M252" s="18">
        <f>VLOOKUP($C252,eft_features_HC!$B$3:$W$2032,X_y!M$1,0)</f>
        <v>1</v>
      </c>
      <c r="N252" s="18">
        <f>VLOOKUP($C252,eft_features_HC!$B$3:$W$2032,X_y!N$1,0)</f>
        <v>1</v>
      </c>
      <c r="O252" s="18">
        <f>VLOOKUP($C252,eft_features_HC!$B$3:$W$2032,X_y!O$1,0)</f>
        <v>2</v>
      </c>
      <c r="P252" s="18">
        <f>VLOOKUP($C252,eft_features_HC!$B$3:$W$2032,X_y!P$1,0)</f>
        <v>16</v>
      </c>
      <c r="Q252" s="18">
        <f>VLOOKUP($C252,eft_features_HC!$B$3:$W$2032,X_y!Q$1,0)</f>
        <v>4</v>
      </c>
      <c r="R252" s="18">
        <f>VLOOKUP($C252,eft_features_HC!$B$3:$W$2032,X_y!R$1,0)</f>
        <v>1</v>
      </c>
      <c r="S252" s="19">
        <f>VLOOKUP($C252,ret_features_HC_transpose!$B$3:$W$2032,X_y!S$1,0)</f>
        <v>-1.9960089553480165E-3</v>
      </c>
      <c r="T252" s="19">
        <f>VLOOKUP($C252,ret_features_HC_transpose!$B$3:$W$2032,X_y!T$1,0)</f>
        <v>0.17741099171186248</v>
      </c>
      <c r="U252" s="19">
        <f>VLOOKUP($C252,ret_features_HC_transpose!$B$3:$W$2032,X_y!U$1,0)</f>
        <v>9.7020932587643438E-2</v>
      </c>
      <c r="V252" s="19">
        <f>VLOOKUP($C252,ret_features_HC_transpose!$B$3:$W$2032,X_y!V$1,0)</f>
        <v>5.7634272979646184E-2</v>
      </c>
      <c r="W252" s="19">
        <f>VLOOKUP($C252,ret_features_HC_transpose!$B$3:$W$2032,X_y!W$1,0)</f>
        <v>-1.5161100629933255E-2</v>
      </c>
      <c r="X252" s="19">
        <f>VLOOKUP($C252,ret_features_HC_transpose!$B$3:$W$2032,X_y!X$1,0)</f>
        <v>-0.16895395234572863</v>
      </c>
      <c r="Y252" s="20">
        <f>VLOOKUP($C252,beta_transpose!$B$3:$W$2032,X_y!Y$1,0)</f>
        <v>-1.61955372783904E-2</v>
      </c>
      <c r="Z252" s="20">
        <f>VLOOKUP($C252,beta_transpose!$B$3:$W$2032,X_y!Z$1,0)</f>
        <v>2.03464343420106E-2</v>
      </c>
      <c r="AA252" s="20">
        <f>VLOOKUP($C252,beta_transpose!$B$3:$W$2032,X_y!AA$1,0)</f>
        <v>4.7295603575999601E-2</v>
      </c>
      <c r="AB252" s="20">
        <f>VLOOKUP($C252,beta_transpose!$B$3:$W$2032,X_y!AB$1,0)</f>
        <v>1.33899147141576E-2</v>
      </c>
      <c r="AC252" s="20">
        <f>VLOOKUP($C252,beta_transpose!$B$3:$W$2032,X_y!AC$1,0)</f>
        <v>6.2607944913787794E-2</v>
      </c>
      <c r="AD252" s="20">
        <f>VLOOKUP($C252,beta_transpose!$B$3:$W$2032,X_y!AD$1,0)</f>
        <v>5.0140184965407501E-2</v>
      </c>
      <c r="AE252" s="20">
        <f>VLOOKUP($C252,beta_transpose!$B$3:$W$2032,X_y!AE$1,0)</f>
        <v>-2.8483675690368599E-2</v>
      </c>
      <c r="AF252" s="20">
        <f>VLOOKUP($C252,beta_transpose!$B$3:$W$2032,X_y!AF$1,0)</f>
        <v>0.19102215475999801</v>
      </c>
      <c r="AG252" s="20">
        <f>VLOOKUP($C252,beta_transpose!$B$3:$W$2032,X_y!AG$1,0)</f>
        <v>-5.4311794960666101E-3</v>
      </c>
      <c r="AH252" s="20">
        <f>VLOOKUP($C252,beta_transpose!$B$3:$W$2032,X_y!AH$1,0)</f>
        <v>-5.2263997862539199E-2</v>
      </c>
      <c r="AI252" s="20">
        <f>VLOOKUP($C252,beta_transpose!$B$3:$W$2032,X_y!AI$1,0)</f>
        <v>3.4171299447030103E-2</v>
      </c>
      <c r="AJ252" s="20">
        <f>VLOOKUP($C252,beta_transpose!$B$3:$W$2032,X_y!AJ$1,0)</f>
        <v>-3.3021305358424298E-2</v>
      </c>
      <c r="AK252" s="20">
        <f>VLOOKUP($C252,beta_transpose!$B$3:$W$2032,X_y!AK$1,0)</f>
        <v>1.78854111884309E-2</v>
      </c>
      <c r="AL252" s="20">
        <f>VLOOKUP($C252,beta_transpose!$B$3:$W$2032,X_y!AL$1,0)</f>
        <v>1.7128049693740498E-2</v>
      </c>
      <c r="AM252" s="20">
        <f>VLOOKUP($C252,beta_transpose!$B$3:$W$2032,X_y!AM$1,0)</f>
        <v>6.0457002941634197E-2</v>
      </c>
      <c r="AN252" s="20">
        <f>VLOOKUP($C252,beta_transpose!$B$3:$W$2032,X_y!AN$1,0)</f>
        <v>-0.118181806900498</v>
      </c>
      <c r="AO252" s="20">
        <f>VLOOKUP($C252,beta_transpose!$B$3:$W$2032,X_y!AO$1,0)</f>
        <v>-2.1256806301367101E-2</v>
      </c>
      <c r="AP252" s="20">
        <f>VLOOKUP($C252,beta_transpose!$B$3:$W$2032,X_y!AP$1,0)</f>
        <v>1.35286014614444E-2</v>
      </c>
      <c r="AQ252" s="20">
        <f>VLOOKUP($C252,beta_transpose!$B$3:$W$2032,X_y!AQ$1,0)</f>
        <v>3.2438682177500601E-2</v>
      </c>
      <c r="AR252" s="34">
        <f>VLOOKUP($C252,beta_transpose!$B$3:$W$2032,X_y!AR$1,0)</f>
        <v>-4.53108215208326E-2</v>
      </c>
      <c r="AS252" s="21">
        <v>13.081647456613201</v>
      </c>
      <c r="AT252" s="21">
        <v>10.242205205427201</v>
      </c>
      <c r="AU252" s="21">
        <v>3.7570671737014001</v>
      </c>
      <c r="AV252" s="21">
        <v>1.91878918814429</v>
      </c>
      <c r="AW252" s="21">
        <v>0.79919457027535101</v>
      </c>
      <c r="AX252" s="21"/>
      <c r="AY252" s="21"/>
      <c r="AZ252" s="22"/>
      <c r="BB252" s="31">
        <f>IF(VLOOKUP(C252,y_HC!$B$3:$G$581,6,0)&gt;$BB$1,1,0)</f>
        <v>0</v>
      </c>
      <c r="BC252">
        <f>VLOOKUP(C252,y_HC!$B$3:$G$581,6,0)</f>
        <v>-0.16037844812036164</v>
      </c>
      <c r="BE252" t="s">
        <v>248</v>
      </c>
      <c r="BF252">
        <v>13.081647456613201</v>
      </c>
      <c r="BG252">
        <v>10.242205205427201</v>
      </c>
      <c r="BH252">
        <v>3.7570671737014001</v>
      </c>
      <c r="BI252">
        <v>1.91878918814429</v>
      </c>
      <c r="BJ252">
        <v>0.79919457027535101</v>
      </c>
    </row>
    <row r="253" spans="2:62">
      <c r="B253" t="str">
        <f>VLOOKUP(C253,eft_features_HC!$B$3:$C$2032,2,0)</f>
        <v>iPath Bloomberg Copper Subindex Total Return ETN</v>
      </c>
      <c r="C253" t="s">
        <v>249</v>
      </c>
      <c r="D253" s="17">
        <f>VLOOKUP($C253,eft_features_HC!$B$3:$W$2032,X_y!D$1,0)</f>
        <v>19</v>
      </c>
      <c r="E253" s="18">
        <f>VLOOKUP($C253,eft_features_HC!$B$3:$W$2032,X_y!E$1,0)</f>
        <v>0.75</v>
      </c>
      <c r="F253" s="18">
        <f>VLOOKUP($C253,eft_features_HC!$B$3:$W$2032,X_y!F$1,0)</f>
        <v>68610000</v>
      </c>
      <c r="G253" s="18">
        <f>VLOOKUP($C253,eft_features_HC!$B$3:$W$2032,X_y!G$1,0)</f>
        <v>3</v>
      </c>
      <c r="H253" s="18">
        <f>VLOOKUP($C253,eft_features_HC!$B$3:$W$2032,X_y!H$1,0)</f>
        <v>20</v>
      </c>
      <c r="I253" s="18">
        <f>VLOOKUP($C253,eft_features_HC!$B$3:$W$2032,X_y!I$1,0)</f>
        <v>4</v>
      </c>
      <c r="J253" s="18">
        <f>VLOOKUP($C253,eft_features_HC!$B$3:$W$2032,X_y!J$1,0)</f>
        <v>19</v>
      </c>
      <c r="K253" s="18">
        <f>VLOOKUP($C253,eft_features_HC!$B$3:$W$2032,X_y!K$1,0)</f>
        <v>56</v>
      </c>
      <c r="L253" s="18">
        <f>VLOOKUP($C253,eft_features_HC!$B$3:$W$2032,X_y!L$1,0)</f>
        <v>39</v>
      </c>
      <c r="M253" s="18">
        <f>VLOOKUP($C253,eft_features_HC!$B$3:$W$2032,X_y!M$1,0)</f>
        <v>1</v>
      </c>
      <c r="N253" s="18">
        <f>VLOOKUP($C253,eft_features_HC!$B$3:$W$2032,X_y!N$1,0)</f>
        <v>1</v>
      </c>
      <c r="O253" s="18">
        <f>VLOOKUP($C253,eft_features_HC!$B$3:$W$2032,X_y!O$1,0)</f>
        <v>2</v>
      </c>
      <c r="P253" s="18">
        <f>VLOOKUP($C253,eft_features_HC!$B$3:$W$2032,X_y!P$1,0)</f>
        <v>6</v>
      </c>
      <c r="Q253" s="18">
        <f>VLOOKUP($C253,eft_features_HC!$B$3:$W$2032,X_y!Q$1,0)</f>
        <v>5</v>
      </c>
      <c r="R253" s="18">
        <f>VLOOKUP($C253,eft_features_HC!$B$3:$W$2032,X_y!R$1,0)</f>
        <v>1</v>
      </c>
      <c r="S253" s="19">
        <f>VLOOKUP($C253,ret_features_HC_transpose!$B$3:$W$2032,X_y!S$1,0)</f>
        <v>-2.2364216814450111E-2</v>
      </c>
      <c r="T253" s="19">
        <f>VLOOKUP($C253,ret_features_HC_transpose!$B$3:$W$2032,X_y!T$1,0)</f>
        <v>-0.10241994719279923</v>
      </c>
      <c r="U253" s="19">
        <f>VLOOKUP($C253,ret_features_HC_transpose!$B$3:$W$2032,X_y!U$1,0)</f>
        <v>-9.266123180178909E-2</v>
      </c>
      <c r="V253" s="19">
        <f>VLOOKUP($C253,ret_features_HC_transpose!$B$3:$W$2032,X_y!V$1,0)</f>
        <v>-0.11984659702960854</v>
      </c>
      <c r="W253" s="19">
        <f>VLOOKUP($C253,ret_features_HC_transpose!$B$3:$W$2032,X_y!W$1,0)</f>
        <v>-0.2444444455317385</v>
      </c>
      <c r="X253" s="19">
        <f>VLOOKUP($C253,ret_features_HC_transpose!$B$3:$W$2032,X_y!X$1,0)</f>
        <v>-0.34812710864452401</v>
      </c>
      <c r="Y253" s="20">
        <f>VLOOKUP($C253,beta_transpose!$B$3:$W$2032,X_y!Y$1,0)</f>
        <v>-2.04261568255611E-2</v>
      </c>
      <c r="Z253" s="20">
        <f>VLOOKUP($C253,beta_transpose!$B$3:$W$2032,X_y!Z$1,0)</f>
        <v>4.1665913631633703E-2</v>
      </c>
      <c r="AA253" s="20">
        <f>VLOOKUP($C253,beta_transpose!$B$3:$W$2032,X_y!AA$1,0)</f>
        <v>2.8237241415997299E-2</v>
      </c>
      <c r="AB253" s="20">
        <f>VLOOKUP($C253,beta_transpose!$B$3:$W$2032,X_y!AB$1,0)</f>
        <v>2.2548815646968601E-4</v>
      </c>
      <c r="AC253" s="20">
        <f>VLOOKUP($C253,beta_transpose!$B$3:$W$2032,X_y!AC$1,0)</f>
        <v>-2.04518152043257E-3</v>
      </c>
      <c r="AD253" s="20">
        <f>VLOOKUP($C253,beta_transpose!$B$3:$W$2032,X_y!AD$1,0)</f>
        <v>4.78530868688622E-2</v>
      </c>
      <c r="AE253" s="20">
        <f>VLOOKUP($C253,beta_transpose!$B$3:$W$2032,X_y!AE$1,0)</f>
        <v>2.3232867916556502E-2</v>
      </c>
      <c r="AF253" s="20">
        <f>VLOOKUP($C253,beta_transpose!$B$3:$W$2032,X_y!AF$1,0)</f>
        <v>2.2404747365721199E-2</v>
      </c>
      <c r="AG253" s="20">
        <f>VLOOKUP($C253,beta_transpose!$B$3:$W$2032,X_y!AG$1,0)</f>
        <v>2.06030985471303E-2</v>
      </c>
      <c r="AH253" s="20">
        <f>VLOOKUP($C253,beta_transpose!$B$3:$W$2032,X_y!AH$1,0)</f>
        <v>-2.88542537035959E-2</v>
      </c>
      <c r="AI253" s="20">
        <f>VLOOKUP($C253,beta_transpose!$B$3:$W$2032,X_y!AI$1,0)</f>
        <v>-1.50755330933534E-2</v>
      </c>
      <c r="AJ253" s="20">
        <f>VLOOKUP($C253,beta_transpose!$B$3:$W$2032,X_y!AJ$1,0)</f>
        <v>-3.0001611406740999E-2</v>
      </c>
      <c r="AK253" s="20">
        <f>VLOOKUP($C253,beta_transpose!$B$3:$W$2032,X_y!AK$1,0)</f>
        <v>0.120910435712497</v>
      </c>
      <c r="AL253" s="20">
        <f>VLOOKUP($C253,beta_transpose!$B$3:$W$2032,X_y!AL$1,0)</f>
        <v>-7.1609737181430799E-3</v>
      </c>
      <c r="AM253" s="20">
        <f>VLOOKUP($C253,beta_transpose!$B$3:$W$2032,X_y!AM$1,0)</f>
        <v>3.27078462410565E-2</v>
      </c>
      <c r="AN253" s="20">
        <f>VLOOKUP($C253,beta_transpose!$B$3:$W$2032,X_y!AN$1,0)</f>
        <v>0.13161762311939301</v>
      </c>
      <c r="AO253" s="20">
        <f>VLOOKUP($C253,beta_transpose!$B$3:$W$2032,X_y!AO$1,0)</f>
        <v>-2.8647683978024099E-2</v>
      </c>
      <c r="AP253" s="20">
        <f>VLOOKUP($C253,beta_transpose!$B$3:$W$2032,X_y!AP$1,0)</f>
        <v>4.9002389662796797E-2</v>
      </c>
      <c r="AQ253" s="20">
        <f>VLOOKUP($C253,beta_transpose!$B$3:$W$2032,X_y!AQ$1,0)</f>
        <v>6.6328872369539299E-2</v>
      </c>
      <c r="AR253" s="34">
        <f>VLOOKUP($C253,beta_transpose!$B$3:$W$2032,X_y!AR$1,0)</f>
        <v>5.2223828837164699E-2</v>
      </c>
      <c r="AS253" s="21">
        <v>14.8198740817034</v>
      </c>
      <c r="AT253" s="21">
        <v>4.0530302333545096</v>
      </c>
      <c r="AU253" s="21">
        <v>1.66889766707198</v>
      </c>
      <c r="AV253" s="21">
        <v>1.19201392014938</v>
      </c>
      <c r="AW253" s="21">
        <v>0.77008644776689406</v>
      </c>
      <c r="AX253" s="21"/>
      <c r="AY253" s="21"/>
      <c r="AZ253" s="22"/>
      <c r="BB253" s="31">
        <f>IF(VLOOKUP(C253,y_HC!$B$3:$G$581,6,0)&gt;$BB$1,1,0)</f>
        <v>1</v>
      </c>
      <c r="BC253">
        <f>VLOOKUP(C253,y_HC!$B$3:$G$581,6,0)</f>
        <v>8.0997413479514058E-2</v>
      </c>
      <c r="BE253" t="s">
        <v>249</v>
      </c>
      <c r="BF253">
        <v>14.8198740817034</v>
      </c>
      <c r="BG253">
        <v>4.0530302333545096</v>
      </c>
      <c r="BH253">
        <v>1.66889766707198</v>
      </c>
      <c r="BI253">
        <v>1.19201392014938</v>
      </c>
      <c r="BJ253">
        <v>0.77008644776689406</v>
      </c>
    </row>
    <row r="254" spans="2:62">
      <c r="B254" t="str">
        <f>VLOOKUP(C254,eft_features_HC!$B$3:$C$2032,2,0)</f>
        <v>iPath Bloomberg Energy Subindex Total Return ETN</v>
      </c>
      <c r="C254" t="s">
        <v>250</v>
      </c>
      <c r="D254" s="17">
        <f>VLOOKUP($C254,eft_features_HC!$B$3:$W$2032,X_y!D$1,0)</f>
        <v>19</v>
      </c>
      <c r="E254" s="18">
        <f>VLOOKUP($C254,eft_features_HC!$B$3:$W$2032,X_y!E$1,0)</f>
        <v>0.75</v>
      </c>
      <c r="F254" s="18">
        <f>VLOOKUP($C254,eft_features_HC!$B$3:$W$2032,X_y!F$1,0)</f>
        <v>1160000</v>
      </c>
      <c r="G254" s="18">
        <f>VLOOKUP($C254,eft_features_HC!$B$3:$W$2032,X_y!G$1,0)</f>
        <v>3</v>
      </c>
      <c r="H254" s="18">
        <f>VLOOKUP($C254,eft_features_HC!$B$3:$W$2032,X_y!H$1,0)</f>
        <v>13</v>
      </c>
      <c r="I254" s="18">
        <f>VLOOKUP($C254,eft_features_HC!$B$3:$W$2032,X_y!I$1,0)</f>
        <v>4</v>
      </c>
      <c r="J254" s="18">
        <f>VLOOKUP($C254,eft_features_HC!$B$3:$W$2032,X_y!J$1,0)</f>
        <v>11</v>
      </c>
      <c r="K254" s="18">
        <f>VLOOKUP($C254,eft_features_HC!$B$3:$W$2032,X_y!K$1,0)</f>
        <v>16</v>
      </c>
      <c r="L254" s="18">
        <f>VLOOKUP($C254,eft_features_HC!$B$3:$W$2032,X_y!L$1,0)</f>
        <v>39</v>
      </c>
      <c r="M254" s="18">
        <f>VLOOKUP($C254,eft_features_HC!$B$3:$W$2032,X_y!M$1,0)</f>
        <v>1</v>
      </c>
      <c r="N254" s="18">
        <f>VLOOKUP($C254,eft_features_HC!$B$3:$W$2032,X_y!N$1,0)</f>
        <v>1</v>
      </c>
      <c r="O254" s="18">
        <f>VLOOKUP($C254,eft_features_HC!$B$3:$W$2032,X_y!O$1,0)</f>
        <v>2</v>
      </c>
      <c r="P254" s="18">
        <f>VLOOKUP($C254,eft_features_HC!$B$3:$W$2032,X_y!P$1,0)</f>
        <v>16</v>
      </c>
      <c r="Q254" s="18">
        <f>VLOOKUP($C254,eft_features_HC!$B$3:$W$2032,X_y!Q$1,0)</f>
        <v>4</v>
      </c>
      <c r="R254" s="18">
        <f>VLOOKUP($C254,eft_features_HC!$B$3:$W$2032,X_y!R$1,0)</f>
        <v>1</v>
      </c>
      <c r="S254" s="19">
        <f>VLOOKUP($C254,ret_features_HC_transpose!$B$3:$W$2032,X_y!S$1,0)</f>
        <v>-1.9843341015221894E-2</v>
      </c>
      <c r="T254" s="19">
        <f>VLOOKUP($C254,ret_features_HC_transpose!$B$3:$W$2032,X_y!T$1,0)</f>
        <v>6.8298237110970161E-2</v>
      </c>
      <c r="U254" s="19">
        <f>VLOOKUP($C254,ret_features_HC_transpose!$B$3:$W$2032,X_y!U$1,0)</f>
        <v>9.1279070502811033E-2</v>
      </c>
      <c r="V254" s="19">
        <f>VLOOKUP($C254,ret_features_HC_transpose!$B$3:$W$2032,X_y!V$1,0)</f>
        <v>4.8603352789456267E-2</v>
      </c>
      <c r="W254" s="19">
        <f>VLOOKUP($C254,ret_features_HC_transpose!$B$3:$W$2032,X_y!W$1,0)</f>
        <v>5.2012107378303973E-2</v>
      </c>
      <c r="X254" s="19">
        <f>VLOOKUP($C254,ret_features_HC_transpose!$B$3:$W$2032,X_y!X$1,0)</f>
        <v>-0.24920000323935509</v>
      </c>
      <c r="Y254" s="20">
        <f>VLOOKUP($C254,beta_transpose!$B$3:$W$2032,X_y!Y$1,0)</f>
        <v>-1.0164580946577901E-2</v>
      </c>
      <c r="Z254" s="20">
        <f>VLOOKUP($C254,beta_transpose!$B$3:$W$2032,X_y!Z$1,0)</f>
        <v>4.0449725342034601E-2</v>
      </c>
      <c r="AA254" s="20">
        <f>VLOOKUP($C254,beta_transpose!$B$3:$W$2032,X_y!AA$1,0)</f>
        <v>1.8553202058868899E-3</v>
      </c>
      <c r="AB254" s="20">
        <f>VLOOKUP($C254,beta_transpose!$B$3:$W$2032,X_y!AB$1,0)</f>
        <v>1.49901612260525E-2</v>
      </c>
      <c r="AC254" s="20">
        <f>VLOOKUP($C254,beta_transpose!$B$3:$W$2032,X_y!AC$1,0)</f>
        <v>7.3689182348070604E-3</v>
      </c>
      <c r="AD254" s="20">
        <f>VLOOKUP($C254,beta_transpose!$B$3:$W$2032,X_y!AD$1,0)</f>
        <v>-1.31678756767389E-2</v>
      </c>
      <c r="AE254" s="20">
        <f>VLOOKUP($C254,beta_transpose!$B$3:$W$2032,X_y!AE$1,0)</f>
        <v>-3.4648610743762E-2</v>
      </c>
      <c r="AF254" s="20">
        <f>VLOOKUP($C254,beta_transpose!$B$3:$W$2032,X_y!AF$1,0)</f>
        <v>-2.8691098362413499E-3</v>
      </c>
      <c r="AG254" s="20">
        <f>VLOOKUP($C254,beta_transpose!$B$3:$W$2032,X_y!AG$1,0)</f>
        <v>6.10286501323987E-3</v>
      </c>
      <c r="AH254" s="20">
        <f>VLOOKUP($C254,beta_transpose!$B$3:$W$2032,X_y!AH$1,0)</f>
        <v>-1.79265563820467E-2</v>
      </c>
      <c r="AI254" s="20">
        <f>VLOOKUP($C254,beta_transpose!$B$3:$W$2032,X_y!AI$1,0)</f>
        <v>9.7112747008918001E-3</v>
      </c>
      <c r="AJ254" s="20">
        <f>VLOOKUP($C254,beta_transpose!$B$3:$W$2032,X_y!AJ$1,0)</f>
        <v>-3.89640632914873E-2</v>
      </c>
      <c r="AK254" s="20">
        <f>VLOOKUP($C254,beta_transpose!$B$3:$W$2032,X_y!AK$1,0)</f>
        <v>-7.8509948160883802E-2</v>
      </c>
      <c r="AL254" s="20">
        <f>VLOOKUP($C254,beta_transpose!$B$3:$W$2032,X_y!AL$1,0)</f>
        <v>-3.7853685991507298E-2</v>
      </c>
      <c r="AM254" s="20">
        <f>VLOOKUP($C254,beta_transpose!$B$3:$W$2032,X_y!AM$1,0)</f>
        <v>2.2115335557995998E-3</v>
      </c>
      <c r="AN254" s="20">
        <f>VLOOKUP($C254,beta_transpose!$B$3:$W$2032,X_y!AN$1,0)</f>
        <v>-1.81851458828803E-2</v>
      </c>
      <c r="AO254" s="20">
        <f>VLOOKUP($C254,beta_transpose!$B$3:$W$2032,X_y!AO$1,0)</f>
        <v>-6.2189493301996399E-2</v>
      </c>
      <c r="AP254" s="20">
        <f>VLOOKUP($C254,beta_transpose!$B$3:$W$2032,X_y!AP$1,0)</f>
        <v>1.47705366822488E-2</v>
      </c>
      <c r="AQ254" s="20">
        <f>VLOOKUP($C254,beta_transpose!$B$3:$W$2032,X_y!AQ$1,0)</f>
        <v>-4.3445373993937601E-2</v>
      </c>
      <c r="AR254" s="34">
        <f>VLOOKUP($C254,beta_transpose!$B$3:$W$2032,X_y!AR$1,0)</f>
        <v>-3.26599139962356E-2</v>
      </c>
      <c r="AS254" s="21">
        <v>12.189437859649299</v>
      </c>
      <c r="AT254" s="21">
        <v>2.8640993018646901</v>
      </c>
      <c r="AU254" s="21">
        <v>1.29596731919872</v>
      </c>
      <c r="AV254" s="21">
        <v>0.590604091133066</v>
      </c>
      <c r="AW254" s="21">
        <v>0.36596173026897799</v>
      </c>
      <c r="AX254" s="21"/>
      <c r="AY254" s="21"/>
      <c r="AZ254" s="22"/>
      <c r="BB254" s="31">
        <f>IF(VLOOKUP(C254,y_HC!$B$3:$G$581,6,0)&gt;$BB$1,1,0)</f>
        <v>0</v>
      </c>
      <c r="BC254">
        <f>VLOOKUP(C254,y_HC!$B$3:$G$581,6,0)</f>
        <v>1.4387319628331841E-2</v>
      </c>
      <c r="BE254" t="s">
        <v>250</v>
      </c>
      <c r="BF254">
        <v>12.189437859649299</v>
      </c>
      <c r="BG254">
        <v>2.8640993018646901</v>
      </c>
      <c r="BH254">
        <v>1.29596731919872</v>
      </c>
      <c r="BI254">
        <v>0.590604091133066</v>
      </c>
      <c r="BJ254">
        <v>0.36596173026897799</v>
      </c>
    </row>
    <row r="255" spans="2:62">
      <c r="B255" t="str">
        <f>VLOOKUP(C255,eft_features_HC!$B$3:$C$2032,2,0)</f>
        <v>iPath Bloomberg Grains Subindex Total Return ETN</v>
      </c>
      <c r="C255" t="s">
        <v>251</v>
      </c>
      <c r="D255" s="17">
        <f>VLOOKUP($C255,eft_features_HC!$B$3:$W$2032,X_y!D$1,0)</f>
        <v>19</v>
      </c>
      <c r="E255" s="18">
        <f>VLOOKUP($C255,eft_features_HC!$B$3:$W$2032,X_y!E$1,0)</f>
        <v>0.75</v>
      </c>
      <c r="F255" s="18">
        <f>VLOOKUP($C255,eft_features_HC!$B$3:$W$2032,X_y!F$1,0)</f>
        <v>92420000</v>
      </c>
      <c r="G255" s="18">
        <f>VLOOKUP($C255,eft_features_HC!$B$3:$W$2032,X_y!G$1,0)</f>
        <v>3</v>
      </c>
      <c r="H255" s="18">
        <f>VLOOKUP($C255,eft_features_HC!$B$3:$W$2032,X_y!H$1,0)</f>
        <v>13</v>
      </c>
      <c r="I255" s="18">
        <f>VLOOKUP($C255,eft_features_HC!$B$3:$W$2032,X_y!I$1,0)</f>
        <v>4</v>
      </c>
      <c r="J255" s="18">
        <f>VLOOKUP($C255,eft_features_HC!$B$3:$W$2032,X_y!J$1,0)</f>
        <v>16</v>
      </c>
      <c r="K255" s="18">
        <f>VLOOKUP($C255,eft_features_HC!$B$3:$W$2032,X_y!K$1,0)</f>
        <v>51</v>
      </c>
      <c r="L255" s="18">
        <f>VLOOKUP($C255,eft_features_HC!$B$3:$W$2032,X_y!L$1,0)</f>
        <v>39</v>
      </c>
      <c r="M255" s="18">
        <f>VLOOKUP($C255,eft_features_HC!$B$3:$W$2032,X_y!M$1,0)</f>
        <v>1</v>
      </c>
      <c r="N255" s="18">
        <f>VLOOKUP($C255,eft_features_HC!$B$3:$W$2032,X_y!N$1,0)</f>
        <v>1</v>
      </c>
      <c r="O255" s="18">
        <f>VLOOKUP($C255,eft_features_HC!$B$3:$W$2032,X_y!O$1,0)</f>
        <v>2</v>
      </c>
      <c r="P255" s="18">
        <f>VLOOKUP($C255,eft_features_HC!$B$3:$W$2032,X_y!P$1,0)</f>
        <v>16</v>
      </c>
      <c r="Q255" s="18">
        <f>VLOOKUP($C255,eft_features_HC!$B$3:$W$2032,X_y!Q$1,0)</f>
        <v>4</v>
      </c>
      <c r="R255" s="18">
        <f>VLOOKUP($C255,eft_features_HC!$B$3:$W$2032,X_y!R$1,0)</f>
        <v>1</v>
      </c>
      <c r="S255" s="19">
        <f>VLOOKUP($C255,ret_features_HC_transpose!$B$3:$W$2032,X_y!S$1,0)</f>
        <v>1.9336240627310097E-2</v>
      </c>
      <c r="T255" s="19">
        <f>VLOOKUP($C255,ret_features_HC_transpose!$B$3:$W$2032,X_y!T$1,0)</f>
        <v>0.16279609863741529</v>
      </c>
      <c r="U255" s="19">
        <f>VLOOKUP($C255,ret_features_HC_transpose!$B$3:$W$2032,X_y!U$1,0)</f>
        <v>7.7005808871946302E-2</v>
      </c>
      <c r="V255" s="19">
        <f>VLOOKUP($C255,ret_features_HC_transpose!$B$3:$W$2032,X_y!V$1,0)</f>
        <v>3.7075391421800052E-2</v>
      </c>
      <c r="W255" s="19">
        <f>VLOOKUP($C255,ret_features_HC_transpose!$B$3:$W$2032,X_y!W$1,0)</f>
        <v>4.8366832173146301E-2</v>
      </c>
      <c r="X255" s="19">
        <f>VLOOKUP($C255,ret_features_HC_transpose!$B$3:$W$2032,X_y!X$1,0)</f>
        <v>-8.3889856676949037E-2</v>
      </c>
      <c r="Y255" s="20">
        <f>VLOOKUP($C255,beta_transpose!$B$3:$W$2032,X_y!Y$1,0)</f>
        <v>-7.1644178369640902E-3</v>
      </c>
      <c r="Z255" s="20">
        <f>VLOOKUP($C255,beta_transpose!$B$3:$W$2032,X_y!Z$1,0)</f>
        <v>-3.4637360371972199E-3</v>
      </c>
      <c r="AA255" s="20">
        <f>VLOOKUP($C255,beta_transpose!$B$3:$W$2032,X_y!AA$1,0)</f>
        <v>8.0546050271876404E-2</v>
      </c>
      <c r="AB255" s="20">
        <f>VLOOKUP($C255,beta_transpose!$B$3:$W$2032,X_y!AB$1,0)</f>
        <v>-1.2261961367167401E-2</v>
      </c>
      <c r="AC255" s="20">
        <f>VLOOKUP($C255,beta_transpose!$B$3:$W$2032,X_y!AC$1,0)</f>
        <v>0.11100215073533801</v>
      </c>
      <c r="AD255" s="20">
        <f>VLOOKUP($C255,beta_transpose!$B$3:$W$2032,X_y!AD$1,0)</f>
        <v>6.4880511680011896E-2</v>
      </c>
      <c r="AE255" s="20">
        <f>VLOOKUP($C255,beta_transpose!$B$3:$W$2032,X_y!AE$1,0)</f>
        <v>-2.1760392123503702E-3</v>
      </c>
      <c r="AF255" s="20">
        <f>VLOOKUP($C255,beta_transpose!$B$3:$W$2032,X_y!AF$1,0)</f>
        <v>0.26541931118499301</v>
      </c>
      <c r="AG255" s="20">
        <f>VLOOKUP($C255,beta_transpose!$B$3:$W$2032,X_y!AG$1,0)</f>
        <v>3.09542278275785E-2</v>
      </c>
      <c r="AH255" s="20">
        <f>VLOOKUP($C255,beta_transpose!$B$3:$W$2032,X_y!AH$1,0)</f>
        <v>-6.6677217895608501E-2</v>
      </c>
      <c r="AI255" s="20">
        <f>VLOOKUP($C255,beta_transpose!$B$3:$W$2032,X_y!AI$1,0)</f>
        <v>5.3439079745638399E-2</v>
      </c>
      <c r="AJ255" s="20">
        <f>VLOOKUP($C255,beta_transpose!$B$3:$W$2032,X_y!AJ$1,0)</f>
        <v>-5.4677516923442603E-2</v>
      </c>
      <c r="AK255" s="20">
        <f>VLOOKUP($C255,beta_transpose!$B$3:$W$2032,X_y!AK$1,0)</f>
        <v>-1.0891148750714599E-3</v>
      </c>
      <c r="AL255" s="20">
        <f>VLOOKUP($C255,beta_transpose!$B$3:$W$2032,X_y!AL$1,0)</f>
        <v>-3.4966587909249498E-3</v>
      </c>
      <c r="AM255" s="20">
        <f>VLOOKUP($C255,beta_transpose!$B$3:$W$2032,X_y!AM$1,0)</f>
        <v>1.2604138699006199E-2</v>
      </c>
      <c r="AN255" s="20">
        <f>VLOOKUP($C255,beta_transpose!$B$3:$W$2032,X_y!AN$1,0)</f>
        <v>-0.16135196731194501</v>
      </c>
      <c r="AO255" s="20">
        <f>VLOOKUP($C255,beta_transpose!$B$3:$W$2032,X_y!AO$1,0)</f>
        <v>-2.91613512756114E-2</v>
      </c>
      <c r="AP255" s="20">
        <f>VLOOKUP($C255,beta_transpose!$B$3:$W$2032,X_y!AP$1,0)</f>
        <v>-3.23267816472083E-2</v>
      </c>
      <c r="AQ255" s="20">
        <f>VLOOKUP($C255,beta_transpose!$B$3:$W$2032,X_y!AQ$1,0)</f>
        <v>4.4207794507482101E-3</v>
      </c>
      <c r="AR255" s="34">
        <f>VLOOKUP($C255,beta_transpose!$B$3:$W$2032,X_y!AR$1,0)</f>
        <v>-0.112218389811619</v>
      </c>
      <c r="AS255" s="21">
        <v>16.021519474148299</v>
      </c>
      <c r="AT255" s="21">
        <v>7.2584711668873796</v>
      </c>
      <c r="AU255" s="21">
        <v>3.63830999968738</v>
      </c>
      <c r="AV255" s="21">
        <v>2.0309404099430899</v>
      </c>
      <c r="AW255" s="21">
        <v>1.46655750051423</v>
      </c>
      <c r="AX255" s="21"/>
      <c r="AY255" s="21"/>
      <c r="AZ255" s="22"/>
      <c r="BB255" s="31">
        <f>IF(VLOOKUP(C255,y_HC!$B$3:$G$581,6,0)&gt;$BB$1,1,0)</f>
        <v>0</v>
      </c>
      <c r="BC255">
        <f>VLOOKUP(C255,y_HC!$B$3:$G$581,6,0)</f>
        <v>-0.19907130056215697</v>
      </c>
      <c r="BE255" t="s">
        <v>251</v>
      </c>
      <c r="BF255">
        <v>16.021519474148299</v>
      </c>
      <c r="BG255">
        <v>7.2584711668873796</v>
      </c>
      <c r="BH255">
        <v>3.63830999968738</v>
      </c>
      <c r="BI255">
        <v>2.0309404099430899</v>
      </c>
      <c r="BJ255">
        <v>1.46655750051423</v>
      </c>
    </row>
    <row r="256" spans="2:62">
      <c r="B256" t="str">
        <f>VLOOKUP(C256,eft_features_HC!$B$3:$C$2032,2,0)</f>
        <v>iPath Bloomberg Industrial Metals Subindex Total Return ETN</v>
      </c>
      <c r="C256" t="s">
        <v>252</v>
      </c>
      <c r="D256" s="17">
        <f>VLOOKUP($C256,eft_features_HC!$B$3:$W$2032,X_y!D$1,0)</f>
        <v>19</v>
      </c>
      <c r="E256" s="18">
        <f>VLOOKUP($C256,eft_features_HC!$B$3:$W$2032,X_y!E$1,0)</f>
        <v>0.75</v>
      </c>
      <c r="F256" s="18">
        <f>VLOOKUP($C256,eft_features_HC!$B$3:$W$2032,X_y!F$1,0)</f>
        <v>9550000</v>
      </c>
      <c r="G256" s="18">
        <f>VLOOKUP($C256,eft_features_HC!$B$3:$W$2032,X_y!G$1,0)</f>
        <v>3</v>
      </c>
      <c r="H256" s="18">
        <f>VLOOKUP($C256,eft_features_HC!$B$3:$W$2032,X_y!H$1,0)</f>
        <v>13</v>
      </c>
      <c r="I256" s="18">
        <f>VLOOKUP($C256,eft_features_HC!$B$3:$W$2032,X_y!I$1,0)</f>
        <v>4</v>
      </c>
      <c r="J256" s="18">
        <f>VLOOKUP($C256,eft_features_HC!$B$3:$W$2032,X_y!J$1,0)</f>
        <v>19</v>
      </c>
      <c r="K256" s="18">
        <f>VLOOKUP($C256,eft_features_HC!$B$3:$W$2032,X_y!K$1,0)</f>
        <v>16</v>
      </c>
      <c r="L256" s="18">
        <f>VLOOKUP($C256,eft_features_HC!$B$3:$W$2032,X_y!L$1,0)</f>
        <v>39</v>
      </c>
      <c r="M256" s="18">
        <f>VLOOKUP($C256,eft_features_HC!$B$3:$W$2032,X_y!M$1,0)</f>
        <v>1</v>
      </c>
      <c r="N256" s="18">
        <f>VLOOKUP($C256,eft_features_HC!$B$3:$W$2032,X_y!N$1,0)</f>
        <v>1</v>
      </c>
      <c r="O256" s="18">
        <f>VLOOKUP($C256,eft_features_HC!$B$3:$W$2032,X_y!O$1,0)</f>
        <v>2</v>
      </c>
      <c r="P256" s="18">
        <f>VLOOKUP($C256,eft_features_HC!$B$3:$W$2032,X_y!P$1,0)</f>
        <v>16</v>
      </c>
      <c r="Q256" s="18">
        <f>VLOOKUP($C256,eft_features_HC!$B$3:$W$2032,X_y!Q$1,0)</f>
        <v>4</v>
      </c>
      <c r="R256" s="18">
        <f>VLOOKUP($C256,eft_features_HC!$B$3:$W$2032,X_y!R$1,0)</f>
        <v>1</v>
      </c>
      <c r="S256" s="19">
        <f>VLOOKUP($C256,ret_features_HC_transpose!$B$3:$W$2032,X_y!S$1,0)</f>
        <v>7.2890328508778968E-3</v>
      </c>
      <c r="T256" s="19">
        <f>VLOOKUP($C256,ret_features_HC_transpose!$B$3:$W$2032,X_y!T$1,0)</f>
        <v>-2.5626989532870459E-2</v>
      </c>
      <c r="U256" s="19">
        <f>VLOOKUP($C256,ret_features_HC_transpose!$B$3:$W$2032,X_y!U$1,0)</f>
        <v>-2.7692328876868455E-2</v>
      </c>
      <c r="V256" s="19">
        <f>VLOOKUP($C256,ret_features_HC_transpose!$B$3:$W$2032,X_y!V$1,0)</f>
        <v>-9.3112264626180385E-2</v>
      </c>
      <c r="W256" s="19">
        <f>VLOOKUP($C256,ret_features_HC_transpose!$B$3:$W$2032,X_y!W$1,0)</f>
        <v>-0.22675368535686069</v>
      </c>
      <c r="X256" s="19">
        <f>VLOOKUP($C256,ret_features_HC_transpose!$B$3:$W$2032,X_y!X$1,0)</f>
        <v>-0.38680466994966167</v>
      </c>
      <c r="Y256" s="20">
        <f>VLOOKUP($C256,beta_transpose!$B$3:$W$2032,X_y!Y$1,0)</f>
        <v>-2.42477498878748E-2</v>
      </c>
      <c r="Z256" s="20">
        <f>VLOOKUP($C256,beta_transpose!$B$3:$W$2032,X_y!Z$1,0)</f>
        <v>4.8056954603741701E-2</v>
      </c>
      <c r="AA256" s="20">
        <f>VLOOKUP($C256,beta_transpose!$B$3:$W$2032,X_y!AA$1,0)</f>
        <v>1.78903169683674E-2</v>
      </c>
      <c r="AB256" s="20">
        <f>VLOOKUP($C256,beta_transpose!$B$3:$W$2032,X_y!AB$1,0)</f>
        <v>2.05418290933329E-3</v>
      </c>
      <c r="AC256" s="20">
        <f>VLOOKUP($C256,beta_transpose!$B$3:$W$2032,X_y!AC$1,0)</f>
        <v>7.9499091074910295E-4</v>
      </c>
      <c r="AD256" s="20">
        <f>VLOOKUP($C256,beta_transpose!$B$3:$W$2032,X_y!AD$1,0)</f>
        <v>3.4420015340410101E-2</v>
      </c>
      <c r="AE256" s="20">
        <f>VLOOKUP($C256,beta_transpose!$B$3:$W$2032,X_y!AE$1,0)</f>
        <v>5.98798477515419E-3</v>
      </c>
      <c r="AF256" s="20">
        <f>VLOOKUP($C256,beta_transpose!$B$3:$W$2032,X_y!AF$1,0)</f>
        <v>9.1365446910451793E-3</v>
      </c>
      <c r="AG256" s="20">
        <f>VLOOKUP($C256,beta_transpose!$B$3:$W$2032,X_y!AG$1,0)</f>
        <v>1.0274301720419699E-2</v>
      </c>
      <c r="AH256" s="20">
        <f>VLOOKUP($C256,beta_transpose!$B$3:$W$2032,X_y!AH$1,0)</f>
        <v>-2.11248254929861E-2</v>
      </c>
      <c r="AI256" s="20">
        <f>VLOOKUP($C256,beta_transpose!$B$3:$W$2032,X_y!AI$1,0)</f>
        <v>-2.2262887167805601E-2</v>
      </c>
      <c r="AJ256" s="20">
        <f>VLOOKUP($C256,beta_transpose!$B$3:$W$2032,X_y!AJ$1,0)</f>
        <v>-9.7566444582121599E-4</v>
      </c>
      <c r="AK256" s="20">
        <f>VLOOKUP($C256,beta_transpose!$B$3:$W$2032,X_y!AK$1,0)</f>
        <v>8.2820706608569106E-2</v>
      </c>
      <c r="AL256" s="20">
        <f>VLOOKUP($C256,beta_transpose!$B$3:$W$2032,X_y!AL$1,0)</f>
        <v>-7.64768544297054E-3</v>
      </c>
      <c r="AM256" s="20">
        <f>VLOOKUP($C256,beta_transpose!$B$3:$W$2032,X_y!AM$1,0)</f>
        <v>1.52352960280372E-2</v>
      </c>
      <c r="AN256" s="20">
        <f>VLOOKUP($C256,beta_transpose!$B$3:$W$2032,X_y!AN$1,0)</f>
        <v>8.0242238927070303E-2</v>
      </c>
      <c r="AO256" s="20">
        <f>VLOOKUP($C256,beta_transpose!$B$3:$W$2032,X_y!AO$1,0)</f>
        <v>-1.5295288778297901E-2</v>
      </c>
      <c r="AP256" s="20">
        <f>VLOOKUP($C256,beta_transpose!$B$3:$W$2032,X_y!AP$1,0)</f>
        <v>4.53534315130939E-2</v>
      </c>
      <c r="AQ256" s="20">
        <f>VLOOKUP($C256,beta_transpose!$B$3:$W$2032,X_y!AQ$1,0)</f>
        <v>6.1862134676786203E-2</v>
      </c>
      <c r="AR256" s="34">
        <f>VLOOKUP($C256,beta_transpose!$B$3:$W$2032,X_y!AR$1,0)</f>
        <v>5.8473842192944901E-2</v>
      </c>
      <c r="AS256" s="21">
        <v>14.639559748677399</v>
      </c>
      <c r="AT256" s="21">
        <v>2.9499456204882999</v>
      </c>
      <c r="AU256" s="21">
        <v>1.37647450007234</v>
      </c>
      <c r="AV256" s="21">
        <v>0.53657835114472896</v>
      </c>
      <c r="AW256" s="21">
        <v>0.27026221346797602</v>
      </c>
      <c r="AX256" s="21"/>
      <c r="AY256" s="21"/>
      <c r="AZ256" s="22"/>
      <c r="BB256" s="31">
        <f>IF(VLOOKUP(C256,y_HC!$B$3:$G$581,6,0)&gt;$BB$1,1,0)</f>
        <v>1</v>
      </c>
      <c r="BC256">
        <f>VLOOKUP(C256,y_HC!$B$3:$G$581,6,0)</f>
        <v>9.9103374525635612E-2</v>
      </c>
      <c r="BE256" t="s">
        <v>252</v>
      </c>
      <c r="BF256">
        <v>14.639559748677399</v>
      </c>
      <c r="BG256">
        <v>2.9499456204882999</v>
      </c>
      <c r="BH256">
        <v>1.37647450007234</v>
      </c>
      <c r="BI256">
        <v>0.53657835114472896</v>
      </c>
      <c r="BJ256">
        <v>0.27026221346797602</v>
      </c>
    </row>
    <row r="257" spans="2:62">
      <c r="B257" t="str">
        <f>VLOOKUP(C257,eft_features_HC!$B$3:$C$2032,2,0)</f>
        <v>iPath Bloomberg Nickel Subindex Total Return ETN</v>
      </c>
      <c r="C257" t="s">
        <v>253</v>
      </c>
      <c r="D257" s="17">
        <f>VLOOKUP($C257,eft_features_HC!$B$3:$W$2032,X_y!D$1,0)</f>
        <v>19</v>
      </c>
      <c r="E257" s="18">
        <f>VLOOKUP($C257,eft_features_HC!$B$3:$W$2032,X_y!E$1,0)</f>
        <v>0.75</v>
      </c>
      <c r="F257" s="18">
        <f>VLOOKUP($C257,eft_features_HC!$B$3:$W$2032,X_y!F$1,0)</f>
        <v>9990000</v>
      </c>
      <c r="G257" s="18">
        <f>VLOOKUP($C257,eft_features_HC!$B$3:$W$2032,X_y!G$1,0)</f>
        <v>3</v>
      </c>
      <c r="H257" s="18">
        <f>VLOOKUP($C257,eft_features_HC!$B$3:$W$2032,X_y!H$1,0)</f>
        <v>20</v>
      </c>
      <c r="I257" s="18">
        <f>VLOOKUP($C257,eft_features_HC!$B$3:$W$2032,X_y!I$1,0)</f>
        <v>4</v>
      </c>
      <c r="J257" s="18">
        <f>VLOOKUP($C257,eft_features_HC!$B$3:$W$2032,X_y!J$1,0)</f>
        <v>19</v>
      </c>
      <c r="K257" s="18">
        <f>VLOOKUP($C257,eft_features_HC!$B$3:$W$2032,X_y!K$1,0)</f>
        <v>67</v>
      </c>
      <c r="L257" s="18">
        <f>VLOOKUP($C257,eft_features_HC!$B$3:$W$2032,X_y!L$1,0)</f>
        <v>39</v>
      </c>
      <c r="M257" s="18">
        <f>VLOOKUP($C257,eft_features_HC!$B$3:$W$2032,X_y!M$1,0)</f>
        <v>1</v>
      </c>
      <c r="N257" s="18">
        <f>VLOOKUP($C257,eft_features_HC!$B$3:$W$2032,X_y!N$1,0)</f>
        <v>1</v>
      </c>
      <c r="O257" s="18">
        <f>VLOOKUP($C257,eft_features_HC!$B$3:$W$2032,X_y!O$1,0)</f>
        <v>2</v>
      </c>
      <c r="P257" s="18">
        <f>VLOOKUP($C257,eft_features_HC!$B$3:$W$2032,X_y!P$1,0)</f>
        <v>6</v>
      </c>
      <c r="Q257" s="18">
        <f>VLOOKUP($C257,eft_features_HC!$B$3:$W$2032,X_y!Q$1,0)</f>
        <v>5</v>
      </c>
      <c r="R257" s="18">
        <f>VLOOKUP($C257,eft_features_HC!$B$3:$W$2032,X_y!R$1,0)</f>
        <v>1</v>
      </c>
      <c r="S257" s="19">
        <f>VLOOKUP($C257,ret_features_HC_transpose!$B$3:$W$2032,X_y!S$1,0)</f>
        <v>7.7369437698243004E-2</v>
      </c>
      <c r="T257" s="19">
        <f>VLOOKUP($C257,ret_features_HC_transpose!$B$3:$W$2032,X_y!T$1,0)</f>
        <v>0.18826666309868068</v>
      </c>
      <c r="U257" s="19">
        <f>VLOOKUP($C257,ret_features_HC_transpose!$B$3:$W$2032,X_y!U$1,0)</f>
        <v>0.17634635425445389</v>
      </c>
      <c r="V257" s="19">
        <f>VLOOKUP($C257,ret_features_HC_transpose!$B$3:$W$2032,X_y!V$1,0)</f>
        <v>4.0558813582054487E-3</v>
      </c>
      <c r="W257" s="19">
        <f>VLOOKUP($C257,ret_features_HC_transpose!$B$3:$W$2032,X_y!W$1,0)</f>
        <v>-0.14872805894710617</v>
      </c>
      <c r="X257" s="19">
        <f>VLOOKUP($C257,ret_features_HC_transpose!$B$3:$W$2032,X_y!X$1,0)</f>
        <v>-0.40980133406360852</v>
      </c>
      <c r="Y257" s="20">
        <f>VLOOKUP($C257,beta_transpose!$B$3:$W$2032,X_y!Y$1,0)</f>
        <v>-3.0281356844764601E-2</v>
      </c>
      <c r="Z257" s="20">
        <f>VLOOKUP($C257,beta_transpose!$B$3:$W$2032,X_y!Z$1,0)</f>
        <v>6.6651062182309997E-2</v>
      </c>
      <c r="AA257" s="20">
        <f>VLOOKUP($C257,beta_transpose!$B$3:$W$2032,X_y!AA$1,0)</f>
        <v>1.0115422920372199E-2</v>
      </c>
      <c r="AB257" s="20">
        <f>VLOOKUP($C257,beta_transpose!$B$3:$W$2032,X_y!AB$1,0)</f>
        <v>9.0085559054595805E-4</v>
      </c>
      <c r="AC257" s="20">
        <f>VLOOKUP($C257,beta_transpose!$B$3:$W$2032,X_y!AC$1,0)</f>
        <v>-4.1158790892074099E-3</v>
      </c>
      <c r="AD257" s="20">
        <f>VLOOKUP($C257,beta_transpose!$B$3:$W$2032,X_y!AD$1,0)</f>
        <v>5.1340820815083697E-2</v>
      </c>
      <c r="AE257" s="20">
        <f>VLOOKUP($C257,beta_transpose!$B$3:$W$2032,X_y!AE$1,0)</f>
        <v>-2.9281534773312402E-2</v>
      </c>
      <c r="AF257" s="20">
        <f>VLOOKUP($C257,beta_transpose!$B$3:$W$2032,X_y!AF$1,0)</f>
        <v>2.64308851791938E-2</v>
      </c>
      <c r="AG257" s="20">
        <f>VLOOKUP($C257,beta_transpose!$B$3:$W$2032,X_y!AG$1,0)</f>
        <v>6.0427179512831204E-3</v>
      </c>
      <c r="AH257" s="20">
        <f>VLOOKUP($C257,beta_transpose!$B$3:$W$2032,X_y!AH$1,0)</f>
        <v>-3.9014822191764498E-2</v>
      </c>
      <c r="AI257" s="20">
        <f>VLOOKUP($C257,beta_transpose!$B$3:$W$2032,X_y!AI$1,0)</f>
        <v>-5.42634321684312E-2</v>
      </c>
      <c r="AJ257" s="20">
        <f>VLOOKUP($C257,beta_transpose!$B$3:$W$2032,X_y!AJ$1,0)</f>
        <v>9.0023471210219599E-2</v>
      </c>
      <c r="AK257" s="20">
        <f>VLOOKUP($C257,beta_transpose!$B$3:$W$2032,X_y!AK$1,0)</f>
        <v>6.01332959891848E-2</v>
      </c>
      <c r="AL257" s="20">
        <f>VLOOKUP($C257,beta_transpose!$B$3:$W$2032,X_y!AL$1,0)</f>
        <v>-3.5699960383430297E-2</v>
      </c>
      <c r="AM257" s="20">
        <f>VLOOKUP($C257,beta_transpose!$B$3:$W$2032,X_y!AM$1,0)</f>
        <v>5.0096607053508602E-2</v>
      </c>
      <c r="AN257" s="20">
        <f>VLOOKUP($C257,beta_transpose!$B$3:$W$2032,X_y!AN$1,0)</f>
        <v>8.54415389299477E-2</v>
      </c>
      <c r="AO257" s="20">
        <f>VLOOKUP($C257,beta_transpose!$B$3:$W$2032,X_y!AO$1,0)</f>
        <v>7.7690305943682999E-3</v>
      </c>
      <c r="AP257" s="20">
        <f>VLOOKUP($C257,beta_transpose!$B$3:$W$2032,X_y!AP$1,0)</f>
        <v>-4.0060627619104396E-3</v>
      </c>
      <c r="AQ257" s="20">
        <f>VLOOKUP($C257,beta_transpose!$B$3:$W$2032,X_y!AQ$1,0)</f>
        <v>6.7470594664836597E-2</v>
      </c>
      <c r="AR257" s="34">
        <f>VLOOKUP($C257,beta_transpose!$B$3:$W$2032,X_y!AR$1,0)</f>
        <v>8.7107701596796594E-2</v>
      </c>
      <c r="AS257" s="21">
        <v>21.5930422399299</v>
      </c>
      <c r="AT257" s="21">
        <v>4.3592170722658103</v>
      </c>
      <c r="AU257" s="21">
        <v>1.88775854341687</v>
      </c>
      <c r="AV257" s="21">
        <v>0.47839588452669402</v>
      </c>
      <c r="AW257" s="21">
        <v>0.148985613333387</v>
      </c>
      <c r="AX257" s="21"/>
      <c r="AY257" s="21"/>
      <c r="AZ257" s="22"/>
      <c r="BB257" s="31">
        <f>IF(VLOOKUP(C257,y_HC!$B$3:$G$581,6,0)&gt;$BB$1,1,0)</f>
        <v>1</v>
      </c>
      <c r="BC257">
        <f>VLOOKUP(C257,y_HC!$B$3:$G$581,6,0)</f>
        <v>0.17066876206676984</v>
      </c>
      <c r="BE257" t="s">
        <v>253</v>
      </c>
      <c r="BF257">
        <v>21.5930422399299</v>
      </c>
      <c r="BG257">
        <v>4.3592170722658103</v>
      </c>
      <c r="BH257">
        <v>1.88775854341687</v>
      </c>
      <c r="BI257">
        <v>0.47839588452669402</v>
      </c>
      <c r="BJ257">
        <v>0.148985613333387</v>
      </c>
    </row>
    <row r="258" spans="2:62">
      <c r="B258" t="str">
        <f>VLOOKUP(C258,eft_features_HC!$B$3:$C$2032,2,0)</f>
        <v>iPath Bloomberg Precious Metals Subindex Total Return ETN</v>
      </c>
      <c r="C258" t="s">
        <v>254</v>
      </c>
      <c r="D258" s="17">
        <f>VLOOKUP($C258,eft_features_HC!$B$3:$W$2032,X_y!D$1,0)</f>
        <v>19</v>
      </c>
      <c r="E258" s="18">
        <f>VLOOKUP($C258,eft_features_HC!$B$3:$W$2032,X_y!E$1,0)</f>
        <v>0.75</v>
      </c>
      <c r="F258" s="18">
        <f>VLOOKUP($C258,eft_features_HC!$B$3:$W$2032,X_y!F$1,0)</f>
        <v>4530000</v>
      </c>
      <c r="G258" s="18">
        <f>VLOOKUP($C258,eft_features_HC!$B$3:$W$2032,X_y!G$1,0)</f>
        <v>3</v>
      </c>
      <c r="H258" s="18">
        <f>VLOOKUP($C258,eft_features_HC!$B$3:$W$2032,X_y!H$1,0)</f>
        <v>13</v>
      </c>
      <c r="I258" s="18">
        <f>VLOOKUP($C258,eft_features_HC!$B$3:$W$2032,X_y!I$1,0)</f>
        <v>4</v>
      </c>
      <c r="J258" s="18">
        <f>VLOOKUP($C258,eft_features_HC!$B$3:$W$2032,X_y!J$1,0)</f>
        <v>4</v>
      </c>
      <c r="K258" s="18">
        <f>VLOOKUP($C258,eft_features_HC!$B$3:$W$2032,X_y!K$1,0)</f>
        <v>16</v>
      </c>
      <c r="L258" s="18">
        <f>VLOOKUP($C258,eft_features_HC!$B$3:$W$2032,X_y!L$1,0)</f>
        <v>39</v>
      </c>
      <c r="M258" s="18">
        <f>VLOOKUP($C258,eft_features_HC!$B$3:$W$2032,X_y!M$1,0)</f>
        <v>1</v>
      </c>
      <c r="N258" s="18">
        <f>VLOOKUP($C258,eft_features_HC!$B$3:$W$2032,X_y!N$1,0)</f>
        <v>1</v>
      </c>
      <c r="O258" s="18">
        <f>VLOOKUP($C258,eft_features_HC!$B$3:$W$2032,X_y!O$1,0)</f>
        <v>2</v>
      </c>
      <c r="P258" s="18">
        <f>VLOOKUP($C258,eft_features_HC!$B$3:$W$2032,X_y!P$1,0)</f>
        <v>16</v>
      </c>
      <c r="Q258" s="18">
        <f>VLOOKUP($C258,eft_features_HC!$B$3:$W$2032,X_y!Q$1,0)</f>
        <v>4</v>
      </c>
      <c r="R258" s="18">
        <f>VLOOKUP($C258,eft_features_HC!$B$3:$W$2032,X_y!R$1,0)</f>
        <v>1</v>
      </c>
      <c r="S258" s="19">
        <f>VLOOKUP($C258,ret_features_HC_transpose!$B$3:$W$2032,X_y!S$1,0)</f>
        <v>-5.9645193358763837E-2</v>
      </c>
      <c r="T258" s="19">
        <f>VLOOKUP($C258,ret_features_HC_transpose!$B$3:$W$2032,X_y!T$1,0)</f>
        <v>3.4602946099537846E-2</v>
      </c>
      <c r="U258" s="19">
        <f>VLOOKUP($C258,ret_features_HC_transpose!$B$3:$W$2032,X_y!U$1,0)</f>
        <v>-5.0862580834462379E-2</v>
      </c>
      <c r="V258" s="19">
        <f>VLOOKUP($C258,ret_features_HC_transpose!$B$3:$W$2032,X_y!V$1,0)</f>
        <v>-0.22199195205080968</v>
      </c>
      <c r="W258" s="19">
        <f>VLOOKUP($C258,ret_features_HC_transpose!$B$3:$W$2032,X_y!W$1,0)</f>
        <v>-0.28634688165865363</v>
      </c>
      <c r="X258" s="19">
        <f>VLOOKUP($C258,ret_features_HC_transpose!$B$3:$W$2032,X_y!X$1,0)</f>
        <v>-0.25695656933751865</v>
      </c>
      <c r="Y258" s="20">
        <f>VLOOKUP($C258,beta_transpose!$B$3:$W$2032,X_y!Y$1,0)</f>
        <v>-2.7469072232330801E-2</v>
      </c>
      <c r="Z258" s="20">
        <f>VLOOKUP($C258,beta_transpose!$B$3:$W$2032,X_y!Z$1,0)</f>
        <v>-2.10820909729591E-2</v>
      </c>
      <c r="AA258" s="20">
        <f>VLOOKUP($C258,beta_transpose!$B$3:$W$2032,X_y!AA$1,0)</f>
        <v>7.9859307618333097E-2</v>
      </c>
      <c r="AB258" s="20">
        <f>VLOOKUP($C258,beta_transpose!$B$3:$W$2032,X_y!AB$1,0)</f>
        <v>9.3185111197008397E-2</v>
      </c>
      <c r="AC258" s="20">
        <f>VLOOKUP($C258,beta_transpose!$B$3:$W$2032,X_y!AC$1,0)</f>
        <v>5.0174151092155003E-3</v>
      </c>
      <c r="AD258" s="20">
        <f>VLOOKUP($C258,beta_transpose!$B$3:$W$2032,X_y!AD$1,0)</f>
        <v>2.1280280846104199E-2</v>
      </c>
      <c r="AE258" s="20">
        <f>VLOOKUP($C258,beta_transpose!$B$3:$W$2032,X_y!AE$1,0)</f>
        <v>3.19129493560905E-2</v>
      </c>
      <c r="AF258" s="20">
        <f>VLOOKUP($C258,beta_transpose!$B$3:$W$2032,X_y!AF$1,0)</f>
        <v>-4.66222755275221E-2</v>
      </c>
      <c r="AG258" s="20">
        <f>VLOOKUP($C258,beta_transpose!$B$3:$W$2032,X_y!AG$1,0)</f>
        <v>-3.3453144128064098E-2</v>
      </c>
      <c r="AH258" s="20">
        <f>VLOOKUP($C258,beta_transpose!$B$3:$W$2032,X_y!AH$1,0)</f>
        <v>-5.7314591999584497E-2</v>
      </c>
      <c r="AI258" s="20">
        <f>VLOOKUP($C258,beta_transpose!$B$3:$W$2032,X_y!AI$1,0)</f>
        <v>-4.2968327608358503E-2</v>
      </c>
      <c r="AJ258" s="20">
        <f>VLOOKUP($C258,beta_transpose!$B$3:$W$2032,X_y!AJ$1,0)</f>
        <v>-4.5502679823320796E-3</v>
      </c>
      <c r="AK258" s="20">
        <f>VLOOKUP($C258,beta_transpose!$B$3:$W$2032,X_y!AK$1,0)</f>
        <v>1.4155007370896399E-2</v>
      </c>
      <c r="AL258" s="20">
        <f>VLOOKUP($C258,beta_transpose!$B$3:$W$2032,X_y!AL$1,0)</f>
        <v>-1.30874309932864E-2</v>
      </c>
      <c r="AM258" s="20">
        <f>VLOOKUP($C258,beta_transpose!$B$3:$W$2032,X_y!AM$1,0)</f>
        <v>-6.2250030309744303E-3</v>
      </c>
      <c r="AN258" s="20">
        <f>VLOOKUP($C258,beta_transpose!$B$3:$W$2032,X_y!AN$1,0)</f>
        <v>-1.43666850145963E-2</v>
      </c>
      <c r="AO258" s="20">
        <f>VLOOKUP($C258,beta_transpose!$B$3:$W$2032,X_y!AO$1,0)</f>
        <v>7.0955559109142294E-2</v>
      </c>
      <c r="AP258" s="20">
        <f>VLOOKUP($C258,beta_transpose!$B$3:$W$2032,X_y!AP$1,0)</f>
        <v>3.6739337574352098E-2</v>
      </c>
      <c r="AQ258" s="20">
        <f>VLOOKUP($C258,beta_transpose!$B$3:$W$2032,X_y!AQ$1,0)</f>
        <v>2.5755424794513399E-3</v>
      </c>
      <c r="AR258" s="34">
        <f>VLOOKUP($C258,beta_transpose!$B$3:$W$2032,X_y!AR$1,0)</f>
        <v>-6.3951270840473702E-3</v>
      </c>
      <c r="AS258" s="21">
        <v>19.574216521833701</v>
      </c>
      <c r="AT258" s="21">
        <v>3.6981415663285002</v>
      </c>
      <c r="AU258" s="21">
        <v>2.2198949696235699</v>
      </c>
      <c r="AV258" s="21">
        <v>1.45467616151427</v>
      </c>
      <c r="AW258" s="21">
        <v>0.75465985629563204</v>
      </c>
      <c r="AX258" s="21"/>
      <c r="AY258" s="21"/>
      <c r="AZ258" s="22"/>
      <c r="BB258" s="31">
        <f>IF(VLOOKUP(C258,y_HC!$B$3:$G$581,6,0)&gt;$BB$1,1,0)</f>
        <v>0</v>
      </c>
      <c r="BC258">
        <f>VLOOKUP(C258,y_HC!$B$3:$G$581,6,0)</f>
        <v>3.7793795053701562E-2</v>
      </c>
      <c r="BE258" t="s">
        <v>254</v>
      </c>
      <c r="BF258">
        <v>19.574216521833701</v>
      </c>
      <c r="BG258">
        <v>3.6981415663285002</v>
      </c>
      <c r="BH258">
        <v>2.2198949696235699</v>
      </c>
      <c r="BI258">
        <v>1.45467616151427</v>
      </c>
      <c r="BJ258">
        <v>0.75465985629563204</v>
      </c>
    </row>
    <row r="259" spans="2:62">
      <c r="B259" t="str">
        <f>VLOOKUP(C259,eft_features_HC!$B$3:$C$2032,2,0)</f>
        <v>iPath Bloomberg Aluminum Subindex Total Return ETN</v>
      </c>
      <c r="C259" t="s">
        <v>255</v>
      </c>
      <c r="D259" s="17">
        <f>VLOOKUP($C259,eft_features_HC!$B$3:$W$2032,X_y!D$1,0)</f>
        <v>19</v>
      </c>
      <c r="E259" s="18">
        <f>VLOOKUP($C259,eft_features_HC!$B$3:$W$2032,X_y!E$1,0)</f>
        <v>0.75</v>
      </c>
      <c r="F259" s="18">
        <f>VLOOKUP($C259,eft_features_HC!$B$3:$W$2032,X_y!F$1,0)</f>
        <v>2830000</v>
      </c>
      <c r="G259" s="18">
        <f>VLOOKUP($C259,eft_features_HC!$B$3:$W$2032,X_y!G$1,0)</f>
        <v>3</v>
      </c>
      <c r="H259" s="18">
        <f>VLOOKUP($C259,eft_features_HC!$B$3:$W$2032,X_y!H$1,0)</f>
        <v>20</v>
      </c>
      <c r="I259" s="18">
        <f>VLOOKUP($C259,eft_features_HC!$B$3:$W$2032,X_y!I$1,0)</f>
        <v>4</v>
      </c>
      <c r="J259" s="18">
        <f>VLOOKUP($C259,eft_features_HC!$B$3:$W$2032,X_y!J$1,0)</f>
        <v>19</v>
      </c>
      <c r="K259" s="18">
        <f>VLOOKUP($C259,eft_features_HC!$B$3:$W$2032,X_y!K$1,0)</f>
        <v>71</v>
      </c>
      <c r="L259" s="18">
        <f>VLOOKUP($C259,eft_features_HC!$B$3:$W$2032,X_y!L$1,0)</f>
        <v>39</v>
      </c>
      <c r="M259" s="18">
        <f>VLOOKUP($C259,eft_features_HC!$B$3:$W$2032,X_y!M$1,0)</f>
        <v>1</v>
      </c>
      <c r="N259" s="18">
        <f>VLOOKUP($C259,eft_features_HC!$B$3:$W$2032,X_y!N$1,0)</f>
        <v>1</v>
      </c>
      <c r="O259" s="18">
        <f>VLOOKUP($C259,eft_features_HC!$B$3:$W$2032,X_y!O$1,0)</f>
        <v>2</v>
      </c>
      <c r="P259" s="18">
        <f>VLOOKUP($C259,eft_features_HC!$B$3:$W$2032,X_y!P$1,0)</f>
        <v>6</v>
      </c>
      <c r="Q259" s="18">
        <f>VLOOKUP($C259,eft_features_HC!$B$3:$W$2032,X_y!Q$1,0)</f>
        <v>5</v>
      </c>
      <c r="R259" s="18">
        <f>VLOOKUP($C259,eft_features_HC!$B$3:$W$2032,X_y!R$1,0)</f>
        <v>1</v>
      </c>
      <c r="S259" s="19">
        <f>VLOOKUP($C259,ret_features_HC_transpose!$B$3:$W$2032,X_y!S$1,0)</f>
        <v>3.4942503116040635E-2</v>
      </c>
      <c r="T259" s="19">
        <f>VLOOKUP($C259,ret_features_HC_transpose!$B$3:$W$2032,X_y!T$1,0)</f>
        <v>-1.0723859607065789E-3</v>
      </c>
      <c r="U259" s="19">
        <f>VLOOKUP($C259,ret_features_HC_transpose!$B$3:$W$2032,X_y!U$1,0)</f>
        <v>-5.5513306128238682E-2</v>
      </c>
      <c r="V259" s="19">
        <f>VLOOKUP($C259,ret_features_HC_transpose!$B$3:$W$2032,X_y!V$1,0)</f>
        <v>-0.12535211092063125</v>
      </c>
      <c r="W259" s="19">
        <f>VLOOKUP($C259,ret_features_HC_transpose!$B$3:$W$2032,X_y!W$1,0)</f>
        <v>-0.2837370244999543</v>
      </c>
      <c r="X259" s="19">
        <f>VLOOKUP($C259,ret_features_HC_transpose!$B$3:$W$2032,X_y!X$1,0)</f>
        <v>-0.46403912632291722</v>
      </c>
      <c r="Y259" s="20">
        <f>VLOOKUP($C259,beta_transpose!$B$3:$W$2032,X_y!Y$1,0)</f>
        <v>-2.89709556773536E-2</v>
      </c>
      <c r="Z259" s="20">
        <f>VLOOKUP($C259,beta_transpose!$B$3:$W$2032,X_y!Z$1,0)</f>
        <v>4.8495224880895901E-2</v>
      </c>
      <c r="AA259" s="20">
        <f>VLOOKUP($C259,beta_transpose!$B$3:$W$2032,X_y!AA$1,0)</f>
        <v>1.6172307548608201E-2</v>
      </c>
      <c r="AB259" s="20">
        <f>VLOOKUP($C259,beta_transpose!$B$3:$W$2032,X_y!AB$1,0)</f>
        <v>5.9358586652583601E-3</v>
      </c>
      <c r="AC259" s="20">
        <f>VLOOKUP($C259,beta_transpose!$B$3:$W$2032,X_y!AC$1,0)</f>
        <v>-6.0201485876709903E-3</v>
      </c>
      <c r="AD259" s="20">
        <f>VLOOKUP($C259,beta_transpose!$B$3:$W$2032,X_y!AD$1,0)</f>
        <v>1.1787872341413701E-3</v>
      </c>
      <c r="AE259" s="20">
        <f>VLOOKUP($C259,beta_transpose!$B$3:$W$2032,X_y!AE$1,0)</f>
        <v>-4.65079082846802E-3</v>
      </c>
      <c r="AF259" s="20">
        <f>VLOOKUP($C259,beta_transpose!$B$3:$W$2032,X_y!AF$1,0)</f>
        <v>-1.31639528798843E-2</v>
      </c>
      <c r="AG259" s="20">
        <f>VLOOKUP($C259,beta_transpose!$B$3:$W$2032,X_y!AG$1,0)</f>
        <v>-1.68498797805169E-3</v>
      </c>
      <c r="AH259" s="20">
        <f>VLOOKUP($C259,beta_transpose!$B$3:$W$2032,X_y!AH$1,0)</f>
        <v>1.4332858294031101E-3</v>
      </c>
      <c r="AI259" s="20">
        <f>VLOOKUP($C259,beta_transpose!$B$3:$W$2032,X_y!AI$1,0)</f>
        <v>-3.6794983468505099E-3</v>
      </c>
      <c r="AJ259" s="20">
        <f>VLOOKUP($C259,beta_transpose!$B$3:$W$2032,X_y!AJ$1,0)</f>
        <v>-1.8542649145686699E-3</v>
      </c>
      <c r="AK259" s="20">
        <f>VLOOKUP($C259,beta_transpose!$B$3:$W$2032,X_y!AK$1,0)</f>
        <v>3.7168125702665297E-2</v>
      </c>
      <c r="AL259" s="20">
        <f>VLOOKUP($C259,beta_transpose!$B$3:$W$2032,X_y!AL$1,0)</f>
        <v>1.8322865502987701E-2</v>
      </c>
      <c r="AM259" s="20">
        <f>VLOOKUP($C259,beta_transpose!$B$3:$W$2032,X_y!AM$1,0)</f>
        <v>-3.1816166798051902E-2</v>
      </c>
      <c r="AN259" s="20">
        <f>VLOOKUP($C259,beta_transpose!$B$3:$W$2032,X_y!AN$1,0)</f>
        <v>2.9970426138687199E-2</v>
      </c>
      <c r="AO259" s="20">
        <f>VLOOKUP($C259,beta_transpose!$B$3:$W$2032,X_y!AO$1,0)</f>
        <v>-7.1288435984013798E-3</v>
      </c>
      <c r="AP259" s="20">
        <f>VLOOKUP($C259,beta_transpose!$B$3:$W$2032,X_y!AP$1,0)</f>
        <v>6.5137769787050395E-2</v>
      </c>
      <c r="AQ259" s="20">
        <f>VLOOKUP($C259,beta_transpose!$B$3:$W$2032,X_y!AQ$1,0)</f>
        <v>6.3821587035054694E-2</v>
      </c>
      <c r="AR259" s="34">
        <f>VLOOKUP($C259,beta_transpose!$B$3:$W$2032,X_y!AR$1,0)</f>
        <v>4.5769396822228997E-2</v>
      </c>
      <c r="AS259" s="21">
        <v>16.8215273551202</v>
      </c>
      <c r="AT259" s="21">
        <v>2.2373045034879002</v>
      </c>
      <c r="AU259" s="21">
        <v>0.95812803629707499</v>
      </c>
      <c r="AV259" s="21">
        <v>0.33096838058809602</v>
      </c>
      <c r="AW259" s="21">
        <v>9.4361215803847501E-2</v>
      </c>
      <c r="AX259" s="21"/>
      <c r="AY259" s="21"/>
      <c r="AZ259" s="22"/>
      <c r="BB259" s="31">
        <f>IF(VLOOKUP(C259,y_HC!$B$3:$G$581,6,0)&gt;$BB$1,1,0)</f>
        <v>1</v>
      </c>
      <c r="BC259">
        <f>VLOOKUP(C259,y_HC!$B$3:$G$581,6,0)</f>
        <v>6.8464841910543472E-2</v>
      </c>
      <c r="BE259" t="s">
        <v>255</v>
      </c>
      <c r="BF259">
        <v>16.8215273551202</v>
      </c>
      <c r="BG259">
        <v>2.2373045034879002</v>
      </c>
      <c r="BH259">
        <v>0.95812803629707499</v>
      </c>
      <c r="BI259">
        <v>0.33096838058809602</v>
      </c>
      <c r="BJ259">
        <v>9.4361215803847501E-2</v>
      </c>
    </row>
    <row r="260" spans="2:62">
      <c r="B260" t="str">
        <f>VLOOKUP(C260,eft_features_HC!$B$3:$C$2032,2,0)</f>
        <v>iShares Morningstar Large-Cap ETF</v>
      </c>
      <c r="C260" t="s">
        <v>256</v>
      </c>
      <c r="D260" s="17">
        <f>VLOOKUP($C260,eft_features_HC!$B$3:$W$2032,X_y!D$1,0)</f>
        <v>2</v>
      </c>
      <c r="E260" s="18">
        <f>VLOOKUP($C260,eft_features_HC!$B$3:$W$2032,X_y!E$1,0)</f>
        <v>0.2</v>
      </c>
      <c r="F260" s="18">
        <f>VLOOKUP($C260,eft_features_HC!$B$3:$W$2032,X_y!F$1,0)</f>
        <v>924680000</v>
      </c>
      <c r="G260" s="18">
        <f>VLOOKUP($C260,eft_features_HC!$B$3:$W$2032,X_y!G$1,0)</f>
        <v>1</v>
      </c>
      <c r="H260" s="18">
        <f>VLOOKUP($C260,eft_features_HC!$B$3:$W$2032,X_y!H$1,0)</f>
        <v>13</v>
      </c>
      <c r="I260" s="18">
        <f>VLOOKUP($C260,eft_features_HC!$B$3:$W$2032,X_y!I$1,0)</f>
        <v>1</v>
      </c>
      <c r="J260" s="18">
        <f>VLOOKUP($C260,eft_features_HC!$B$3:$W$2032,X_y!J$1,0)</f>
        <v>1</v>
      </c>
      <c r="K260" s="18">
        <f>VLOOKUP($C260,eft_features_HC!$B$3:$W$2032,X_y!K$1,0)</f>
        <v>1</v>
      </c>
      <c r="L260" s="18">
        <f>VLOOKUP($C260,eft_features_HC!$B$3:$W$2032,X_y!L$1,0)</f>
        <v>1</v>
      </c>
      <c r="M260" s="18">
        <f>VLOOKUP($C260,eft_features_HC!$B$3:$W$2032,X_y!M$1,0)</f>
        <v>1</v>
      </c>
      <c r="N260" s="18">
        <f>VLOOKUP($C260,eft_features_HC!$B$3:$W$2032,X_y!N$1,0)</f>
        <v>1</v>
      </c>
      <c r="O260" s="18">
        <f>VLOOKUP($C260,eft_features_HC!$B$3:$W$2032,X_y!O$1,0)</f>
        <v>1</v>
      </c>
      <c r="P260" s="18">
        <f>VLOOKUP($C260,eft_features_HC!$B$3:$W$2032,X_y!P$1,0)</f>
        <v>5</v>
      </c>
      <c r="Q260" s="18">
        <f>VLOOKUP($C260,eft_features_HC!$B$3:$W$2032,X_y!Q$1,0)</f>
        <v>1</v>
      </c>
      <c r="R260" s="18">
        <f>VLOOKUP($C260,eft_features_HC!$B$3:$W$2032,X_y!R$1,0)</f>
        <v>1</v>
      </c>
      <c r="S260" s="19">
        <f>VLOOKUP($C260,ret_features_HC_transpose!$B$3:$W$2032,X_y!S$1,0)</f>
        <v>3.8244391224224739E-3</v>
      </c>
      <c r="T260" s="19">
        <f>VLOOKUP($C260,ret_features_HC_transpose!$B$3:$W$2032,X_y!T$1,0)</f>
        <v>2.9414508992382959E-2</v>
      </c>
      <c r="U260" s="19">
        <f>VLOOKUP($C260,ret_features_HC_transpose!$B$3:$W$2032,X_y!U$1,0)</f>
        <v>0.10545658378806211</v>
      </c>
      <c r="V260" s="19">
        <f>VLOOKUP($C260,ret_features_HC_transpose!$B$3:$W$2032,X_y!V$1,0)</f>
        <v>0.19682986988192619</v>
      </c>
      <c r="W260" s="19">
        <f>VLOOKUP($C260,ret_features_HC_transpose!$B$3:$W$2032,X_y!W$1,0)</f>
        <v>0.38941927578631175</v>
      </c>
      <c r="X260" s="19">
        <f>VLOOKUP($C260,ret_features_HC_transpose!$B$3:$W$2032,X_y!X$1,0)</f>
        <v>0.48561416274311675</v>
      </c>
      <c r="Y260" s="20">
        <f>VLOOKUP($C260,beta_transpose!$B$3:$W$2032,X_y!Y$1,0)</f>
        <v>3.73707595932126E-2</v>
      </c>
      <c r="Z260" s="20">
        <f>VLOOKUP($C260,beta_transpose!$B$3:$W$2032,X_y!Z$1,0)</f>
        <v>-3.7127125464416601E-3</v>
      </c>
      <c r="AA260" s="20">
        <f>VLOOKUP($C260,beta_transpose!$B$3:$W$2032,X_y!AA$1,0)</f>
        <v>2.0799083723320299E-2</v>
      </c>
      <c r="AB260" s="20">
        <f>VLOOKUP($C260,beta_transpose!$B$3:$W$2032,X_y!AB$1,0)</f>
        <v>-2.0507170617178001E-2</v>
      </c>
      <c r="AC260" s="20">
        <f>VLOOKUP($C260,beta_transpose!$B$3:$W$2032,X_y!AC$1,0)</f>
        <v>-8.1855979234581391E-3</v>
      </c>
      <c r="AD260" s="20">
        <f>VLOOKUP($C260,beta_transpose!$B$3:$W$2032,X_y!AD$1,0)</f>
        <v>-8.2887980106694393E-3</v>
      </c>
      <c r="AE260" s="20">
        <f>VLOOKUP($C260,beta_transpose!$B$3:$W$2032,X_y!AE$1,0)</f>
        <v>-7.71430669699811E-3</v>
      </c>
      <c r="AF260" s="20">
        <f>VLOOKUP($C260,beta_transpose!$B$3:$W$2032,X_y!AF$1,0)</f>
        <v>9.2853001851105794E-3</v>
      </c>
      <c r="AG260" s="20">
        <f>VLOOKUP($C260,beta_transpose!$B$3:$W$2032,X_y!AG$1,0)</f>
        <v>4.5941844878653699E-3</v>
      </c>
      <c r="AH260" s="20">
        <f>VLOOKUP($C260,beta_transpose!$B$3:$W$2032,X_y!AH$1,0)</f>
        <v>2.6852010194405901E-3</v>
      </c>
      <c r="AI260" s="20">
        <f>VLOOKUP($C260,beta_transpose!$B$3:$W$2032,X_y!AI$1,0)</f>
        <v>-2.3402528563577801E-2</v>
      </c>
      <c r="AJ260" s="20">
        <f>VLOOKUP($C260,beta_transpose!$B$3:$W$2032,X_y!AJ$1,0)</f>
        <v>-9.1471968576752206E-3</v>
      </c>
      <c r="AK260" s="20">
        <f>VLOOKUP($C260,beta_transpose!$B$3:$W$2032,X_y!AK$1,0)</f>
        <v>-1.10609602007712E-2</v>
      </c>
      <c r="AL260" s="20">
        <f>VLOOKUP($C260,beta_transpose!$B$3:$W$2032,X_y!AL$1,0)</f>
        <v>1.20348618160195E-3</v>
      </c>
      <c r="AM260" s="20">
        <f>VLOOKUP($C260,beta_transpose!$B$3:$W$2032,X_y!AM$1,0)</f>
        <v>8.9143894118439392E-3</v>
      </c>
      <c r="AN260" s="20">
        <f>VLOOKUP($C260,beta_transpose!$B$3:$W$2032,X_y!AN$1,0)</f>
        <v>-1.2350273538641999E-2</v>
      </c>
      <c r="AO260" s="20">
        <f>VLOOKUP($C260,beta_transpose!$B$3:$W$2032,X_y!AO$1,0)</f>
        <v>1.49654484580083E-3</v>
      </c>
      <c r="AP260" s="20">
        <f>VLOOKUP($C260,beta_transpose!$B$3:$W$2032,X_y!AP$1,0)</f>
        <v>-3.5295135269239997E-2</v>
      </c>
      <c r="AQ260" s="20">
        <f>VLOOKUP($C260,beta_transpose!$B$3:$W$2032,X_y!AQ$1,0)</f>
        <v>1.22907408763643E-2</v>
      </c>
      <c r="AR260" s="34">
        <f>VLOOKUP($C260,beta_transpose!$B$3:$W$2032,X_y!AR$1,0)</f>
        <v>1.9750598803536999E-2</v>
      </c>
      <c r="AS260" s="21">
        <v>18.385798276352698</v>
      </c>
      <c r="AT260" s="21">
        <v>2.2313143751711402</v>
      </c>
      <c r="AU260" s="21">
        <v>0.75719592483526998</v>
      </c>
      <c r="AV260" s="21">
        <v>0.211754168795591</v>
      </c>
      <c r="AW260" s="21">
        <v>5.7500936868536898E-2</v>
      </c>
      <c r="AX260" s="21"/>
      <c r="AY260" s="21"/>
      <c r="AZ260" s="22"/>
      <c r="BB260" s="31">
        <f>IF(VLOOKUP(C260,y_HC!$B$3:$G$581,6,0)&gt;$BB$1,1,0)</f>
        <v>1</v>
      </c>
      <c r="BC260">
        <f>VLOOKUP(C260,y_HC!$B$3:$G$581,6,0)</f>
        <v>4.352322120068719E-2</v>
      </c>
      <c r="BE260" t="s">
        <v>256</v>
      </c>
      <c r="BF260">
        <v>18.385798276352698</v>
      </c>
      <c r="BG260">
        <v>2.2313143751711402</v>
      </c>
      <c r="BH260">
        <v>0.75719592483526998</v>
      </c>
      <c r="BI260">
        <v>0.211754168795591</v>
      </c>
      <c r="BJ260">
        <v>5.7500936868536898E-2</v>
      </c>
    </row>
    <row r="261" spans="2:62">
      <c r="B261" t="str">
        <f>VLOOKUP(C261,eft_features_HC!$B$3:$C$2032,2,0)</f>
        <v>iShares Morningstar Large-Cap Growth ETF</v>
      </c>
      <c r="C261" t="s">
        <v>257</v>
      </c>
      <c r="D261" s="17">
        <f>VLOOKUP($C261,eft_features_HC!$B$3:$W$2032,X_y!D$1,0)</f>
        <v>2</v>
      </c>
      <c r="E261" s="18">
        <f>VLOOKUP($C261,eft_features_HC!$B$3:$W$2032,X_y!E$1,0)</f>
        <v>0.25</v>
      </c>
      <c r="F261" s="18">
        <f>VLOOKUP($C261,eft_features_HC!$B$3:$W$2032,X_y!F$1,0)</f>
        <v>805430000</v>
      </c>
      <c r="G261" s="18">
        <f>VLOOKUP($C261,eft_features_HC!$B$3:$W$2032,X_y!G$1,0)</f>
        <v>1</v>
      </c>
      <c r="H261" s="18">
        <f>VLOOKUP($C261,eft_features_HC!$B$3:$W$2032,X_y!H$1,0)</f>
        <v>3</v>
      </c>
      <c r="I261" s="18">
        <f>VLOOKUP($C261,eft_features_HC!$B$3:$W$2032,X_y!I$1,0)</f>
        <v>1</v>
      </c>
      <c r="J261" s="18">
        <f>VLOOKUP($C261,eft_features_HC!$B$3:$W$2032,X_y!J$1,0)</f>
        <v>1</v>
      </c>
      <c r="K261" s="18">
        <f>VLOOKUP($C261,eft_features_HC!$B$3:$W$2032,X_y!K$1,0)</f>
        <v>1</v>
      </c>
      <c r="L261" s="18">
        <f>VLOOKUP($C261,eft_features_HC!$B$3:$W$2032,X_y!L$1,0)</f>
        <v>3</v>
      </c>
      <c r="M261" s="18">
        <f>VLOOKUP($C261,eft_features_HC!$B$3:$W$2032,X_y!M$1,0)</f>
        <v>1</v>
      </c>
      <c r="N261" s="18">
        <f>VLOOKUP($C261,eft_features_HC!$B$3:$W$2032,X_y!N$1,0)</f>
        <v>1</v>
      </c>
      <c r="O261" s="18">
        <f>VLOOKUP($C261,eft_features_HC!$B$3:$W$2032,X_y!O$1,0)</f>
        <v>1</v>
      </c>
      <c r="P261" s="18">
        <f>VLOOKUP($C261,eft_features_HC!$B$3:$W$2032,X_y!P$1,0)</f>
        <v>5</v>
      </c>
      <c r="Q261" s="18">
        <f>VLOOKUP($C261,eft_features_HC!$B$3:$W$2032,X_y!Q$1,0)</f>
        <v>1</v>
      </c>
      <c r="R261" s="18">
        <f>VLOOKUP($C261,eft_features_HC!$B$3:$W$2032,X_y!R$1,0)</f>
        <v>1</v>
      </c>
      <c r="S261" s="19">
        <f>VLOOKUP($C261,ret_features_HC_transpose!$B$3:$W$2032,X_y!S$1,0)</f>
        <v>-3.9280504377611991E-2</v>
      </c>
      <c r="T261" s="19">
        <f>VLOOKUP($C261,ret_features_HC_transpose!$B$3:$W$2032,X_y!T$1,0)</f>
        <v>1.3173892548312693E-3</v>
      </c>
      <c r="U261" s="19">
        <f>VLOOKUP($C261,ret_features_HC_transpose!$B$3:$W$2032,X_y!U$1,0)</f>
        <v>9.5940549803561703E-2</v>
      </c>
      <c r="V261" s="19">
        <f>VLOOKUP($C261,ret_features_HC_transpose!$B$3:$W$2032,X_y!V$1,0)</f>
        <v>0.22459349567662956</v>
      </c>
      <c r="W261" s="19">
        <f>VLOOKUP($C261,ret_features_HC_transpose!$B$3:$W$2032,X_y!W$1,0)</f>
        <v>0.27250482779562524</v>
      </c>
      <c r="X261" s="19">
        <f>VLOOKUP($C261,ret_features_HC_transpose!$B$3:$W$2032,X_y!X$1,0)</f>
        <v>0.44395732180431202</v>
      </c>
      <c r="Y261" s="20">
        <f>VLOOKUP($C261,beta_transpose!$B$3:$W$2032,X_y!Y$1,0)</f>
        <v>3.5205108539516097E-2</v>
      </c>
      <c r="Z261" s="20">
        <f>VLOOKUP($C261,beta_transpose!$B$3:$W$2032,X_y!Z$1,0)</f>
        <v>-6.8095755960208204E-3</v>
      </c>
      <c r="AA261" s="20">
        <f>VLOOKUP($C261,beta_transpose!$B$3:$W$2032,X_y!AA$1,0)</f>
        <v>1.4628945227572099E-2</v>
      </c>
      <c r="AB261" s="20">
        <f>VLOOKUP($C261,beta_transpose!$B$3:$W$2032,X_y!AB$1,0)</f>
        <v>1.2186136623889499E-2</v>
      </c>
      <c r="AC261" s="20">
        <f>VLOOKUP($C261,beta_transpose!$B$3:$W$2032,X_y!AC$1,0)</f>
        <v>-6.9359997851255002E-3</v>
      </c>
      <c r="AD261" s="20">
        <f>VLOOKUP($C261,beta_transpose!$B$3:$W$2032,X_y!AD$1,0)</f>
        <v>4.7066189819112203E-2</v>
      </c>
      <c r="AE261" s="20">
        <f>VLOOKUP($C261,beta_transpose!$B$3:$W$2032,X_y!AE$1,0)</f>
        <v>1.7393040905333099E-2</v>
      </c>
      <c r="AF261" s="20">
        <f>VLOOKUP($C261,beta_transpose!$B$3:$W$2032,X_y!AF$1,0)</f>
        <v>2.1317026892319599E-2</v>
      </c>
      <c r="AG261" s="20">
        <f>VLOOKUP($C261,beta_transpose!$B$3:$W$2032,X_y!AG$1,0)</f>
        <v>-8.0418223251692705E-3</v>
      </c>
      <c r="AH261" s="20">
        <f>VLOOKUP($C261,beta_transpose!$B$3:$W$2032,X_y!AH$1,0)</f>
        <v>1.8100799349532001E-2</v>
      </c>
      <c r="AI261" s="20">
        <f>VLOOKUP($C261,beta_transpose!$B$3:$W$2032,X_y!AI$1,0)</f>
        <v>-1.2251336171614001E-2</v>
      </c>
      <c r="AJ261" s="20">
        <f>VLOOKUP($C261,beta_transpose!$B$3:$W$2032,X_y!AJ$1,0)</f>
        <v>-1.0021787720199401E-2</v>
      </c>
      <c r="AK261" s="20">
        <f>VLOOKUP($C261,beta_transpose!$B$3:$W$2032,X_y!AK$1,0)</f>
        <v>2.98088927418835E-3</v>
      </c>
      <c r="AL261" s="20">
        <f>VLOOKUP($C261,beta_transpose!$B$3:$W$2032,X_y!AL$1,0)</f>
        <v>1.8949613556465E-2</v>
      </c>
      <c r="AM261" s="20">
        <f>VLOOKUP($C261,beta_transpose!$B$3:$W$2032,X_y!AM$1,0)</f>
        <v>-4.1864274423769297E-3</v>
      </c>
      <c r="AN261" s="20">
        <f>VLOOKUP($C261,beta_transpose!$B$3:$W$2032,X_y!AN$1,0)</f>
        <v>2.3461081374037102E-2</v>
      </c>
      <c r="AO261" s="20">
        <f>VLOOKUP($C261,beta_transpose!$B$3:$W$2032,X_y!AO$1,0)</f>
        <v>-5.5027670042450197E-3</v>
      </c>
      <c r="AP261" s="20">
        <f>VLOOKUP($C261,beta_transpose!$B$3:$W$2032,X_y!AP$1,0)</f>
        <v>-4.43194215366803E-3</v>
      </c>
      <c r="AQ261" s="20">
        <f>VLOOKUP($C261,beta_transpose!$B$3:$W$2032,X_y!AQ$1,0)</f>
        <v>-3.2646800552978798E-2</v>
      </c>
      <c r="AR261" s="34">
        <f>VLOOKUP($C261,beta_transpose!$B$3:$W$2032,X_y!AR$1,0)</f>
        <v>4.8662899045527697E-3</v>
      </c>
      <c r="AS261" s="21">
        <v>19.313195433066099</v>
      </c>
      <c r="AT261" s="21">
        <v>2.77442431790461</v>
      </c>
      <c r="AU261" s="21">
        <v>1.01175158854549</v>
      </c>
      <c r="AV261" s="21">
        <v>0.46716156418957999</v>
      </c>
      <c r="AW261" s="21">
        <v>0.244388418911824</v>
      </c>
      <c r="AX261" s="21"/>
      <c r="AY261" s="21"/>
      <c r="AZ261" s="22"/>
      <c r="BB261" s="31">
        <f>IF(VLOOKUP(C261,y_HC!$B$3:$G$581,6,0)&gt;$BB$1,1,0)</f>
        <v>1</v>
      </c>
      <c r="BC261">
        <f>VLOOKUP(C261,y_HC!$B$3:$G$581,6,0)</f>
        <v>8.8427285170771142E-2</v>
      </c>
      <c r="BE261" t="s">
        <v>257</v>
      </c>
      <c r="BF261">
        <v>19.313195433066099</v>
      </c>
      <c r="BG261">
        <v>2.77442431790461</v>
      </c>
      <c r="BH261">
        <v>1.01175158854549</v>
      </c>
      <c r="BI261">
        <v>0.46716156418957999</v>
      </c>
      <c r="BJ261">
        <v>0.244388418911824</v>
      </c>
    </row>
    <row r="262" spans="2:62">
      <c r="B262" t="str">
        <f>VLOOKUP(C262,eft_features_HC!$B$3:$C$2032,2,0)</f>
        <v>iShares Morningstar Large Cap Value ETF</v>
      </c>
      <c r="C262" t="s">
        <v>258</v>
      </c>
      <c r="D262" s="17">
        <f>VLOOKUP($C262,eft_features_HC!$B$3:$W$2032,X_y!D$1,0)</f>
        <v>2</v>
      </c>
      <c r="E262" s="18">
        <f>VLOOKUP($C262,eft_features_HC!$B$3:$W$2032,X_y!E$1,0)</f>
        <v>0.25</v>
      </c>
      <c r="F262" s="18">
        <f>VLOOKUP($C262,eft_features_HC!$B$3:$W$2032,X_y!F$1,0)</f>
        <v>384040000</v>
      </c>
      <c r="G262" s="18">
        <f>VLOOKUP($C262,eft_features_HC!$B$3:$W$2032,X_y!G$1,0)</f>
        <v>1</v>
      </c>
      <c r="H262" s="18">
        <f>VLOOKUP($C262,eft_features_HC!$B$3:$W$2032,X_y!H$1,0)</f>
        <v>4</v>
      </c>
      <c r="I262" s="18">
        <f>VLOOKUP($C262,eft_features_HC!$B$3:$W$2032,X_y!I$1,0)</f>
        <v>1</v>
      </c>
      <c r="J262" s="18">
        <f>VLOOKUP($C262,eft_features_HC!$B$3:$W$2032,X_y!J$1,0)</f>
        <v>1</v>
      </c>
      <c r="K262" s="18">
        <f>VLOOKUP($C262,eft_features_HC!$B$3:$W$2032,X_y!K$1,0)</f>
        <v>1</v>
      </c>
      <c r="L262" s="18">
        <f>VLOOKUP($C262,eft_features_HC!$B$3:$W$2032,X_y!L$1,0)</f>
        <v>4</v>
      </c>
      <c r="M262" s="18">
        <f>VLOOKUP($C262,eft_features_HC!$B$3:$W$2032,X_y!M$1,0)</f>
        <v>1</v>
      </c>
      <c r="N262" s="18">
        <f>VLOOKUP($C262,eft_features_HC!$B$3:$W$2032,X_y!N$1,0)</f>
        <v>1</v>
      </c>
      <c r="O262" s="18">
        <f>VLOOKUP($C262,eft_features_HC!$B$3:$W$2032,X_y!O$1,0)</f>
        <v>1</v>
      </c>
      <c r="P262" s="18">
        <f>VLOOKUP($C262,eft_features_HC!$B$3:$W$2032,X_y!P$1,0)</f>
        <v>5</v>
      </c>
      <c r="Q262" s="18">
        <f>VLOOKUP($C262,eft_features_HC!$B$3:$W$2032,X_y!Q$1,0)</f>
        <v>1</v>
      </c>
      <c r="R262" s="18">
        <f>VLOOKUP($C262,eft_features_HC!$B$3:$W$2032,X_y!R$1,0)</f>
        <v>1</v>
      </c>
      <c r="S262" s="19">
        <f>VLOOKUP($C262,ret_features_HC_transpose!$B$3:$W$2032,X_y!S$1,0)</f>
        <v>1.2918742759384205E-2</v>
      </c>
      <c r="T262" s="19">
        <f>VLOOKUP($C262,ret_features_HC_transpose!$B$3:$W$2032,X_y!T$1,0)</f>
        <v>1.997503210846574E-2</v>
      </c>
      <c r="U262" s="19">
        <f>VLOOKUP($C262,ret_features_HC_transpose!$B$3:$W$2032,X_y!U$1,0)</f>
        <v>0.11014484883376641</v>
      </c>
      <c r="V262" s="19">
        <f>VLOOKUP($C262,ret_features_HC_transpose!$B$3:$W$2032,X_y!V$1,0)</f>
        <v>0.16531331435035201</v>
      </c>
      <c r="W262" s="19">
        <f>VLOOKUP($C262,ret_features_HC_transpose!$B$3:$W$2032,X_y!W$1,0)</f>
        <v>0.30950472609071022</v>
      </c>
      <c r="X262" s="19">
        <f>VLOOKUP($C262,ret_features_HC_transpose!$B$3:$W$2032,X_y!X$1,0)</f>
        <v>0.28178979511168722</v>
      </c>
      <c r="Y262" s="20">
        <f>VLOOKUP($C262,beta_transpose!$B$3:$W$2032,X_y!Y$1,0)</f>
        <v>2.4921619684245E-2</v>
      </c>
      <c r="Z262" s="20">
        <f>VLOOKUP($C262,beta_transpose!$B$3:$W$2032,X_y!Z$1,0)</f>
        <v>6.5534957519690299E-3</v>
      </c>
      <c r="AA262" s="20">
        <f>VLOOKUP($C262,beta_transpose!$B$3:$W$2032,X_y!AA$1,0)</f>
        <v>2.4127891286977E-2</v>
      </c>
      <c r="AB262" s="20">
        <f>VLOOKUP($C262,beta_transpose!$B$3:$W$2032,X_y!AB$1,0)</f>
        <v>-1.7727316229712398E-2</v>
      </c>
      <c r="AC262" s="20">
        <f>VLOOKUP($C262,beta_transpose!$B$3:$W$2032,X_y!AC$1,0)</f>
        <v>-8.7124040131875604E-3</v>
      </c>
      <c r="AD262" s="20">
        <f>VLOOKUP($C262,beta_transpose!$B$3:$W$2032,X_y!AD$1,0)</f>
        <v>-5.7577341137766899E-3</v>
      </c>
      <c r="AE262" s="20">
        <f>VLOOKUP($C262,beta_transpose!$B$3:$W$2032,X_y!AE$1,0)</f>
        <v>-1.5717386252329501E-2</v>
      </c>
      <c r="AF262" s="20">
        <f>VLOOKUP($C262,beta_transpose!$B$3:$W$2032,X_y!AF$1,0)</f>
        <v>1.9425369840544E-2</v>
      </c>
      <c r="AG262" s="20">
        <f>VLOOKUP($C262,beta_transpose!$B$3:$W$2032,X_y!AG$1,0)</f>
        <v>7.5439255703038102E-3</v>
      </c>
      <c r="AH262" s="20">
        <f>VLOOKUP($C262,beta_transpose!$B$3:$W$2032,X_y!AH$1,0)</f>
        <v>-4.0688928049923603E-3</v>
      </c>
      <c r="AI262" s="20">
        <f>VLOOKUP($C262,beta_transpose!$B$3:$W$2032,X_y!AI$1,0)</f>
        <v>-7.6756298112787098E-3</v>
      </c>
      <c r="AJ262" s="20">
        <f>VLOOKUP($C262,beta_transpose!$B$3:$W$2032,X_y!AJ$1,0)</f>
        <v>-9.8129024141973397E-3</v>
      </c>
      <c r="AK262" s="20">
        <f>VLOOKUP($C262,beta_transpose!$B$3:$W$2032,X_y!AK$1,0)</f>
        <v>-1.6403234809235601E-2</v>
      </c>
      <c r="AL262" s="20">
        <f>VLOOKUP($C262,beta_transpose!$B$3:$W$2032,X_y!AL$1,0)</f>
        <v>-2.1219525239940799E-2</v>
      </c>
      <c r="AM262" s="20">
        <f>VLOOKUP($C262,beta_transpose!$B$3:$W$2032,X_y!AM$1,0)</f>
        <v>-3.2788165679777902E-2</v>
      </c>
      <c r="AN262" s="20">
        <f>VLOOKUP($C262,beta_transpose!$B$3:$W$2032,X_y!AN$1,0)</f>
        <v>7.3696424164948404E-3</v>
      </c>
      <c r="AO262" s="20">
        <f>VLOOKUP($C262,beta_transpose!$B$3:$W$2032,X_y!AO$1,0)</f>
        <v>-1.32299621728455E-2</v>
      </c>
      <c r="AP262" s="20">
        <f>VLOOKUP($C262,beta_transpose!$B$3:$W$2032,X_y!AP$1,0)</f>
        <v>-1.7853966282749899E-2</v>
      </c>
      <c r="AQ262" s="20">
        <f>VLOOKUP($C262,beta_transpose!$B$3:$W$2032,X_y!AQ$1,0)</f>
        <v>2.9979042799299999E-2</v>
      </c>
      <c r="AR262" s="34">
        <f>VLOOKUP($C262,beta_transpose!$B$3:$W$2032,X_y!AR$1,0)</f>
        <v>3.25559854551358E-2</v>
      </c>
      <c r="AS262" s="21">
        <v>14.039669013547099</v>
      </c>
      <c r="AT262" s="21">
        <v>3.6006704251260899</v>
      </c>
      <c r="AU262" s="21">
        <v>1.5071232638085801</v>
      </c>
      <c r="AV262" s="21">
        <v>0.49014412134885799</v>
      </c>
      <c r="AW262" s="21">
        <v>0.199802560182926</v>
      </c>
      <c r="AX262" s="21"/>
      <c r="AY262" s="21"/>
      <c r="AZ262" s="22"/>
      <c r="BB262" s="31">
        <f>IF(VLOOKUP(C262,y_HC!$B$3:$G$581,6,0)&gt;$BB$1,1,0)</f>
        <v>1</v>
      </c>
      <c r="BC262">
        <f>VLOOKUP(C262,y_HC!$B$3:$G$581,6,0)</f>
        <v>5.0123928115492211E-2</v>
      </c>
      <c r="BE262" t="s">
        <v>258</v>
      </c>
      <c r="BF262">
        <v>14.039669013547099</v>
      </c>
      <c r="BG262">
        <v>3.6006704251260899</v>
      </c>
      <c r="BH262">
        <v>1.5071232638085801</v>
      </c>
      <c r="BI262">
        <v>0.49014412134885799</v>
      </c>
      <c r="BJ262">
        <v>0.199802560182926</v>
      </c>
    </row>
    <row r="263" spans="2:62">
      <c r="B263" t="str">
        <f>VLOOKUP(C263,eft_features_HC!$B$3:$C$2032,2,0)</f>
        <v>iShares Morningstar Mid-Cap ETF</v>
      </c>
      <c r="C263" t="s">
        <v>259</v>
      </c>
      <c r="D263" s="17">
        <f>VLOOKUP($C263,eft_features_HC!$B$3:$W$2032,X_y!D$1,0)</f>
        <v>2</v>
      </c>
      <c r="E263" s="18">
        <f>VLOOKUP($C263,eft_features_HC!$B$3:$W$2032,X_y!E$1,0)</f>
        <v>0.25</v>
      </c>
      <c r="F263" s="18">
        <f>VLOOKUP($C263,eft_features_HC!$B$3:$W$2032,X_y!F$1,0)</f>
        <v>770420000</v>
      </c>
      <c r="G263" s="18">
        <f>VLOOKUP($C263,eft_features_HC!$B$3:$W$2032,X_y!G$1,0)</f>
        <v>1</v>
      </c>
      <c r="H263" s="18">
        <f>VLOOKUP($C263,eft_features_HC!$B$3:$W$2032,X_y!H$1,0)</f>
        <v>13</v>
      </c>
      <c r="I263" s="18">
        <f>VLOOKUP($C263,eft_features_HC!$B$3:$W$2032,X_y!I$1,0)</f>
        <v>1</v>
      </c>
      <c r="J263" s="18">
        <f>VLOOKUP($C263,eft_features_HC!$B$3:$W$2032,X_y!J$1,0)</f>
        <v>1</v>
      </c>
      <c r="K263" s="18">
        <f>VLOOKUP($C263,eft_features_HC!$B$3:$W$2032,X_y!K$1,0)</f>
        <v>4</v>
      </c>
      <c r="L263" s="18">
        <f>VLOOKUP($C263,eft_features_HC!$B$3:$W$2032,X_y!L$1,0)</f>
        <v>1</v>
      </c>
      <c r="M263" s="18">
        <f>VLOOKUP($C263,eft_features_HC!$B$3:$W$2032,X_y!M$1,0)</f>
        <v>1</v>
      </c>
      <c r="N263" s="18">
        <f>VLOOKUP($C263,eft_features_HC!$B$3:$W$2032,X_y!N$1,0)</f>
        <v>1</v>
      </c>
      <c r="O263" s="18">
        <f>VLOOKUP($C263,eft_features_HC!$B$3:$W$2032,X_y!O$1,0)</f>
        <v>1</v>
      </c>
      <c r="P263" s="18">
        <f>VLOOKUP($C263,eft_features_HC!$B$3:$W$2032,X_y!P$1,0)</f>
        <v>5</v>
      </c>
      <c r="Q263" s="18">
        <f>VLOOKUP($C263,eft_features_HC!$B$3:$W$2032,X_y!Q$1,0)</f>
        <v>1</v>
      </c>
      <c r="R263" s="18">
        <f>VLOOKUP($C263,eft_features_HC!$B$3:$W$2032,X_y!R$1,0)</f>
        <v>1</v>
      </c>
      <c r="S263" s="19">
        <f>VLOOKUP($C263,ret_features_HC_transpose!$B$3:$W$2032,X_y!S$1,0)</f>
        <v>-1.1679154176301942E-2</v>
      </c>
      <c r="T263" s="19">
        <f>VLOOKUP($C263,ret_features_HC_transpose!$B$3:$W$2032,X_y!T$1,0)</f>
        <v>4.5942171885993588E-2</v>
      </c>
      <c r="U263" s="19">
        <f>VLOOKUP($C263,ret_features_HC_transpose!$B$3:$W$2032,X_y!U$1,0)</f>
        <v>0.1203164101634826</v>
      </c>
      <c r="V263" s="19">
        <f>VLOOKUP($C263,ret_features_HC_transpose!$B$3:$W$2032,X_y!V$1,0)</f>
        <v>0.23268470302660971</v>
      </c>
      <c r="W263" s="19">
        <f>VLOOKUP($C263,ret_features_HC_transpose!$B$3:$W$2032,X_y!W$1,0)</f>
        <v>0.41319191900706409</v>
      </c>
      <c r="X263" s="19">
        <f>VLOOKUP($C263,ret_features_HC_transpose!$B$3:$W$2032,X_y!X$1,0)</f>
        <v>0.4539658908884181</v>
      </c>
      <c r="Y263" s="20">
        <f>VLOOKUP($C263,beta_transpose!$B$3:$W$2032,X_y!Y$1,0)</f>
        <v>3.93362435798972E-2</v>
      </c>
      <c r="Z263" s="20">
        <f>VLOOKUP($C263,beta_transpose!$B$3:$W$2032,X_y!Z$1,0)</f>
        <v>3.4313538079815101E-3</v>
      </c>
      <c r="AA263" s="20">
        <f>VLOOKUP($C263,beta_transpose!$B$3:$W$2032,X_y!AA$1,0)</f>
        <v>2.8794412298102499E-2</v>
      </c>
      <c r="AB263" s="20">
        <f>VLOOKUP($C263,beta_transpose!$B$3:$W$2032,X_y!AB$1,0)</f>
        <v>-6.6933248906235199E-3</v>
      </c>
      <c r="AC263" s="20">
        <f>VLOOKUP($C263,beta_transpose!$B$3:$W$2032,X_y!AC$1,0)</f>
        <v>-1.09128146620593E-2</v>
      </c>
      <c r="AD263" s="20">
        <f>VLOOKUP($C263,beta_transpose!$B$3:$W$2032,X_y!AD$1,0)</f>
        <v>9.2864346571927409E-3</v>
      </c>
      <c r="AE263" s="20">
        <f>VLOOKUP($C263,beta_transpose!$B$3:$W$2032,X_y!AE$1,0)</f>
        <v>-2.2163132688182301E-2</v>
      </c>
      <c r="AF263" s="20">
        <f>VLOOKUP($C263,beta_transpose!$B$3:$W$2032,X_y!AF$1,0)</f>
        <v>-2.1163946418315201E-2</v>
      </c>
      <c r="AG263" s="20">
        <f>VLOOKUP($C263,beta_transpose!$B$3:$W$2032,X_y!AG$1,0)</f>
        <v>4.5636221577327104E-3</v>
      </c>
      <c r="AH263" s="20">
        <f>VLOOKUP($C263,beta_transpose!$B$3:$W$2032,X_y!AH$1,0)</f>
        <v>-5.7983945607527898E-3</v>
      </c>
      <c r="AI263" s="20">
        <f>VLOOKUP($C263,beta_transpose!$B$3:$W$2032,X_y!AI$1,0)</f>
        <v>-1.7010013555279199E-2</v>
      </c>
      <c r="AJ263" s="20">
        <f>VLOOKUP($C263,beta_transpose!$B$3:$W$2032,X_y!AJ$1,0)</f>
        <v>2.8255258718461101E-2</v>
      </c>
      <c r="AK263" s="20">
        <f>VLOOKUP($C263,beta_transpose!$B$3:$W$2032,X_y!AK$1,0)</f>
        <v>5.4224883231011401E-3</v>
      </c>
      <c r="AL263" s="20">
        <f>VLOOKUP($C263,beta_transpose!$B$3:$W$2032,X_y!AL$1,0)</f>
        <v>8.1600995597103099E-3</v>
      </c>
      <c r="AM263" s="20">
        <f>VLOOKUP($C263,beta_transpose!$B$3:$W$2032,X_y!AM$1,0)</f>
        <v>-5.0151898961864599E-3</v>
      </c>
      <c r="AN263" s="20">
        <f>VLOOKUP($C263,beta_transpose!$B$3:$W$2032,X_y!AN$1,0)</f>
        <v>-9.1064343675951401E-3</v>
      </c>
      <c r="AO263" s="20">
        <f>VLOOKUP($C263,beta_transpose!$B$3:$W$2032,X_y!AO$1,0)</f>
        <v>-7.9724532618938408E-3</v>
      </c>
      <c r="AP263" s="20">
        <f>VLOOKUP($C263,beta_transpose!$B$3:$W$2032,X_y!AP$1,0)</f>
        <v>-1.6986720943596601E-3</v>
      </c>
      <c r="AQ263" s="20">
        <f>VLOOKUP($C263,beta_transpose!$B$3:$W$2032,X_y!AQ$1,0)</f>
        <v>-1.5706790825706701E-3</v>
      </c>
      <c r="AR263" s="34">
        <f>VLOOKUP($C263,beta_transpose!$B$3:$W$2032,X_y!AR$1,0)</f>
        <v>-7.9754332878229604E-3</v>
      </c>
      <c r="AS263" s="21">
        <v>21.539533399899799</v>
      </c>
      <c r="AT263" s="21">
        <v>3.2220571448509001</v>
      </c>
      <c r="AU263" s="21">
        <v>1.0991145753342699</v>
      </c>
      <c r="AV263" s="21">
        <v>0.34894017001443001</v>
      </c>
      <c r="AW263" s="21">
        <v>0.152592542204008</v>
      </c>
      <c r="AX263" s="21"/>
      <c r="AY263" s="21"/>
      <c r="AZ263" s="22"/>
      <c r="BB263" s="31">
        <f>IF(VLOOKUP(C263,y_HC!$B$3:$G$581,6,0)&gt;$BB$1,1,0)</f>
        <v>1</v>
      </c>
      <c r="BC263">
        <f>VLOOKUP(C263,y_HC!$B$3:$G$581,6,0)</f>
        <v>5.0135634750405333E-2</v>
      </c>
      <c r="BE263" t="s">
        <v>259</v>
      </c>
      <c r="BF263">
        <v>21.539533399899799</v>
      </c>
      <c r="BG263">
        <v>3.2220571448509001</v>
      </c>
      <c r="BH263">
        <v>1.0991145753342699</v>
      </c>
      <c r="BI263">
        <v>0.34894017001443001</v>
      </c>
      <c r="BJ263">
        <v>0.152592542204008</v>
      </c>
    </row>
    <row r="264" spans="2:62">
      <c r="B264" t="str">
        <f>VLOOKUP(C264,eft_features_HC!$B$3:$C$2032,2,0)</f>
        <v>iShares Morningstar Mid-Cap Growth ETF</v>
      </c>
      <c r="C264" t="s">
        <v>260</v>
      </c>
      <c r="D264" s="17">
        <f>VLOOKUP($C264,eft_features_HC!$B$3:$W$2032,X_y!D$1,0)</f>
        <v>2</v>
      </c>
      <c r="E264" s="18">
        <f>VLOOKUP($C264,eft_features_HC!$B$3:$W$2032,X_y!E$1,0)</f>
        <v>0.3</v>
      </c>
      <c r="F264" s="18">
        <f>VLOOKUP($C264,eft_features_HC!$B$3:$W$2032,X_y!F$1,0)</f>
        <v>234510000</v>
      </c>
      <c r="G264" s="18">
        <f>VLOOKUP($C264,eft_features_HC!$B$3:$W$2032,X_y!G$1,0)</f>
        <v>1</v>
      </c>
      <c r="H264" s="18">
        <f>VLOOKUP($C264,eft_features_HC!$B$3:$W$2032,X_y!H$1,0)</f>
        <v>3</v>
      </c>
      <c r="I264" s="18">
        <f>VLOOKUP($C264,eft_features_HC!$B$3:$W$2032,X_y!I$1,0)</f>
        <v>1</v>
      </c>
      <c r="J264" s="18">
        <f>VLOOKUP($C264,eft_features_HC!$B$3:$W$2032,X_y!J$1,0)</f>
        <v>1</v>
      </c>
      <c r="K264" s="18">
        <f>VLOOKUP($C264,eft_features_HC!$B$3:$W$2032,X_y!K$1,0)</f>
        <v>4</v>
      </c>
      <c r="L264" s="18">
        <f>VLOOKUP($C264,eft_features_HC!$B$3:$W$2032,X_y!L$1,0)</f>
        <v>3</v>
      </c>
      <c r="M264" s="18">
        <f>VLOOKUP($C264,eft_features_HC!$B$3:$W$2032,X_y!M$1,0)</f>
        <v>1</v>
      </c>
      <c r="N264" s="18">
        <f>VLOOKUP($C264,eft_features_HC!$B$3:$W$2032,X_y!N$1,0)</f>
        <v>1</v>
      </c>
      <c r="O264" s="18">
        <f>VLOOKUP($C264,eft_features_HC!$B$3:$W$2032,X_y!O$1,0)</f>
        <v>1</v>
      </c>
      <c r="P264" s="18">
        <f>VLOOKUP($C264,eft_features_HC!$B$3:$W$2032,X_y!P$1,0)</f>
        <v>5</v>
      </c>
      <c r="Q264" s="18">
        <f>VLOOKUP($C264,eft_features_HC!$B$3:$W$2032,X_y!Q$1,0)</f>
        <v>1</v>
      </c>
      <c r="R264" s="18">
        <f>VLOOKUP($C264,eft_features_HC!$B$3:$W$2032,X_y!R$1,0)</f>
        <v>1</v>
      </c>
      <c r="S264" s="19">
        <f>VLOOKUP($C264,ret_features_HC_transpose!$B$3:$W$2032,X_y!S$1,0)</f>
        <v>-4.4113839664428389E-2</v>
      </c>
      <c r="T264" s="19">
        <f>VLOOKUP($C264,ret_features_HC_transpose!$B$3:$W$2032,X_y!T$1,0)</f>
        <v>1.2575810302072332E-2</v>
      </c>
      <c r="U264" s="19">
        <f>VLOOKUP($C264,ret_features_HC_transpose!$B$3:$W$2032,X_y!U$1,0)</f>
        <v>6.315199525766424E-2</v>
      </c>
      <c r="V264" s="19">
        <f>VLOOKUP($C264,ret_features_HC_transpose!$B$3:$W$2032,X_y!V$1,0)</f>
        <v>0.24186475851694555</v>
      </c>
      <c r="W264" s="19">
        <f>VLOOKUP($C264,ret_features_HC_transpose!$B$3:$W$2032,X_y!W$1,0)</f>
        <v>0.33777642763980875</v>
      </c>
      <c r="X264" s="19">
        <f>VLOOKUP($C264,ret_features_HC_transpose!$B$3:$W$2032,X_y!X$1,0)</f>
        <v>0.3571038784738747</v>
      </c>
      <c r="Y264" s="20">
        <f>VLOOKUP($C264,beta_transpose!$B$3:$W$2032,X_y!Y$1,0)</f>
        <v>3.5361460768368297E-2</v>
      </c>
      <c r="Z264" s="20">
        <f>VLOOKUP($C264,beta_transpose!$B$3:$W$2032,X_y!Z$1,0)</f>
        <v>1.24979509301552E-2</v>
      </c>
      <c r="AA264" s="20">
        <f>VLOOKUP($C264,beta_transpose!$B$3:$W$2032,X_y!AA$1,0)</f>
        <v>1.8134094475176402E-2</v>
      </c>
      <c r="AB264" s="20">
        <f>VLOOKUP($C264,beta_transpose!$B$3:$W$2032,X_y!AB$1,0)</f>
        <v>1.0891462101023101E-2</v>
      </c>
      <c r="AC264" s="20">
        <f>VLOOKUP($C264,beta_transpose!$B$3:$W$2032,X_y!AC$1,0)</f>
        <v>-1.54721286588363E-2</v>
      </c>
      <c r="AD264" s="20">
        <f>VLOOKUP($C264,beta_transpose!$B$3:$W$2032,X_y!AD$1,0)</f>
        <v>2.33953689336573E-3</v>
      </c>
      <c r="AE264" s="20">
        <f>VLOOKUP($C264,beta_transpose!$B$3:$W$2032,X_y!AE$1,0)</f>
        <v>-1.5011043041259799E-2</v>
      </c>
      <c r="AF264" s="20">
        <f>VLOOKUP($C264,beta_transpose!$B$3:$W$2032,X_y!AF$1,0)</f>
        <v>-1.8927141762714001E-2</v>
      </c>
      <c r="AG264" s="20">
        <f>VLOOKUP($C264,beta_transpose!$B$3:$W$2032,X_y!AG$1,0)</f>
        <v>-7.8405698541724096E-4</v>
      </c>
      <c r="AH264" s="20">
        <f>VLOOKUP($C264,beta_transpose!$B$3:$W$2032,X_y!AH$1,0)</f>
        <v>-1.0391076872559499E-2</v>
      </c>
      <c r="AI264" s="20">
        <f>VLOOKUP($C264,beta_transpose!$B$3:$W$2032,X_y!AI$1,0)</f>
        <v>1.81093271861521E-3</v>
      </c>
      <c r="AJ264" s="20">
        <f>VLOOKUP($C264,beta_transpose!$B$3:$W$2032,X_y!AJ$1,0)</f>
        <v>-2.0969968136673699E-2</v>
      </c>
      <c r="AK264" s="20">
        <f>VLOOKUP($C264,beta_transpose!$B$3:$W$2032,X_y!AK$1,0)</f>
        <v>3.1727530482586697E-2</v>
      </c>
      <c r="AL264" s="20">
        <f>VLOOKUP($C264,beta_transpose!$B$3:$W$2032,X_y!AL$1,0)</f>
        <v>2.1842214602517399E-2</v>
      </c>
      <c r="AM264" s="20">
        <f>VLOOKUP($C264,beta_transpose!$B$3:$W$2032,X_y!AM$1,0)</f>
        <v>-1.9829844754126299E-2</v>
      </c>
      <c r="AN264" s="20">
        <f>VLOOKUP($C264,beta_transpose!$B$3:$W$2032,X_y!AN$1,0)</f>
        <v>-6.8799990597961198E-3</v>
      </c>
      <c r="AO264" s="20">
        <f>VLOOKUP($C264,beta_transpose!$B$3:$W$2032,X_y!AO$1,0)</f>
        <v>2.5657174355222901E-2</v>
      </c>
      <c r="AP264" s="20">
        <f>VLOOKUP($C264,beta_transpose!$B$3:$W$2032,X_y!AP$1,0)</f>
        <v>1.1184179435297001E-2</v>
      </c>
      <c r="AQ264" s="20">
        <f>VLOOKUP($C264,beta_transpose!$B$3:$W$2032,X_y!AQ$1,0)</f>
        <v>-2.6387520794184601E-2</v>
      </c>
      <c r="AR264" s="34">
        <f>VLOOKUP($C264,beta_transpose!$B$3:$W$2032,X_y!AR$1,0)</f>
        <v>-3.49877001534269E-2</v>
      </c>
      <c r="AS264" s="21">
        <v>20.138468982264499</v>
      </c>
      <c r="AT264" s="21">
        <v>3.3727665902144301</v>
      </c>
      <c r="AU264" s="21">
        <v>1.67985440719519</v>
      </c>
      <c r="AV264" s="21">
        <v>0.73350296317755503</v>
      </c>
      <c r="AW264" s="21">
        <v>0.40628108217194397</v>
      </c>
      <c r="AX264" s="21"/>
      <c r="AY264" s="21"/>
      <c r="AZ264" s="22"/>
      <c r="BB264" s="31">
        <f>IF(VLOOKUP(C264,y_HC!$B$3:$G$581,6,0)&gt;$BB$1,1,0)</f>
        <v>0</v>
      </c>
      <c r="BC264">
        <f>VLOOKUP(C264,y_HC!$B$3:$G$581,6,0)</f>
        <v>3.8732704070056967E-2</v>
      </c>
      <c r="BE264" t="s">
        <v>260</v>
      </c>
      <c r="BF264">
        <v>20.138468982264499</v>
      </c>
      <c r="BG264">
        <v>3.3727665902144301</v>
      </c>
      <c r="BH264">
        <v>1.67985440719519</v>
      </c>
      <c r="BI264">
        <v>0.73350296317755503</v>
      </c>
      <c r="BJ264">
        <v>0.40628108217194397</v>
      </c>
    </row>
    <row r="265" spans="2:62">
      <c r="B265" t="str">
        <f>VLOOKUP(C265,eft_features_HC!$B$3:$C$2032,2,0)</f>
        <v>iShares Morningstar Mid-Cap Value ETF</v>
      </c>
      <c r="C265" t="s">
        <v>261</v>
      </c>
      <c r="D265" s="17">
        <f>VLOOKUP($C265,eft_features_HC!$B$3:$W$2032,X_y!D$1,0)</f>
        <v>2</v>
      </c>
      <c r="E265" s="18">
        <f>VLOOKUP($C265,eft_features_HC!$B$3:$W$2032,X_y!E$1,0)</f>
        <v>0.3</v>
      </c>
      <c r="F265" s="18">
        <f>VLOOKUP($C265,eft_features_HC!$B$3:$W$2032,X_y!F$1,0)</f>
        <v>388320000</v>
      </c>
      <c r="G265" s="18">
        <f>VLOOKUP($C265,eft_features_HC!$B$3:$W$2032,X_y!G$1,0)</f>
        <v>1</v>
      </c>
      <c r="H265" s="18">
        <f>VLOOKUP($C265,eft_features_HC!$B$3:$W$2032,X_y!H$1,0)</f>
        <v>4</v>
      </c>
      <c r="I265" s="18">
        <f>VLOOKUP($C265,eft_features_HC!$B$3:$W$2032,X_y!I$1,0)</f>
        <v>1</v>
      </c>
      <c r="J265" s="18">
        <f>VLOOKUP($C265,eft_features_HC!$B$3:$W$2032,X_y!J$1,0)</f>
        <v>1</v>
      </c>
      <c r="K265" s="18">
        <f>VLOOKUP($C265,eft_features_HC!$B$3:$W$2032,X_y!K$1,0)</f>
        <v>4</v>
      </c>
      <c r="L265" s="18">
        <f>VLOOKUP($C265,eft_features_HC!$B$3:$W$2032,X_y!L$1,0)</f>
        <v>4</v>
      </c>
      <c r="M265" s="18">
        <f>VLOOKUP($C265,eft_features_HC!$B$3:$W$2032,X_y!M$1,0)</f>
        <v>1</v>
      </c>
      <c r="N265" s="18">
        <f>VLOOKUP($C265,eft_features_HC!$B$3:$W$2032,X_y!N$1,0)</f>
        <v>1</v>
      </c>
      <c r="O265" s="18">
        <f>VLOOKUP($C265,eft_features_HC!$B$3:$W$2032,X_y!O$1,0)</f>
        <v>1</v>
      </c>
      <c r="P265" s="18">
        <f>VLOOKUP($C265,eft_features_HC!$B$3:$W$2032,X_y!P$1,0)</f>
        <v>5</v>
      </c>
      <c r="Q265" s="18">
        <f>VLOOKUP($C265,eft_features_HC!$B$3:$W$2032,X_y!Q$1,0)</f>
        <v>1</v>
      </c>
      <c r="R265" s="18">
        <f>VLOOKUP($C265,eft_features_HC!$B$3:$W$2032,X_y!R$1,0)</f>
        <v>1</v>
      </c>
      <c r="S265" s="19">
        <f>VLOOKUP($C265,ret_features_HC_transpose!$B$3:$W$2032,X_y!S$1,0)</f>
        <v>7.3559467971535675E-3</v>
      </c>
      <c r="T265" s="19">
        <f>VLOOKUP($C265,ret_features_HC_transpose!$B$3:$W$2032,X_y!T$1,0)</f>
        <v>4.4675966783809917E-2</v>
      </c>
      <c r="U265" s="19">
        <f>VLOOKUP($C265,ret_features_HC_transpose!$B$3:$W$2032,X_y!U$1,0)</f>
        <v>0.11844219807889567</v>
      </c>
      <c r="V265" s="19">
        <f>VLOOKUP($C265,ret_features_HC_transpose!$B$3:$W$2032,X_y!V$1,0)</f>
        <v>0.27858223306855989</v>
      </c>
      <c r="W265" s="19">
        <f>VLOOKUP($C265,ret_features_HC_transpose!$B$3:$W$2032,X_y!W$1,0)</f>
        <v>0.49186735580188401</v>
      </c>
      <c r="X265" s="19">
        <f>VLOOKUP($C265,ret_features_HC_transpose!$B$3:$W$2032,X_y!X$1,0)</f>
        <v>0.45213549689535326</v>
      </c>
      <c r="Y265" s="20">
        <f>VLOOKUP($C265,beta_transpose!$B$3:$W$2032,X_y!Y$1,0)</f>
        <v>3.7799658637831503E-2</v>
      </c>
      <c r="Z265" s="20">
        <f>VLOOKUP($C265,beta_transpose!$B$3:$W$2032,X_y!Z$1,0)</f>
        <v>1.57854838645567E-2</v>
      </c>
      <c r="AA265" s="20">
        <f>VLOOKUP($C265,beta_transpose!$B$3:$W$2032,X_y!AA$1,0)</f>
        <v>1.30443777437961E-2</v>
      </c>
      <c r="AB265" s="20">
        <f>VLOOKUP($C265,beta_transpose!$B$3:$W$2032,X_y!AB$1,0)</f>
        <v>-1.7653778506383701E-2</v>
      </c>
      <c r="AC265" s="20">
        <f>VLOOKUP($C265,beta_transpose!$B$3:$W$2032,X_y!AC$1,0)</f>
        <v>-1.01491438702113E-2</v>
      </c>
      <c r="AD265" s="20">
        <f>VLOOKUP($C265,beta_transpose!$B$3:$W$2032,X_y!AD$1,0)</f>
        <v>-1.7628901732365899E-2</v>
      </c>
      <c r="AE265" s="20">
        <f>VLOOKUP($C265,beta_transpose!$B$3:$W$2032,X_y!AE$1,0)</f>
        <v>-1.02076044783146E-2</v>
      </c>
      <c r="AF265" s="20">
        <f>VLOOKUP($C265,beta_transpose!$B$3:$W$2032,X_y!AF$1,0)</f>
        <v>-1.08728520326548E-2</v>
      </c>
      <c r="AG265" s="20">
        <f>VLOOKUP($C265,beta_transpose!$B$3:$W$2032,X_y!AG$1,0)</f>
        <v>3.6619702903186702E-3</v>
      </c>
      <c r="AH265" s="20">
        <f>VLOOKUP($C265,beta_transpose!$B$3:$W$2032,X_y!AH$1,0)</f>
        <v>-1.5503787978976899E-2</v>
      </c>
      <c r="AI265" s="20">
        <f>VLOOKUP($C265,beta_transpose!$B$3:$W$2032,X_y!AI$1,0)</f>
        <v>-2.2244739758517498E-2</v>
      </c>
      <c r="AJ265" s="20">
        <f>VLOOKUP($C265,beta_transpose!$B$3:$W$2032,X_y!AJ$1,0)</f>
        <v>4.9565516443152002E-3</v>
      </c>
      <c r="AK265" s="20">
        <f>VLOOKUP($C265,beta_transpose!$B$3:$W$2032,X_y!AK$1,0)</f>
        <v>-5.3796770807783296E-3</v>
      </c>
      <c r="AL265" s="20">
        <f>VLOOKUP($C265,beta_transpose!$B$3:$W$2032,X_y!AL$1,0)</f>
        <v>1.65088951977269E-3</v>
      </c>
      <c r="AM265" s="20">
        <f>VLOOKUP($C265,beta_transpose!$B$3:$W$2032,X_y!AM$1,0)</f>
        <v>6.1429484583688599E-3</v>
      </c>
      <c r="AN265" s="20">
        <f>VLOOKUP($C265,beta_transpose!$B$3:$W$2032,X_y!AN$1,0)</f>
        <v>-2.8794190538390298E-2</v>
      </c>
      <c r="AO265" s="20">
        <f>VLOOKUP($C265,beta_transpose!$B$3:$W$2032,X_y!AO$1,0)</f>
        <v>8.0432080882543305E-3</v>
      </c>
      <c r="AP265" s="20">
        <f>VLOOKUP($C265,beta_transpose!$B$3:$W$2032,X_y!AP$1,0)</f>
        <v>-1.5770261061723401E-2</v>
      </c>
      <c r="AQ265" s="20">
        <f>VLOOKUP($C265,beta_transpose!$B$3:$W$2032,X_y!AQ$1,0)</f>
        <v>8.5387280636008301E-3</v>
      </c>
      <c r="AR265" s="34">
        <f>VLOOKUP($C265,beta_transpose!$B$3:$W$2032,X_y!AR$1,0)</f>
        <v>1.5714975181893701E-2</v>
      </c>
      <c r="AS265" s="21">
        <v>20.090687638737499</v>
      </c>
      <c r="AT265" s="21">
        <v>2.8315643040965099</v>
      </c>
      <c r="AU265" s="21">
        <v>1.1150228802422</v>
      </c>
      <c r="AV265" s="21">
        <v>0.31568724371302598</v>
      </c>
      <c r="AW265" s="21">
        <v>0.13264144320284599</v>
      </c>
      <c r="AX265" s="21"/>
      <c r="AY265" s="21"/>
      <c r="AZ265" s="22"/>
      <c r="BB265" s="31">
        <f>IF(VLOOKUP(C265,y_HC!$B$3:$G$581,6,0)&gt;$BB$1,1,0)</f>
        <v>1</v>
      </c>
      <c r="BC265">
        <f>VLOOKUP(C265,y_HC!$B$3:$G$581,6,0)</f>
        <v>4.4632584159008448E-2</v>
      </c>
      <c r="BE265" t="s">
        <v>261</v>
      </c>
      <c r="BF265">
        <v>20.090687638737499</v>
      </c>
      <c r="BG265">
        <v>2.8315643040965099</v>
      </c>
      <c r="BH265">
        <v>1.1150228802422</v>
      </c>
      <c r="BI265">
        <v>0.31568724371302598</v>
      </c>
      <c r="BJ265">
        <v>0.13264144320284599</v>
      </c>
    </row>
    <row r="266" spans="2:62">
      <c r="B266" t="str">
        <f>VLOOKUP(C266,eft_features_HC!$B$3:$C$2032,2,0)</f>
        <v>iShares Morningstar Small-Cap ETF</v>
      </c>
      <c r="C266" t="s">
        <v>262</v>
      </c>
      <c r="D266" s="17">
        <f>VLOOKUP($C266,eft_features_HC!$B$3:$W$2032,X_y!D$1,0)</f>
        <v>2</v>
      </c>
      <c r="E266" s="18">
        <f>VLOOKUP($C266,eft_features_HC!$B$3:$W$2032,X_y!E$1,0)</f>
        <v>0.25</v>
      </c>
      <c r="F266" s="18">
        <f>VLOOKUP($C266,eft_features_HC!$B$3:$W$2032,X_y!F$1,0)</f>
        <v>233360000</v>
      </c>
      <c r="G266" s="18">
        <f>VLOOKUP($C266,eft_features_HC!$B$3:$W$2032,X_y!G$1,0)</f>
        <v>1</v>
      </c>
      <c r="H266" s="18">
        <f>VLOOKUP($C266,eft_features_HC!$B$3:$W$2032,X_y!H$1,0)</f>
        <v>13</v>
      </c>
      <c r="I266" s="18">
        <f>VLOOKUP($C266,eft_features_HC!$B$3:$W$2032,X_y!I$1,0)</f>
        <v>1</v>
      </c>
      <c r="J266" s="18">
        <f>VLOOKUP($C266,eft_features_HC!$B$3:$W$2032,X_y!J$1,0)</f>
        <v>1</v>
      </c>
      <c r="K266" s="18">
        <f>VLOOKUP($C266,eft_features_HC!$B$3:$W$2032,X_y!K$1,0)</f>
        <v>5</v>
      </c>
      <c r="L266" s="18">
        <f>VLOOKUP($C266,eft_features_HC!$B$3:$W$2032,X_y!L$1,0)</f>
        <v>1</v>
      </c>
      <c r="M266" s="18">
        <f>VLOOKUP($C266,eft_features_HC!$B$3:$W$2032,X_y!M$1,0)</f>
        <v>1</v>
      </c>
      <c r="N266" s="18">
        <f>VLOOKUP($C266,eft_features_HC!$B$3:$W$2032,X_y!N$1,0)</f>
        <v>1</v>
      </c>
      <c r="O266" s="18">
        <f>VLOOKUP($C266,eft_features_HC!$B$3:$W$2032,X_y!O$1,0)</f>
        <v>1</v>
      </c>
      <c r="P266" s="18">
        <f>VLOOKUP($C266,eft_features_HC!$B$3:$W$2032,X_y!P$1,0)</f>
        <v>5</v>
      </c>
      <c r="Q266" s="18">
        <f>VLOOKUP($C266,eft_features_HC!$B$3:$W$2032,X_y!Q$1,0)</f>
        <v>1</v>
      </c>
      <c r="R266" s="18">
        <f>VLOOKUP($C266,eft_features_HC!$B$3:$W$2032,X_y!R$1,0)</f>
        <v>1</v>
      </c>
      <c r="S266" s="19">
        <f>VLOOKUP($C266,ret_features_HC_transpose!$B$3:$W$2032,X_y!S$1,0)</f>
        <v>-8.5163992555001844E-3</v>
      </c>
      <c r="T266" s="19">
        <f>VLOOKUP($C266,ret_features_HC_transpose!$B$3:$W$2032,X_y!T$1,0)</f>
        <v>3.5914483822977239E-2</v>
      </c>
      <c r="U266" s="19">
        <f>VLOOKUP($C266,ret_features_HC_transpose!$B$3:$W$2032,X_y!U$1,0)</f>
        <v>0.11260974938621326</v>
      </c>
      <c r="V266" s="19">
        <f>VLOOKUP($C266,ret_features_HC_transpose!$B$3:$W$2032,X_y!V$1,0)</f>
        <v>0.26287964894968474</v>
      </c>
      <c r="W266" s="19">
        <f>VLOOKUP($C266,ret_features_HC_transpose!$B$3:$W$2032,X_y!W$1,0)</f>
        <v>0.42384615999681974</v>
      </c>
      <c r="X266" s="19">
        <f>VLOOKUP($C266,ret_features_HC_transpose!$B$3:$W$2032,X_y!X$1,0)</f>
        <v>0.35800163159551679</v>
      </c>
      <c r="Y266" s="20">
        <f>VLOOKUP($C266,beta_transpose!$B$3:$W$2032,X_y!Y$1,0)</f>
        <v>3.4783753550382497E-2</v>
      </c>
      <c r="Z266" s="20">
        <f>VLOOKUP($C266,beta_transpose!$B$3:$W$2032,X_y!Z$1,0)</f>
        <v>1.8618660375960501E-2</v>
      </c>
      <c r="AA266" s="20">
        <f>VLOOKUP($C266,beta_transpose!$B$3:$W$2032,X_y!AA$1,0)</f>
        <v>2.12294940322071E-2</v>
      </c>
      <c r="AB266" s="20">
        <f>VLOOKUP($C266,beta_transpose!$B$3:$W$2032,X_y!AB$1,0)</f>
        <v>-8.8156134281540208E-3</v>
      </c>
      <c r="AC266" s="20">
        <f>VLOOKUP($C266,beta_transpose!$B$3:$W$2032,X_y!AC$1,0)</f>
        <v>-1.8020726039825699E-2</v>
      </c>
      <c r="AD266" s="20">
        <f>VLOOKUP($C266,beta_transpose!$B$3:$W$2032,X_y!AD$1,0)</f>
        <v>-1.30200040714877E-3</v>
      </c>
      <c r="AE266" s="20">
        <f>VLOOKUP($C266,beta_transpose!$B$3:$W$2032,X_y!AE$1,0)</f>
        <v>-1.49796733148772E-2</v>
      </c>
      <c r="AF266" s="20">
        <f>VLOOKUP($C266,beta_transpose!$B$3:$W$2032,X_y!AF$1,0)</f>
        <v>-6.3936819769669301E-3</v>
      </c>
      <c r="AG266" s="20">
        <f>VLOOKUP($C266,beta_transpose!$B$3:$W$2032,X_y!AG$1,0)</f>
        <v>2.53118587220967E-3</v>
      </c>
      <c r="AH266" s="20">
        <f>VLOOKUP($C266,beta_transpose!$B$3:$W$2032,X_y!AH$1,0)</f>
        <v>4.5333731288385304E-3</v>
      </c>
      <c r="AI266" s="20">
        <f>VLOOKUP($C266,beta_transpose!$B$3:$W$2032,X_y!AI$1,0)</f>
        <v>-1.6842134530343899E-3</v>
      </c>
      <c r="AJ266" s="20">
        <f>VLOOKUP($C266,beta_transpose!$B$3:$W$2032,X_y!AJ$1,0)</f>
        <v>1.2058685141906E-2</v>
      </c>
      <c r="AK266" s="20">
        <f>VLOOKUP($C266,beta_transpose!$B$3:$W$2032,X_y!AK$1,0)</f>
        <v>2.9724533100497001E-2</v>
      </c>
      <c r="AL266" s="20">
        <f>VLOOKUP($C266,beta_transpose!$B$3:$W$2032,X_y!AL$1,0)</f>
        <v>-2.4037291000141701E-2</v>
      </c>
      <c r="AM266" s="20">
        <f>VLOOKUP($C266,beta_transpose!$B$3:$W$2032,X_y!AM$1,0)</f>
        <v>-5.9184249092614598E-3</v>
      </c>
      <c r="AN266" s="20">
        <f>VLOOKUP($C266,beta_transpose!$B$3:$W$2032,X_y!AN$1,0)</f>
        <v>-2.0023282834684901E-2</v>
      </c>
      <c r="AO266" s="20">
        <f>VLOOKUP($C266,beta_transpose!$B$3:$W$2032,X_y!AO$1,0)</f>
        <v>6.9733145823120297E-3</v>
      </c>
      <c r="AP266" s="20">
        <f>VLOOKUP($C266,beta_transpose!$B$3:$W$2032,X_y!AP$1,0)</f>
        <v>1.20144258550178E-2</v>
      </c>
      <c r="AQ266" s="20">
        <f>VLOOKUP($C266,beta_transpose!$B$3:$W$2032,X_y!AQ$1,0)</f>
        <v>-8.0039955765446608E-3</v>
      </c>
      <c r="AR266" s="34">
        <f>VLOOKUP($C266,beta_transpose!$B$3:$W$2032,X_y!AR$1,0)</f>
        <v>-1.2315898471181599E-2</v>
      </c>
      <c r="AS266" s="21">
        <v>20.534430663487001</v>
      </c>
      <c r="AT266" s="21">
        <v>4.6285145603518201</v>
      </c>
      <c r="AU266" s="21">
        <v>1.65784113224216</v>
      </c>
      <c r="AV266" s="21">
        <v>0.69787593596352604</v>
      </c>
      <c r="AW266" s="21">
        <v>0.25398200669707499</v>
      </c>
      <c r="AX266" s="21"/>
      <c r="AY266" s="21"/>
      <c r="AZ266" s="22"/>
      <c r="BB266" s="31">
        <f>IF(VLOOKUP(C266,y_HC!$B$3:$G$581,6,0)&gt;$BB$1,1,0)</f>
        <v>0</v>
      </c>
      <c r="BC266">
        <f>VLOOKUP(C266,y_HC!$B$3:$G$581,6,0)</f>
        <v>1.7646384154364869E-2</v>
      </c>
      <c r="BE266" t="s">
        <v>262</v>
      </c>
      <c r="BF266">
        <v>20.534430663487001</v>
      </c>
      <c r="BG266">
        <v>4.6285145603518201</v>
      </c>
      <c r="BH266">
        <v>1.65784113224216</v>
      </c>
      <c r="BI266">
        <v>0.69787593596352604</v>
      </c>
      <c r="BJ266">
        <v>0.25398200669707499</v>
      </c>
    </row>
    <row r="267" spans="2:62">
      <c r="B267" t="str">
        <f>VLOOKUP(C267,eft_features_HC!$B$3:$C$2032,2,0)</f>
        <v>iShares Morningstar Small-Cap Growth ETF</v>
      </c>
      <c r="C267" t="s">
        <v>263</v>
      </c>
      <c r="D267" s="17">
        <f>VLOOKUP($C267,eft_features_HC!$B$3:$W$2032,X_y!D$1,0)</f>
        <v>2</v>
      </c>
      <c r="E267" s="18">
        <f>VLOOKUP($C267,eft_features_HC!$B$3:$W$2032,X_y!E$1,0)</f>
        <v>0.3</v>
      </c>
      <c r="F267" s="18">
        <f>VLOOKUP($C267,eft_features_HC!$B$3:$W$2032,X_y!F$1,0)</f>
        <v>132169999.99999999</v>
      </c>
      <c r="G267" s="18">
        <f>VLOOKUP($C267,eft_features_HC!$B$3:$W$2032,X_y!G$1,0)</f>
        <v>1</v>
      </c>
      <c r="H267" s="18">
        <f>VLOOKUP($C267,eft_features_HC!$B$3:$W$2032,X_y!H$1,0)</f>
        <v>3</v>
      </c>
      <c r="I267" s="18">
        <f>VLOOKUP($C267,eft_features_HC!$B$3:$W$2032,X_y!I$1,0)</f>
        <v>1</v>
      </c>
      <c r="J267" s="18">
        <f>VLOOKUP($C267,eft_features_HC!$B$3:$W$2032,X_y!J$1,0)</f>
        <v>1</v>
      </c>
      <c r="K267" s="18">
        <f>VLOOKUP($C267,eft_features_HC!$B$3:$W$2032,X_y!K$1,0)</f>
        <v>5</v>
      </c>
      <c r="L267" s="18">
        <f>VLOOKUP($C267,eft_features_HC!$B$3:$W$2032,X_y!L$1,0)</f>
        <v>3</v>
      </c>
      <c r="M267" s="18">
        <f>VLOOKUP($C267,eft_features_HC!$B$3:$W$2032,X_y!M$1,0)</f>
        <v>1</v>
      </c>
      <c r="N267" s="18">
        <f>VLOOKUP($C267,eft_features_HC!$B$3:$W$2032,X_y!N$1,0)</f>
        <v>1</v>
      </c>
      <c r="O267" s="18">
        <f>VLOOKUP($C267,eft_features_HC!$B$3:$W$2032,X_y!O$1,0)</f>
        <v>1</v>
      </c>
      <c r="P267" s="18">
        <f>VLOOKUP($C267,eft_features_HC!$B$3:$W$2032,X_y!P$1,0)</f>
        <v>5</v>
      </c>
      <c r="Q267" s="18">
        <f>VLOOKUP($C267,eft_features_HC!$B$3:$W$2032,X_y!Q$1,0)</f>
        <v>1</v>
      </c>
      <c r="R267" s="18">
        <f>VLOOKUP($C267,eft_features_HC!$B$3:$W$2032,X_y!R$1,0)</f>
        <v>1</v>
      </c>
      <c r="S267" s="19">
        <f>VLOOKUP($C267,ret_features_HC_transpose!$B$3:$W$2032,X_y!S$1,0)</f>
        <v>-6.3512463637313776E-2</v>
      </c>
      <c r="T267" s="19">
        <f>VLOOKUP($C267,ret_features_HC_transpose!$B$3:$W$2032,X_y!T$1,0)</f>
        <v>-2.8173310925466266E-2</v>
      </c>
      <c r="U267" s="19">
        <f>VLOOKUP($C267,ret_features_HC_transpose!$B$3:$W$2032,X_y!U$1,0)</f>
        <v>2.1895199980978886E-2</v>
      </c>
      <c r="V267" s="19">
        <f>VLOOKUP($C267,ret_features_HC_transpose!$B$3:$W$2032,X_y!V$1,0)</f>
        <v>0.27028083435907946</v>
      </c>
      <c r="W267" s="19">
        <f>VLOOKUP($C267,ret_features_HC_transpose!$B$3:$W$2032,X_y!W$1,0)</f>
        <v>0.38393175250791289</v>
      </c>
      <c r="X267" s="19">
        <f>VLOOKUP($C267,ret_features_HC_transpose!$B$3:$W$2032,X_y!X$1,0)</f>
        <v>0.38699726991169148</v>
      </c>
      <c r="Y267" s="20">
        <f>VLOOKUP($C267,beta_transpose!$B$3:$W$2032,X_y!Y$1,0)</f>
        <v>4.2617319792704403E-2</v>
      </c>
      <c r="Z267" s="20">
        <f>VLOOKUP($C267,beta_transpose!$B$3:$W$2032,X_y!Z$1,0)</f>
        <v>1.4490357451275601E-2</v>
      </c>
      <c r="AA267" s="20">
        <f>VLOOKUP($C267,beta_transpose!$B$3:$W$2032,X_y!AA$1,0)</f>
        <v>1.1719232153286701E-2</v>
      </c>
      <c r="AB267" s="20">
        <f>VLOOKUP($C267,beta_transpose!$B$3:$W$2032,X_y!AB$1,0)</f>
        <v>1.0008280073674099E-2</v>
      </c>
      <c r="AC267" s="20">
        <f>VLOOKUP($C267,beta_transpose!$B$3:$W$2032,X_y!AC$1,0)</f>
        <v>-3.4825900503100998E-2</v>
      </c>
      <c r="AD267" s="20">
        <f>VLOOKUP($C267,beta_transpose!$B$3:$W$2032,X_y!AD$1,0)</f>
        <v>-1.02596984673777E-3</v>
      </c>
      <c r="AE267" s="20">
        <f>VLOOKUP($C267,beta_transpose!$B$3:$W$2032,X_y!AE$1,0)</f>
        <v>1.1139302676420999E-2</v>
      </c>
      <c r="AF267" s="20">
        <f>VLOOKUP($C267,beta_transpose!$B$3:$W$2032,X_y!AF$1,0)</f>
        <v>-5.8235524805739201E-3</v>
      </c>
      <c r="AG267" s="20">
        <f>VLOOKUP($C267,beta_transpose!$B$3:$W$2032,X_y!AG$1,0)</f>
        <v>1.6736056358224598E-2</v>
      </c>
      <c r="AH267" s="20">
        <f>VLOOKUP($C267,beta_transpose!$B$3:$W$2032,X_y!AH$1,0)</f>
        <v>-1.08928337512917E-2</v>
      </c>
      <c r="AI267" s="20">
        <f>VLOOKUP($C267,beta_transpose!$B$3:$W$2032,X_y!AI$1,0)</f>
        <v>3.30236723441103E-2</v>
      </c>
      <c r="AJ267" s="20">
        <f>VLOOKUP($C267,beta_transpose!$B$3:$W$2032,X_y!AJ$1,0)</f>
        <v>-1.15522282972486E-2</v>
      </c>
      <c r="AK267" s="20">
        <f>VLOOKUP($C267,beta_transpose!$B$3:$W$2032,X_y!AK$1,0)</f>
        <v>3.4247895075764298E-2</v>
      </c>
      <c r="AL267" s="20">
        <f>VLOOKUP($C267,beta_transpose!$B$3:$W$2032,X_y!AL$1,0)</f>
        <v>-7.34147637203671E-3</v>
      </c>
      <c r="AM267" s="20">
        <f>VLOOKUP($C267,beta_transpose!$B$3:$W$2032,X_y!AM$1,0)</f>
        <v>-6.6122730602400197E-3</v>
      </c>
      <c r="AN267" s="20">
        <f>VLOOKUP($C267,beta_transpose!$B$3:$W$2032,X_y!AN$1,0)</f>
        <v>-5.2584761769419001E-3</v>
      </c>
      <c r="AO267" s="20">
        <f>VLOOKUP($C267,beta_transpose!$B$3:$W$2032,X_y!AO$1,0)</f>
        <v>5.3023398462195503E-2</v>
      </c>
      <c r="AP267" s="20">
        <f>VLOOKUP($C267,beta_transpose!$B$3:$W$2032,X_y!AP$1,0)</f>
        <v>1.06321309755246E-2</v>
      </c>
      <c r="AQ267" s="20">
        <f>VLOOKUP($C267,beta_transpose!$B$3:$W$2032,X_y!AQ$1,0)</f>
        <v>-1.04023294775617E-2</v>
      </c>
      <c r="AR267" s="34">
        <f>VLOOKUP($C267,beta_transpose!$B$3:$W$2032,X_y!AR$1,0)</f>
        <v>-5.0465139515397002E-2</v>
      </c>
      <c r="AS267" s="21">
        <v>23.488281101903802</v>
      </c>
      <c r="AT267" s="21">
        <v>3.8825466495539001</v>
      </c>
      <c r="AU267" s="21">
        <v>1.7134436836477001</v>
      </c>
      <c r="AV267" s="21">
        <v>0.71039731798597205</v>
      </c>
      <c r="AW267" s="21">
        <v>0.37404925329739502</v>
      </c>
      <c r="AX267" s="21"/>
      <c r="AY267" s="21"/>
      <c r="AZ267" s="22"/>
      <c r="BB267" s="31">
        <f>IF(VLOOKUP(C267,y_HC!$B$3:$G$581,6,0)&gt;$BB$1,1,0)</f>
        <v>0</v>
      </c>
      <c r="BC267">
        <f>VLOOKUP(C267,y_HC!$B$3:$G$581,6,0)</f>
        <v>2.1768379729524889E-2</v>
      </c>
      <c r="BE267" t="s">
        <v>263</v>
      </c>
      <c r="BF267">
        <v>23.488281101903802</v>
      </c>
      <c r="BG267">
        <v>3.8825466495539001</v>
      </c>
      <c r="BH267">
        <v>1.7134436836477001</v>
      </c>
      <c r="BI267">
        <v>0.71039731798597205</v>
      </c>
      <c r="BJ267">
        <v>0.37404925329739502</v>
      </c>
    </row>
    <row r="268" spans="2:62">
      <c r="B268" t="str">
        <f>VLOOKUP(C268,eft_features_HC!$B$3:$C$2032,2,0)</f>
        <v>iShares Morningstar Small Cap Value ETF</v>
      </c>
      <c r="C268" t="s">
        <v>264</v>
      </c>
      <c r="D268" s="17">
        <f>VLOOKUP($C268,eft_features_HC!$B$3:$W$2032,X_y!D$1,0)</f>
        <v>2</v>
      </c>
      <c r="E268" s="18">
        <f>VLOOKUP($C268,eft_features_HC!$B$3:$W$2032,X_y!E$1,0)</f>
        <v>0.3</v>
      </c>
      <c r="F268" s="18">
        <f>VLOOKUP($C268,eft_features_HC!$B$3:$W$2032,X_y!F$1,0)</f>
        <v>447650000</v>
      </c>
      <c r="G268" s="18">
        <f>VLOOKUP($C268,eft_features_HC!$B$3:$W$2032,X_y!G$1,0)</f>
        <v>1</v>
      </c>
      <c r="H268" s="18">
        <f>VLOOKUP($C268,eft_features_HC!$B$3:$W$2032,X_y!H$1,0)</f>
        <v>4</v>
      </c>
      <c r="I268" s="18">
        <f>VLOOKUP($C268,eft_features_HC!$B$3:$W$2032,X_y!I$1,0)</f>
        <v>1</v>
      </c>
      <c r="J268" s="18">
        <f>VLOOKUP($C268,eft_features_HC!$B$3:$W$2032,X_y!J$1,0)</f>
        <v>1</v>
      </c>
      <c r="K268" s="18">
        <f>VLOOKUP($C268,eft_features_HC!$B$3:$W$2032,X_y!K$1,0)</f>
        <v>5</v>
      </c>
      <c r="L268" s="18">
        <f>VLOOKUP($C268,eft_features_HC!$B$3:$W$2032,X_y!L$1,0)</f>
        <v>4</v>
      </c>
      <c r="M268" s="18">
        <f>VLOOKUP($C268,eft_features_HC!$B$3:$W$2032,X_y!M$1,0)</f>
        <v>1</v>
      </c>
      <c r="N268" s="18">
        <f>VLOOKUP($C268,eft_features_HC!$B$3:$W$2032,X_y!N$1,0)</f>
        <v>1</v>
      </c>
      <c r="O268" s="18">
        <f>VLOOKUP($C268,eft_features_HC!$B$3:$W$2032,X_y!O$1,0)</f>
        <v>1</v>
      </c>
      <c r="P268" s="18">
        <f>VLOOKUP($C268,eft_features_HC!$B$3:$W$2032,X_y!P$1,0)</f>
        <v>5</v>
      </c>
      <c r="Q268" s="18">
        <f>VLOOKUP($C268,eft_features_HC!$B$3:$W$2032,X_y!Q$1,0)</f>
        <v>1</v>
      </c>
      <c r="R268" s="18">
        <f>VLOOKUP($C268,eft_features_HC!$B$3:$W$2032,X_y!R$1,0)</f>
        <v>1</v>
      </c>
      <c r="S268" s="19">
        <f>VLOOKUP($C268,ret_features_HC_transpose!$B$3:$W$2032,X_y!S$1,0)</f>
        <v>-4.6207288461125318E-3</v>
      </c>
      <c r="T268" s="19">
        <f>VLOOKUP($C268,ret_features_HC_transpose!$B$3:$W$2032,X_y!T$1,0)</f>
        <v>3.2582781132437733E-2</v>
      </c>
      <c r="U268" s="19">
        <f>VLOOKUP($C268,ret_features_HC_transpose!$B$3:$W$2032,X_y!U$1,0)</f>
        <v>0.11894296814585492</v>
      </c>
      <c r="V268" s="19">
        <f>VLOOKUP($C268,ret_features_HC_transpose!$B$3:$W$2032,X_y!V$1,0)</f>
        <v>0.22973528490965944</v>
      </c>
      <c r="W268" s="19">
        <f>VLOOKUP($C268,ret_features_HC_transpose!$B$3:$W$2032,X_y!W$1,0)</f>
        <v>0.42994081240943127</v>
      </c>
      <c r="X268" s="19">
        <f>VLOOKUP($C268,ret_features_HC_transpose!$B$3:$W$2032,X_y!X$1,0)</f>
        <v>0.39576347777811471</v>
      </c>
      <c r="Y268" s="20">
        <f>VLOOKUP($C268,beta_transpose!$B$3:$W$2032,X_y!Y$1,0)</f>
        <v>3.5075138391609202E-2</v>
      </c>
      <c r="Z268" s="20">
        <f>VLOOKUP($C268,beta_transpose!$B$3:$W$2032,X_y!Z$1,0)</f>
        <v>1.0701588704447399E-2</v>
      </c>
      <c r="AA268" s="20">
        <f>VLOOKUP($C268,beta_transpose!$B$3:$W$2032,X_y!AA$1,0)</f>
        <v>2.1990950173942699E-2</v>
      </c>
      <c r="AB268" s="20">
        <f>VLOOKUP($C268,beta_transpose!$B$3:$W$2032,X_y!AB$1,0)</f>
        <v>-2.0096877166832099E-2</v>
      </c>
      <c r="AC268" s="20">
        <f>VLOOKUP($C268,beta_transpose!$B$3:$W$2032,X_y!AC$1,0)</f>
        <v>-1.0041561155818101E-2</v>
      </c>
      <c r="AD268" s="20">
        <f>VLOOKUP($C268,beta_transpose!$B$3:$W$2032,X_y!AD$1,0)</f>
        <v>6.8888633792536999E-3</v>
      </c>
      <c r="AE268" s="20">
        <f>VLOOKUP($C268,beta_transpose!$B$3:$W$2032,X_y!AE$1,0)</f>
        <v>-1.31642174223478E-2</v>
      </c>
      <c r="AF268" s="20">
        <f>VLOOKUP($C268,beta_transpose!$B$3:$W$2032,X_y!AF$1,0)</f>
        <v>-7.9755969900578896E-3</v>
      </c>
      <c r="AG268" s="20">
        <f>VLOOKUP($C268,beta_transpose!$B$3:$W$2032,X_y!AG$1,0)</f>
        <v>1.2028524562922799E-2</v>
      </c>
      <c r="AH268" s="20">
        <f>VLOOKUP($C268,beta_transpose!$B$3:$W$2032,X_y!AH$1,0)</f>
        <v>-1.2801037619354199E-2</v>
      </c>
      <c r="AI268" s="20">
        <f>VLOOKUP($C268,beta_transpose!$B$3:$W$2032,X_y!AI$1,0)</f>
        <v>-1.92233985935037E-2</v>
      </c>
      <c r="AJ268" s="20">
        <f>VLOOKUP($C268,beta_transpose!$B$3:$W$2032,X_y!AJ$1,0)</f>
        <v>2.5339990237976801E-2</v>
      </c>
      <c r="AK268" s="20">
        <f>VLOOKUP($C268,beta_transpose!$B$3:$W$2032,X_y!AK$1,0)</f>
        <v>4.5681430043585797E-3</v>
      </c>
      <c r="AL268" s="20">
        <f>VLOOKUP($C268,beta_transpose!$B$3:$W$2032,X_y!AL$1,0)</f>
        <v>-4.06707738300775E-2</v>
      </c>
      <c r="AM268" s="20">
        <f>VLOOKUP($C268,beta_transpose!$B$3:$W$2032,X_y!AM$1,0)</f>
        <v>-1.5207173080842701E-3</v>
      </c>
      <c r="AN268" s="20">
        <f>VLOOKUP($C268,beta_transpose!$B$3:$W$2032,X_y!AN$1,0)</f>
        <v>-5.1195801398974698E-3</v>
      </c>
      <c r="AO268" s="20">
        <f>VLOOKUP($C268,beta_transpose!$B$3:$W$2032,X_y!AO$1,0)</f>
        <v>-1.5409353526497499E-3</v>
      </c>
      <c r="AP268" s="20">
        <f>VLOOKUP($C268,beta_transpose!$B$3:$W$2032,X_y!AP$1,0)</f>
        <v>8.6729337336758795E-3</v>
      </c>
      <c r="AQ268" s="20">
        <f>VLOOKUP($C268,beta_transpose!$B$3:$W$2032,X_y!AQ$1,0)</f>
        <v>-5.7280050623461799E-3</v>
      </c>
      <c r="AR268" s="34">
        <f>VLOOKUP($C268,beta_transpose!$B$3:$W$2032,X_y!AR$1,0)</f>
        <v>2.8153555288221799E-3</v>
      </c>
      <c r="AS268" s="21">
        <v>19.776459483967901</v>
      </c>
      <c r="AT268" s="21">
        <v>3.8264221681507</v>
      </c>
      <c r="AU268" s="21">
        <v>1.2987570657694201</v>
      </c>
      <c r="AV268" s="21">
        <v>0.375308056127856</v>
      </c>
      <c r="AW268" s="21">
        <v>0.15997451238677299</v>
      </c>
      <c r="AX268" s="21"/>
      <c r="AY268" s="21"/>
      <c r="AZ268" s="22"/>
      <c r="BB268" s="31">
        <f>IF(VLOOKUP(C268,y_HC!$B$3:$G$581,6,0)&gt;$BB$1,1,0)</f>
        <v>0</v>
      </c>
      <c r="BC268">
        <f>VLOOKUP(C268,y_HC!$B$3:$G$581,6,0)</f>
        <v>2.3757283838629129E-2</v>
      </c>
      <c r="BE268" t="s">
        <v>264</v>
      </c>
      <c r="BF268">
        <v>19.776459483967901</v>
      </c>
      <c r="BG268">
        <v>3.8264221681507</v>
      </c>
      <c r="BH268">
        <v>1.2987570657694201</v>
      </c>
      <c r="BI268">
        <v>0.375308056127856</v>
      </c>
      <c r="BJ268">
        <v>0.15997451238677299</v>
      </c>
    </row>
    <row r="269" spans="2:62">
      <c r="B269" t="str">
        <f>VLOOKUP(C269,eft_features_HC!$B$3:$C$2032,2,0)</f>
        <v>SPDR Bloomberg Barclays High Yield Bond ETF</v>
      </c>
      <c r="C269" t="s">
        <v>265</v>
      </c>
      <c r="D269" s="17">
        <f>VLOOKUP($C269,eft_features_HC!$B$3:$W$2032,X_y!D$1,0)</f>
        <v>1</v>
      </c>
      <c r="E269" s="18">
        <f>VLOOKUP($C269,eft_features_HC!$B$3:$W$2032,X_y!E$1,0)</f>
        <v>0.4</v>
      </c>
      <c r="F269" s="18">
        <f>VLOOKUP($C269,eft_features_HC!$B$3:$W$2032,X_y!F$1,0)</f>
        <v>12260000000</v>
      </c>
      <c r="G269" s="18">
        <f>VLOOKUP($C269,eft_features_HC!$B$3:$W$2032,X_y!G$1,0)</f>
        <v>2</v>
      </c>
      <c r="H269" s="18">
        <f>VLOOKUP($C269,eft_features_HC!$B$3:$W$2032,X_y!H$1,0)</f>
        <v>1</v>
      </c>
      <c r="I269" s="18">
        <f>VLOOKUP($C269,eft_features_HC!$B$3:$W$2032,X_y!I$1,0)</f>
        <v>1</v>
      </c>
      <c r="J269" s="18">
        <f>VLOOKUP($C269,eft_features_HC!$B$3:$W$2032,X_y!J$1,0)</f>
        <v>3</v>
      </c>
      <c r="K269" s="18">
        <f>VLOOKUP($C269,eft_features_HC!$B$3:$W$2032,X_y!K$1,0)</f>
        <v>12</v>
      </c>
      <c r="L269" s="18">
        <f>VLOOKUP($C269,eft_features_HC!$B$3:$W$2032,X_y!L$1,0)</f>
        <v>2</v>
      </c>
      <c r="M269" s="18">
        <f>VLOOKUP($C269,eft_features_HC!$B$3:$W$2032,X_y!M$1,0)</f>
        <v>1</v>
      </c>
      <c r="N269" s="18">
        <f>VLOOKUP($C269,eft_features_HC!$B$3:$W$2032,X_y!N$1,0)</f>
        <v>1</v>
      </c>
      <c r="O269" s="18">
        <f>VLOOKUP($C269,eft_features_HC!$B$3:$W$2032,X_y!O$1,0)</f>
        <v>1</v>
      </c>
      <c r="P269" s="18">
        <f>VLOOKUP($C269,eft_features_HC!$B$3:$W$2032,X_y!P$1,0)</f>
        <v>4</v>
      </c>
      <c r="Q269" s="18">
        <f>VLOOKUP($C269,eft_features_HC!$B$3:$W$2032,X_y!Q$1,0)</f>
        <v>3</v>
      </c>
      <c r="R269" s="18">
        <f>VLOOKUP($C269,eft_features_HC!$B$3:$W$2032,X_y!R$1,0)</f>
        <v>1</v>
      </c>
      <c r="S269" s="19">
        <f>VLOOKUP($C269,ret_features_HC_transpose!$B$3:$W$2032,X_y!S$1,0)</f>
        <v>2.9197076897289342E-3</v>
      </c>
      <c r="T269" s="19">
        <f>VLOOKUP($C269,ret_features_HC_transpose!$B$3:$W$2032,X_y!T$1,0)</f>
        <v>1.6272188591555325E-2</v>
      </c>
      <c r="U269" s="19">
        <f>VLOOKUP($C269,ret_features_HC_transpose!$B$3:$W$2032,X_y!U$1,0)</f>
        <v>3.2306535765401989E-2</v>
      </c>
      <c r="V269" s="19">
        <f>VLOOKUP($C269,ret_features_HC_transpose!$B$3:$W$2032,X_y!V$1,0)</f>
        <v>7.8239630560961171E-3</v>
      </c>
      <c r="W269" s="19">
        <f>VLOOKUP($C269,ret_features_HC_transpose!$B$3:$W$2032,X_y!W$1,0)</f>
        <v>5.773672418127318E-2</v>
      </c>
      <c r="X269" s="19">
        <f>VLOOKUP($C269,ret_features_HC_transpose!$B$3:$W$2032,X_y!X$1,0)</f>
        <v>2.5118137918597405E-2</v>
      </c>
      <c r="Y269" s="20">
        <f>VLOOKUP($C269,beta_transpose!$B$3:$W$2032,X_y!Y$1,0)</f>
        <v>2.3343350632463299E-3</v>
      </c>
      <c r="Z269" s="20">
        <f>VLOOKUP($C269,beta_transpose!$B$3:$W$2032,X_y!Z$1,0)</f>
        <v>4.0261377301363099E-3</v>
      </c>
      <c r="AA269" s="20">
        <f>VLOOKUP($C269,beta_transpose!$B$3:$W$2032,X_y!AA$1,0)</f>
        <v>1.3131410260085101E-2</v>
      </c>
      <c r="AB269" s="20">
        <f>VLOOKUP($C269,beta_transpose!$B$3:$W$2032,X_y!AB$1,0)</f>
        <v>-1.19800130891301E-2</v>
      </c>
      <c r="AC269" s="20">
        <f>VLOOKUP($C269,beta_transpose!$B$3:$W$2032,X_y!AC$1,0)</f>
        <v>1.4937542570892999E-2</v>
      </c>
      <c r="AD269" s="20">
        <f>VLOOKUP($C269,beta_transpose!$B$3:$W$2032,X_y!AD$1,0)</f>
        <v>1.9102217143045701E-2</v>
      </c>
      <c r="AE269" s="20">
        <f>VLOOKUP($C269,beta_transpose!$B$3:$W$2032,X_y!AE$1,0)</f>
        <v>-4.8225859147156102E-4</v>
      </c>
      <c r="AF269" s="20">
        <f>VLOOKUP($C269,beta_transpose!$B$3:$W$2032,X_y!AF$1,0)</f>
        <v>1.5061159936331E-3</v>
      </c>
      <c r="AG269" s="20">
        <f>VLOOKUP($C269,beta_transpose!$B$3:$W$2032,X_y!AG$1,0)</f>
        <v>1.7484448138699001E-4</v>
      </c>
      <c r="AH269" s="20">
        <f>VLOOKUP($C269,beta_transpose!$B$3:$W$2032,X_y!AH$1,0)</f>
        <v>-1.4442669973968201E-4</v>
      </c>
      <c r="AI269" s="20">
        <f>VLOOKUP($C269,beta_transpose!$B$3:$W$2032,X_y!AI$1,0)</f>
        <v>6.5626285573497402E-3</v>
      </c>
      <c r="AJ269" s="20">
        <f>VLOOKUP($C269,beta_transpose!$B$3:$W$2032,X_y!AJ$1,0)</f>
        <v>7.1906475038755E-3</v>
      </c>
      <c r="AK269" s="20">
        <f>VLOOKUP($C269,beta_transpose!$B$3:$W$2032,X_y!AK$1,0)</f>
        <v>-1.27284628791935E-2</v>
      </c>
      <c r="AL269" s="20">
        <f>VLOOKUP($C269,beta_transpose!$B$3:$W$2032,X_y!AL$1,0)</f>
        <v>-1.05536462991718E-2</v>
      </c>
      <c r="AM269" s="20">
        <f>VLOOKUP($C269,beta_transpose!$B$3:$W$2032,X_y!AM$1,0)</f>
        <v>-3.1925086852115899E-3</v>
      </c>
      <c r="AN269" s="20">
        <f>VLOOKUP($C269,beta_transpose!$B$3:$W$2032,X_y!AN$1,0)</f>
        <v>9.3743877258081997E-3</v>
      </c>
      <c r="AO269" s="20">
        <f>VLOOKUP($C269,beta_transpose!$B$3:$W$2032,X_y!AO$1,0)</f>
        <v>-2.0714022532146801E-3</v>
      </c>
      <c r="AP269" s="20">
        <f>VLOOKUP($C269,beta_transpose!$B$3:$W$2032,X_y!AP$1,0)</f>
        <v>-5.2549637825651504E-3</v>
      </c>
      <c r="AQ269" s="20">
        <f>VLOOKUP($C269,beta_transpose!$B$3:$W$2032,X_y!AQ$1,0)</f>
        <v>7.1507246758584098E-3</v>
      </c>
      <c r="AR269" s="34">
        <f>VLOOKUP($C269,beta_transpose!$B$3:$W$2032,X_y!AR$1,0)</f>
        <v>1.3107335291373499E-2</v>
      </c>
      <c r="AS269" s="21">
        <v>3.5411533977054099</v>
      </c>
      <c r="AT269" s="21">
        <v>3.01571423214898</v>
      </c>
      <c r="AU269" s="21">
        <v>1.6687666315809999</v>
      </c>
      <c r="AV269" s="21">
        <v>0.64606781331651397</v>
      </c>
      <c r="AW269" s="21">
        <v>0.32101916645158302</v>
      </c>
      <c r="AX269" s="21"/>
      <c r="AY269" s="21"/>
      <c r="AZ269" s="22"/>
      <c r="BB269" s="31">
        <f>IF(VLOOKUP(C269,y_HC!$B$3:$G$581,6,0)&gt;$BB$1,1,0)</f>
        <v>0</v>
      </c>
      <c r="BC269">
        <f>VLOOKUP(C269,y_HC!$B$3:$G$581,6,0)</f>
        <v>6.4289182704547754E-3</v>
      </c>
      <c r="BE269" t="s">
        <v>265</v>
      </c>
      <c r="BF269">
        <v>3.5411533977054099</v>
      </c>
      <c r="BG269">
        <v>3.01571423214898</v>
      </c>
      <c r="BH269">
        <v>1.6687666315809999</v>
      </c>
      <c r="BI269">
        <v>0.64606781331651397</v>
      </c>
      <c r="BJ269">
        <v>0.32101916645158302</v>
      </c>
    </row>
    <row r="270" spans="2:62">
      <c r="B270" t="str">
        <f>VLOOKUP(C270,eft_features_HC!$B$3:$C$2032,2,0)</f>
        <v>iPath Bloomberg Coffee Subindex Total Return ETN</v>
      </c>
      <c r="C270" t="s">
        <v>266</v>
      </c>
      <c r="D270" s="17">
        <f>VLOOKUP($C270,eft_features_HC!$B$3:$W$2032,X_y!D$1,0)</f>
        <v>19</v>
      </c>
      <c r="E270" s="18">
        <f>VLOOKUP($C270,eft_features_HC!$B$3:$W$2032,X_y!E$1,0)</f>
        <v>0.75</v>
      </c>
      <c r="F270" s="18">
        <f>VLOOKUP($C270,eft_features_HC!$B$3:$W$2032,X_y!F$1,0)</f>
        <v>176450000</v>
      </c>
      <c r="G270" s="18">
        <f>VLOOKUP($C270,eft_features_HC!$B$3:$W$2032,X_y!G$1,0)</f>
        <v>3</v>
      </c>
      <c r="H270" s="18">
        <f>VLOOKUP($C270,eft_features_HC!$B$3:$W$2032,X_y!H$1,0)</f>
        <v>20</v>
      </c>
      <c r="I270" s="18">
        <f>VLOOKUP($C270,eft_features_HC!$B$3:$W$2032,X_y!I$1,0)</f>
        <v>4</v>
      </c>
      <c r="J270" s="18">
        <f>VLOOKUP($C270,eft_features_HC!$B$3:$W$2032,X_y!J$1,0)</f>
        <v>16</v>
      </c>
      <c r="K270" s="18">
        <f>VLOOKUP($C270,eft_features_HC!$B$3:$W$2032,X_y!K$1,0)</f>
        <v>46</v>
      </c>
      <c r="L270" s="18">
        <f>VLOOKUP($C270,eft_features_HC!$B$3:$W$2032,X_y!L$1,0)</f>
        <v>39</v>
      </c>
      <c r="M270" s="18">
        <f>VLOOKUP($C270,eft_features_HC!$B$3:$W$2032,X_y!M$1,0)</f>
        <v>1</v>
      </c>
      <c r="N270" s="18">
        <f>VLOOKUP($C270,eft_features_HC!$B$3:$W$2032,X_y!N$1,0)</f>
        <v>1</v>
      </c>
      <c r="O270" s="18">
        <f>VLOOKUP($C270,eft_features_HC!$B$3:$W$2032,X_y!O$1,0)</f>
        <v>2</v>
      </c>
      <c r="P270" s="18">
        <f>VLOOKUP($C270,eft_features_HC!$B$3:$W$2032,X_y!P$1,0)</f>
        <v>6</v>
      </c>
      <c r="Q270" s="18">
        <f>VLOOKUP($C270,eft_features_HC!$B$3:$W$2032,X_y!Q$1,0)</f>
        <v>5</v>
      </c>
      <c r="R270" s="18">
        <f>VLOOKUP($C270,eft_features_HC!$B$3:$W$2032,X_y!R$1,0)</f>
        <v>1</v>
      </c>
      <c r="S270" s="19">
        <f>VLOOKUP($C270,ret_features_HC_transpose!$B$3:$W$2032,X_y!S$1,0)</f>
        <v>-5.6179776239328127E-2</v>
      </c>
      <c r="T270" s="19">
        <f>VLOOKUP($C270,ret_features_HC_transpose!$B$3:$W$2032,X_y!T$1,0)</f>
        <v>0.60277536563545975</v>
      </c>
      <c r="U270" s="19">
        <f>VLOOKUP($C270,ret_features_HC_transpose!$B$3:$W$2032,X_y!U$1,0)</f>
        <v>0.58899397837291145</v>
      </c>
      <c r="V270" s="19">
        <f>VLOOKUP($C270,ret_features_HC_transpose!$B$3:$W$2032,X_y!V$1,0)</f>
        <v>0.20547945054999972</v>
      </c>
      <c r="W270" s="19">
        <f>VLOOKUP($C270,ret_features_HC_transpose!$B$3:$W$2032,X_y!W$1,0)</f>
        <v>-0.17775305867160374</v>
      </c>
      <c r="X270" s="19">
        <f>VLOOKUP($C270,ret_features_HC_transpose!$B$3:$W$2032,X_y!X$1,0)</f>
        <v>-0.46558704522701988</v>
      </c>
      <c r="Y270" s="20">
        <f>VLOOKUP($C270,beta_transpose!$B$3:$W$2032,X_y!Y$1,0)</f>
        <v>-5.4652964715952303E-2</v>
      </c>
      <c r="Z270" s="20">
        <f>VLOOKUP($C270,beta_transpose!$B$3:$W$2032,X_y!Z$1,0)</f>
        <v>8.7284075168712602E-2</v>
      </c>
      <c r="AA270" s="20">
        <f>VLOOKUP($C270,beta_transpose!$B$3:$W$2032,X_y!AA$1,0)</f>
        <v>-1.9032917958810999E-2</v>
      </c>
      <c r="AB270" s="20">
        <f>VLOOKUP($C270,beta_transpose!$B$3:$W$2032,X_y!AB$1,0)</f>
        <v>0.111792555590388</v>
      </c>
      <c r="AC270" s="20">
        <f>VLOOKUP($C270,beta_transpose!$B$3:$W$2032,X_y!AC$1,0)</f>
        <v>-1.5933911668124499E-2</v>
      </c>
      <c r="AD270" s="20">
        <f>VLOOKUP($C270,beta_transpose!$B$3:$W$2032,X_y!AD$1,0)</f>
        <v>-1.45611955498291E-2</v>
      </c>
      <c r="AE270" s="20">
        <f>VLOOKUP($C270,beta_transpose!$B$3:$W$2032,X_y!AE$1,0)</f>
        <v>-0.14659756065160501</v>
      </c>
      <c r="AF270" s="20">
        <f>VLOOKUP($C270,beta_transpose!$B$3:$W$2032,X_y!AF$1,0)</f>
        <v>2.3691118396987301E-2</v>
      </c>
      <c r="AG270" s="20">
        <f>VLOOKUP($C270,beta_transpose!$B$3:$W$2032,X_y!AG$1,0)</f>
        <v>-0.12191270501257701</v>
      </c>
      <c r="AH270" s="20">
        <f>VLOOKUP($C270,beta_transpose!$B$3:$W$2032,X_y!AH$1,0)</f>
        <v>-1.52669944735113E-2</v>
      </c>
      <c r="AI270" s="20">
        <f>VLOOKUP($C270,beta_transpose!$B$3:$W$2032,X_y!AI$1,0)</f>
        <v>3.6371576463808897E-2</v>
      </c>
      <c r="AJ270" s="20">
        <f>VLOOKUP($C270,beta_transpose!$B$3:$W$2032,X_y!AJ$1,0)</f>
        <v>8.8736004190147294E-2</v>
      </c>
      <c r="AK270" s="20">
        <f>VLOOKUP($C270,beta_transpose!$B$3:$W$2032,X_y!AK$1,0)</f>
        <v>-4.8806140508880901E-2</v>
      </c>
      <c r="AL270" s="20">
        <f>VLOOKUP($C270,beta_transpose!$B$3:$W$2032,X_y!AL$1,0)</f>
        <v>-1.8777764302360299E-2</v>
      </c>
      <c r="AM270" s="20">
        <f>VLOOKUP($C270,beta_transpose!$B$3:$W$2032,X_y!AM$1,0)</f>
        <v>1.5878061162141601E-2</v>
      </c>
      <c r="AN270" s="20">
        <f>VLOOKUP($C270,beta_transpose!$B$3:$W$2032,X_y!AN$1,0)</f>
        <v>-8.0631561170400406E-2</v>
      </c>
      <c r="AO270" s="20">
        <f>VLOOKUP($C270,beta_transpose!$B$3:$W$2032,X_y!AO$1,0)</f>
        <v>2.7215271282797798E-2</v>
      </c>
      <c r="AP270" s="20">
        <f>VLOOKUP($C270,beta_transpose!$B$3:$W$2032,X_y!AP$1,0)</f>
        <v>8.8980138666035102E-2</v>
      </c>
      <c r="AQ270" s="20">
        <f>VLOOKUP($C270,beta_transpose!$B$3:$W$2032,X_y!AQ$1,0)</f>
        <v>0.22057826028584701</v>
      </c>
      <c r="AR270" s="34">
        <f>VLOOKUP($C270,beta_transpose!$B$3:$W$2032,X_y!AR$1,0)</f>
        <v>3.6190625558232901E-2</v>
      </c>
      <c r="AS270" s="21">
        <v>31.815713160781598</v>
      </c>
      <c r="AT270" s="21">
        <v>5.59528360152866</v>
      </c>
      <c r="AU270" s="21">
        <v>0.93118007567991901</v>
      </c>
      <c r="AV270" s="21">
        <v>0.13969104402420801</v>
      </c>
      <c r="AW270" s="21">
        <v>1.83541778009619E-2</v>
      </c>
      <c r="AX270" s="21"/>
      <c r="AY270" s="21"/>
      <c r="AZ270" s="22"/>
      <c r="BB270" s="31">
        <f>IF(VLOOKUP(C270,y_HC!$B$3:$G$581,6,0)&gt;$BB$1,1,0)</f>
        <v>0</v>
      </c>
      <c r="BC270">
        <f>VLOOKUP(C270,y_HC!$B$3:$G$581,6,0)</f>
        <v>-0.11005140528036994</v>
      </c>
      <c r="BE270" t="s">
        <v>266</v>
      </c>
      <c r="BF270">
        <v>31.815713160781598</v>
      </c>
      <c r="BG270">
        <v>5.59528360152866</v>
      </c>
      <c r="BH270">
        <v>0.93118007567991901</v>
      </c>
      <c r="BI270">
        <v>0.13969104402420801</v>
      </c>
      <c r="BJ270">
        <v>1.83541778009619E-2</v>
      </c>
    </row>
    <row r="271" spans="2:62">
      <c r="B271" t="str">
        <f>VLOOKUP(C271,eft_features_HC!$B$3:$C$2032,2,0)</f>
        <v>iShares Global Utilities ETF</v>
      </c>
      <c r="C271" t="s">
        <v>267</v>
      </c>
      <c r="D271" s="17">
        <f>VLOOKUP($C271,eft_features_HC!$B$3:$W$2032,X_y!D$1,0)</f>
        <v>2</v>
      </c>
      <c r="E271" s="18">
        <f>VLOOKUP($C271,eft_features_HC!$B$3:$W$2032,X_y!E$1,0)</f>
        <v>0.48</v>
      </c>
      <c r="F271" s="18">
        <f>VLOOKUP($C271,eft_features_HC!$B$3:$W$2032,X_y!F$1,0)</f>
        <v>174500000</v>
      </c>
      <c r="G271" s="18">
        <f>VLOOKUP($C271,eft_features_HC!$B$3:$W$2032,X_y!G$1,0)</f>
        <v>1</v>
      </c>
      <c r="H271" s="18">
        <f>VLOOKUP($C271,eft_features_HC!$B$3:$W$2032,X_y!H$1,0)</f>
        <v>1</v>
      </c>
      <c r="I271" s="18">
        <f>VLOOKUP($C271,eft_features_HC!$B$3:$W$2032,X_y!I$1,0)</f>
        <v>4</v>
      </c>
      <c r="J271" s="18">
        <f>VLOOKUP($C271,eft_features_HC!$B$3:$W$2032,X_y!J$1,0)</f>
        <v>5</v>
      </c>
      <c r="K271" s="18">
        <f>VLOOKUP($C271,eft_features_HC!$B$3:$W$2032,X_y!K$1,0)</f>
        <v>23</v>
      </c>
      <c r="L271" s="18">
        <f>VLOOKUP($C271,eft_features_HC!$B$3:$W$2032,X_y!L$1,0)</f>
        <v>1</v>
      </c>
      <c r="M271" s="18">
        <f>VLOOKUP($C271,eft_features_HC!$B$3:$W$2032,X_y!M$1,0)</f>
        <v>1</v>
      </c>
      <c r="N271" s="18">
        <f>VLOOKUP($C271,eft_features_HC!$B$3:$W$2032,X_y!N$1,0)</f>
        <v>1</v>
      </c>
      <c r="O271" s="18">
        <f>VLOOKUP($C271,eft_features_HC!$B$3:$W$2032,X_y!O$1,0)</f>
        <v>1</v>
      </c>
      <c r="P271" s="18">
        <f>VLOOKUP($C271,eft_features_HC!$B$3:$W$2032,X_y!P$1,0)</f>
        <v>1</v>
      </c>
      <c r="Q271" s="18">
        <f>VLOOKUP($C271,eft_features_HC!$B$3:$W$2032,X_y!Q$1,0)</f>
        <v>1</v>
      </c>
      <c r="R271" s="18">
        <f>VLOOKUP($C271,eft_features_HC!$B$3:$W$2032,X_y!R$1,0)</f>
        <v>1</v>
      </c>
      <c r="S271" s="19">
        <f>VLOOKUP($C271,ret_features_HC_transpose!$B$3:$W$2032,X_y!S$1,0)</f>
        <v>2.3461041187447629E-2</v>
      </c>
      <c r="T271" s="19">
        <f>VLOOKUP($C271,ret_features_HC_transpose!$B$3:$W$2032,X_y!T$1,0)</f>
        <v>9.6026184787939117E-2</v>
      </c>
      <c r="U271" s="19">
        <f>VLOOKUP($C271,ret_features_HC_transpose!$B$3:$W$2032,X_y!U$1,0)</f>
        <v>8.2403824031678674E-2</v>
      </c>
      <c r="V271" s="19">
        <f>VLOOKUP($C271,ret_features_HC_transpose!$B$3:$W$2032,X_y!V$1,0)</f>
        <v>8.2650272986967366E-2</v>
      </c>
      <c r="W271" s="19">
        <f>VLOOKUP($C271,ret_features_HC_transpose!$B$3:$W$2032,X_y!W$1,0)</f>
        <v>0.13728772964693947</v>
      </c>
      <c r="X271" s="19">
        <f>VLOOKUP($C271,ret_features_HC_transpose!$B$3:$W$2032,X_y!X$1,0)</f>
        <v>3.5271064858858114E-2</v>
      </c>
      <c r="Y271" s="20">
        <f>VLOOKUP($C271,beta_transpose!$B$3:$W$2032,X_y!Y$1,0)</f>
        <v>1.42713396618868E-3</v>
      </c>
      <c r="Z271" s="20">
        <f>VLOOKUP($C271,beta_transpose!$B$3:$W$2032,X_y!Z$1,0)</f>
        <v>1.8759402618950601E-2</v>
      </c>
      <c r="AA271" s="20">
        <f>VLOOKUP($C271,beta_transpose!$B$3:$W$2032,X_y!AA$1,0)</f>
        <v>-2.63618664351909E-3</v>
      </c>
      <c r="AB271" s="20">
        <f>VLOOKUP($C271,beta_transpose!$B$3:$W$2032,X_y!AB$1,0)</f>
        <v>-9.4627835970513604E-3</v>
      </c>
      <c r="AC271" s="20">
        <f>VLOOKUP($C271,beta_transpose!$B$3:$W$2032,X_y!AC$1,0)</f>
        <v>1.1156432469164999E-2</v>
      </c>
      <c r="AD271" s="20">
        <f>VLOOKUP($C271,beta_transpose!$B$3:$W$2032,X_y!AD$1,0)</f>
        <v>6.1788215880518903E-3</v>
      </c>
      <c r="AE271" s="20">
        <f>VLOOKUP($C271,beta_transpose!$B$3:$W$2032,X_y!AE$1,0)</f>
        <v>-2.09956535554198E-2</v>
      </c>
      <c r="AF271" s="20">
        <f>VLOOKUP($C271,beta_transpose!$B$3:$W$2032,X_y!AF$1,0)</f>
        <v>1.92009431517749E-3</v>
      </c>
      <c r="AG271" s="20">
        <f>VLOOKUP($C271,beta_transpose!$B$3:$W$2032,X_y!AG$1,0)</f>
        <v>-3.9527481883244599E-2</v>
      </c>
      <c r="AH271" s="20">
        <f>VLOOKUP($C271,beta_transpose!$B$3:$W$2032,X_y!AH$1,0)</f>
        <v>1.6799779546928E-2</v>
      </c>
      <c r="AI271" s="20">
        <f>VLOOKUP($C271,beta_transpose!$B$3:$W$2032,X_y!AI$1,0)</f>
        <v>1.7949337507024599E-2</v>
      </c>
      <c r="AJ271" s="20">
        <f>VLOOKUP($C271,beta_transpose!$B$3:$W$2032,X_y!AJ$1,0)</f>
        <v>-1.88565850477925E-3</v>
      </c>
      <c r="AK271" s="20">
        <f>VLOOKUP($C271,beta_transpose!$B$3:$W$2032,X_y!AK$1,0)</f>
        <v>-4.4336703712150101E-2</v>
      </c>
      <c r="AL271" s="20">
        <f>VLOOKUP($C271,beta_transpose!$B$3:$W$2032,X_y!AL$1,0)</f>
        <v>1.48961409488371E-2</v>
      </c>
      <c r="AM271" s="20">
        <f>VLOOKUP($C271,beta_transpose!$B$3:$W$2032,X_y!AM$1,0)</f>
        <v>-5.4066514265090904E-3</v>
      </c>
      <c r="AN271" s="20">
        <f>VLOOKUP($C271,beta_transpose!$B$3:$W$2032,X_y!AN$1,0)</f>
        <v>-7.3317414220000097E-3</v>
      </c>
      <c r="AO271" s="20">
        <f>VLOOKUP($C271,beta_transpose!$B$3:$W$2032,X_y!AO$1,0)</f>
        <v>4.8716167402215002E-2</v>
      </c>
      <c r="AP271" s="20">
        <f>VLOOKUP($C271,beta_transpose!$B$3:$W$2032,X_y!AP$1,0)</f>
        <v>-3.4156742207733598E-2</v>
      </c>
      <c r="AQ271" s="20">
        <f>VLOOKUP($C271,beta_transpose!$B$3:$W$2032,X_y!AQ$1,0)</f>
        <v>-1.2393089254836899E-2</v>
      </c>
      <c r="AR271" s="34">
        <f>VLOOKUP($C271,beta_transpose!$B$3:$W$2032,X_y!AR$1,0)</f>
        <v>5.2232989459700799E-2</v>
      </c>
      <c r="AS271" s="21">
        <v>4.8107339017635304</v>
      </c>
      <c r="AT271" s="21">
        <v>4.47005961321931</v>
      </c>
      <c r="AU271" s="21">
        <v>2.7205733374110999</v>
      </c>
      <c r="AV271" s="21">
        <v>1.6932917060630499</v>
      </c>
      <c r="AW271" s="21">
        <v>1.0220166236346699</v>
      </c>
      <c r="AX271" s="21"/>
      <c r="AY271" s="21"/>
      <c r="AZ271" s="22"/>
      <c r="BB271" s="31">
        <f>IF(VLOOKUP(C271,y_HC!$B$3:$G$581,6,0)&gt;$BB$1,1,0)</f>
        <v>0</v>
      </c>
      <c r="BC271">
        <f>VLOOKUP(C271,y_HC!$B$3:$G$581,6,0)</f>
        <v>3.6148264445363121E-2</v>
      </c>
      <c r="BE271" t="s">
        <v>267</v>
      </c>
      <c r="BF271">
        <v>4.8107339017635304</v>
      </c>
      <c r="BG271">
        <v>4.47005961321931</v>
      </c>
      <c r="BH271">
        <v>2.7205733374110999</v>
      </c>
      <c r="BI271">
        <v>1.6932917060630499</v>
      </c>
      <c r="BJ271">
        <v>1.0220166236346699</v>
      </c>
    </row>
    <row r="272" spans="2:62">
      <c r="B272" t="str">
        <f>VLOOKUP(C272,eft_features_HC!$B$3:$C$2032,2,0)</f>
        <v>SPDR S&amp;P Bank ETF</v>
      </c>
      <c r="C272" t="s">
        <v>268</v>
      </c>
      <c r="D272" s="17">
        <f>VLOOKUP($C272,eft_features_HC!$B$3:$W$2032,X_y!D$1,0)</f>
        <v>1</v>
      </c>
      <c r="E272" s="18">
        <f>VLOOKUP($C272,eft_features_HC!$B$3:$W$2032,X_y!E$1,0)</f>
        <v>0.35000000000000003</v>
      </c>
      <c r="F272" s="18">
        <f>VLOOKUP($C272,eft_features_HC!$B$3:$W$2032,X_y!F$1,0)</f>
        <v>3170000000</v>
      </c>
      <c r="G272" s="18">
        <f>VLOOKUP($C272,eft_features_HC!$B$3:$W$2032,X_y!G$1,0)</f>
        <v>1</v>
      </c>
      <c r="H272" s="18">
        <f>VLOOKUP($C272,eft_features_HC!$B$3:$W$2032,X_y!H$1,0)</f>
        <v>8</v>
      </c>
      <c r="I272" s="18">
        <f>VLOOKUP($C272,eft_features_HC!$B$3:$W$2032,X_y!I$1,0)</f>
        <v>1</v>
      </c>
      <c r="J272" s="18">
        <f>VLOOKUP($C272,eft_features_HC!$B$3:$W$2032,X_y!J$1,0)</f>
        <v>5</v>
      </c>
      <c r="K272" s="18">
        <f>VLOOKUP($C272,eft_features_HC!$B$3:$W$2032,X_y!K$1,0)</f>
        <v>8</v>
      </c>
      <c r="L272" s="18">
        <f>VLOOKUP($C272,eft_features_HC!$B$3:$W$2032,X_y!L$1,0)</f>
        <v>17</v>
      </c>
      <c r="M272" s="18">
        <f>VLOOKUP($C272,eft_features_HC!$B$3:$W$2032,X_y!M$1,0)</f>
        <v>1</v>
      </c>
      <c r="N272" s="18">
        <f>VLOOKUP($C272,eft_features_HC!$B$3:$W$2032,X_y!N$1,0)</f>
        <v>1</v>
      </c>
      <c r="O272" s="18">
        <f>VLOOKUP($C272,eft_features_HC!$B$3:$W$2032,X_y!O$1,0)</f>
        <v>1</v>
      </c>
      <c r="P272" s="18">
        <f>VLOOKUP($C272,eft_features_HC!$B$3:$W$2032,X_y!P$1,0)</f>
        <v>2</v>
      </c>
      <c r="Q272" s="18">
        <f>VLOOKUP($C272,eft_features_HC!$B$3:$W$2032,X_y!Q$1,0)</f>
        <v>8</v>
      </c>
      <c r="R272" s="18">
        <f>VLOOKUP($C272,eft_features_HC!$B$3:$W$2032,X_y!R$1,0)</f>
        <v>1</v>
      </c>
      <c r="S272" s="19">
        <f>VLOOKUP($C272,ret_features_HC_transpose!$B$3:$W$2032,X_y!S$1,0)</f>
        <v>-1.4740562155971526E-3</v>
      </c>
      <c r="T272" s="19">
        <f>VLOOKUP($C272,ret_features_HC_transpose!$B$3:$W$2032,X_y!T$1,0)</f>
        <v>3.1050227629167315E-2</v>
      </c>
      <c r="U272" s="19">
        <f>VLOOKUP($C272,ret_features_HC_transpose!$B$3:$W$2032,X_y!U$1,0)</f>
        <v>0.11598023134073077</v>
      </c>
      <c r="V272" s="19">
        <f>VLOOKUP($C272,ret_features_HC_transpose!$B$3:$W$2032,X_y!V$1,0)</f>
        <v>0.29077743631613795</v>
      </c>
      <c r="W272" s="19">
        <f>VLOOKUP($C272,ret_features_HC_transpose!$B$3:$W$2032,X_y!W$1,0)</f>
        <v>0.43821655915301694</v>
      </c>
      <c r="X272" s="19">
        <f>VLOOKUP($C272,ret_features_HC_transpose!$B$3:$W$2032,X_y!X$1,0)</f>
        <v>0.3006912460766713</v>
      </c>
      <c r="Y272" s="20">
        <f>VLOOKUP($C272,beta_transpose!$B$3:$W$2032,X_y!Y$1,0)</f>
        <v>2.82190991148915E-2</v>
      </c>
      <c r="Z272" s="20">
        <f>VLOOKUP($C272,beta_transpose!$B$3:$W$2032,X_y!Z$1,0)</f>
        <v>3.0893241751404201E-2</v>
      </c>
      <c r="AA272" s="20">
        <f>VLOOKUP($C272,beta_transpose!$B$3:$W$2032,X_y!AA$1,0)</f>
        <v>2.85486709217343E-3</v>
      </c>
      <c r="AB272" s="20">
        <f>VLOOKUP($C272,beta_transpose!$B$3:$W$2032,X_y!AB$1,0)</f>
        <v>-4.1007188176316899E-2</v>
      </c>
      <c r="AC272" s="20">
        <f>VLOOKUP($C272,beta_transpose!$B$3:$W$2032,X_y!AC$1,0)</f>
        <v>-8.2634351657023507E-3</v>
      </c>
      <c r="AD272" s="20">
        <f>VLOOKUP($C272,beta_transpose!$B$3:$W$2032,X_y!AD$1,0)</f>
        <v>1.59237657288493E-2</v>
      </c>
      <c r="AE272" s="20">
        <f>VLOOKUP($C272,beta_transpose!$B$3:$W$2032,X_y!AE$1,0)</f>
        <v>1.5269414259688099E-3</v>
      </c>
      <c r="AF272" s="20">
        <f>VLOOKUP($C272,beta_transpose!$B$3:$W$2032,X_y!AF$1,0)</f>
        <v>4.4134734408314197E-2</v>
      </c>
      <c r="AG272" s="20">
        <f>VLOOKUP($C272,beta_transpose!$B$3:$W$2032,X_y!AG$1,0)</f>
        <v>6.6299239578230307E-2</v>
      </c>
      <c r="AH272" s="20">
        <f>VLOOKUP($C272,beta_transpose!$B$3:$W$2032,X_y!AH$1,0)</f>
        <v>-1.00374857715012E-2</v>
      </c>
      <c r="AI272" s="20">
        <f>VLOOKUP($C272,beta_transpose!$B$3:$W$2032,X_y!AI$1,0)</f>
        <v>-3.9892344716036601E-2</v>
      </c>
      <c r="AJ272" s="20">
        <f>VLOOKUP($C272,beta_transpose!$B$3:$W$2032,X_y!AJ$1,0)</f>
        <v>1.08174685674808E-3</v>
      </c>
      <c r="AK272" s="20">
        <f>VLOOKUP($C272,beta_transpose!$B$3:$W$2032,X_y!AK$1,0)</f>
        <v>3.5241011209134102E-2</v>
      </c>
      <c r="AL272" s="20">
        <f>VLOOKUP($C272,beta_transpose!$B$3:$W$2032,X_y!AL$1,0)</f>
        <v>-3.6586508293679001E-2</v>
      </c>
      <c r="AM272" s="20">
        <f>VLOOKUP($C272,beta_transpose!$B$3:$W$2032,X_y!AM$1,0)</f>
        <v>-4.3988223741693198E-3</v>
      </c>
      <c r="AN272" s="20">
        <f>VLOOKUP($C272,beta_transpose!$B$3:$W$2032,X_y!AN$1,0)</f>
        <v>-1.0025578012740399E-2</v>
      </c>
      <c r="AO272" s="20">
        <f>VLOOKUP($C272,beta_transpose!$B$3:$W$2032,X_y!AO$1,0)</f>
        <v>1.69004432109096E-2</v>
      </c>
      <c r="AP272" s="20">
        <f>VLOOKUP($C272,beta_transpose!$B$3:$W$2032,X_y!AP$1,0)</f>
        <v>-2.3281668523286001E-3</v>
      </c>
      <c r="AQ272" s="20">
        <f>VLOOKUP($C272,beta_transpose!$B$3:$W$2032,X_y!AQ$1,0)</f>
        <v>-1.8986717460831099E-2</v>
      </c>
      <c r="AR272" s="34">
        <f>VLOOKUP($C272,beta_transpose!$B$3:$W$2032,X_y!AR$1,0)</f>
        <v>7.7472117123927597E-2</v>
      </c>
      <c r="AS272" s="21">
        <v>17.935365729378798</v>
      </c>
      <c r="AT272" s="21">
        <v>6.9133130523757096</v>
      </c>
      <c r="AU272" s="21">
        <v>1.57611839814725</v>
      </c>
      <c r="AV272" s="21">
        <v>0.59936302286324705</v>
      </c>
      <c r="AW272" s="21">
        <v>0.29142139298120201</v>
      </c>
      <c r="AX272" s="21"/>
      <c r="AY272" s="21"/>
      <c r="AZ272" s="22"/>
      <c r="BB272" s="31">
        <f>IF(VLOOKUP(C272,y_HC!$B$3:$G$581,6,0)&gt;$BB$1,1,0)</f>
        <v>0</v>
      </c>
      <c r="BC272">
        <f>VLOOKUP(C272,y_HC!$B$3:$G$581,6,0)</f>
        <v>6.4052785297974424E-10</v>
      </c>
      <c r="BE272" t="s">
        <v>268</v>
      </c>
      <c r="BF272">
        <v>17.935365729378798</v>
      </c>
      <c r="BG272">
        <v>6.9133130523757096</v>
      </c>
      <c r="BH272">
        <v>1.57611839814725</v>
      </c>
      <c r="BI272">
        <v>0.59936302286324705</v>
      </c>
      <c r="BJ272">
        <v>0.29142139298120201</v>
      </c>
    </row>
    <row r="273" spans="2:62">
      <c r="B273" t="str">
        <f>VLOOKUP(C273,eft_features_HC!$B$3:$C$2032,2,0)</f>
        <v>SPDR S&amp;P Capital Markets ETF</v>
      </c>
      <c r="C273" t="s">
        <v>269</v>
      </c>
      <c r="D273" s="17">
        <f>VLOOKUP($C273,eft_features_HC!$B$3:$W$2032,X_y!D$1,0)</f>
        <v>1</v>
      </c>
      <c r="E273" s="18">
        <f>VLOOKUP($C273,eft_features_HC!$B$3:$W$2032,X_y!E$1,0)</f>
        <v>0.35000000000000003</v>
      </c>
      <c r="F273" s="18">
        <f>VLOOKUP($C273,eft_features_HC!$B$3:$W$2032,X_y!F$1,0)</f>
        <v>101360000</v>
      </c>
      <c r="G273" s="18">
        <f>VLOOKUP($C273,eft_features_HC!$B$3:$W$2032,X_y!G$1,0)</f>
        <v>1</v>
      </c>
      <c r="H273" s="18">
        <f>VLOOKUP($C273,eft_features_HC!$B$3:$W$2032,X_y!H$1,0)</f>
        <v>8</v>
      </c>
      <c r="I273" s="18">
        <f>VLOOKUP($C273,eft_features_HC!$B$3:$W$2032,X_y!I$1,0)</f>
        <v>1</v>
      </c>
      <c r="J273" s="18">
        <f>VLOOKUP($C273,eft_features_HC!$B$3:$W$2032,X_y!J$1,0)</f>
        <v>5</v>
      </c>
      <c r="K273" s="18">
        <f>VLOOKUP($C273,eft_features_HC!$B$3:$W$2032,X_y!K$1,0)</f>
        <v>8</v>
      </c>
      <c r="L273" s="18">
        <f>VLOOKUP($C273,eft_features_HC!$B$3:$W$2032,X_y!L$1,0)</f>
        <v>61</v>
      </c>
      <c r="M273" s="18">
        <f>VLOOKUP($C273,eft_features_HC!$B$3:$W$2032,X_y!M$1,0)</f>
        <v>1</v>
      </c>
      <c r="N273" s="18">
        <f>VLOOKUP($C273,eft_features_HC!$B$3:$W$2032,X_y!N$1,0)</f>
        <v>1</v>
      </c>
      <c r="O273" s="18">
        <f>VLOOKUP($C273,eft_features_HC!$B$3:$W$2032,X_y!O$1,0)</f>
        <v>1</v>
      </c>
      <c r="P273" s="18">
        <f>VLOOKUP($C273,eft_features_HC!$B$3:$W$2032,X_y!P$1,0)</f>
        <v>2</v>
      </c>
      <c r="Q273" s="18">
        <f>VLOOKUP($C273,eft_features_HC!$B$3:$W$2032,X_y!Q$1,0)</f>
        <v>8</v>
      </c>
      <c r="R273" s="18">
        <f>VLOOKUP($C273,eft_features_HC!$B$3:$W$2032,X_y!R$1,0)</f>
        <v>1</v>
      </c>
      <c r="S273" s="19">
        <f>VLOOKUP($C273,ret_features_HC_transpose!$B$3:$W$2032,X_y!S$1,0)</f>
        <v>-3.5050376617631551E-2</v>
      </c>
      <c r="T273" s="19">
        <f>VLOOKUP($C273,ret_features_HC_transpose!$B$3:$W$2032,X_y!T$1,0)</f>
        <v>-4.8380647290095946E-2</v>
      </c>
      <c r="U273" s="19">
        <f>VLOOKUP($C273,ret_features_HC_transpose!$B$3:$W$2032,X_y!U$1,0)</f>
        <v>0.11266947202051769</v>
      </c>
      <c r="V273" s="19">
        <f>VLOOKUP($C273,ret_features_HC_transpose!$B$3:$W$2032,X_y!V$1,0)</f>
        <v>0.25461254757331142</v>
      </c>
      <c r="W273" s="19">
        <f>VLOOKUP($C273,ret_features_HC_transpose!$B$3:$W$2032,X_y!W$1,0)</f>
        <v>0.41920094862514556</v>
      </c>
      <c r="X273" s="19">
        <f>VLOOKUP($C273,ret_features_HC_transpose!$B$3:$W$2032,X_y!X$1,0)</f>
        <v>0.18777291677186114</v>
      </c>
      <c r="Y273" s="20">
        <f>VLOOKUP($C273,beta_transpose!$B$3:$W$2032,X_y!Y$1,0)</f>
        <v>2.77597062726468E-2</v>
      </c>
      <c r="Z273" s="20">
        <f>VLOOKUP($C273,beta_transpose!$B$3:$W$2032,X_y!Z$1,0)</f>
        <v>4.3668423254548103E-2</v>
      </c>
      <c r="AA273" s="20">
        <f>VLOOKUP($C273,beta_transpose!$B$3:$W$2032,X_y!AA$1,0)</f>
        <v>-1.2641457320874099E-3</v>
      </c>
      <c r="AB273" s="20">
        <f>VLOOKUP($C273,beta_transpose!$B$3:$W$2032,X_y!AB$1,0)</f>
        <v>-4.1558692216617399E-2</v>
      </c>
      <c r="AC273" s="20">
        <f>VLOOKUP($C273,beta_transpose!$B$3:$W$2032,X_y!AC$1,0)</f>
        <v>9.5954317171403694E-3</v>
      </c>
      <c r="AD273" s="20">
        <f>VLOOKUP($C273,beta_transpose!$B$3:$W$2032,X_y!AD$1,0)</f>
        <v>1.2200420790483699E-2</v>
      </c>
      <c r="AE273" s="20">
        <f>VLOOKUP($C273,beta_transpose!$B$3:$W$2032,X_y!AE$1,0)</f>
        <v>1.2694827817594E-2</v>
      </c>
      <c r="AF273" s="20">
        <f>VLOOKUP($C273,beta_transpose!$B$3:$W$2032,X_y!AF$1,0)</f>
        <v>1.6978250812354101E-2</v>
      </c>
      <c r="AG273" s="20">
        <f>VLOOKUP($C273,beta_transpose!$B$3:$W$2032,X_y!AG$1,0)</f>
        <v>4.2185012359790303E-2</v>
      </c>
      <c r="AH273" s="20">
        <f>VLOOKUP($C273,beta_transpose!$B$3:$W$2032,X_y!AH$1,0)</f>
        <v>-5.1476194992185996E-3</v>
      </c>
      <c r="AI273" s="20">
        <f>VLOOKUP($C273,beta_transpose!$B$3:$W$2032,X_y!AI$1,0)</f>
        <v>-6.65896833961927E-2</v>
      </c>
      <c r="AJ273" s="20">
        <f>VLOOKUP($C273,beta_transpose!$B$3:$W$2032,X_y!AJ$1,0)</f>
        <v>3.5357215127649902E-2</v>
      </c>
      <c r="AK273" s="20">
        <f>VLOOKUP($C273,beta_transpose!$B$3:$W$2032,X_y!AK$1,0)</f>
        <v>-7.8960355243701593E-3</v>
      </c>
      <c r="AL273" s="20">
        <f>VLOOKUP($C273,beta_transpose!$B$3:$W$2032,X_y!AL$1,0)</f>
        <v>-1.95479570157348E-2</v>
      </c>
      <c r="AM273" s="20">
        <f>VLOOKUP($C273,beta_transpose!$B$3:$W$2032,X_y!AM$1,0)</f>
        <v>1.38215337687028E-2</v>
      </c>
      <c r="AN273" s="20">
        <f>VLOOKUP($C273,beta_transpose!$B$3:$W$2032,X_y!AN$1,0)</f>
        <v>3.8263440992732399E-2</v>
      </c>
      <c r="AO273" s="20">
        <f>VLOOKUP($C273,beta_transpose!$B$3:$W$2032,X_y!AO$1,0)</f>
        <v>-2.9960942373317499E-2</v>
      </c>
      <c r="AP273" s="20">
        <f>VLOOKUP($C273,beta_transpose!$B$3:$W$2032,X_y!AP$1,0)</f>
        <v>1.4728312260013201E-2</v>
      </c>
      <c r="AQ273" s="20">
        <f>VLOOKUP($C273,beta_transpose!$B$3:$W$2032,X_y!AQ$1,0)</f>
        <v>-1.49486658673752E-3</v>
      </c>
      <c r="AR273" s="34">
        <f>VLOOKUP($C273,beta_transpose!$B$3:$W$2032,X_y!AR$1,0)</f>
        <v>-6.0933120862438801E-3</v>
      </c>
      <c r="AS273" s="21">
        <v>18.562304895390799</v>
      </c>
      <c r="AT273" s="21">
        <v>7.9293187694729497</v>
      </c>
      <c r="AU273" s="21">
        <v>2.28019703313824</v>
      </c>
      <c r="AV273" s="21">
        <v>0.71193207932637304</v>
      </c>
      <c r="AW273" s="21">
        <v>0.342598267577715</v>
      </c>
      <c r="AX273" s="21"/>
      <c r="AY273" s="21"/>
      <c r="AZ273" s="22"/>
      <c r="BB273" s="31">
        <f>IF(VLOOKUP(C273,y_HC!$B$3:$G$581,6,0)&gt;$BB$1,1,0)</f>
        <v>0</v>
      </c>
      <c r="BC273">
        <f>VLOOKUP(C273,y_HC!$B$3:$G$581,6,0)</f>
        <v>2.0693275097605657E-2</v>
      </c>
      <c r="BE273" t="s">
        <v>269</v>
      </c>
      <c r="BF273">
        <v>18.562304895390799</v>
      </c>
      <c r="BG273">
        <v>7.9293187694729497</v>
      </c>
      <c r="BH273">
        <v>2.28019703313824</v>
      </c>
      <c r="BI273">
        <v>0.71193207932637304</v>
      </c>
      <c r="BJ273">
        <v>0.342598267577715</v>
      </c>
    </row>
    <row r="274" spans="2:62">
      <c r="B274" t="str">
        <f>VLOOKUP(C274,eft_features_HC!$B$3:$C$2032,2,0)</f>
        <v>SPDR S&amp;P Insurance ETF</v>
      </c>
      <c r="C274" t="s">
        <v>270</v>
      </c>
      <c r="D274" s="17">
        <f>VLOOKUP($C274,eft_features_HC!$B$3:$W$2032,X_y!D$1,0)</f>
        <v>1</v>
      </c>
      <c r="E274" s="18">
        <f>VLOOKUP($C274,eft_features_HC!$B$3:$W$2032,X_y!E$1,0)</f>
        <v>0.35000000000000003</v>
      </c>
      <c r="F274" s="18">
        <f>VLOOKUP($C274,eft_features_HC!$B$3:$W$2032,X_y!F$1,0)</f>
        <v>875180000</v>
      </c>
      <c r="G274" s="18">
        <f>VLOOKUP($C274,eft_features_HC!$B$3:$W$2032,X_y!G$1,0)</f>
        <v>1</v>
      </c>
      <c r="H274" s="18">
        <f>VLOOKUP($C274,eft_features_HC!$B$3:$W$2032,X_y!H$1,0)</f>
        <v>8</v>
      </c>
      <c r="I274" s="18">
        <f>VLOOKUP($C274,eft_features_HC!$B$3:$W$2032,X_y!I$1,0)</f>
        <v>1</v>
      </c>
      <c r="J274" s="18">
        <f>VLOOKUP($C274,eft_features_HC!$B$3:$W$2032,X_y!J$1,0)</f>
        <v>5</v>
      </c>
      <c r="K274" s="18">
        <f>VLOOKUP($C274,eft_features_HC!$B$3:$W$2032,X_y!K$1,0)</f>
        <v>8</v>
      </c>
      <c r="L274" s="18">
        <f>VLOOKUP($C274,eft_features_HC!$B$3:$W$2032,X_y!L$1,0)</f>
        <v>33</v>
      </c>
      <c r="M274" s="18">
        <f>VLOOKUP($C274,eft_features_HC!$B$3:$W$2032,X_y!M$1,0)</f>
        <v>1</v>
      </c>
      <c r="N274" s="18">
        <f>VLOOKUP($C274,eft_features_HC!$B$3:$W$2032,X_y!N$1,0)</f>
        <v>1</v>
      </c>
      <c r="O274" s="18">
        <f>VLOOKUP($C274,eft_features_HC!$B$3:$W$2032,X_y!O$1,0)</f>
        <v>1</v>
      </c>
      <c r="P274" s="18">
        <f>VLOOKUP($C274,eft_features_HC!$B$3:$W$2032,X_y!P$1,0)</f>
        <v>2</v>
      </c>
      <c r="Q274" s="18">
        <f>VLOOKUP($C274,eft_features_HC!$B$3:$W$2032,X_y!Q$1,0)</f>
        <v>8</v>
      </c>
      <c r="R274" s="18">
        <f>VLOOKUP($C274,eft_features_HC!$B$3:$W$2032,X_y!R$1,0)</f>
        <v>1</v>
      </c>
      <c r="S274" s="19">
        <f>VLOOKUP($C274,ret_features_HC_transpose!$B$3:$W$2032,X_y!S$1,0)</f>
        <v>-9.920000232957582E-3</v>
      </c>
      <c r="T274" s="19">
        <f>VLOOKUP($C274,ret_features_HC_transpose!$B$3:$W$2032,X_y!T$1,0)</f>
        <v>9.7055904199994103E-4</v>
      </c>
      <c r="U274" s="19">
        <f>VLOOKUP($C274,ret_features_HC_transpose!$B$3:$W$2032,X_y!U$1,0)</f>
        <v>7.9365080298220203E-2</v>
      </c>
      <c r="V274" s="19">
        <f>VLOOKUP($C274,ret_features_HC_transpose!$B$3:$W$2032,X_y!V$1,0)</f>
        <v>0.20882984986600461</v>
      </c>
      <c r="W274" s="19">
        <f>VLOOKUP($C274,ret_features_HC_transpose!$B$3:$W$2032,X_y!W$1,0)</f>
        <v>0.48428879685775961</v>
      </c>
      <c r="X274" s="19">
        <f>VLOOKUP($C274,ret_features_HC_transpose!$B$3:$W$2032,X_y!X$1,0)</f>
        <v>0.38495971285802</v>
      </c>
      <c r="Y274" s="20">
        <f>VLOOKUP($C274,beta_transpose!$B$3:$W$2032,X_y!Y$1,0)</f>
        <v>3.7322229675398298E-2</v>
      </c>
      <c r="Z274" s="20">
        <f>VLOOKUP($C274,beta_transpose!$B$3:$W$2032,X_y!Z$1,0)</f>
        <v>1.9923578716044998E-2</v>
      </c>
      <c r="AA274" s="20">
        <f>VLOOKUP($C274,beta_transpose!$B$3:$W$2032,X_y!AA$1,0)</f>
        <v>1.23177710176173E-2</v>
      </c>
      <c r="AB274" s="20">
        <f>VLOOKUP($C274,beta_transpose!$B$3:$W$2032,X_y!AB$1,0)</f>
        <v>-4.8946900458405898E-2</v>
      </c>
      <c r="AC274" s="20">
        <f>VLOOKUP($C274,beta_transpose!$B$3:$W$2032,X_y!AC$1,0)</f>
        <v>-2.5093094221554199E-3</v>
      </c>
      <c r="AD274" s="20">
        <f>VLOOKUP($C274,beta_transpose!$B$3:$W$2032,X_y!AD$1,0)</f>
        <v>-1.14871337474379E-2</v>
      </c>
      <c r="AE274" s="20">
        <f>VLOOKUP($C274,beta_transpose!$B$3:$W$2032,X_y!AE$1,0)</f>
        <v>6.15902913049572E-3</v>
      </c>
      <c r="AF274" s="20">
        <f>VLOOKUP($C274,beta_transpose!$B$3:$W$2032,X_y!AF$1,0)</f>
        <v>1.7703740236507601E-2</v>
      </c>
      <c r="AG274" s="20">
        <f>VLOOKUP($C274,beta_transpose!$B$3:$W$2032,X_y!AG$1,0)</f>
        <v>3.6157905147236102E-2</v>
      </c>
      <c r="AH274" s="20">
        <f>VLOOKUP($C274,beta_transpose!$B$3:$W$2032,X_y!AH$1,0)</f>
        <v>4.0324882148026504E-3</v>
      </c>
      <c r="AI274" s="20">
        <f>VLOOKUP($C274,beta_transpose!$B$3:$W$2032,X_y!AI$1,0)</f>
        <v>-3.07550162237177E-2</v>
      </c>
      <c r="AJ274" s="20">
        <f>VLOOKUP($C274,beta_transpose!$B$3:$W$2032,X_y!AJ$1,0)</f>
        <v>2.0273883620855099E-2</v>
      </c>
      <c r="AK274" s="20">
        <f>VLOOKUP($C274,beta_transpose!$B$3:$W$2032,X_y!AK$1,0)</f>
        <v>-2.8105300001888801E-2</v>
      </c>
      <c r="AL274" s="20">
        <f>VLOOKUP($C274,beta_transpose!$B$3:$W$2032,X_y!AL$1,0)</f>
        <v>-2.2438415872219401E-2</v>
      </c>
      <c r="AM274" s="20">
        <f>VLOOKUP($C274,beta_transpose!$B$3:$W$2032,X_y!AM$1,0)</f>
        <v>1.55950340910907E-2</v>
      </c>
      <c r="AN274" s="20">
        <f>VLOOKUP($C274,beta_transpose!$B$3:$W$2032,X_y!AN$1,0)</f>
        <v>1.8471221416809899E-2</v>
      </c>
      <c r="AO274" s="20">
        <f>VLOOKUP($C274,beta_transpose!$B$3:$W$2032,X_y!AO$1,0)</f>
        <v>2.92547707891915E-2</v>
      </c>
      <c r="AP274" s="20">
        <f>VLOOKUP($C274,beta_transpose!$B$3:$W$2032,X_y!AP$1,0)</f>
        <v>-2.0667939694842902E-2</v>
      </c>
      <c r="AQ274" s="20">
        <f>VLOOKUP($C274,beta_transpose!$B$3:$W$2032,X_y!AQ$1,0)</f>
        <v>8.0518490316165304E-3</v>
      </c>
      <c r="AR274" s="34">
        <f>VLOOKUP($C274,beta_transpose!$B$3:$W$2032,X_y!AR$1,0)</f>
        <v>1.7125746044500401E-2</v>
      </c>
      <c r="AS274" s="21">
        <v>20.744713573647299</v>
      </c>
      <c r="AT274" s="21">
        <v>5.7045421946144304</v>
      </c>
      <c r="AU274" s="21">
        <v>0.866214086361483</v>
      </c>
      <c r="AV274" s="21">
        <v>0.332851593468938</v>
      </c>
      <c r="AW274" s="21">
        <v>0.15860040312933901</v>
      </c>
      <c r="AX274" s="21"/>
      <c r="AY274" s="21"/>
      <c r="AZ274" s="22"/>
      <c r="BB274" s="31">
        <f>IF(VLOOKUP(C274,y_HC!$B$3:$G$581,6,0)&gt;$BB$1,1,0)</f>
        <v>0</v>
      </c>
      <c r="BC274">
        <f>VLOOKUP(C274,y_HC!$B$3:$G$581,6,0)</f>
        <v>3.2886230715537534E-2</v>
      </c>
      <c r="BE274" t="s">
        <v>270</v>
      </c>
      <c r="BF274">
        <v>20.744713573647299</v>
      </c>
      <c r="BG274">
        <v>5.7045421946144304</v>
      </c>
      <c r="BH274">
        <v>0.866214086361483</v>
      </c>
      <c r="BI274">
        <v>0.332851593468938</v>
      </c>
      <c r="BJ274">
        <v>0.15860040312933901</v>
      </c>
    </row>
    <row r="275" spans="2:62">
      <c r="B275" t="str">
        <f>VLOOKUP(C275,eft_features_HC!$B$3:$C$2032,2,0)</f>
        <v>VanEck Vectors Coal ETF</v>
      </c>
      <c r="C275" t="s">
        <v>271</v>
      </c>
      <c r="D275" s="17">
        <f>VLOOKUP($C275,eft_features_HC!$B$3:$W$2032,X_y!D$1,0)</f>
        <v>9</v>
      </c>
      <c r="E275" s="18">
        <f>VLOOKUP($C275,eft_features_HC!$B$3:$W$2032,X_y!E$1,0)</f>
        <v>0.59</v>
      </c>
      <c r="F275" s="18">
        <f>VLOOKUP($C275,eft_features_HC!$B$3:$W$2032,X_y!F$1,0)</f>
        <v>96220000</v>
      </c>
      <c r="G275" s="18">
        <f>VLOOKUP($C275,eft_features_HC!$B$3:$W$2032,X_y!G$1,0)</f>
        <v>1</v>
      </c>
      <c r="H275" s="18">
        <f>VLOOKUP($C275,eft_features_HC!$B$3:$W$2032,X_y!H$1,0)</f>
        <v>1</v>
      </c>
      <c r="I275" s="18">
        <f>VLOOKUP($C275,eft_features_HC!$B$3:$W$2032,X_y!I$1,0)</f>
        <v>4</v>
      </c>
      <c r="J275" s="18">
        <f>VLOOKUP($C275,eft_features_HC!$B$3:$W$2032,X_y!J$1,0)</f>
        <v>5</v>
      </c>
      <c r="K275" s="18">
        <f>VLOOKUP($C275,eft_features_HC!$B$3:$W$2032,X_y!K$1,0)</f>
        <v>15</v>
      </c>
      <c r="L275" s="18">
        <f>VLOOKUP($C275,eft_features_HC!$B$3:$W$2032,X_y!L$1,0)</f>
        <v>69</v>
      </c>
      <c r="M275" s="18">
        <f>VLOOKUP($C275,eft_features_HC!$B$3:$W$2032,X_y!M$1,0)</f>
        <v>1</v>
      </c>
      <c r="N275" s="18">
        <f>VLOOKUP($C275,eft_features_HC!$B$3:$W$2032,X_y!N$1,0)</f>
        <v>1</v>
      </c>
      <c r="O275" s="18">
        <f>VLOOKUP($C275,eft_features_HC!$B$3:$W$2032,X_y!O$1,0)</f>
        <v>1</v>
      </c>
      <c r="P275" s="18">
        <f>VLOOKUP($C275,eft_features_HC!$B$3:$W$2032,X_y!P$1,0)</f>
        <v>2</v>
      </c>
      <c r="Q275" s="18">
        <f>VLOOKUP($C275,eft_features_HC!$B$3:$W$2032,X_y!Q$1,0)</f>
        <v>1</v>
      </c>
      <c r="R275" s="18">
        <f>VLOOKUP($C275,eft_features_HC!$B$3:$W$2032,X_y!R$1,0)</f>
        <v>1</v>
      </c>
      <c r="S275" s="19">
        <f>VLOOKUP($C275,ret_features_HC_transpose!$B$3:$W$2032,X_y!S$1,0)</f>
        <v>1.9115237233632065E-2</v>
      </c>
      <c r="T275" s="19">
        <f>VLOOKUP($C275,ret_features_HC_transpose!$B$3:$W$2032,X_y!T$1,0)</f>
        <v>-1.2175754993783205E-2</v>
      </c>
      <c r="U275" s="19">
        <f>VLOOKUP($C275,ret_features_HC_transpose!$B$3:$W$2032,X_y!U$1,0)</f>
        <v>-3.3160622090591896E-2</v>
      </c>
      <c r="V275" s="19">
        <f>VLOOKUP($C275,ret_features_HC_transpose!$B$3:$W$2032,X_y!V$1,0)</f>
        <v>-0.15258855676711858</v>
      </c>
      <c r="W275" s="19">
        <f>VLOOKUP($C275,ret_features_HC_transpose!$B$3:$W$2032,X_y!W$1,0)</f>
        <v>-0.41024020253110038</v>
      </c>
      <c r="X275" s="19">
        <f>VLOOKUP($C275,ret_features_HC_transpose!$B$3:$W$2032,X_y!X$1,0)</f>
        <v>-0.6358313816915242</v>
      </c>
      <c r="Y275" s="20">
        <f>VLOOKUP($C275,beta_transpose!$B$3:$W$2032,X_y!Y$1,0)</f>
        <v>-4.5287757774970398E-2</v>
      </c>
      <c r="Z275" s="20">
        <f>VLOOKUP($C275,beta_transpose!$B$3:$W$2032,X_y!Z$1,0)</f>
        <v>9.2268925434538102E-2</v>
      </c>
      <c r="AA275" s="20">
        <f>VLOOKUP($C275,beta_transpose!$B$3:$W$2032,X_y!AA$1,0)</f>
        <v>4.50226862335458E-4</v>
      </c>
      <c r="AB275" s="20">
        <f>VLOOKUP($C275,beta_transpose!$B$3:$W$2032,X_y!AB$1,0)</f>
        <v>1.86087483187573E-2</v>
      </c>
      <c r="AC275" s="20">
        <f>VLOOKUP($C275,beta_transpose!$B$3:$W$2032,X_y!AC$1,0)</f>
        <v>-4.2168067588892098E-2</v>
      </c>
      <c r="AD275" s="20">
        <f>VLOOKUP($C275,beta_transpose!$B$3:$W$2032,X_y!AD$1,0)</f>
        <v>1.2043012261759699E-2</v>
      </c>
      <c r="AE275" s="20">
        <f>VLOOKUP($C275,beta_transpose!$B$3:$W$2032,X_y!AE$1,0)</f>
        <v>-1.57674349783553E-2</v>
      </c>
      <c r="AF275" s="20">
        <f>VLOOKUP($C275,beta_transpose!$B$3:$W$2032,X_y!AF$1,0)</f>
        <v>-6.3915084926457505E-2</v>
      </c>
      <c r="AG275" s="20">
        <f>VLOOKUP($C275,beta_transpose!$B$3:$W$2032,X_y!AG$1,0)</f>
        <v>-7.2593002256914702E-2</v>
      </c>
      <c r="AH275" s="20">
        <f>VLOOKUP($C275,beta_transpose!$B$3:$W$2032,X_y!AH$1,0)</f>
        <v>4.5726950440092397E-3</v>
      </c>
      <c r="AI275" s="20">
        <f>VLOOKUP($C275,beta_transpose!$B$3:$W$2032,X_y!AI$1,0)</f>
        <v>4.77686515984403E-2</v>
      </c>
      <c r="AJ275" s="20">
        <f>VLOOKUP($C275,beta_transpose!$B$3:$W$2032,X_y!AJ$1,0)</f>
        <v>-1.8445042526967999E-2</v>
      </c>
      <c r="AK275" s="20">
        <f>VLOOKUP($C275,beta_transpose!$B$3:$W$2032,X_y!AK$1,0)</f>
        <v>2.3732599428307199E-2</v>
      </c>
      <c r="AL275" s="20">
        <f>VLOOKUP($C275,beta_transpose!$B$3:$W$2032,X_y!AL$1,0)</f>
        <v>-3.1171490760714501E-2</v>
      </c>
      <c r="AM275" s="20">
        <f>VLOOKUP($C275,beta_transpose!$B$3:$W$2032,X_y!AM$1,0)</f>
        <v>-2.2875869014753799E-2</v>
      </c>
      <c r="AN275" s="20">
        <f>VLOOKUP($C275,beta_transpose!$B$3:$W$2032,X_y!AN$1,0)</f>
        <v>7.8740111585120606E-2</v>
      </c>
      <c r="AO275" s="20">
        <f>VLOOKUP($C275,beta_transpose!$B$3:$W$2032,X_y!AO$1,0)</f>
        <v>-1.7990248632635101E-2</v>
      </c>
      <c r="AP275" s="20">
        <f>VLOOKUP($C275,beta_transpose!$B$3:$W$2032,X_y!AP$1,0)</f>
        <v>3.7829523670439298E-2</v>
      </c>
      <c r="AQ275" s="20">
        <f>VLOOKUP($C275,beta_transpose!$B$3:$W$2032,X_y!AQ$1,0)</f>
        <v>8.1080115592490801E-2</v>
      </c>
      <c r="AR275" s="34">
        <f>VLOOKUP($C275,beta_transpose!$B$3:$W$2032,X_y!AR$1,0)</f>
        <v>-3.96732857109501E-2</v>
      </c>
      <c r="AS275" s="21">
        <v>24.694564483617199</v>
      </c>
      <c r="AT275" s="21">
        <v>3.5932176767744299</v>
      </c>
      <c r="AU275" s="21">
        <v>1.05138720862313</v>
      </c>
      <c r="AV275" s="21">
        <v>0.58117509737074202</v>
      </c>
      <c r="AW275" s="21">
        <v>0.189334432214148</v>
      </c>
      <c r="AX275" s="21"/>
      <c r="AY275" s="21"/>
      <c r="AZ275" s="22"/>
      <c r="BB275" s="31">
        <f>IF(VLOOKUP(C275,y_HC!$B$3:$G$581,6,0)&gt;$BB$1,1,0)</f>
        <v>0</v>
      </c>
      <c r="BC275">
        <f>VLOOKUP(C275,y_HC!$B$3:$G$581,6,0)</f>
        <v>1.6345123031891506E-2</v>
      </c>
      <c r="BE275" t="s">
        <v>271</v>
      </c>
      <c r="BF275">
        <v>24.694564483617199</v>
      </c>
      <c r="BG275">
        <v>3.5932176767744299</v>
      </c>
      <c r="BH275">
        <v>1.05138720862313</v>
      </c>
      <c r="BI275">
        <v>0.58117509737074202</v>
      </c>
      <c r="BJ275">
        <v>0.189334432214148</v>
      </c>
    </row>
    <row r="276" spans="2:62">
      <c r="B276" t="str">
        <f>VLOOKUP(C276,eft_features_HC!$B$3:$C$2032,2,0)</f>
        <v>SPDR S&amp;P Regional Banking ETF</v>
      </c>
      <c r="C276" t="s">
        <v>272</v>
      </c>
      <c r="D276" s="17">
        <f>VLOOKUP($C276,eft_features_HC!$B$3:$W$2032,X_y!D$1,0)</f>
        <v>1</v>
      </c>
      <c r="E276" s="18">
        <f>VLOOKUP($C276,eft_features_HC!$B$3:$W$2032,X_y!E$1,0)</f>
        <v>0.35000000000000003</v>
      </c>
      <c r="F276" s="18">
        <f>VLOOKUP($C276,eft_features_HC!$B$3:$W$2032,X_y!F$1,0)</f>
        <v>3130000000</v>
      </c>
      <c r="G276" s="18">
        <f>VLOOKUP($C276,eft_features_HC!$B$3:$W$2032,X_y!G$1,0)</f>
        <v>1</v>
      </c>
      <c r="H276" s="18">
        <f>VLOOKUP($C276,eft_features_HC!$B$3:$W$2032,X_y!H$1,0)</f>
        <v>8</v>
      </c>
      <c r="I276" s="18">
        <f>VLOOKUP($C276,eft_features_HC!$B$3:$W$2032,X_y!I$1,0)</f>
        <v>1</v>
      </c>
      <c r="J276" s="18">
        <f>VLOOKUP($C276,eft_features_HC!$B$3:$W$2032,X_y!J$1,0)</f>
        <v>5</v>
      </c>
      <c r="K276" s="18">
        <f>VLOOKUP($C276,eft_features_HC!$B$3:$W$2032,X_y!K$1,0)</f>
        <v>8</v>
      </c>
      <c r="L276" s="18">
        <f>VLOOKUP($C276,eft_features_HC!$B$3:$W$2032,X_y!L$1,0)</f>
        <v>17</v>
      </c>
      <c r="M276" s="18">
        <f>VLOOKUP($C276,eft_features_HC!$B$3:$W$2032,X_y!M$1,0)</f>
        <v>1</v>
      </c>
      <c r="N276" s="18">
        <f>VLOOKUP($C276,eft_features_HC!$B$3:$W$2032,X_y!N$1,0)</f>
        <v>1</v>
      </c>
      <c r="O276" s="18">
        <f>VLOOKUP($C276,eft_features_HC!$B$3:$W$2032,X_y!O$1,0)</f>
        <v>1</v>
      </c>
      <c r="P276" s="18">
        <f>VLOOKUP($C276,eft_features_HC!$B$3:$W$2032,X_y!P$1,0)</f>
        <v>1</v>
      </c>
      <c r="Q276" s="18">
        <f>VLOOKUP($C276,eft_features_HC!$B$3:$W$2032,X_y!Q$1,0)</f>
        <v>8</v>
      </c>
      <c r="R276" s="18">
        <f>VLOOKUP($C276,eft_features_HC!$B$3:$W$2032,X_y!R$1,0)</f>
        <v>1</v>
      </c>
      <c r="S276" s="19">
        <f>VLOOKUP($C276,ret_features_HC_transpose!$B$3:$W$2032,X_y!S$1,0)</f>
        <v>9.7134517976571466E-4</v>
      </c>
      <c r="T276" s="19">
        <f>VLOOKUP($C276,ret_features_HC_transpose!$B$3:$W$2032,X_y!T$1,0)</f>
        <v>2.9727702738216122E-2</v>
      </c>
      <c r="U276" s="19">
        <f>VLOOKUP($C276,ret_features_HC_transpose!$B$3:$W$2032,X_y!U$1,0)</f>
        <v>0.14659248607090203</v>
      </c>
      <c r="V276" s="19">
        <f>VLOOKUP($C276,ret_features_HC_transpose!$B$3:$W$2032,X_y!V$1,0)</f>
        <v>0.33096544318981103</v>
      </c>
      <c r="W276" s="19">
        <f>VLOOKUP($C276,ret_features_HC_transpose!$B$3:$W$2032,X_y!W$1,0)</f>
        <v>0.47109206968403039</v>
      </c>
      <c r="X276" s="19">
        <f>VLOOKUP($C276,ret_features_HC_transpose!$B$3:$W$2032,X_y!X$1,0)</f>
        <v>0.53120356021968607</v>
      </c>
      <c r="Y276" s="20">
        <f>VLOOKUP($C276,beta_transpose!$B$3:$W$2032,X_y!Y$1,0)</f>
        <v>4.15724763764918E-2</v>
      </c>
      <c r="Z276" s="20">
        <f>VLOOKUP($C276,beta_transpose!$B$3:$W$2032,X_y!Z$1,0)</f>
        <v>7.3740895779890398E-3</v>
      </c>
      <c r="AA276" s="20">
        <f>VLOOKUP($C276,beta_transpose!$B$3:$W$2032,X_y!AA$1,0)</f>
        <v>8.1864731190548594E-3</v>
      </c>
      <c r="AB276" s="20">
        <f>VLOOKUP($C276,beta_transpose!$B$3:$W$2032,X_y!AB$1,0)</f>
        <v>-1.8429134776499899E-2</v>
      </c>
      <c r="AC276" s="20">
        <f>VLOOKUP($C276,beta_transpose!$B$3:$W$2032,X_y!AC$1,0)</f>
        <v>-4.4197731769988098E-2</v>
      </c>
      <c r="AD276" s="20">
        <f>VLOOKUP($C276,beta_transpose!$B$3:$W$2032,X_y!AD$1,0)</f>
        <v>3.0824895015213499E-2</v>
      </c>
      <c r="AE276" s="20">
        <f>VLOOKUP($C276,beta_transpose!$B$3:$W$2032,X_y!AE$1,0)</f>
        <v>9.8604841251100708E-3</v>
      </c>
      <c r="AF276" s="20">
        <f>VLOOKUP($C276,beta_transpose!$B$3:$W$2032,X_y!AF$1,0)</f>
        <v>3.8502291818277697E-2</v>
      </c>
      <c r="AG276" s="20">
        <f>VLOOKUP($C276,beta_transpose!$B$3:$W$2032,X_y!AG$1,0)</f>
        <v>5.0615783699387101E-2</v>
      </c>
      <c r="AH276" s="20">
        <f>VLOOKUP($C276,beta_transpose!$B$3:$W$2032,X_y!AH$1,0)</f>
        <v>1.1680154239647E-2</v>
      </c>
      <c r="AI276" s="20">
        <f>VLOOKUP($C276,beta_transpose!$B$3:$W$2032,X_y!AI$1,0)</f>
        <v>-1.57099986924738E-2</v>
      </c>
      <c r="AJ276" s="20">
        <f>VLOOKUP($C276,beta_transpose!$B$3:$W$2032,X_y!AJ$1,0)</f>
        <v>7.4338381226967598E-3</v>
      </c>
      <c r="AK276" s="20">
        <f>VLOOKUP($C276,beta_transpose!$B$3:$W$2032,X_y!AK$1,0)</f>
        <v>3.7317921301984198E-2</v>
      </c>
      <c r="AL276" s="20">
        <f>VLOOKUP($C276,beta_transpose!$B$3:$W$2032,X_y!AL$1,0)</f>
        <v>-7.8158256464641904E-2</v>
      </c>
      <c r="AM276" s="20">
        <f>VLOOKUP($C276,beta_transpose!$B$3:$W$2032,X_y!AM$1,0)</f>
        <v>-4.2693601262524198E-3</v>
      </c>
      <c r="AN276" s="20">
        <f>VLOOKUP($C276,beta_transpose!$B$3:$W$2032,X_y!AN$1,0)</f>
        <v>-2.85010293707798E-2</v>
      </c>
      <c r="AO276" s="20">
        <f>VLOOKUP($C276,beta_transpose!$B$3:$W$2032,X_y!AO$1,0)</f>
        <v>-1.2051843475541699E-2</v>
      </c>
      <c r="AP276" s="20">
        <f>VLOOKUP($C276,beta_transpose!$B$3:$W$2032,X_y!AP$1,0)</f>
        <v>9.3495508586810393E-3</v>
      </c>
      <c r="AQ276" s="20">
        <f>VLOOKUP($C276,beta_transpose!$B$3:$W$2032,X_y!AQ$1,0)</f>
        <v>4.1037290421077396E-3</v>
      </c>
      <c r="AR276" s="34">
        <f>VLOOKUP($C276,beta_transpose!$B$3:$W$2032,X_y!AR$1,0)</f>
        <v>8.9024394759338807E-2</v>
      </c>
      <c r="AS276" s="21">
        <v>24.427890578386801</v>
      </c>
      <c r="AT276" s="21">
        <v>4.5961043500463301</v>
      </c>
      <c r="AU276" s="21">
        <v>1.1338337356967101</v>
      </c>
      <c r="AV276" s="21">
        <v>0.36500822820989898</v>
      </c>
      <c r="AW276" s="21">
        <v>0.12175783334392799</v>
      </c>
      <c r="AX276" s="21"/>
      <c r="AY276" s="21"/>
      <c r="AZ276" s="22"/>
      <c r="BB276" s="31">
        <f>IF(VLOOKUP(C276,y_HC!$B$3:$G$581,6,0)&gt;$BB$1,1,0)</f>
        <v>0</v>
      </c>
      <c r="BC276">
        <f>VLOOKUP(C276,y_HC!$B$3:$G$581,6,0)</f>
        <v>-3.6026201087726417E-2</v>
      </c>
      <c r="BE276" t="s">
        <v>272</v>
      </c>
      <c r="BF276">
        <v>24.427890578386801</v>
      </c>
      <c r="BG276">
        <v>4.5961043500463301</v>
      </c>
      <c r="BH276">
        <v>1.1338337356967101</v>
      </c>
      <c r="BI276">
        <v>0.36500822820989898</v>
      </c>
      <c r="BJ276">
        <v>0.12175783334392799</v>
      </c>
    </row>
    <row r="277" spans="2:62">
      <c r="B277" t="str">
        <f>VLOOKUP(C277,eft_features_HC!$B$3:$C$2032,2,0)</f>
        <v>IQ Australia Small Cap ETF</v>
      </c>
      <c r="C277" t="s">
        <v>273</v>
      </c>
      <c r="D277" s="17">
        <f>VLOOKUP($C277,eft_features_HC!$B$3:$W$2032,X_y!D$1,0)</f>
        <v>27</v>
      </c>
      <c r="E277" s="18">
        <f>VLOOKUP($C277,eft_features_HC!$B$3:$W$2032,X_y!E$1,0)</f>
        <v>0.70000000000000007</v>
      </c>
      <c r="F277" s="18">
        <f>VLOOKUP($C277,eft_features_HC!$B$3:$W$2032,X_y!F$1,0)</f>
        <v>7280000</v>
      </c>
      <c r="G277" s="18">
        <f>VLOOKUP($C277,eft_features_HC!$B$3:$W$2032,X_y!G$1,0)</f>
        <v>1</v>
      </c>
      <c r="H277" s="18">
        <f>VLOOKUP($C277,eft_features_HC!$B$3:$W$2032,X_y!H$1,0)</f>
        <v>1</v>
      </c>
      <c r="I277" s="18">
        <f>VLOOKUP($C277,eft_features_HC!$B$3:$W$2032,X_y!I$1,0)</f>
        <v>7</v>
      </c>
      <c r="J277" s="18">
        <f>VLOOKUP($C277,eft_features_HC!$B$3:$W$2032,X_y!J$1,0)</f>
        <v>1</v>
      </c>
      <c r="K277" s="18">
        <f>VLOOKUP($C277,eft_features_HC!$B$3:$W$2032,X_y!K$1,0)</f>
        <v>5</v>
      </c>
      <c r="L277" s="18">
        <f>VLOOKUP($C277,eft_features_HC!$B$3:$W$2032,X_y!L$1,0)</f>
        <v>1</v>
      </c>
      <c r="M277" s="18">
        <f>VLOOKUP($C277,eft_features_HC!$B$3:$W$2032,X_y!M$1,0)</f>
        <v>1</v>
      </c>
      <c r="N277" s="18">
        <f>VLOOKUP($C277,eft_features_HC!$B$3:$W$2032,X_y!N$1,0)</f>
        <v>1</v>
      </c>
      <c r="O277" s="18">
        <f>VLOOKUP($C277,eft_features_HC!$B$3:$W$2032,X_y!O$1,0)</f>
        <v>1</v>
      </c>
      <c r="P277" s="18">
        <f>VLOOKUP($C277,eft_features_HC!$B$3:$W$2032,X_y!P$1,0)</f>
        <v>2</v>
      </c>
      <c r="Q277" s="18">
        <f>VLOOKUP($C277,eft_features_HC!$B$3:$W$2032,X_y!Q$1,0)</f>
        <v>1</v>
      </c>
      <c r="R277" s="18">
        <f>VLOOKUP($C277,eft_features_HC!$B$3:$W$2032,X_y!R$1,0)</f>
        <v>1</v>
      </c>
      <c r="S277" s="19">
        <f>VLOOKUP($C277,ret_features_HC_transpose!$B$3:$W$2032,X_y!S$1,0)</f>
        <v>-1.8120456392739959E-2</v>
      </c>
      <c r="T277" s="19">
        <f>VLOOKUP($C277,ret_features_HC_transpose!$B$3:$W$2032,X_y!T$1,0)</f>
        <v>3.650883453454612E-2</v>
      </c>
      <c r="U277" s="19">
        <f>VLOOKUP($C277,ret_features_HC_transpose!$B$3:$W$2032,X_y!U$1,0)</f>
        <v>-4.2000798615394963E-2</v>
      </c>
      <c r="V277" s="19">
        <f>VLOOKUP($C277,ret_features_HC_transpose!$B$3:$W$2032,X_y!V$1,0)</f>
        <v>-0.11216379040518842</v>
      </c>
      <c r="W277" s="19">
        <f>VLOOKUP($C277,ret_features_HC_transpose!$B$3:$W$2032,X_y!W$1,0)</f>
        <v>-0.16691629633179306</v>
      </c>
      <c r="X277" s="19">
        <f>VLOOKUP($C277,ret_features_HC_transpose!$B$3:$W$2032,X_y!X$1,0)</f>
        <v>-0.38037352221376719</v>
      </c>
      <c r="Y277" s="20">
        <f>VLOOKUP($C277,beta_transpose!$B$3:$W$2032,X_y!Y$1,0)</f>
        <v>-2.3352479082796598E-2</v>
      </c>
      <c r="Z277" s="20">
        <f>VLOOKUP($C277,beta_transpose!$B$3:$W$2032,X_y!Z$1,0)</f>
        <v>5.5754260600487299E-2</v>
      </c>
      <c r="AA277" s="20">
        <f>VLOOKUP($C277,beta_transpose!$B$3:$W$2032,X_y!AA$1,0)</f>
        <v>2.1487262897839299E-2</v>
      </c>
      <c r="AB277" s="20">
        <f>VLOOKUP($C277,beta_transpose!$B$3:$W$2032,X_y!AB$1,0)</f>
        <v>-1.0256421474055E-2</v>
      </c>
      <c r="AC277" s="20">
        <f>VLOOKUP($C277,beta_transpose!$B$3:$W$2032,X_y!AC$1,0)</f>
        <v>4.9226674885766396E-3</v>
      </c>
      <c r="AD277" s="20">
        <f>VLOOKUP($C277,beta_transpose!$B$3:$W$2032,X_y!AD$1,0)</f>
        <v>2.1110370214021401E-2</v>
      </c>
      <c r="AE277" s="20">
        <f>VLOOKUP($C277,beta_transpose!$B$3:$W$2032,X_y!AE$1,0)</f>
        <v>1.1579140891465301E-2</v>
      </c>
      <c r="AF277" s="20">
        <f>VLOOKUP($C277,beta_transpose!$B$3:$W$2032,X_y!AF$1,0)</f>
        <v>-4.7386301418069599E-2</v>
      </c>
      <c r="AG277" s="20">
        <f>VLOOKUP($C277,beta_transpose!$B$3:$W$2032,X_y!AG$1,0)</f>
        <v>-4.1555391555294897E-2</v>
      </c>
      <c r="AH277" s="20">
        <f>VLOOKUP($C277,beta_transpose!$B$3:$W$2032,X_y!AH$1,0)</f>
        <v>-3.0400652145263999E-2</v>
      </c>
      <c r="AI277" s="20">
        <f>VLOOKUP($C277,beta_transpose!$B$3:$W$2032,X_y!AI$1,0)</f>
        <v>5.17960527620455E-3</v>
      </c>
      <c r="AJ277" s="20">
        <f>VLOOKUP($C277,beta_transpose!$B$3:$W$2032,X_y!AJ$1,0)</f>
        <v>-1.81558531738344E-3</v>
      </c>
      <c r="AK277" s="20">
        <f>VLOOKUP($C277,beta_transpose!$B$3:$W$2032,X_y!AK$1,0)</f>
        <v>-3.9338311252231202E-2</v>
      </c>
      <c r="AL277" s="20">
        <f>VLOOKUP($C277,beta_transpose!$B$3:$W$2032,X_y!AL$1,0)</f>
        <v>2.2180167353487601E-2</v>
      </c>
      <c r="AM277" s="20">
        <f>VLOOKUP($C277,beta_transpose!$B$3:$W$2032,X_y!AM$1,0)</f>
        <v>1.1556134772996E-2</v>
      </c>
      <c r="AN277" s="20">
        <f>VLOOKUP($C277,beta_transpose!$B$3:$W$2032,X_y!AN$1,0)</f>
        <v>1.8265083845650201E-2</v>
      </c>
      <c r="AO277" s="20">
        <f>VLOOKUP($C277,beta_transpose!$B$3:$W$2032,X_y!AO$1,0)</f>
        <v>6.0404676066861999E-2</v>
      </c>
      <c r="AP277" s="20">
        <f>VLOOKUP($C277,beta_transpose!$B$3:$W$2032,X_y!AP$1,0)</f>
        <v>2.46170005363841E-2</v>
      </c>
      <c r="AQ277" s="20">
        <f>VLOOKUP($C277,beta_transpose!$B$3:$W$2032,X_y!AQ$1,0)</f>
        <v>-5.4798102236563499E-2</v>
      </c>
      <c r="AR277" s="34">
        <f>VLOOKUP($C277,beta_transpose!$B$3:$W$2032,X_y!AR$1,0)</f>
        <v>-6.0916936825567501E-2</v>
      </c>
      <c r="AS277" s="21">
        <v>16.259841967424901</v>
      </c>
      <c r="AT277" s="21">
        <v>5.2838070091650504</v>
      </c>
      <c r="AU277" s="21">
        <v>2.5601607947846099</v>
      </c>
      <c r="AV277" s="21">
        <v>1.0452975882004001</v>
      </c>
      <c r="AW277" s="21">
        <v>0.46444402614220298</v>
      </c>
      <c r="AX277" s="21"/>
      <c r="AY277" s="21"/>
      <c r="AZ277" s="22"/>
      <c r="BB277" s="31">
        <f>IF(VLOOKUP(C277,y_HC!$B$3:$G$581,6,0)&gt;$BB$1,1,0)</f>
        <v>0</v>
      </c>
      <c r="BC277">
        <f>VLOOKUP(C277,y_HC!$B$3:$G$581,6,0)</f>
        <v>3.8707630742258858E-2</v>
      </c>
      <c r="BE277" t="s">
        <v>273</v>
      </c>
      <c r="BF277">
        <v>16.259841967424901</v>
      </c>
      <c r="BG277">
        <v>5.2838070091650504</v>
      </c>
      <c r="BH277">
        <v>2.5601607947846099</v>
      </c>
      <c r="BI277">
        <v>1.0452975882004001</v>
      </c>
      <c r="BJ277">
        <v>0.46444402614220298</v>
      </c>
    </row>
    <row r="278" spans="2:62">
      <c r="B278" t="e">
        <f>VLOOKUP(C278,eft_features_HC!$B$3:$C$2032,2,0)</f>
        <v>#N/A</v>
      </c>
      <c r="C278" t="s">
        <v>274</v>
      </c>
      <c r="D278" s="17" t="e">
        <f>VLOOKUP($C278,eft_features_HC!$B$3:$W$2032,X_y!D$1,0)</f>
        <v>#N/A</v>
      </c>
      <c r="E278" s="18" t="e">
        <f>VLOOKUP($C278,eft_features_HC!$B$3:$W$2032,X_y!E$1,0)</f>
        <v>#N/A</v>
      </c>
      <c r="F278" s="18" t="e">
        <f>VLOOKUP($C278,eft_features_HC!$B$3:$W$2032,X_y!F$1,0)</f>
        <v>#N/A</v>
      </c>
      <c r="G278" s="18" t="e">
        <f>VLOOKUP($C278,eft_features_HC!$B$3:$W$2032,X_y!G$1,0)</f>
        <v>#N/A</v>
      </c>
      <c r="H278" s="18" t="e">
        <f>VLOOKUP($C278,eft_features_HC!$B$3:$W$2032,X_y!H$1,0)</f>
        <v>#N/A</v>
      </c>
      <c r="I278" s="18" t="e">
        <f>VLOOKUP($C278,eft_features_HC!$B$3:$W$2032,X_y!I$1,0)</f>
        <v>#N/A</v>
      </c>
      <c r="J278" s="18" t="e">
        <f>VLOOKUP($C278,eft_features_HC!$B$3:$W$2032,X_y!J$1,0)</f>
        <v>#N/A</v>
      </c>
      <c r="K278" s="18" t="e">
        <f>VLOOKUP($C278,eft_features_HC!$B$3:$W$2032,X_y!K$1,0)</f>
        <v>#N/A</v>
      </c>
      <c r="L278" s="18" t="e">
        <f>VLOOKUP($C278,eft_features_HC!$B$3:$W$2032,X_y!L$1,0)</f>
        <v>#N/A</v>
      </c>
      <c r="M278" s="18" t="e">
        <f>VLOOKUP($C278,eft_features_HC!$B$3:$W$2032,X_y!M$1,0)</f>
        <v>#N/A</v>
      </c>
      <c r="N278" s="18" t="e">
        <f>VLOOKUP($C278,eft_features_HC!$B$3:$W$2032,X_y!N$1,0)</f>
        <v>#N/A</v>
      </c>
      <c r="O278" s="18" t="e">
        <f>VLOOKUP($C278,eft_features_HC!$B$3:$W$2032,X_y!O$1,0)</f>
        <v>#N/A</v>
      </c>
      <c r="P278" s="18" t="e">
        <f>VLOOKUP($C278,eft_features_HC!$B$3:$W$2032,X_y!P$1,0)</f>
        <v>#N/A</v>
      </c>
      <c r="Q278" s="18" t="e">
        <f>VLOOKUP($C278,eft_features_HC!$B$3:$W$2032,X_y!Q$1,0)</f>
        <v>#N/A</v>
      </c>
      <c r="R278" s="18" t="e">
        <f>VLOOKUP($C278,eft_features_HC!$B$3:$W$2032,X_y!R$1,0)</f>
        <v>#N/A</v>
      </c>
      <c r="S278" s="19">
        <f>VLOOKUP($C278,ret_features_HC_transpose!$B$3:$W$2032,X_y!S$1,0)</f>
        <v>-8.0171037080618568E-3</v>
      </c>
      <c r="T278" s="19">
        <f>VLOOKUP($C278,ret_features_HC_transpose!$B$3:$W$2032,X_y!T$1,0)</f>
        <v>3.6281001588835737E-2</v>
      </c>
      <c r="U278" s="19">
        <f>VLOOKUP($C278,ret_features_HC_transpose!$B$3:$W$2032,X_y!U$1,0)</f>
        <v>0.27823691562088282</v>
      </c>
      <c r="V278" s="19">
        <f>VLOOKUP($C278,ret_features_HC_transpose!$B$3:$W$2032,X_y!V$1,0)</f>
        <v>0.73490372380681324</v>
      </c>
      <c r="W278" s="19">
        <f>VLOOKUP($C278,ret_features_HC_transpose!$B$3:$W$2032,X_y!W$1,0)</f>
        <v>0.9681866453125032</v>
      </c>
      <c r="X278" s="19">
        <f>VLOOKUP($C278,ret_features_HC_transpose!$B$3:$W$2032,X_y!X$1,0)</f>
        <v>0.82496825182270417</v>
      </c>
      <c r="Y278" s="20">
        <f>VLOOKUP($C278,beta_transpose!$B$3:$W$2032,X_y!Y$1,0)</f>
        <v>7.1916710974080103E-2</v>
      </c>
      <c r="Z278" s="20">
        <f>VLOOKUP($C278,beta_transpose!$B$3:$W$2032,X_y!Z$1,0)</f>
        <v>4.8140819309374E-2</v>
      </c>
      <c r="AA278" s="20">
        <f>VLOOKUP($C278,beta_transpose!$B$3:$W$2032,X_y!AA$1,0)</f>
        <v>-2.2592104123361E-2</v>
      </c>
      <c r="AB278" s="20">
        <f>VLOOKUP($C278,beta_transpose!$B$3:$W$2032,X_y!AB$1,0)</f>
        <v>-6.9502833546846001E-3</v>
      </c>
      <c r="AC278" s="20">
        <f>VLOOKUP($C278,beta_transpose!$B$3:$W$2032,X_y!AC$1,0)</f>
        <v>-8.6955578050915999E-2</v>
      </c>
      <c r="AD278" s="20">
        <f>VLOOKUP($C278,beta_transpose!$B$3:$W$2032,X_y!AD$1,0)</f>
        <v>5.4002163132320397E-2</v>
      </c>
      <c r="AE278" s="20">
        <f>VLOOKUP($C278,beta_transpose!$B$3:$W$2032,X_y!AE$1,0)</f>
        <v>4.52382111372601E-2</v>
      </c>
      <c r="AF278" s="20">
        <f>VLOOKUP($C278,beta_transpose!$B$3:$W$2032,X_y!AF$1,0)</f>
        <v>0.102563557193808</v>
      </c>
      <c r="AG278" s="20">
        <f>VLOOKUP($C278,beta_transpose!$B$3:$W$2032,X_y!AG$1,0)</f>
        <v>4.5873244443047197E-2</v>
      </c>
      <c r="AH278" s="20">
        <f>VLOOKUP($C278,beta_transpose!$B$3:$W$2032,X_y!AH$1,0)</f>
        <v>2.7976031850949198E-2</v>
      </c>
      <c r="AI278" s="20">
        <f>VLOOKUP($C278,beta_transpose!$B$3:$W$2032,X_y!AI$1,0)</f>
        <v>-8.3095967256201903E-4</v>
      </c>
      <c r="AJ278" s="20">
        <f>VLOOKUP($C278,beta_transpose!$B$3:$W$2032,X_y!AJ$1,0)</f>
        <v>5.0818417886200298E-2</v>
      </c>
      <c r="AK278" s="20">
        <f>VLOOKUP($C278,beta_transpose!$B$3:$W$2032,X_y!AK$1,0)</f>
        <v>8.1916951518741496E-2</v>
      </c>
      <c r="AL278" s="20">
        <f>VLOOKUP($C278,beta_transpose!$B$3:$W$2032,X_y!AL$1,0)</f>
        <v>-0.187000324309259</v>
      </c>
      <c r="AM278" s="20">
        <f>VLOOKUP($C278,beta_transpose!$B$3:$W$2032,X_y!AM$1,0)</f>
        <v>-2.9788781862868499E-2</v>
      </c>
      <c r="AN278" s="20">
        <f>VLOOKUP($C278,beta_transpose!$B$3:$W$2032,X_y!AN$1,0)</f>
        <v>-6.3210871616739495E-2</v>
      </c>
      <c r="AO278" s="20">
        <f>VLOOKUP($C278,beta_transpose!$B$3:$W$2032,X_y!AO$1,0)</f>
        <v>-3.1959515298118801E-2</v>
      </c>
      <c r="AP278" s="20">
        <f>VLOOKUP($C278,beta_transpose!$B$3:$W$2032,X_y!AP$1,0)</f>
        <v>0.101742740218667</v>
      </c>
      <c r="AQ278" s="20">
        <f>VLOOKUP($C278,beta_transpose!$B$3:$W$2032,X_y!AQ$1,0)</f>
        <v>1.8034283647782499E-2</v>
      </c>
      <c r="AR278" s="34">
        <f>VLOOKUP($C278,beta_transpose!$B$3:$W$2032,X_y!AR$1,0)</f>
        <v>0.18860280207014599</v>
      </c>
      <c r="AS278" s="21">
        <v>46.443444521242498</v>
      </c>
      <c r="AT278" s="21">
        <v>9.9940103635695401</v>
      </c>
      <c r="AU278" s="21">
        <v>2.63170781704232</v>
      </c>
      <c r="AV278" s="21">
        <v>1.1545657529398401</v>
      </c>
      <c r="AW278" s="21">
        <v>0.52398089327939901</v>
      </c>
      <c r="AX278" s="21"/>
      <c r="AY278" s="21"/>
      <c r="AZ278" s="22"/>
      <c r="BB278" s="31">
        <f>IF(VLOOKUP(C278,y_HC!$B$3:$G$581,6,0)&gt;$BB$1,1,0)</f>
        <v>0</v>
      </c>
      <c r="BC278">
        <f>VLOOKUP(C278,y_HC!$B$3:$G$581,6,0)</f>
        <v>-8.4832972687581415E-2</v>
      </c>
      <c r="BE278" t="s">
        <v>274</v>
      </c>
      <c r="BF278">
        <v>46.443444521242498</v>
      </c>
      <c r="BG278">
        <v>9.9940103635695401</v>
      </c>
      <c r="BH278">
        <v>2.63170781704232</v>
      </c>
      <c r="BI278">
        <v>1.1545657529398401</v>
      </c>
      <c r="BJ278">
        <v>0.52398089327939901</v>
      </c>
    </row>
    <row r="279" spans="2:62">
      <c r="B279" t="str">
        <f>VLOOKUP(C279,eft_features_HC!$B$3:$C$2032,2,0)</f>
        <v>VanEck Vectors Solar Energy ETF</v>
      </c>
      <c r="C279" t="s">
        <v>275</v>
      </c>
      <c r="D279" s="17">
        <f>VLOOKUP($C279,eft_features_HC!$B$3:$W$2032,X_y!D$1,0)</f>
        <v>9</v>
      </c>
      <c r="E279" s="18">
        <f>VLOOKUP($C279,eft_features_HC!$B$3:$W$2032,X_y!E$1,0)</f>
        <v>0.65</v>
      </c>
      <c r="F279" s="18">
        <f>VLOOKUP($C279,eft_features_HC!$B$3:$W$2032,X_y!F$1,0)</f>
        <v>15770000</v>
      </c>
      <c r="G279" s="18">
        <f>VLOOKUP($C279,eft_features_HC!$B$3:$W$2032,X_y!G$1,0)</f>
        <v>1</v>
      </c>
      <c r="H279" s="18">
        <f>VLOOKUP($C279,eft_features_HC!$B$3:$W$2032,X_y!H$1,0)</f>
        <v>1</v>
      </c>
      <c r="I279" s="18">
        <f>VLOOKUP($C279,eft_features_HC!$B$3:$W$2032,X_y!I$1,0)</f>
        <v>4</v>
      </c>
      <c r="J279" s="18">
        <f>VLOOKUP($C279,eft_features_HC!$B$3:$W$2032,X_y!J$1,0)</f>
        <v>5</v>
      </c>
      <c r="K279" s="18">
        <f>VLOOKUP($C279,eft_features_HC!$B$3:$W$2032,X_y!K$1,0)</f>
        <v>26</v>
      </c>
      <c r="L279" s="18">
        <f>VLOOKUP($C279,eft_features_HC!$B$3:$W$2032,X_y!L$1,0)</f>
        <v>46</v>
      </c>
      <c r="M279" s="18">
        <f>VLOOKUP($C279,eft_features_HC!$B$3:$W$2032,X_y!M$1,0)</f>
        <v>1</v>
      </c>
      <c r="N279" s="18">
        <f>VLOOKUP($C279,eft_features_HC!$B$3:$W$2032,X_y!N$1,0)</f>
        <v>1</v>
      </c>
      <c r="O279" s="18">
        <f>VLOOKUP($C279,eft_features_HC!$B$3:$W$2032,X_y!O$1,0)</f>
        <v>1</v>
      </c>
      <c r="P279" s="18">
        <f>VLOOKUP($C279,eft_features_HC!$B$3:$W$2032,X_y!P$1,0)</f>
        <v>2</v>
      </c>
      <c r="Q279" s="18">
        <f>VLOOKUP($C279,eft_features_HC!$B$3:$W$2032,X_y!Q$1,0)</f>
        <v>1</v>
      </c>
      <c r="R279" s="18">
        <f>VLOOKUP($C279,eft_features_HC!$B$3:$W$2032,X_y!R$1,0)</f>
        <v>1</v>
      </c>
      <c r="S279" s="19">
        <f>VLOOKUP($C279,ret_features_HC_transpose!$B$3:$W$2032,X_y!S$1,0)</f>
        <v>-9.339025534790546E-2</v>
      </c>
      <c r="T279" s="19">
        <f>VLOOKUP($C279,ret_features_HC_transpose!$B$3:$W$2032,X_y!T$1,0)</f>
        <v>0.1069904944465232</v>
      </c>
      <c r="U279" s="19">
        <f>VLOOKUP($C279,ret_features_HC_transpose!$B$3:$W$2032,X_y!U$1,0)</f>
        <v>0.23224595861365382</v>
      </c>
      <c r="V279" s="19">
        <f>VLOOKUP($C279,ret_features_HC_transpose!$B$3:$W$2032,X_y!V$1,0)</f>
        <v>1.4122565358763821</v>
      </c>
      <c r="W279" s="19">
        <f>VLOOKUP($C279,ret_features_HC_transpose!$B$3:$W$2032,X_y!W$1,0)</f>
        <v>0.66901271329922807</v>
      </c>
      <c r="X279" s="19">
        <f>VLOOKUP($C279,ret_features_HC_transpose!$B$3:$W$2032,X_y!X$1,0)</f>
        <v>-0.57336331821602204</v>
      </c>
      <c r="Y279" s="20">
        <f>VLOOKUP($C279,beta_transpose!$B$3:$W$2032,X_y!Y$1,0)</f>
        <v>-2.07626561879369E-2</v>
      </c>
      <c r="Z279" s="20">
        <f>VLOOKUP($C279,beta_transpose!$B$3:$W$2032,X_y!Z$1,0)</f>
        <v>0.12627073018010901</v>
      </c>
      <c r="AA279" s="20">
        <f>VLOOKUP($C279,beta_transpose!$B$3:$W$2032,X_y!AA$1,0)</f>
        <v>-5.7173057535399502E-2</v>
      </c>
      <c r="AB279" s="20">
        <f>VLOOKUP($C279,beta_transpose!$B$3:$W$2032,X_y!AB$1,0)</f>
        <v>-1.44247302724958E-2</v>
      </c>
      <c r="AC279" s="20">
        <f>VLOOKUP($C279,beta_transpose!$B$3:$W$2032,X_y!AC$1,0)</f>
        <v>4.0786317146887699E-2</v>
      </c>
      <c r="AD279" s="20">
        <f>VLOOKUP($C279,beta_transpose!$B$3:$W$2032,X_y!AD$1,0)</f>
        <v>-2.5578826873801802E-3</v>
      </c>
      <c r="AE279" s="20">
        <f>VLOOKUP($C279,beta_transpose!$B$3:$W$2032,X_y!AE$1,0)</f>
        <v>-1.5812419450768399E-2</v>
      </c>
      <c r="AF279" s="20">
        <f>VLOOKUP($C279,beta_transpose!$B$3:$W$2032,X_y!AF$1,0)</f>
        <v>3.8693044656441203E-2</v>
      </c>
      <c r="AG279" s="20">
        <f>VLOOKUP($C279,beta_transpose!$B$3:$W$2032,X_y!AG$1,0)</f>
        <v>-1.31798419330348E-2</v>
      </c>
      <c r="AH279" s="20">
        <f>VLOOKUP($C279,beta_transpose!$B$3:$W$2032,X_y!AH$1,0)</f>
        <v>2.5745667409562599E-2</v>
      </c>
      <c r="AI279" s="20">
        <f>VLOOKUP($C279,beta_transpose!$B$3:$W$2032,X_y!AI$1,0)</f>
        <v>2.79036061294646E-2</v>
      </c>
      <c r="AJ279" s="20">
        <f>VLOOKUP($C279,beta_transpose!$B$3:$W$2032,X_y!AJ$1,0)</f>
        <v>4.81042975379989E-2</v>
      </c>
      <c r="AK279" s="20">
        <f>VLOOKUP($C279,beta_transpose!$B$3:$W$2032,X_y!AK$1,0)</f>
        <v>-2.41388151180719E-3</v>
      </c>
      <c r="AL279" s="20">
        <f>VLOOKUP($C279,beta_transpose!$B$3:$W$2032,X_y!AL$1,0)</f>
        <v>8.3120569366586499E-3</v>
      </c>
      <c r="AM279" s="20">
        <f>VLOOKUP($C279,beta_transpose!$B$3:$W$2032,X_y!AM$1,0)</f>
        <v>8.2334214107747002E-3</v>
      </c>
      <c r="AN279" s="20">
        <f>VLOOKUP($C279,beta_transpose!$B$3:$W$2032,X_y!AN$1,0)</f>
        <v>-2.6657690286127399E-3</v>
      </c>
      <c r="AO279" s="20">
        <f>VLOOKUP($C279,beta_transpose!$B$3:$W$2032,X_y!AO$1,0)</f>
        <v>3.2100210578086499E-2</v>
      </c>
      <c r="AP279" s="20">
        <f>VLOOKUP($C279,beta_transpose!$B$3:$W$2032,X_y!AP$1,0)</f>
        <v>-2.9581179331498099E-2</v>
      </c>
      <c r="AQ279" s="20">
        <f>VLOOKUP($C279,beta_transpose!$B$3:$W$2032,X_y!AQ$1,0)</f>
        <v>7.0085686344612805E-2</v>
      </c>
      <c r="AR279" s="34">
        <f>VLOOKUP($C279,beta_transpose!$B$3:$W$2032,X_y!AR$1,0)</f>
        <v>6.9312707096747903E-2</v>
      </c>
      <c r="AS279" s="21">
        <v>25.1292378804709</v>
      </c>
      <c r="AT279" s="21">
        <v>4.3451133272320996</v>
      </c>
      <c r="AU279" s="21">
        <v>0.97276665945619201</v>
      </c>
      <c r="AV279" s="21">
        <v>0.26177486493050101</v>
      </c>
      <c r="AW279" s="21">
        <v>8.91577281611622E-2</v>
      </c>
      <c r="AX279" s="21"/>
      <c r="AY279" s="21"/>
      <c r="AZ279" s="22"/>
      <c r="BB279" s="31">
        <f>IF(VLOOKUP(C279,y_HC!$B$3:$G$581,6,0)&gt;$BB$1,1,0)</f>
        <v>0</v>
      </c>
      <c r="BC279">
        <f>VLOOKUP(C279,y_HC!$B$3:$G$581,6,0)</f>
        <v>3.4789738733279174E-2</v>
      </c>
      <c r="BE279" t="s">
        <v>275</v>
      </c>
      <c r="BF279">
        <v>25.1292378804709</v>
      </c>
      <c r="BG279">
        <v>4.3451133272320996</v>
      </c>
      <c r="BH279">
        <v>0.97276665945619201</v>
      </c>
      <c r="BI279">
        <v>0.26177486493050101</v>
      </c>
      <c r="BJ279">
        <v>8.91577281611622E-2</v>
      </c>
    </row>
    <row r="280" spans="2:62">
      <c r="B280" t="str">
        <f>VLOOKUP(C280,eft_features_HC!$B$3:$C$2032,2,0)</f>
        <v>iShares Global Consumer Staples ETF</v>
      </c>
      <c r="C280" t="s">
        <v>276</v>
      </c>
      <c r="D280" s="17">
        <f>VLOOKUP($C280,eft_features_HC!$B$3:$W$2032,X_y!D$1,0)</f>
        <v>2</v>
      </c>
      <c r="E280" s="18">
        <f>VLOOKUP($C280,eft_features_HC!$B$3:$W$2032,X_y!E$1,0)</f>
        <v>0.48</v>
      </c>
      <c r="F280" s="18">
        <f>VLOOKUP($C280,eft_features_HC!$B$3:$W$2032,X_y!F$1,0)</f>
        <v>628630000</v>
      </c>
      <c r="G280" s="18">
        <f>VLOOKUP($C280,eft_features_HC!$B$3:$W$2032,X_y!G$1,0)</f>
        <v>1</v>
      </c>
      <c r="H280" s="18">
        <f>VLOOKUP($C280,eft_features_HC!$B$3:$W$2032,X_y!H$1,0)</f>
        <v>1</v>
      </c>
      <c r="I280" s="18">
        <f>VLOOKUP($C280,eft_features_HC!$B$3:$W$2032,X_y!I$1,0)</f>
        <v>4</v>
      </c>
      <c r="J280" s="18">
        <f>VLOOKUP($C280,eft_features_HC!$B$3:$W$2032,X_y!J$1,0)</f>
        <v>5</v>
      </c>
      <c r="K280" s="18">
        <f>VLOOKUP($C280,eft_features_HC!$B$3:$W$2032,X_y!K$1,0)</f>
        <v>21</v>
      </c>
      <c r="L280" s="18">
        <f>VLOOKUP($C280,eft_features_HC!$B$3:$W$2032,X_y!L$1,0)</f>
        <v>1</v>
      </c>
      <c r="M280" s="18">
        <f>VLOOKUP($C280,eft_features_HC!$B$3:$W$2032,X_y!M$1,0)</f>
        <v>1</v>
      </c>
      <c r="N280" s="18">
        <f>VLOOKUP($C280,eft_features_HC!$B$3:$W$2032,X_y!N$1,0)</f>
        <v>1</v>
      </c>
      <c r="O280" s="18">
        <f>VLOOKUP($C280,eft_features_HC!$B$3:$W$2032,X_y!O$1,0)</f>
        <v>1</v>
      </c>
      <c r="P280" s="18">
        <f>VLOOKUP($C280,eft_features_HC!$B$3:$W$2032,X_y!P$1,0)</f>
        <v>1</v>
      </c>
      <c r="Q280" s="18">
        <f>VLOOKUP($C280,eft_features_HC!$B$3:$W$2032,X_y!Q$1,0)</f>
        <v>1</v>
      </c>
      <c r="R280" s="18">
        <f>VLOOKUP($C280,eft_features_HC!$B$3:$W$2032,X_y!R$1,0)</f>
        <v>1</v>
      </c>
      <c r="S280" s="19">
        <f>VLOOKUP($C280,ret_features_HC_transpose!$B$3:$W$2032,X_y!S$1,0)</f>
        <v>6.5270787057922774E-3</v>
      </c>
      <c r="T280" s="19">
        <f>VLOOKUP($C280,ret_features_HC_transpose!$B$3:$W$2032,X_y!T$1,0)</f>
        <v>1.2806026285274053E-2</v>
      </c>
      <c r="U280" s="19">
        <f>VLOOKUP($C280,ret_features_HC_transpose!$B$3:$W$2032,X_y!U$1,0)</f>
        <v>4.8982079374849885E-2</v>
      </c>
      <c r="V280" s="19">
        <f>VLOOKUP($C280,ret_features_HC_transpose!$B$3:$W$2032,X_y!V$1,0)</f>
        <v>4.5032789679156249E-2</v>
      </c>
      <c r="W280" s="19">
        <f>VLOOKUP($C280,ret_features_HC_transpose!$B$3:$W$2032,X_y!W$1,0)</f>
        <v>0.22279380682074135</v>
      </c>
      <c r="X280" s="19">
        <f>VLOOKUP($C280,ret_features_HC_transpose!$B$3:$W$2032,X_y!X$1,0)</f>
        <v>0.34744754811999035</v>
      </c>
      <c r="Y280" s="20">
        <f>VLOOKUP($C280,beta_transpose!$B$3:$W$2032,X_y!Y$1,0)</f>
        <v>2.46297249150953E-2</v>
      </c>
      <c r="Z280" s="20">
        <f>VLOOKUP($C280,beta_transpose!$B$3:$W$2032,X_y!Z$1,0)</f>
        <v>-1.6231431789090901E-2</v>
      </c>
      <c r="AA280" s="20">
        <f>VLOOKUP($C280,beta_transpose!$B$3:$W$2032,X_y!AA$1,0)</f>
        <v>3.5165466463659097E-2</v>
      </c>
      <c r="AB280" s="20">
        <f>VLOOKUP($C280,beta_transpose!$B$3:$W$2032,X_y!AB$1,0)</f>
        <v>-2.1698487711885001E-2</v>
      </c>
      <c r="AC280" s="20">
        <f>VLOOKUP($C280,beta_transpose!$B$3:$W$2032,X_y!AC$1,0)</f>
        <v>1.3485058218299701E-2</v>
      </c>
      <c r="AD280" s="20">
        <f>VLOOKUP($C280,beta_transpose!$B$3:$W$2032,X_y!AD$1,0)</f>
        <v>-2.7496466943460401E-2</v>
      </c>
      <c r="AE280" s="20">
        <f>VLOOKUP($C280,beta_transpose!$B$3:$W$2032,X_y!AE$1,0)</f>
        <v>2.8875663677401498E-3</v>
      </c>
      <c r="AF280" s="20">
        <f>VLOOKUP($C280,beta_transpose!$B$3:$W$2032,X_y!AF$1,0)</f>
        <v>-1.0328076889014499E-2</v>
      </c>
      <c r="AG280" s="20">
        <f>VLOOKUP($C280,beta_transpose!$B$3:$W$2032,X_y!AG$1,0)</f>
        <v>-2.6316330253215298E-2</v>
      </c>
      <c r="AH280" s="20">
        <f>VLOOKUP($C280,beta_transpose!$B$3:$W$2032,X_y!AH$1,0)</f>
        <v>1.1007739944803E-2</v>
      </c>
      <c r="AI280" s="20">
        <f>VLOOKUP($C280,beta_transpose!$B$3:$W$2032,X_y!AI$1,0)</f>
        <v>9.6181341613588503E-4</v>
      </c>
      <c r="AJ280" s="20">
        <f>VLOOKUP($C280,beta_transpose!$B$3:$W$2032,X_y!AJ$1,0)</f>
        <v>-2.2002131572287399E-2</v>
      </c>
      <c r="AK280" s="20">
        <f>VLOOKUP($C280,beta_transpose!$B$3:$W$2032,X_y!AK$1,0)</f>
        <v>-2.7057616359421201E-2</v>
      </c>
      <c r="AL280" s="20">
        <f>VLOOKUP($C280,beta_transpose!$B$3:$W$2032,X_y!AL$1,0)</f>
        <v>2.21327254649866E-2</v>
      </c>
      <c r="AM280" s="20">
        <f>VLOOKUP($C280,beta_transpose!$B$3:$W$2032,X_y!AM$1,0)</f>
        <v>-1.0234338158129601E-2</v>
      </c>
      <c r="AN280" s="20">
        <f>VLOOKUP($C280,beta_transpose!$B$3:$W$2032,X_y!AN$1,0)</f>
        <v>-1.5078569821900799E-2</v>
      </c>
      <c r="AO280" s="20">
        <f>VLOOKUP($C280,beta_transpose!$B$3:$W$2032,X_y!AO$1,0)</f>
        <v>5.2175527691887104E-3</v>
      </c>
      <c r="AP280" s="20">
        <f>VLOOKUP($C280,beta_transpose!$B$3:$W$2032,X_y!AP$1,0)</f>
        <v>5.91653155684734E-3</v>
      </c>
      <c r="AQ280" s="20">
        <f>VLOOKUP($C280,beta_transpose!$B$3:$W$2032,X_y!AQ$1,0)</f>
        <v>-4.2325315683085403E-3</v>
      </c>
      <c r="AR280" s="34">
        <f>VLOOKUP($C280,beta_transpose!$B$3:$W$2032,X_y!AR$1,0)</f>
        <v>-8.9311738900526207E-3</v>
      </c>
      <c r="AS280" s="21">
        <v>11.626121150200399</v>
      </c>
      <c r="AT280" s="21">
        <v>2.1764139247491001</v>
      </c>
      <c r="AU280" s="21">
        <v>1.1156375465947901</v>
      </c>
      <c r="AV280" s="21">
        <v>0.38286892399759698</v>
      </c>
      <c r="AW280" s="21">
        <v>0.19407329500641199</v>
      </c>
      <c r="AX280" s="21"/>
      <c r="AY280" s="21"/>
      <c r="AZ280" s="22"/>
      <c r="BB280" s="31">
        <f>IF(VLOOKUP(C280,y_HC!$B$3:$G$581,6,0)&gt;$BB$1,1,0)</f>
        <v>1</v>
      </c>
      <c r="BC280">
        <f>VLOOKUP(C280,y_HC!$B$3:$G$581,6,0)</f>
        <v>4.8877369291931705E-2</v>
      </c>
      <c r="BE280" t="s">
        <v>276</v>
      </c>
      <c r="BF280">
        <v>11.626121150200399</v>
      </c>
      <c r="BG280">
        <v>2.1764139247491001</v>
      </c>
      <c r="BH280">
        <v>1.1156375465947901</v>
      </c>
      <c r="BI280">
        <v>0.38286892399759698</v>
      </c>
      <c r="BJ280">
        <v>0.19407329500641199</v>
      </c>
    </row>
    <row r="281" spans="2:62">
      <c r="B281" t="str">
        <f>VLOOKUP(C281,eft_features_HC!$B$3:$C$2032,2,0)</f>
        <v>Direxion Daily Latin America Bull 3X Shares</v>
      </c>
      <c r="C281" t="s">
        <v>277</v>
      </c>
      <c r="D281" s="17">
        <f>VLOOKUP($C281,eft_features_HC!$B$3:$W$2032,X_y!D$1,0)</f>
        <v>21</v>
      </c>
      <c r="E281" s="18">
        <f>VLOOKUP($C281,eft_features_HC!$B$3:$W$2032,X_y!E$1,0)</f>
        <v>1.1100000000000001</v>
      </c>
      <c r="F281" s="18">
        <f>VLOOKUP($C281,eft_features_HC!$B$3:$W$2032,X_y!F$1,0)</f>
        <v>17920000</v>
      </c>
      <c r="G281" s="18">
        <f>VLOOKUP($C281,eft_features_HC!$B$3:$W$2032,X_y!G$1,0)</f>
        <v>1</v>
      </c>
      <c r="H281" s="18">
        <f>VLOOKUP($C281,eft_features_HC!$B$3:$W$2032,X_y!H$1,0)</f>
        <v>1</v>
      </c>
      <c r="I281" s="18">
        <f>VLOOKUP($C281,eft_features_HC!$B$3:$W$2032,X_y!I$1,0)</f>
        <v>8</v>
      </c>
      <c r="J281" s="18">
        <f>VLOOKUP($C281,eft_features_HC!$B$3:$W$2032,X_y!J$1,0)</f>
        <v>1</v>
      </c>
      <c r="K281" s="18">
        <f>VLOOKUP($C281,eft_features_HC!$B$3:$W$2032,X_y!K$1,0)</f>
        <v>2</v>
      </c>
      <c r="L281" s="18">
        <f>VLOOKUP($C281,eft_features_HC!$B$3:$W$2032,X_y!L$1,0)</f>
        <v>1</v>
      </c>
      <c r="M281" s="18">
        <f>VLOOKUP($C281,eft_features_HC!$B$3:$W$2032,X_y!M$1,0)</f>
        <v>1</v>
      </c>
      <c r="N281" s="18">
        <f>VLOOKUP($C281,eft_features_HC!$B$3:$W$2032,X_y!N$1,0)</f>
        <v>2</v>
      </c>
      <c r="O281" s="18">
        <f>VLOOKUP($C281,eft_features_HC!$B$3:$W$2032,X_y!O$1,0)</f>
        <v>1</v>
      </c>
      <c r="P281" s="18">
        <f>VLOOKUP($C281,eft_features_HC!$B$3:$W$2032,X_y!P$1,0)</f>
        <v>1</v>
      </c>
      <c r="Q281" s="18">
        <f>VLOOKUP($C281,eft_features_HC!$B$3:$W$2032,X_y!Q$1,0)</f>
        <v>1</v>
      </c>
      <c r="R281" s="18">
        <f>VLOOKUP($C281,eft_features_HC!$B$3:$W$2032,X_y!R$1,0)</f>
        <v>1</v>
      </c>
      <c r="S281" s="19">
        <f>VLOOKUP($C281,ret_features_HC_transpose!$B$3:$W$2032,X_y!S$1,0)</f>
        <v>0.34601148772082313</v>
      </c>
      <c r="T281" s="19">
        <f>VLOOKUP($C281,ret_features_HC_transpose!$B$3:$W$2032,X_y!T$1,0)</f>
        <v>7.3384224125394359E-2</v>
      </c>
      <c r="U281" s="19">
        <f>VLOOKUP($C281,ret_features_HC_transpose!$B$3:$W$2032,X_y!U$1,0)</f>
        <v>-0.14295002019016778</v>
      </c>
      <c r="V281" s="19">
        <f>VLOOKUP($C281,ret_features_HC_transpose!$B$3:$W$2032,X_y!V$1,0)</f>
        <v>-0.38810559885357399</v>
      </c>
      <c r="W281" s="19">
        <f>VLOOKUP($C281,ret_features_HC_transpose!$B$3:$W$2032,X_y!W$1,0)</f>
        <v>-0.54489157427926194</v>
      </c>
      <c r="X281" s="19">
        <f>VLOOKUP($C281,ret_features_HC_transpose!$B$3:$W$2032,X_y!X$1,0)</f>
        <v>-0.79245264453503139</v>
      </c>
      <c r="Y281" s="20">
        <f>VLOOKUP($C281,beta_transpose!$B$3:$W$2032,X_y!Y$1,0)</f>
        <v>-4.5874055602181697E-2</v>
      </c>
      <c r="Z281" s="20">
        <f>VLOOKUP($C281,beta_transpose!$B$3:$W$2032,X_y!Z$1,0)</f>
        <v>0.11697153832356399</v>
      </c>
      <c r="AA281" s="20">
        <f>VLOOKUP($C281,beta_transpose!$B$3:$W$2032,X_y!AA$1,0)</f>
        <v>7.0039566266675603E-3</v>
      </c>
      <c r="AB281" s="20">
        <f>VLOOKUP($C281,beta_transpose!$B$3:$W$2032,X_y!AB$1,0)</f>
        <v>-8.8341887256408999E-2</v>
      </c>
      <c r="AC281" s="20">
        <f>VLOOKUP($C281,beta_transpose!$B$3:$W$2032,X_y!AC$1,0)</f>
        <v>4.4252717063670198E-2</v>
      </c>
      <c r="AD281" s="20">
        <f>VLOOKUP($C281,beta_transpose!$B$3:$W$2032,X_y!AD$1,0)</f>
        <v>9.7452366513739397E-2</v>
      </c>
      <c r="AE281" s="20">
        <f>VLOOKUP($C281,beta_transpose!$B$3:$W$2032,X_y!AE$1,0)</f>
        <v>3.5641115123028103E-2</v>
      </c>
      <c r="AF281" s="20">
        <f>VLOOKUP($C281,beta_transpose!$B$3:$W$2032,X_y!AF$1,0)</f>
        <v>-3.3592915140174297E-2</v>
      </c>
      <c r="AG281" s="20">
        <f>VLOOKUP($C281,beta_transpose!$B$3:$W$2032,X_y!AG$1,0)</f>
        <v>2.69787648828782E-3</v>
      </c>
      <c r="AH281" s="20">
        <f>VLOOKUP($C281,beta_transpose!$B$3:$W$2032,X_y!AH$1,0)</f>
        <v>9.4598713763676998E-2</v>
      </c>
      <c r="AI281" s="20">
        <f>VLOOKUP($C281,beta_transpose!$B$3:$W$2032,X_y!AI$1,0)</f>
        <v>4.2385867689196603E-2</v>
      </c>
      <c r="AJ281" s="20">
        <f>VLOOKUP($C281,beta_transpose!$B$3:$W$2032,X_y!AJ$1,0)</f>
        <v>-3.6130753922149997E-2</v>
      </c>
      <c r="AK281" s="20">
        <f>VLOOKUP($C281,beta_transpose!$B$3:$W$2032,X_y!AK$1,0)</f>
        <v>-5.6817303972699303E-2</v>
      </c>
      <c r="AL281" s="20">
        <f>VLOOKUP($C281,beta_transpose!$B$3:$W$2032,X_y!AL$1,0)</f>
        <v>-9.5027803847059195E-2</v>
      </c>
      <c r="AM281" s="20">
        <f>VLOOKUP($C281,beta_transpose!$B$3:$W$2032,X_y!AM$1,0)</f>
        <v>4.7238981233679797E-2</v>
      </c>
      <c r="AN281" s="20">
        <f>VLOOKUP($C281,beta_transpose!$B$3:$W$2032,X_y!AN$1,0)</f>
        <v>-7.3391485443439104E-3</v>
      </c>
      <c r="AO281" s="20">
        <f>VLOOKUP($C281,beta_transpose!$B$3:$W$2032,X_y!AO$1,0)</f>
        <v>-1.84289470694123E-2</v>
      </c>
      <c r="AP281" s="20">
        <f>VLOOKUP($C281,beta_transpose!$B$3:$W$2032,X_y!AP$1,0)</f>
        <v>1.8496867027320899E-2</v>
      </c>
      <c r="AQ281" s="20">
        <f>VLOOKUP($C281,beta_transpose!$B$3:$W$2032,X_y!AQ$1,0)</f>
        <v>8.79183938323682E-3</v>
      </c>
      <c r="AR281" s="34">
        <f>VLOOKUP($C281,beta_transpose!$B$3:$W$2032,X_y!AR$1,0)</f>
        <v>-1.5871164737516302E-2</v>
      </c>
      <c r="AS281" s="21">
        <v>34.353206235661297</v>
      </c>
      <c r="AT281" s="21">
        <v>5.1172916818273304</v>
      </c>
      <c r="AU281" s="21">
        <v>2.8930819713262901</v>
      </c>
      <c r="AV281" s="21">
        <v>1.1401658226123901</v>
      </c>
      <c r="AW281" s="21">
        <v>0.47145560294849698</v>
      </c>
      <c r="AX281" s="21"/>
      <c r="AY281" s="21"/>
      <c r="AZ281" s="22"/>
      <c r="BB281" s="31">
        <f>IF(VLOOKUP(C281,y_HC!$B$3:$G$581,6,0)&gt;$BB$1,1,0)</f>
        <v>1</v>
      </c>
      <c r="BC281">
        <f>VLOOKUP(C281,y_HC!$B$3:$G$581,6,0)</f>
        <v>0.21875592655738024</v>
      </c>
      <c r="BE281" t="s">
        <v>277</v>
      </c>
      <c r="BF281">
        <v>34.353206235661297</v>
      </c>
      <c r="BG281">
        <v>5.1172916818273304</v>
      </c>
      <c r="BH281">
        <v>2.8930819713262901</v>
      </c>
      <c r="BI281">
        <v>1.1401658226123901</v>
      </c>
      <c r="BJ281">
        <v>0.47145560294849698</v>
      </c>
    </row>
    <row r="282" spans="2:62">
      <c r="B282" t="str">
        <f>VLOOKUP(C282,eft_features_HC!$B$3:$C$2032,2,0)</f>
        <v>Global X Lithium &amp; Battery Tech ETF</v>
      </c>
      <c r="C282" t="s">
        <v>278</v>
      </c>
      <c r="D282" s="17">
        <f>VLOOKUP($C282,eft_features_HC!$B$3:$W$2032,X_y!D$1,0)</f>
        <v>28</v>
      </c>
      <c r="E282" s="18">
        <f>VLOOKUP($C282,eft_features_HC!$B$3:$W$2032,X_y!E$1,0)</f>
        <v>0.76</v>
      </c>
      <c r="F282" s="18">
        <f>VLOOKUP($C282,eft_features_HC!$B$3:$W$2032,X_y!F$1,0)</f>
        <v>579570000</v>
      </c>
      <c r="G282" s="18">
        <f>VLOOKUP($C282,eft_features_HC!$B$3:$W$2032,X_y!G$1,0)</f>
        <v>1</v>
      </c>
      <c r="H282" s="18">
        <f>VLOOKUP($C282,eft_features_HC!$B$3:$W$2032,X_y!H$1,0)</f>
        <v>1</v>
      </c>
      <c r="I282" s="18">
        <f>VLOOKUP($C282,eft_features_HC!$B$3:$W$2032,X_y!I$1,0)</f>
        <v>4</v>
      </c>
      <c r="J282" s="18">
        <f>VLOOKUP($C282,eft_features_HC!$B$3:$W$2032,X_y!J$1,0)</f>
        <v>5</v>
      </c>
      <c r="K282" s="18">
        <f>VLOOKUP($C282,eft_features_HC!$B$3:$W$2032,X_y!K$1,0)</f>
        <v>22</v>
      </c>
      <c r="L282" s="18">
        <f>VLOOKUP($C282,eft_features_HC!$B$3:$W$2032,X_y!L$1,0)</f>
        <v>38</v>
      </c>
      <c r="M282" s="18">
        <f>VLOOKUP($C282,eft_features_HC!$B$3:$W$2032,X_y!M$1,0)</f>
        <v>1</v>
      </c>
      <c r="N282" s="18">
        <f>VLOOKUP($C282,eft_features_HC!$B$3:$W$2032,X_y!N$1,0)</f>
        <v>1</v>
      </c>
      <c r="O282" s="18">
        <f>VLOOKUP($C282,eft_features_HC!$B$3:$W$2032,X_y!O$1,0)</f>
        <v>1</v>
      </c>
      <c r="P282" s="18">
        <f>VLOOKUP($C282,eft_features_HC!$B$3:$W$2032,X_y!P$1,0)</f>
        <v>2</v>
      </c>
      <c r="Q282" s="18">
        <f>VLOOKUP($C282,eft_features_HC!$B$3:$W$2032,X_y!Q$1,0)</f>
        <v>1</v>
      </c>
      <c r="R282" s="18">
        <f>VLOOKUP($C282,eft_features_HC!$B$3:$W$2032,X_y!R$1,0)</f>
        <v>1</v>
      </c>
      <c r="S282" s="19">
        <f>VLOOKUP($C282,ret_features_HC_transpose!$B$3:$W$2032,X_y!S$1,0)</f>
        <v>-4.4491524897507628E-2</v>
      </c>
      <c r="T282" s="19">
        <f>VLOOKUP($C282,ret_features_HC_transpose!$B$3:$W$2032,X_y!T$1,0)</f>
        <v>5.3726009487262916E-2</v>
      </c>
      <c r="U282" s="19">
        <f>VLOOKUP($C282,ret_features_HC_transpose!$B$3:$W$2032,X_y!U$1,0)</f>
        <v>4.4543456552512684E-3</v>
      </c>
      <c r="V282" s="19">
        <f>VLOOKUP($C282,ret_features_HC_transpose!$B$3:$W$2032,X_y!V$1,0)</f>
        <v>6.3679243604345181E-2</v>
      </c>
      <c r="W282" s="19">
        <f>VLOOKUP($C282,ret_features_HC_transpose!$B$3:$W$2032,X_y!W$1,0)</f>
        <v>-0.16738461797199056</v>
      </c>
      <c r="X282" s="19">
        <f>VLOOKUP($C282,ret_features_HC_transpose!$B$3:$W$2032,X_y!X$1,0)</f>
        <v>-0.38805970457150685</v>
      </c>
      <c r="Y282" s="20">
        <f>VLOOKUP($C282,beta_transpose!$B$3:$W$2032,X_y!Y$1,0)</f>
        <v>-2.4992726522745298E-2</v>
      </c>
      <c r="Z282" s="20">
        <f>VLOOKUP($C282,beta_transpose!$B$3:$W$2032,X_y!Z$1,0)</f>
        <v>6.7048928130344507E-2</v>
      </c>
      <c r="AA282" s="20">
        <f>VLOOKUP($C282,beta_transpose!$B$3:$W$2032,X_y!AA$1,0)</f>
        <v>5.3168487047815004E-3</v>
      </c>
      <c r="AB282" s="20">
        <f>VLOOKUP($C282,beta_transpose!$B$3:$W$2032,X_y!AB$1,0)</f>
        <v>-9.73752662515915E-3</v>
      </c>
      <c r="AC282" s="20">
        <f>VLOOKUP($C282,beta_transpose!$B$3:$W$2032,X_y!AC$1,0)</f>
        <v>5.9896473832850303E-3</v>
      </c>
      <c r="AD282" s="20">
        <f>VLOOKUP($C282,beta_transpose!$B$3:$W$2032,X_y!AD$1,0)</f>
        <v>9.3149966380444593E-2</v>
      </c>
      <c r="AE282" s="20">
        <f>VLOOKUP($C282,beta_transpose!$B$3:$W$2032,X_y!AE$1,0)</f>
        <v>1.2699365445063299E-2</v>
      </c>
      <c r="AF282" s="20">
        <f>VLOOKUP($C282,beta_transpose!$B$3:$W$2032,X_y!AF$1,0)</f>
        <v>2.9803777050083399E-2</v>
      </c>
      <c r="AG282" s="20">
        <f>VLOOKUP($C282,beta_transpose!$B$3:$W$2032,X_y!AG$1,0)</f>
        <v>-9.0137923016729495E-4</v>
      </c>
      <c r="AH282" s="20">
        <f>VLOOKUP($C282,beta_transpose!$B$3:$W$2032,X_y!AH$1,0)</f>
        <v>1.45779642078354E-2</v>
      </c>
      <c r="AI282" s="20">
        <f>VLOOKUP($C282,beta_transpose!$B$3:$W$2032,X_y!AI$1,0)</f>
        <v>6.6089547847432402E-3</v>
      </c>
      <c r="AJ282" s="20">
        <f>VLOOKUP($C282,beta_transpose!$B$3:$W$2032,X_y!AJ$1,0)</f>
        <v>2.8929769346173799E-2</v>
      </c>
      <c r="AK282" s="20">
        <f>VLOOKUP($C282,beta_transpose!$B$3:$W$2032,X_y!AK$1,0)</f>
        <v>2.9821401780734599E-2</v>
      </c>
      <c r="AL282" s="20">
        <f>VLOOKUP($C282,beta_transpose!$B$3:$W$2032,X_y!AL$1,0)</f>
        <v>-5.3293435188445301E-2</v>
      </c>
      <c r="AM282" s="20">
        <f>VLOOKUP($C282,beta_transpose!$B$3:$W$2032,X_y!AM$1,0)</f>
        <v>2.6481138244206E-2</v>
      </c>
      <c r="AN282" s="20">
        <f>VLOOKUP($C282,beta_transpose!$B$3:$W$2032,X_y!AN$1,0)</f>
        <v>4.2770189586722199E-2</v>
      </c>
      <c r="AO282" s="20">
        <f>VLOOKUP($C282,beta_transpose!$B$3:$W$2032,X_y!AO$1,0)</f>
        <v>5.0119193521919597E-2</v>
      </c>
      <c r="AP282" s="20">
        <f>VLOOKUP($C282,beta_transpose!$B$3:$W$2032,X_y!AP$1,0)</f>
        <v>4.0144025957887198E-3</v>
      </c>
      <c r="AQ282" s="20">
        <f>VLOOKUP($C282,beta_transpose!$B$3:$W$2032,X_y!AQ$1,0)</f>
        <v>4.80461249533425E-3</v>
      </c>
      <c r="AR282" s="34">
        <f>VLOOKUP($C282,beta_transpose!$B$3:$W$2032,X_y!AR$1,0)</f>
        <v>-2.4449894167402599E-2</v>
      </c>
      <c r="AS282" s="21">
        <v>18.410823547304599</v>
      </c>
      <c r="AT282" s="21">
        <v>4.3367789822919898</v>
      </c>
      <c r="AU282" s="21">
        <v>1.73712145066297</v>
      </c>
      <c r="AV282" s="21">
        <v>0.82157457338585205</v>
      </c>
      <c r="AW282" s="21">
        <v>0.33052519610056103</v>
      </c>
      <c r="AX282" s="21"/>
      <c r="AY282" s="21"/>
      <c r="AZ282" s="22"/>
      <c r="BB282" s="31">
        <f>IF(VLOOKUP(C282,y_HC!$B$3:$G$581,6,0)&gt;$BB$1,1,0)</f>
        <v>0</v>
      </c>
      <c r="BC282">
        <f>VLOOKUP(C282,y_HC!$B$3:$G$581,6,0)</f>
        <v>2.753141268097159E-2</v>
      </c>
      <c r="BE282" t="s">
        <v>278</v>
      </c>
      <c r="BF282">
        <v>18.410823547304599</v>
      </c>
      <c r="BG282">
        <v>4.3367789822919898</v>
      </c>
      <c r="BH282">
        <v>1.73712145066297</v>
      </c>
      <c r="BI282">
        <v>0.82157457338585205</v>
      </c>
      <c r="BJ282">
        <v>0.33052519610056103</v>
      </c>
    </row>
    <row r="283" spans="2:62">
      <c r="B283" t="str">
        <f>VLOOKUP(C283,eft_features_HC!$B$3:$C$2032,2,0)</f>
        <v>iShares iBoxx $ Investment Grade Corporate Bond ETF</v>
      </c>
      <c r="C283" t="s">
        <v>279</v>
      </c>
      <c r="D283" s="17">
        <f>VLOOKUP($C283,eft_features_HC!$B$3:$W$2032,X_y!D$1,0)</f>
        <v>2</v>
      </c>
      <c r="E283" s="18">
        <f>VLOOKUP($C283,eft_features_HC!$B$3:$W$2032,X_y!E$1,0)</f>
        <v>0.15</v>
      </c>
      <c r="F283" s="18">
        <f>VLOOKUP($C283,eft_features_HC!$B$3:$W$2032,X_y!F$1,0)</f>
        <v>37440000000</v>
      </c>
      <c r="G283" s="18">
        <f>VLOOKUP($C283,eft_features_HC!$B$3:$W$2032,X_y!G$1,0)</f>
        <v>2</v>
      </c>
      <c r="H283" s="18">
        <f>VLOOKUP($C283,eft_features_HC!$B$3:$W$2032,X_y!H$1,0)</f>
        <v>1</v>
      </c>
      <c r="I283" s="18">
        <f>VLOOKUP($C283,eft_features_HC!$B$3:$W$2032,X_y!I$1,0)</f>
        <v>1</v>
      </c>
      <c r="J283" s="18">
        <f>VLOOKUP($C283,eft_features_HC!$B$3:$W$2032,X_y!J$1,0)</f>
        <v>3</v>
      </c>
      <c r="K283" s="18">
        <f>VLOOKUP($C283,eft_features_HC!$B$3:$W$2032,X_y!K$1,0)</f>
        <v>3</v>
      </c>
      <c r="L283" s="18">
        <f>VLOOKUP($C283,eft_features_HC!$B$3:$W$2032,X_y!L$1,0)</f>
        <v>2</v>
      </c>
      <c r="M283" s="18">
        <f>VLOOKUP($C283,eft_features_HC!$B$3:$W$2032,X_y!M$1,0)</f>
        <v>1</v>
      </c>
      <c r="N283" s="18">
        <f>VLOOKUP($C283,eft_features_HC!$B$3:$W$2032,X_y!N$1,0)</f>
        <v>1</v>
      </c>
      <c r="O283" s="18">
        <f>VLOOKUP($C283,eft_features_HC!$B$3:$W$2032,X_y!O$1,0)</f>
        <v>1</v>
      </c>
      <c r="P283" s="18">
        <f>VLOOKUP($C283,eft_features_HC!$B$3:$W$2032,X_y!P$1,0)</f>
        <v>4</v>
      </c>
      <c r="Q283" s="18">
        <f>VLOOKUP($C283,eft_features_HC!$B$3:$W$2032,X_y!Q$1,0)</f>
        <v>3</v>
      </c>
      <c r="R283" s="18">
        <f>VLOOKUP($C283,eft_features_HC!$B$3:$W$2032,X_y!R$1,0)</f>
        <v>1</v>
      </c>
      <c r="S283" s="19">
        <f>VLOOKUP($C283,ret_features_HC_transpose!$B$3:$W$2032,X_y!S$1,0)</f>
        <v>8.7204273287979639E-3</v>
      </c>
      <c r="T283" s="19">
        <f>VLOOKUP($C283,ret_features_HC_transpose!$B$3:$W$2032,X_y!T$1,0)</f>
        <v>1.9636933409561408E-2</v>
      </c>
      <c r="U283" s="19">
        <f>VLOOKUP($C283,ret_features_HC_transpose!$B$3:$W$2032,X_y!U$1,0)</f>
        <v>3.0883260135076362E-2</v>
      </c>
      <c r="V283" s="19">
        <f>VLOOKUP($C283,ret_features_HC_transpose!$B$3:$W$2032,X_y!V$1,0)</f>
        <v>-3.3184377838614498E-2</v>
      </c>
      <c r="W283" s="19">
        <f>VLOOKUP($C283,ret_features_HC_transpose!$B$3:$W$2032,X_y!W$1,0)</f>
        <v>1.7328455951221233E-2</v>
      </c>
      <c r="X283" s="19">
        <f>VLOOKUP($C283,ret_features_HC_transpose!$B$3:$W$2032,X_y!X$1,0)</f>
        <v>7.8961948117580505E-2</v>
      </c>
      <c r="Y283" s="20">
        <f>VLOOKUP($C283,beta_transpose!$B$3:$W$2032,X_y!Y$1,0)</f>
        <v>2.0878920451426102E-3</v>
      </c>
      <c r="Z283" s="20">
        <f>VLOOKUP($C283,beta_transpose!$B$3:$W$2032,X_y!Z$1,0)</f>
        <v>-1.3966408348421701E-2</v>
      </c>
      <c r="AA283" s="20">
        <f>VLOOKUP($C283,beta_transpose!$B$3:$W$2032,X_y!AA$1,0)</f>
        <v>1.7881878053499799E-2</v>
      </c>
      <c r="AB283" s="20">
        <f>VLOOKUP($C283,beta_transpose!$B$3:$W$2032,X_y!AB$1,0)</f>
        <v>-7.8753555613323204E-4</v>
      </c>
      <c r="AC283" s="20">
        <f>VLOOKUP($C283,beta_transpose!$B$3:$W$2032,X_y!AC$1,0)</f>
        <v>2.1653177062931201E-2</v>
      </c>
      <c r="AD283" s="20">
        <f>VLOOKUP($C283,beta_transpose!$B$3:$W$2032,X_y!AD$1,0)</f>
        <v>2.0198528417231999E-2</v>
      </c>
      <c r="AE283" s="20">
        <f>VLOOKUP($C283,beta_transpose!$B$3:$W$2032,X_y!AE$1,0)</f>
        <v>2.86528425826815E-3</v>
      </c>
      <c r="AF283" s="20">
        <f>VLOOKUP($C283,beta_transpose!$B$3:$W$2032,X_y!AF$1,0)</f>
        <v>7.43471379612888E-4</v>
      </c>
      <c r="AG283" s="20">
        <f>VLOOKUP($C283,beta_transpose!$B$3:$W$2032,X_y!AG$1,0)</f>
        <v>-1.02408497959218E-2</v>
      </c>
      <c r="AH283" s="20">
        <f>VLOOKUP($C283,beta_transpose!$B$3:$W$2032,X_y!AH$1,0)</f>
        <v>-2.22875227342131E-3</v>
      </c>
      <c r="AI283" s="20">
        <f>VLOOKUP($C283,beta_transpose!$B$3:$W$2032,X_y!AI$1,0)</f>
        <v>4.2888037237156004E-3</v>
      </c>
      <c r="AJ283" s="20">
        <f>VLOOKUP($C283,beta_transpose!$B$3:$W$2032,X_y!AJ$1,0)</f>
        <v>1.52910970888618E-2</v>
      </c>
      <c r="AK283" s="20">
        <f>VLOOKUP($C283,beta_transpose!$B$3:$W$2032,X_y!AK$1,0)</f>
        <v>-1.80149076407684E-2</v>
      </c>
      <c r="AL283" s="20">
        <f>VLOOKUP($C283,beta_transpose!$B$3:$W$2032,X_y!AL$1,0)</f>
        <v>-7.0886864163513504E-3</v>
      </c>
      <c r="AM283" s="20">
        <f>VLOOKUP($C283,beta_transpose!$B$3:$W$2032,X_y!AM$1,0)</f>
        <v>-7.6516050200268297E-3</v>
      </c>
      <c r="AN283" s="20">
        <f>VLOOKUP($C283,beta_transpose!$B$3:$W$2032,X_y!AN$1,0)</f>
        <v>9.4516840542162792E-3</v>
      </c>
      <c r="AO283" s="20">
        <f>VLOOKUP($C283,beta_transpose!$B$3:$W$2032,X_y!AO$1,0)</f>
        <v>-1.2814270633031401E-2</v>
      </c>
      <c r="AP283" s="20">
        <f>VLOOKUP($C283,beta_transpose!$B$3:$W$2032,X_y!AP$1,0)</f>
        <v>2.5128908527445801E-3</v>
      </c>
      <c r="AQ283" s="20">
        <f>VLOOKUP($C283,beta_transpose!$B$3:$W$2032,X_y!AQ$1,0)</f>
        <v>2.3090433266492998E-3</v>
      </c>
      <c r="AR283" s="34">
        <f>VLOOKUP($C283,beta_transpose!$B$3:$W$2032,X_y!AR$1,0)</f>
        <v>1.5937563778105901E-2</v>
      </c>
      <c r="AS283" s="21">
        <v>3.5707736767334599</v>
      </c>
      <c r="AT283" s="21">
        <v>1.24592282274349</v>
      </c>
      <c r="AU283" s="21">
        <v>0.55255917435507096</v>
      </c>
      <c r="AV283" s="21">
        <v>0.31319678815747598</v>
      </c>
      <c r="AW283" s="21">
        <v>0.185062671721444</v>
      </c>
      <c r="AX283" s="21"/>
      <c r="AY283" s="21"/>
      <c r="AZ283" s="22"/>
      <c r="BB283" s="31">
        <f>IF(VLOOKUP(C283,y_HC!$B$3:$G$581,6,0)&gt;$BB$1,1,0)</f>
        <v>0</v>
      </c>
      <c r="BC283">
        <f>VLOOKUP(C283,y_HC!$B$3:$G$581,6,0)</f>
        <v>1.7889235837685535E-2</v>
      </c>
      <c r="BE283" t="s">
        <v>279</v>
      </c>
      <c r="BF283">
        <v>3.5707736767334599</v>
      </c>
      <c r="BG283">
        <v>1.24592282274349</v>
      </c>
      <c r="BH283">
        <v>0.55255917435507096</v>
      </c>
      <c r="BI283">
        <v>0.31319678815747598</v>
      </c>
      <c r="BJ283">
        <v>0.185062671721444</v>
      </c>
    </row>
    <row r="284" spans="2:62">
      <c r="B284" t="str">
        <f>VLOOKUP(C284,eft_features_HC!$B$3:$C$2032,2,0)</f>
        <v>PIMCO 15+ Year US TIPS Index ETF</v>
      </c>
      <c r="C284" t="s">
        <v>280</v>
      </c>
      <c r="D284" s="17">
        <f>VLOOKUP($C284,eft_features_HC!$B$3:$W$2032,X_y!D$1,0)</f>
        <v>10</v>
      </c>
      <c r="E284" s="18">
        <f>VLOOKUP($C284,eft_features_HC!$B$3:$W$2032,X_y!E$1,0)</f>
        <v>0.2</v>
      </c>
      <c r="F284" s="18">
        <f>VLOOKUP($C284,eft_features_HC!$B$3:$W$2032,X_y!F$1,0)</f>
        <v>221280000</v>
      </c>
      <c r="G284" s="18">
        <f>VLOOKUP($C284,eft_features_HC!$B$3:$W$2032,X_y!G$1,0)</f>
        <v>2</v>
      </c>
      <c r="H284" s="18">
        <f>VLOOKUP($C284,eft_features_HC!$B$3:$W$2032,X_y!H$1,0)</f>
        <v>1</v>
      </c>
      <c r="I284" s="18">
        <f>VLOOKUP($C284,eft_features_HC!$B$3:$W$2032,X_y!I$1,0)</f>
        <v>1</v>
      </c>
      <c r="J284" s="18">
        <f>VLOOKUP($C284,eft_features_HC!$B$3:$W$2032,X_y!J$1,0)</f>
        <v>6</v>
      </c>
      <c r="K284" s="18">
        <f>VLOOKUP($C284,eft_features_HC!$B$3:$W$2032,X_y!K$1,0)</f>
        <v>9</v>
      </c>
      <c r="L284" s="18">
        <f>VLOOKUP($C284,eft_features_HC!$B$3:$W$2032,X_y!L$1,0)</f>
        <v>9</v>
      </c>
      <c r="M284" s="18">
        <f>VLOOKUP($C284,eft_features_HC!$B$3:$W$2032,X_y!M$1,0)</f>
        <v>1</v>
      </c>
      <c r="N284" s="18">
        <f>VLOOKUP($C284,eft_features_HC!$B$3:$W$2032,X_y!N$1,0)</f>
        <v>1</v>
      </c>
      <c r="O284" s="18">
        <f>VLOOKUP($C284,eft_features_HC!$B$3:$W$2032,X_y!O$1,0)</f>
        <v>1</v>
      </c>
      <c r="P284" s="18">
        <f>VLOOKUP($C284,eft_features_HC!$B$3:$W$2032,X_y!P$1,0)</f>
        <v>4</v>
      </c>
      <c r="Q284" s="18">
        <f>VLOOKUP($C284,eft_features_HC!$B$3:$W$2032,X_y!Q$1,0)</f>
        <v>3</v>
      </c>
      <c r="R284" s="18">
        <f>VLOOKUP($C284,eft_features_HC!$B$3:$W$2032,X_y!R$1,0)</f>
        <v>1</v>
      </c>
      <c r="S284" s="19">
        <f>VLOOKUP($C284,ret_features_HC_transpose!$B$3:$W$2032,X_y!S$1,0)</f>
        <v>1.3533835243218828E-2</v>
      </c>
      <c r="T284" s="19">
        <f>VLOOKUP($C284,ret_features_HC_transpose!$B$3:$W$2032,X_y!T$1,0)</f>
        <v>4.9117953008620097E-2</v>
      </c>
      <c r="U284" s="19">
        <f>VLOOKUP($C284,ret_features_HC_transpose!$B$3:$W$2032,X_y!U$1,0)</f>
        <v>1.0663112902944638E-2</v>
      </c>
      <c r="V284" s="19">
        <f>VLOOKUP($C284,ret_features_HC_transpose!$B$3:$W$2032,X_y!V$1,0)</f>
        <v>-0.16307946814908936</v>
      </c>
      <c r="W284" s="19">
        <f>VLOOKUP($C284,ret_features_HC_transpose!$B$3:$W$2032,X_y!W$1,0)</f>
        <v>-6.6338310069027795E-2</v>
      </c>
      <c r="X284" s="19">
        <f>VLOOKUP($C284,ret_features_HC_transpose!$B$3:$W$2032,X_y!X$1,0)</f>
        <v>0.10644973167059102</v>
      </c>
      <c r="Y284" s="20">
        <f>VLOOKUP($C284,beta_transpose!$B$3:$W$2032,X_y!Y$1,0)</f>
        <v>-4.3383188310254397E-4</v>
      </c>
      <c r="Z284" s="20">
        <f>VLOOKUP($C284,beta_transpose!$B$3:$W$2032,X_y!Z$1,0)</f>
        <v>-4.9920072245729502E-2</v>
      </c>
      <c r="AA284" s="20">
        <f>VLOOKUP($C284,beta_transpose!$B$3:$W$2032,X_y!AA$1,0)</f>
        <v>4.7886220313831697E-2</v>
      </c>
      <c r="AB284" s="20">
        <f>VLOOKUP($C284,beta_transpose!$B$3:$W$2032,X_y!AB$1,0)</f>
        <v>4.5982506113678096E-3</v>
      </c>
      <c r="AC284" s="20">
        <f>VLOOKUP($C284,beta_transpose!$B$3:$W$2032,X_y!AC$1,0)</f>
        <v>3.8932136199399503E-2</v>
      </c>
      <c r="AD284" s="20">
        <f>VLOOKUP($C284,beta_transpose!$B$3:$W$2032,X_y!AD$1,0)</f>
        <v>3.8113488282777101E-2</v>
      </c>
      <c r="AE284" s="20">
        <f>VLOOKUP($C284,beta_transpose!$B$3:$W$2032,X_y!AE$1,0)</f>
        <v>1.8357358260336499E-3</v>
      </c>
      <c r="AF284" s="20">
        <f>VLOOKUP($C284,beta_transpose!$B$3:$W$2032,X_y!AF$1,0)</f>
        <v>-1.73747902718745E-2</v>
      </c>
      <c r="AG284" s="20">
        <f>VLOOKUP($C284,beta_transpose!$B$3:$W$2032,X_y!AG$1,0)</f>
        <v>-1.9032919835839698E-2</v>
      </c>
      <c r="AH284" s="20">
        <f>VLOOKUP($C284,beta_transpose!$B$3:$W$2032,X_y!AH$1,0)</f>
        <v>7.4850004107565602E-3</v>
      </c>
      <c r="AI284" s="20">
        <f>VLOOKUP($C284,beta_transpose!$B$3:$W$2032,X_y!AI$1,0)</f>
        <v>7.2398993063639396E-3</v>
      </c>
      <c r="AJ284" s="20">
        <f>VLOOKUP($C284,beta_transpose!$B$3:$W$2032,X_y!AJ$1,0)</f>
        <v>6.3128550903447905E-2</v>
      </c>
      <c r="AK284" s="20">
        <f>VLOOKUP($C284,beta_transpose!$B$3:$W$2032,X_y!AK$1,0)</f>
        <v>-3.6888433160126702E-2</v>
      </c>
      <c r="AL284" s="20">
        <f>VLOOKUP($C284,beta_transpose!$B$3:$W$2032,X_y!AL$1,0)</f>
        <v>-1.85387844959484E-2</v>
      </c>
      <c r="AM284" s="20">
        <f>VLOOKUP($C284,beta_transpose!$B$3:$W$2032,X_y!AM$1,0)</f>
        <v>1.9999867714845299E-2</v>
      </c>
      <c r="AN284" s="20">
        <f>VLOOKUP($C284,beta_transpose!$B$3:$W$2032,X_y!AN$1,0)</f>
        <v>3.29691693791863E-2</v>
      </c>
      <c r="AO284" s="20">
        <f>VLOOKUP($C284,beta_transpose!$B$3:$W$2032,X_y!AO$1,0)</f>
        <v>-1.1757029113516001E-2</v>
      </c>
      <c r="AP284" s="20">
        <f>VLOOKUP($C284,beta_transpose!$B$3:$W$2032,X_y!AP$1,0)</f>
        <v>1.3875732135114401E-2</v>
      </c>
      <c r="AQ284" s="20">
        <f>VLOOKUP($C284,beta_transpose!$B$3:$W$2032,X_y!AQ$1,0)</f>
        <v>-1.3705077534836799E-2</v>
      </c>
      <c r="AR284" s="34">
        <f>VLOOKUP($C284,beta_transpose!$B$3:$W$2032,X_y!AR$1,0)</f>
        <v>2.0237760057273999E-2</v>
      </c>
      <c r="AS284" s="21">
        <v>10.513569671813601</v>
      </c>
      <c r="AT284" s="21">
        <v>2.0891023422411599</v>
      </c>
      <c r="AU284" s="21">
        <v>0.77474816845058203</v>
      </c>
      <c r="AV284" s="21">
        <v>0.36121876543138198</v>
      </c>
      <c r="AW284" s="21">
        <v>0.18682104227611299</v>
      </c>
      <c r="AX284" s="21"/>
      <c r="AY284" s="21"/>
      <c r="AZ284" s="22"/>
      <c r="BB284" s="31">
        <f>IF(VLOOKUP(C284,y_HC!$B$3:$G$581,6,0)&gt;$BB$1,1,0)</f>
        <v>1</v>
      </c>
      <c r="BC284">
        <f>VLOOKUP(C284,y_HC!$B$3:$G$581,6,0)</f>
        <v>7.9335641638947629E-2</v>
      </c>
      <c r="BE284" t="s">
        <v>280</v>
      </c>
      <c r="BF284">
        <v>10.513569671813601</v>
      </c>
      <c r="BG284">
        <v>2.0891023422411599</v>
      </c>
      <c r="BH284">
        <v>0.77474816845058203</v>
      </c>
      <c r="BI284">
        <v>0.36121876543138198</v>
      </c>
      <c r="BJ284">
        <v>0.18682104227611299</v>
      </c>
    </row>
    <row r="285" spans="2:62">
      <c r="B285" t="str">
        <f>VLOOKUP(C285,eft_features_HC!$B$3:$C$2032,2,0)</f>
        <v>Guggenheim S&amp;P Global Dividend Opportunities Index ETF</v>
      </c>
      <c r="C285" t="s">
        <v>281</v>
      </c>
      <c r="D285" s="17">
        <f>VLOOKUP($C285,eft_features_HC!$B$3:$W$2032,X_y!D$1,0)</f>
        <v>5</v>
      </c>
      <c r="E285" s="18">
        <f>VLOOKUP($C285,eft_features_HC!$B$3:$W$2032,X_y!E$1,0)</f>
        <v>0.64</v>
      </c>
      <c r="F285" s="18">
        <f>VLOOKUP($C285,eft_features_HC!$B$3:$W$2032,X_y!F$1,0)</f>
        <v>60330000</v>
      </c>
      <c r="G285" s="18">
        <f>VLOOKUP($C285,eft_features_HC!$B$3:$W$2032,X_y!G$1,0)</f>
        <v>1</v>
      </c>
      <c r="H285" s="18">
        <f>VLOOKUP($C285,eft_features_HC!$B$3:$W$2032,X_y!H$1,0)</f>
        <v>5</v>
      </c>
      <c r="I285" s="18">
        <f>VLOOKUP($C285,eft_features_HC!$B$3:$W$2032,X_y!I$1,0)</f>
        <v>4</v>
      </c>
      <c r="J285" s="18">
        <f>VLOOKUP($C285,eft_features_HC!$B$3:$W$2032,X_y!J$1,0)</f>
        <v>8</v>
      </c>
      <c r="K285" s="18">
        <f>VLOOKUP($C285,eft_features_HC!$B$3:$W$2032,X_y!K$1,0)</f>
        <v>10</v>
      </c>
      <c r="L285" s="18">
        <f>VLOOKUP($C285,eft_features_HC!$B$3:$W$2032,X_y!L$1,0)</f>
        <v>1</v>
      </c>
      <c r="M285" s="18">
        <f>VLOOKUP($C285,eft_features_HC!$B$3:$W$2032,X_y!M$1,0)</f>
        <v>1</v>
      </c>
      <c r="N285" s="18">
        <f>VLOOKUP($C285,eft_features_HC!$B$3:$W$2032,X_y!N$1,0)</f>
        <v>1</v>
      </c>
      <c r="O285" s="18">
        <f>VLOOKUP($C285,eft_features_HC!$B$3:$W$2032,X_y!O$1,0)</f>
        <v>1</v>
      </c>
      <c r="P285" s="18">
        <f>VLOOKUP($C285,eft_features_HC!$B$3:$W$2032,X_y!P$1,0)</f>
        <v>7</v>
      </c>
      <c r="Q285" s="18">
        <f>VLOOKUP($C285,eft_features_HC!$B$3:$W$2032,X_y!Q$1,0)</f>
        <v>7</v>
      </c>
      <c r="R285" s="18">
        <f>VLOOKUP($C285,eft_features_HC!$B$3:$W$2032,X_y!R$1,0)</f>
        <v>1</v>
      </c>
      <c r="S285" s="19">
        <f>VLOOKUP($C285,ret_features_HC_transpose!$B$3:$W$2032,X_y!S$1,0)</f>
        <v>5.2199845916511833E-3</v>
      </c>
      <c r="T285" s="19">
        <f>VLOOKUP($C285,ret_features_HC_transpose!$B$3:$W$2032,X_y!T$1,0)</f>
        <v>2.743902309684354E-2</v>
      </c>
      <c r="U285" s="19">
        <f>VLOOKUP($C285,ret_features_HC_transpose!$B$3:$W$2032,X_y!U$1,0)</f>
        <v>3.642877874841699E-2</v>
      </c>
      <c r="V285" s="19">
        <f>VLOOKUP($C285,ret_features_HC_transpose!$B$3:$W$2032,X_y!V$1,0)</f>
        <v>8.9820329827161594E-3</v>
      </c>
      <c r="W285" s="19">
        <f>VLOOKUP($C285,ret_features_HC_transpose!$B$3:$W$2032,X_y!W$1,0)</f>
        <v>-2.9031733683737571E-9</v>
      </c>
      <c r="X285" s="19">
        <f>VLOOKUP($C285,ret_features_HC_transpose!$B$3:$W$2032,X_y!X$1,0)</f>
        <v>-0.14467005377212527</v>
      </c>
      <c r="Y285" s="20">
        <f>VLOOKUP($C285,beta_transpose!$B$3:$W$2032,X_y!Y$1,0)</f>
        <v>-6.6677464008940198E-3</v>
      </c>
      <c r="Z285" s="20">
        <f>VLOOKUP($C285,beta_transpose!$B$3:$W$2032,X_y!Z$1,0)</f>
        <v>3.0261102719763101E-2</v>
      </c>
      <c r="AA285" s="20">
        <f>VLOOKUP($C285,beta_transpose!$B$3:$W$2032,X_y!AA$1,0)</f>
        <v>1.6466822868764299E-2</v>
      </c>
      <c r="AB285" s="20">
        <f>VLOOKUP($C285,beta_transpose!$B$3:$W$2032,X_y!AB$1,0)</f>
        <v>-6.5174327314869397E-3</v>
      </c>
      <c r="AC285" s="20">
        <f>VLOOKUP($C285,beta_transpose!$B$3:$W$2032,X_y!AC$1,0)</f>
        <v>-2.5780248442812698E-3</v>
      </c>
      <c r="AD285" s="20">
        <f>VLOOKUP($C285,beta_transpose!$B$3:$W$2032,X_y!AD$1,0)</f>
        <v>1.0694406517704501E-2</v>
      </c>
      <c r="AE285" s="20">
        <f>VLOOKUP($C285,beta_transpose!$B$3:$W$2032,X_y!AE$1,0)</f>
        <v>-1.12533140373677E-2</v>
      </c>
      <c r="AF285" s="20">
        <f>VLOOKUP($C285,beta_transpose!$B$3:$W$2032,X_y!AF$1,0)</f>
        <v>-3.7337481936841103E-2</v>
      </c>
      <c r="AG285" s="20">
        <f>VLOOKUP($C285,beta_transpose!$B$3:$W$2032,X_y!AG$1,0)</f>
        <v>-3.3811934637327998E-2</v>
      </c>
      <c r="AH285" s="20">
        <f>VLOOKUP($C285,beta_transpose!$B$3:$W$2032,X_y!AH$1,0)</f>
        <v>8.3300421151837197E-4</v>
      </c>
      <c r="AI285" s="20">
        <f>VLOOKUP($C285,beta_transpose!$B$3:$W$2032,X_y!AI$1,0)</f>
        <v>9.4570715942991698E-3</v>
      </c>
      <c r="AJ285" s="20">
        <f>VLOOKUP($C285,beta_transpose!$B$3:$W$2032,X_y!AJ$1,0)</f>
        <v>3.83904857071632E-3</v>
      </c>
      <c r="AK285" s="20">
        <f>VLOOKUP($C285,beta_transpose!$B$3:$W$2032,X_y!AK$1,0)</f>
        <v>-2.74488445815947E-2</v>
      </c>
      <c r="AL285" s="20">
        <f>VLOOKUP($C285,beta_transpose!$B$3:$W$2032,X_y!AL$1,0)</f>
        <v>2.50613522896346E-2</v>
      </c>
      <c r="AM285" s="20">
        <f>VLOOKUP($C285,beta_transpose!$B$3:$W$2032,X_y!AM$1,0)</f>
        <v>-2.24652301592362E-2</v>
      </c>
      <c r="AN285" s="20">
        <f>VLOOKUP($C285,beta_transpose!$B$3:$W$2032,X_y!AN$1,0)</f>
        <v>6.2711650861039499E-3</v>
      </c>
      <c r="AO285" s="20">
        <f>VLOOKUP($C285,beta_transpose!$B$3:$W$2032,X_y!AO$1,0)</f>
        <v>1.24514194577137E-2</v>
      </c>
      <c r="AP285" s="20">
        <f>VLOOKUP($C285,beta_transpose!$B$3:$W$2032,X_y!AP$1,0)</f>
        <v>3.02618180668409E-2</v>
      </c>
      <c r="AQ285" s="20">
        <f>VLOOKUP($C285,beta_transpose!$B$3:$W$2032,X_y!AQ$1,0)</f>
        <v>4.24293323710659E-2</v>
      </c>
      <c r="AR285" s="34">
        <f>VLOOKUP($C285,beta_transpose!$B$3:$W$2032,X_y!AR$1,0)</f>
        <v>1.4497117273492999E-2</v>
      </c>
      <c r="AS285" s="21">
        <v>8.5839319313927902</v>
      </c>
      <c r="AT285" s="21">
        <v>2.6972058707572799</v>
      </c>
      <c r="AU285" s="21">
        <v>1.8372128121854501</v>
      </c>
      <c r="AV285" s="21">
        <v>1.1998299538872199</v>
      </c>
      <c r="AW285" s="21">
        <v>0.69307136291539195</v>
      </c>
      <c r="AX285" s="21"/>
      <c r="AY285" s="21"/>
      <c r="AZ285" s="22"/>
      <c r="BB285" s="31">
        <f>IF(VLOOKUP(C285,y_HC!$B$3:$G$581,6,0)&gt;$BB$1,1,0)</f>
        <v>1</v>
      </c>
      <c r="BC285">
        <f>VLOOKUP(C285,y_HC!$B$3:$G$581,6,0)</f>
        <v>4.358308478334999E-2</v>
      </c>
      <c r="BE285" t="s">
        <v>281</v>
      </c>
      <c r="BF285">
        <v>8.5839319313927902</v>
      </c>
      <c r="BG285">
        <v>2.6972058707572799</v>
      </c>
      <c r="BH285">
        <v>1.8372128121854501</v>
      </c>
      <c r="BI285">
        <v>1.1998299538872199</v>
      </c>
      <c r="BJ285">
        <v>0.69307136291539195</v>
      </c>
    </row>
    <row r="286" spans="2:62">
      <c r="B286" t="str">
        <f>VLOOKUP(C286,eft_features_HC!$B$3:$C$2032,2,0)</f>
        <v>SPDR Bloomberg Barclays Long Term Corporate Bond ETF</v>
      </c>
      <c r="C286" t="s">
        <v>282</v>
      </c>
      <c r="D286" s="17">
        <f>VLOOKUP($C286,eft_features_HC!$B$3:$W$2032,X_y!D$1,0)</f>
        <v>1</v>
      </c>
      <c r="E286" s="18">
        <f>VLOOKUP($C286,eft_features_HC!$B$3:$W$2032,X_y!E$1,0)</f>
        <v>0.12</v>
      </c>
      <c r="F286" s="18">
        <f>VLOOKUP($C286,eft_features_HC!$B$3:$W$2032,X_y!F$1,0)</f>
        <v>238830000</v>
      </c>
      <c r="G286" s="18">
        <f>VLOOKUP($C286,eft_features_HC!$B$3:$W$2032,X_y!G$1,0)</f>
        <v>2</v>
      </c>
      <c r="H286" s="18">
        <f>VLOOKUP($C286,eft_features_HC!$B$3:$W$2032,X_y!H$1,0)</f>
        <v>1</v>
      </c>
      <c r="I286" s="18">
        <f>VLOOKUP($C286,eft_features_HC!$B$3:$W$2032,X_y!I$1,0)</f>
        <v>1</v>
      </c>
      <c r="J286" s="18">
        <f>VLOOKUP($C286,eft_features_HC!$B$3:$W$2032,X_y!J$1,0)</f>
        <v>3</v>
      </c>
      <c r="K286" s="18">
        <f>VLOOKUP($C286,eft_features_HC!$B$3:$W$2032,X_y!K$1,0)</f>
        <v>3</v>
      </c>
      <c r="L286" s="18">
        <f>VLOOKUP($C286,eft_features_HC!$B$3:$W$2032,X_y!L$1,0)</f>
        <v>9</v>
      </c>
      <c r="M286" s="18">
        <f>VLOOKUP($C286,eft_features_HC!$B$3:$W$2032,X_y!M$1,0)</f>
        <v>1</v>
      </c>
      <c r="N286" s="18">
        <f>VLOOKUP($C286,eft_features_HC!$B$3:$W$2032,X_y!N$1,0)</f>
        <v>1</v>
      </c>
      <c r="O286" s="18">
        <f>VLOOKUP($C286,eft_features_HC!$B$3:$W$2032,X_y!O$1,0)</f>
        <v>1</v>
      </c>
      <c r="P286" s="18">
        <f>VLOOKUP($C286,eft_features_HC!$B$3:$W$2032,X_y!P$1,0)</f>
        <v>4</v>
      </c>
      <c r="Q286" s="18">
        <f>VLOOKUP($C286,eft_features_HC!$B$3:$W$2032,X_y!Q$1,0)</f>
        <v>3</v>
      </c>
      <c r="R286" s="18">
        <f>VLOOKUP($C286,eft_features_HC!$B$3:$W$2032,X_y!R$1,0)</f>
        <v>1</v>
      </c>
      <c r="S286" s="19">
        <f>VLOOKUP($C286,ret_features_HC_transpose!$B$3:$W$2032,X_y!S$1,0)</f>
        <v>2.8426288036773162E-2</v>
      </c>
      <c r="T286" s="19">
        <f>VLOOKUP($C286,ret_features_HC_transpose!$B$3:$W$2032,X_y!T$1,0)</f>
        <v>5.1274088812875318E-2</v>
      </c>
      <c r="U286" s="19">
        <f>VLOOKUP($C286,ret_features_HC_transpose!$B$3:$W$2032,X_y!U$1,0)</f>
        <v>6.6112920383748053E-2</v>
      </c>
      <c r="V286" s="19">
        <f>VLOOKUP($C286,ret_features_HC_transpose!$B$3:$W$2032,X_y!V$1,0)</f>
        <v>-5.4738868084771353E-2</v>
      </c>
      <c r="W286" s="19">
        <f>VLOOKUP($C286,ret_features_HC_transpose!$B$3:$W$2032,X_y!W$1,0)</f>
        <v>2.3601773487113009E-2</v>
      </c>
      <c r="X286" s="19">
        <f>VLOOKUP($C286,ret_features_HC_transpose!$B$3:$W$2032,X_y!X$1,0)</f>
        <v>0.11608217560843692</v>
      </c>
      <c r="Y286" s="20">
        <f>VLOOKUP($C286,beta_transpose!$B$3:$W$2032,X_y!Y$1,0)</f>
        <v>7.0611855388033205E-4</v>
      </c>
      <c r="Z286" s="20">
        <f>VLOOKUP($C286,beta_transpose!$B$3:$W$2032,X_y!Z$1,0)</f>
        <v>-2.3467703062309199E-2</v>
      </c>
      <c r="AA286" s="20">
        <f>VLOOKUP($C286,beta_transpose!$B$3:$W$2032,X_y!AA$1,0)</f>
        <v>1.9305466506708599E-2</v>
      </c>
      <c r="AB286" s="20">
        <f>VLOOKUP($C286,beta_transpose!$B$3:$W$2032,X_y!AB$1,0)</f>
        <v>2.524146903497E-3</v>
      </c>
      <c r="AC286" s="20">
        <f>VLOOKUP($C286,beta_transpose!$B$3:$W$2032,X_y!AC$1,0)</f>
        <v>3.1626677774260002E-2</v>
      </c>
      <c r="AD286" s="20">
        <f>VLOOKUP($C286,beta_transpose!$B$3:$W$2032,X_y!AD$1,0)</f>
        <v>2.76217630217051E-2</v>
      </c>
      <c r="AE286" s="20">
        <f>VLOOKUP($C286,beta_transpose!$B$3:$W$2032,X_y!AE$1,0)</f>
        <v>-9.6114954361191905E-4</v>
      </c>
      <c r="AF286" s="20">
        <f>VLOOKUP($C286,beta_transpose!$B$3:$W$2032,X_y!AF$1,0)</f>
        <v>1.58783937686904E-4</v>
      </c>
      <c r="AG286" s="20">
        <f>VLOOKUP($C286,beta_transpose!$B$3:$W$2032,X_y!AG$1,0)</f>
        <v>-2.2755875362014E-2</v>
      </c>
      <c r="AH286" s="20">
        <f>VLOOKUP($C286,beta_transpose!$B$3:$W$2032,X_y!AH$1,0)</f>
        <v>-1.4898980687302001E-3</v>
      </c>
      <c r="AI286" s="20">
        <f>VLOOKUP($C286,beta_transpose!$B$3:$W$2032,X_y!AI$1,0)</f>
        <v>1.0502129267894299E-2</v>
      </c>
      <c r="AJ286" s="20">
        <f>VLOOKUP($C286,beta_transpose!$B$3:$W$2032,X_y!AJ$1,0)</f>
        <v>2.92894695445487E-2</v>
      </c>
      <c r="AK286" s="20">
        <f>VLOOKUP($C286,beta_transpose!$B$3:$W$2032,X_y!AK$1,0)</f>
        <v>-4.1638429422889298E-2</v>
      </c>
      <c r="AL286" s="20">
        <f>VLOOKUP($C286,beta_transpose!$B$3:$W$2032,X_y!AL$1,0)</f>
        <v>-2.49565590543901E-2</v>
      </c>
      <c r="AM286" s="20">
        <f>VLOOKUP($C286,beta_transpose!$B$3:$W$2032,X_y!AM$1,0)</f>
        <v>-7.1885270179109896E-3</v>
      </c>
      <c r="AN286" s="20">
        <f>VLOOKUP($C286,beta_transpose!$B$3:$W$2032,X_y!AN$1,0)</f>
        <v>4.7182079385211899E-3</v>
      </c>
      <c r="AO286" s="20">
        <f>VLOOKUP($C286,beta_transpose!$B$3:$W$2032,X_y!AO$1,0)</f>
        <v>-2.1910906215802901E-2</v>
      </c>
      <c r="AP286" s="20">
        <f>VLOOKUP($C286,beta_transpose!$B$3:$W$2032,X_y!AP$1,0)</f>
        <v>-2.6885484621218402E-3</v>
      </c>
      <c r="AQ286" s="20">
        <f>VLOOKUP($C286,beta_transpose!$B$3:$W$2032,X_y!AQ$1,0)</f>
        <v>-6.5174138862241398E-3</v>
      </c>
      <c r="AR286" s="34">
        <f>VLOOKUP($C286,beta_transpose!$B$3:$W$2032,X_y!AR$1,0)</f>
        <v>1.38513659298491E-2</v>
      </c>
      <c r="AS286" s="21">
        <v>5.4721263669438898</v>
      </c>
      <c r="AT286" s="21">
        <v>2.0395174894038899</v>
      </c>
      <c r="AU286" s="21">
        <v>0.79658520981074099</v>
      </c>
      <c r="AV286" s="21">
        <v>0.467135992066253</v>
      </c>
      <c r="AW286" s="21">
        <v>0.26367896649218397</v>
      </c>
      <c r="AX286" s="21"/>
      <c r="AY286" s="21"/>
      <c r="AZ286" s="22"/>
      <c r="BB286" s="31">
        <f>IF(VLOOKUP(C286,y_HC!$B$3:$G$581,6,0)&gt;$BB$1,1,0)</f>
        <v>0</v>
      </c>
      <c r="BC286">
        <f>VLOOKUP(C286,y_HC!$B$3:$G$581,6,0)</f>
        <v>3.2116633376999437E-2</v>
      </c>
      <c r="BE286" t="s">
        <v>282</v>
      </c>
      <c r="BF286">
        <v>5.4721263669438898</v>
      </c>
      <c r="BG286">
        <v>2.0395174894038899</v>
      </c>
      <c r="BH286">
        <v>0.79658520981074099</v>
      </c>
      <c r="BI286">
        <v>0.467135992066253</v>
      </c>
      <c r="BJ286">
        <v>0.26367896649218397</v>
      </c>
    </row>
    <row r="287" spans="2:62">
      <c r="B287" t="str">
        <f>VLOOKUP(C287,eft_features_HC!$B$3:$C$2032,2,0)</f>
        <v>iShares MBS ETF</v>
      </c>
      <c r="C287" t="s">
        <v>283</v>
      </c>
      <c r="D287" s="17">
        <f>VLOOKUP($C287,eft_features_HC!$B$3:$W$2032,X_y!D$1,0)</f>
        <v>2</v>
      </c>
      <c r="E287" s="18">
        <f>VLOOKUP($C287,eft_features_HC!$B$3:$W$2032,X_y!E$1,0)</f>
        <v>0.09</v>
      </c>
      <c r="F287" s="18">
        <f>VLOOKUP($C287,eft_features_HC!$B$3:$W$2032,X_y!F$1,0)</f>
        <v>11010000000</v>
      </c>
      <c r="G287" s="18">
        <f>VLOOKUP($C287,eft_features_HC!$B$3:$W$2032,X_y!G$1,0)</f>
        <v>2</v>
      </c>
      <c r="H287" s="18">
        <f>VLOOKUP($C287,eft_features_HC!$B$3:$W$2032,X_y!H$1,0)</f>
        <v>1</v>
      </c>
      <c r="I287" s="18">
        <f>VLOOKUP($C287,eft_features_HC!$B$3:$W$2032,X_y!I$1,0)</f>
        <v>1</v>
      </c>
      <c r="J287" s="18">
        <f>VLOOKUP($C287,eft_features_HC!$B$3:$W$2032,X_y!J$1,0)</f>
        <v>6</v>
      </c>
      <c r="K287" s="18">
        <f>VLOOKUP($C287,eft_features_HC!$B$3:$W$2032,X_y!K$1,0)</f>
        <v>19</v>
      </c>
      <c r="L287" s="18">
        <f>VLOOKUP($C287,eft_features_HC!$B$3:$W$2032,X_y!L$1,0)</f>
        <v>2</v>
      </c>
      <c r="M287" s="18">
        <f>VLOOKUP($C287,eft_features_HC!$B$3:$W$2032,X_y!M$1,0)</f>
        <v>1</v>
      </c>
      <c r="N287" s="18">
        <f>VLOOKUP($C287,eft_features_HC!$B$3:$W$2032,X_y!N$1,0)</f>
        <v>1</v>
      </c>
      <c r="O287" s="18">
        <f>VLOOKUP($C287,eft_features_HC!$B$3:$W$2032,X_y!O$1,0)</f>
        <v>1</v>
      </c>
      <c r="P287" s="18">
        <f>VLOOKUP($C287,eft_features_HC!$B$3:$W$2032,X_y!P$1,0)</f>
        <v>4</v>
      </c>
      <c r="Q287" s="18">
        <f>VLOOKUP($C287,eft_features_HC!$B$3:$W$2032,X_y!Q$1,0)</f>
        <v>3</v>
      </c>
      <c r="R287" s="18">
        <f>VLOOKUP($C287,eft_features_HC!$B$3:$W$2032,X_y!R$1,0)</f>
        <v>1</v>
      </c>
      <c r="S287" s="19">
        <f>VLOOKUP($C287,ret_features_HC_transpose!$B$3:$W$2032,X_y!S$1,0)</f>
        <v>1.699395529498382E-3</v>
      </c>
      <c r="T287" s="19">
        <f>VLOOKUP($C287,ret_features_HC_transpose!$B$3:$W$2032,X_y!T$1,0)</f>
        <v>1.4049507051403953E-2</v>
      </c>
      <c r="U287" s="19">
        <f>VLOOKUP($C287,ret_features_HC_transpose!$B$3:$W$2032,X_y!U$1,0)</f>
        <v>4.2593465201916647E-3</v>
      </c>
      <c r="V287" s="19">
        <f>VLOOKUP($C287,ret_features_HC_transpose!$B$3:$W$2032,X_y!V$1,0)</f>
        <v>-1.8592174856424282E-2</v>
      </c>
      <c r="W287" s="19">
        <f>VLOOKUP($C287,ret_features_HC_transpose!$B$3:$W$2032,X_y!W$1,0)</f>
        <v>-1.5678581001512537E-2</v>
      </c>
      <c r="X287" s="19">
        <f>VLOOKUP($C287,ret_features_HC_transpose!$B$3:$W$2032,X_y!X$1,0)</f>
        <v>9.7069414083028605E-3</v>
      </c>
      <c r="Y287" s="20">
        <f>VLOOKUP($C287,beta_transpose!$B$3:$W$2032,X_y!Y$1,0)</f>
        <v>-1.0964258674427999E-3</v>
      </c>
      <c r="Z287" s="20">
        <f>VLOOKUP($C287,beta_transpose!$B$3:$W$2032,X_y!Z$1,0)</f>
        <v>-3.89413158573121E-3</v>
      </c>
      <c r="AA287" s="20">
        <f>VLOOKUP($C287,beta_transpose!$B$3:$W$2032,X_y!AA$1,0)</f>
        <v>1.5580743218118901E-3</v>
      </c>
      <c r="AB287" s="20">
        <f>VLOOKUP($C287,beta_transpose!$B$3:$W$2032,X_y!AB$1,0)</f>
        <v>2.5609654050496099E-3</v>
      </c>
      <c r="AC287" s="20">
        <f>VLOOKUP($C287,beta_transpose!$B$3:$W$2032,X_y!AC$1,0)</f>
        <v>8.4650594533644992E-3</v>
      </c>
      <c r="AD287" s="20">
        <f>VLOOKUP($C287,beta_transpose!$B$3:$W$2032,X_y!AD$1,0)</f>
        <v>7.8257693465385598E-3</v>
      </c>
      <c r="AE287" s="20">
        <f>VLOOKUP($C287,beta_transpose!$B$3:$W$2032,X_y!AE$1,0)</f>
        <v>2.70575886077698E-3</v>
      </c>
      <c r="AF287" s="20">
        <f>VLOOKUP($C287,beta_transpose!$B$3:$W$2032,X_y!AF$1,0)</f>
        <v>-6.7308698956230302E-3</v>
      </c>
      <c r="AG287" s="20">
        <f>VLOOKUP($C287,beta_transpose!$B$3:$W$2032,X_y!AG$1,0)</f>
        <v>-1.2687546406106901E-2</v>
      </c>
      <c r="AH287" s="20">
        <f>VLOOKUP($C287,beta_transpose!$B$3:$W$2032,X_y!AH$1,0)</f>
        <v>6.85733830327991E-3</v>
      </c>
      <c r="AI287" s="20">
        <f>VLOOKUP($C287,beta_transpose!$B$3:$W$2032,X_y!AI$1,0)</f>
        <v>5.7496931871159401E-3</v>
      </c>
      <c r="AJ287" s="20">
        <f>VLOOKUP($C287,beta_transpose!$B$3:$W$2032,X_y!AJ$1,0)</f>
        <v>3.9793230542745604E-3</v>
      </c>
      <c r="AK287" s="20">
        <f>VLOOKUP($C287,beta_transpose!$B$3:$W$2032,X_y!AK$1,0)</f>
        <v>-7.38002844546285E-3</v>
      </c>
      <c r="AL287" s="20">
        <f>VLOOKUP($C287,beta_transpose!$B$3:$W$2032,X_y!AL$1,0)</f>
        <v>5.4388287951535701E-4</v>
      </c>
      <c r="AM287" s="20">
        <f>VLOOKUP($C287,beta_transpose!$B$3:$W$2032,X_y!AM$1,0)</f>
        <v>-3.7648283833634103E-4</v>
      </c>
      <c r="AN287" s="20">
        <f>VLOOKUP($C287,beta_transpose!$B$3:$W$2032,X_y!AN$1,0)</f>
        <v>-3.1465525930647201E-3</v>
      </c>
      <c r="AO287" s="20">
        <f>VLOOKUP($C287,beta_transpose!$B$3:$W$2032,X_y!AO$1,0)</f>
        <v>-3.0896676618870798E-3</v>
      </c>
      <c r="AP287" s="20">
        <f>VLOOKUP($C287,beta_transpose!$B$3:$W$2032,X_y!AP$1,0)</f>
        <v>7.2450930850211301E-3</v>
      </c>
      <c r="AQ287" s="20">
        <f>VLOOKUP($C287,beta_transpose!$B$3:$W$2032,X_y!AQ$1,0)</f>
        <v>-3.9900582327467903E-4</v>
      </c>
      <c r="AR287" s="34">
        <f>VLOOKUP($C287,beta_transpose!$B$3:$W$2032,X_y!AR$1,0)</f>
        <v>1.2207191938252201E-2</v>
      </c>
      <c r="AS287" s="21">
        <v>1.5417443278557099</v>
      </c>
      <c r="AT287" s="21">
        <v>1.06896830318629</v>
      </c>
      <c r="AU287" s="21">
        <v>0.36474431766068399</v>
      </c>
      <c r="AV287" s="21">
        <v>0.214529228605812</v>
      </c>
      <c r="AW287" s="21">
        <v>0.103832622609058</v>
      </c>
      <c r="AX287" s="21"/>
      <c r="AY287" s="21"/>
      <c r="AZ287" s="22"/>
      <c r="BB287" s="31">
        <f>IF(VLOOKUP(C287,y_HC!$B$3:$G$581,6,0)&gt;$BB$1,1,0)</f>
        <v>0</v>
      </c>
      <c r="BC287">
        <f>VLOOKUP(C287,y_HC!$B$3:$G$581,6,0)</f>
        <v>1.5716304716318963E-2</v>
      </c>
      <c r="BE287" t="s">
        <v>283</v>
      </c>
      <c r="BF287">
        <v>1.5417443278557099</v>
      </c>
      <c r="BG287">
        <v>1.06896830318629</v>
      </c>
      <c r="BH287">
        <v>0.36474431766068399</v>
      </c>
      <c r="BI287">
        <v>0.214529228605812</v>
      </c>
      <c r="BJ287">
        <v>0.103832622609058</v>
      </c>
    </row>
    <row r="288" spans="2:62">
      <c r="B288" t="str">
        <f>VLOOKUP(C288,eft_features_HC!$B$3:$C$2032,2,0)</f>
        <v>SPDR Bloomberg Barclays Mortgage Backed Bond ETF</v>
      </c>
      <c r="C288" t="s">
        <v>284</v>
      </c>
      <c r="D288" s="17">
        <f>VLOOKUP($C288,eft_features_HC!$B$3:$W$2032,X_y!D$1,0)</f>
        <v>1</v>
      </c>
      <c r="E288" s="18">
        <f>VLOOKUP($C288,eft_features_HC!$B$3:$W$2032,X_y!E$1,0)</f>
        <v>0.2</v>
      </c>
      <c r="F288" s="18">
        <f>VLOOKUP($C288,eft_features_HC!$B$3:$W$2032,X_y!F$1,0)</f>
        <v>210710000</v>
      </c>
      <c r="G288" s="18">
        <f>VLOOKUP($C288,eft_features_HC!$B$3:$W$2032,X_y!G$1,0)</f>
        <v>2</v>
      </c>
      <c r="H288" s="18">
        <f>VLOOKUP($C288,eft_features_HC!$B$3:$W$2032,X_y!H$1,0)</f>
        <v>1</v>
      </c>
      <c r="I288" s="18">
        <f>VLOOKUP($C288,eft_features_HC!$B$3:$W$2032,X_y!I$1,0)</f>
        <v>1</v>
      </c>
      <c r="J288" s="18">
        <f>VLOOKUP($C288,eft_features_HC!$B$3:$W$2032,X_y!J$1,0)</f>
        <v>6</v>
      </c>
      <c r="K288" s="18">
        <f>VLOOKUP($C288,eft_features_HC!$B$3:$W$2032,X_y!K$1,0)</f>
        <v>19</v>
      </c>
      <c r="L288" s="18">
        <f>VLOOKUP($C288,eft_features_HC!$B$3:$W$2032,X_y!L$1,0)</f>
        <v>2</v>
      </c>
      <c r="M288" s="18">
        <f>VLOOKUP($C288,eft_features_HC!$B$3:$W$2032,X_y!M$1,0)</f>
        <v>1</v>
      </c>
      <c r="N288" s="18">
        <f>VLOOKUP($C288,eft_features_HC!$B$3:$W$2032,X_y!N$1,0)</f>
        <v>1</v>
      </c>
      <c r="O288" s="18">
        <f>VLOOKUP($C288,eft_features_HC!$B$3:$W$2032,X_y!O$1,0)</f>
        <v>1</v>
      </c>
      <c r="P288" s="18">
        <f>VLOOKUP($C288,eft_features_HC!$B$3:$W$2032,X_y!P$1,0)</f>
        <v>4</v>
      </c>
      <c r="Q288" s="18">
        <f>VLOOKUP($C288,eft_features_HC!$B$3:$W$2032,X_y!Q$1,0)</f>
        <v>3</v>
      </c>
      <c r="R288" s="18">
        <f>VLOOKUP($C288,eft_features_HC!$B$3:$W$2032,X_y!R$1,0)</f>
        <v>1</v>
      </c>
      <c r="S288" s="19">
        <f>VLOOKUP($C288,ret_features_HC_transpose!$B$3:$W$2032,X_y!S$1,0)</f>
        <v>1.9313883366378626E-4</v>
      </c>
      <c r="T288" s="19">
        <f>VLOOKUP($C288,ret_features_HC_transpose!$B$3:$W$2032,X_y!T$1,0)</f>
        <v>1.1653504513451152E-2</v>
      </c>
      <c r="U288" s="19">
        <f>VLOOKUP($C288,ret_features_HC_transpose!$B$3:$W$2032,X_y!U$1,0)</f>
        <v>2.6286190527233799E-3</v>
      </c>
      <c r="V288" s="19">
        <f>VLOOKUP($C288,ret_features_HC_transpose!$B$3:$W$2032,X_y!V$1,0)</f>
        <v>-1.4679807569513592E-2</v>
      </c>
      <c r="W288" s="19">
        <f>VLOOKUP($C288,ret_features_HC_transpose!$B$3:$W$2032,X_y!W$1,0)</f>
        <v>-2.1837998952635163E-2</v>
      </c>
      <c r="X288" s="19">
        <f>VLOOKUP($C288,ret_features_HC_transpose!$B$3:$W$2032,X_y!X$1,0)</f>
        <v>3.6824316488772713E-3</v>
      </c>
      <c r="Y288" s="20">
        <f>VLOOKUP($C288,beta_transpose!$B$3:$W$2032,X_y!Y$1,0)</f>
        <v>-1.7244280118719399E-3</v>
      </c>
      <c r="Z288" s="20">
        <f>VLOOKUP($C288,beta_transpose!$B$3:$W$2032,X_y!Z$1,0)</f>
        <v>-3.9377091232063897E-3</v>
      </c>
      <c r="AA288" s="20">
        <f>VLOOKUP($C288,beta_transpose!$B$3:$W$2032,X_y!AA$1,0)</f>
        <v>4.0787817614772702E-4</v>
      </c>
      <c r="AB288" s="20">
        <f>VLOOKUP($C288,beta_transpose!$B$3:$W$2032,X_y!AB$1,0)</f>
        <v>7.3002456700183901E-3</v>
      </c>
      <c r="AC288" s="20">
        <f>VLOOKUP($C288,beta_transpose!$B$3:$W$2032,X_y!AC$1,0)</f>
        <v>7.2907363517768099E-3</v>
      </c>
      <c r="AD288" s="20">
        <f>VLOOKUP($C288,beta_transpose!$B$3:$W$2032,X_y!AD$1,0)</f>
        <v>6.0416298656283804E-3</v>
      </c>
      <c r="AE288" s="20">
        <f>VLOOKUP($C288,beta_transpose!$B$3:$W$2032,X_y!AE$1,0)</f>
        <v>4.4875952628615004E-3</v>
      </c>
      <c r="AF288" s="20">
        <f>VLOOKUP($C288,beta_transpose!$B$3:$W$2032,X_y!AF$1,0)</f>
        <v>-4.37312199734747E-3</v>
      </c>
      <c r="AG288" s="20">
        <f>VLOOKUP($C288,beta_transpose!$B$3:$W$2032,X_y!AG$1,0)</f>
        <v>-1.5076376932975699E-2</v>
      </c>
      <c r="AH288" s="20">
        <f>VLOOKUP($C288,beta_transpose!$B$3:$W$2032,X_y!AH$1,0)</f>
        <v>6.42939164844688E-3</v>
      </c>
      <c r="AI288" s="20">
        <f>VLOOKUP($C288,beta_transpose!$B$3:$W$2032,X_y!AI$1,0)</f>
        <v>7.9839192281628297E-3</v>
      </c>
      <c r="AJ288" s="20">
        <f>VLOOKUP($C288,beta_transpose!$B$3:$W$2032,X_y!AJ$1,0)</f>
        <v>7.2846828730124098E-4</v>
      </c>
      <c r="AK288" s="20">
        <f>VLOOKUP($C288,beta_transpose!$B$3:$W$2032,X_y!AK$1,0)</f>
        <v>-8.5702395292848003E-3</v>
      </c>
      <c r="AL288" s="20">
        <f>VLOOKUP($C288,beta_transpose!$B$3:$W$2032,X_y!AL$1,0)</f>
        <v>-2.7973147387861199E-4</v>
      </c>
      <c r="AM288" s="20">
        <f>VLOOKUP($C288,beta_transpose!$B$3:$W$2032,X_y!AM$1,0)</f>
        <v>-5.6733683579608396E-3</v>
      </c>
      <c r="AN288" s="20">
        <f>VLOOKUP($C288,beta_transpose!$B$3:$W$2032,X_y!AN$1,0)</f>
        <v>-3.3058933035662302E-3</v>
      </c>
      <c r="AO288" s="20">
        <f>VLOOKUP($C288,beta_transpose!$B$3:$W$2032,X_y!AO$1,0)</f>
        <v>3.9086127875989302E-3</v>
      </c>
      <c r="AP288" s="20">
        <f>VLOOKUP($C288,beta_transpose!$B$3:$W$2032,X_y!AP$1,0)</f>
        <v>5.5008100290430397E-3</v>
      </c>
      <c r="AQ288" s="20">
        <f>VLOOKUP($C288,beta_transpose!$B$3:$W$2032,X_y!AQ$1,0)</f>
        <v>-6.9600151520616896E-3</v>
      </c>
      <c r="AR288" s="34">
        <f>VLOOKUP($C288,beta_transpose!$B$3:$W$2032,X_y!AR$1,0)</f>
        <v>5.21047792211826E-3</v>
      </c>
      <c r="AS288" s="21">
        <v>1.6149392226553101</v>
      </c>
      <c r="AT288" s="21">
        <v>1.10313858372902</v>
      </c>
      <c r="AU288" s="21">
        <v>0.45804246708068302</v>
      </c>
      <c r="AV288" s="21">
        <v>0.215600119366333</v>
      </c>
      <c r="AW288" s="21">
        <v>0.106349805113868</v>
      </c>
      <c r="AX288" s="21"/>
      <c r="AY288" s="21"/>
      <c r="AZ288" s="22"/>
      <c r="BB288" s="31">
        <f>IF(VLOOKUP(C288,y_HC!$B$3:$G$581,6,0)&gt;$BB$1,1,0)</f>
        <v>0</v>
      </c>
      <c r="BC288">
        <f>VLOOKUP(C288,y_HC!$B$3:$G$581,6,0)</f>
        <v>1.1927750739348209E-2</v>
      </c>
      <c r="BE288" t="s">
        <v>284</v>
      </c>
      <c r="BF288">
        <v>1.6149392226553101</v>
      </c>
      <c r="BG288">
        <v>1.10313858372902</v>
      </c>
      <c r="BH288">
        <v>0.45804246708068302</v>
      </c>
      <c r="BI288">
        <v>0.215600119366333</v>
      </c>
      <c r="BJ288">
        <v>0.106349805113868</v>
      </c>
    </row>
    <row r="289" spans="2:62">
      <c r="B289" t="str">
        <f>VLOOKUP(C289,eft_features_HC!$B$3:$C$2032,2,0)</f>
        <v>IQ Hedge Macro Tracker ETF</v>
      </c>
      <c r="C289" t="s">
        <v>285</v>
      </c>
      <c r="D289" s="17">
        <f>VLOOKUP($C289,eft_features_HC!$B$3:$W$2032,X_y!D$1,0)</f>
        <v>27</v>
      </c>
      <c r="E289" s="18">
        <f>VLOOKUP($C289,eft_features_HC!$B$3:$W$2032,X_y!E$1,0)</f>
        <v>1</v>
      </c>
      <c r="F289" s="18">
        <f>VLOOKUP($C289,eft_features_HC!$B$3:$W$2032,X_y!F$1,0)</f>
        <v>6540000</v>
      </c>
      <c r="G289" s="18">
        <f>VLOOKUP($C289,eft_features_HC!$B$3:$W$2032,X_y!G$1,0)</f>
        <v>4</v>
      </c>
      <c r="H289" s="18">
        <f>VLOOKUP($C289,eft_features_HC!$B$3:$W$2032,X_y!H$1,0)</f>
        <v>13</v>
      </c>
      <c r="I289" s="18">
        <f>VLOOKUP($C289,eft_features_HC!$B$3:$W$2032,X_y!I$1,0)</f>
        <v>4</v>
      </c>
      <c r="J289" s="18">
        <f>VLOOKUP($C289,eft_features_HC!$B$3:$W$2032,X_y!J$1,0)</f>
        <v>13</v>
      </c>
      <c r="K289" s="18">
        <f>VLOOKUP($C289,eft_features_HC!$B$3:$W$2032,X_y!K$1,0)</f>
        <v>31</v>
      </c>
      <c r="L289" s="18">
        <f>VLOOKUP($C289,eft_features_HC!$B$3:$W$2032,X_y!L$1,0)</f>
        <v>62</v>
      </c>
      <c r="M289" s="18">
        <f>VLOOKUP($C289,eft_features_HC!$B$3:$W$2032,X_y!M$1,0)</f>
        <v>1</v>
      </c>
      <c r="N289" s="18">
        <f>VLOOKUP($C289,eft_features_HC!$B$3:$W$2032,X_y!N$1,0)</f>
        <v>1</v>
      </c>
      <c r="O289" s="18">
        <f>VLOOKUP($C289,eft_features_HC!$B$3:$W$2032,X_y!O$1,0)</f>
        <v>1</v>
      </c>
      <c r="P289" s="18">
        <f>VLOOKUP($C289,eft_features_HC!$B$3:$W$2032,X_y!P$1,0)</f>
        <v>5</v>
      </c>
      <c r="Q289" s="18">
        <f>VLOOKUP($C289,eft_features_HC!$B$3:$W$2032,X_y!Q$1,0)</f>
        <v>4</v>
      </c>
      <c r="R289" s="18">
        <f>VLOOKUP($C289,eft_features_HC!$B$3:$W$2032,X_y!R$1,0)</f>
        <v>1</v>
      </c>
      <c r="S289" s="19">
        <f>VLOOKUP($C289,ret_features_HC_transpose!$B$3:$W$2032,X_y!S$1,0)</f>
        <v>4.1644415371300258E-3</v>
      </c>
      <c r="T289" s="19">
        <f>VLOOKUP($C289,ret_features_HC_transpose!$B$3:$W$2032,X_y!T$1,0)</f>
        <v>1.4159966452190975E-2</v>
      </c>
      <c r="U289" s="19">
        <f>VLOOKUP($C289,ret_features_HC_transpose!$B$3:$W$2032,X_y!U$1,0)</f>
        <v>3.8068892549840694E-3</v>
      </c>
      <c r="V289" s="19">
        <f>VLOOKUP($C289,ret_features_HC_transpose!$B$3:$W$2032,X_y!V$1,0)</f>
        <v>-5.2552574746445035E-3</v>
      </c>
      <c r="W289" s="19">
        <f>VLOOKUP($C289,ret_features_HC_transpose!$B$3:$W$2032,X_y!W$1,0)</f>
        <v>-2.1418020231891544E-2</v>
      </c>
      <c r="X289" s="19">
        <f>VLOOKUP($C289,ret_features_HC_transpose!$B$3:$W$2032,X_y!X$1,0)</f>
        <v>-4.6694008596672054E-2</v>
      </c>
      <c r="Y289" s="20">
        <f>VLOOKUP($C289,beta_transpose!$B$3:$W$2032,X_y!Y$1,0)</f>
        <v>-3.0128739397442899E-3</v>
      </c>
      <c r="Z289" s="20">
        <f>VLOOKUP($C289,beta_transpose!$B$3:$W$2032,X_y!Z$1,0)</f>
        <v>1.9042532205681001E-3</v>
      </c>
      <c r="AA289" s="20">
        <f>VLOOKUP($C289,beta_transpose!$B$3:$W$2032,X_y!AA$1,0)</f>
        <v>1.1942505119660701E-2</v>
      </c>
      <c r="AB289" s="20">
        <f>VLOOKUP($C289,beta_transpose!$B$3:$W$2032,X_y!AB$1,0)</f>
        <v>3.6820556851498102E-3</v>
      </c>
      <c r="AC289" s="20">
        <f>VLOOKUP($C289,beta_transpose!$B$3:$W$2032,X_y!AC$1,0)</f>
        <v>1.1415317912655199E-2</v>
      </c>
      <c r="AD289" s="20">
        <f>VLOOKUP($C289,beta_transpose!$B$3:$W$2032,X_y!AD$1,0)</f>
        <v>1.4954400833204101E-2</v>
      </c>
      <c r="AE289" s="20">
        <f>VLOOKUP($C289,beta_transpose!$B$3:$W$2032,X_y!AE$1,0)</f>
        <v>1.3984812553895099E-2</v>
      </c>
      <c r="AF289" s="20">
        <f>VLOOKUP($C289,beta_transpose!$B$3:$W$2032,X_y!AF$1,0)</f>
        <v>2.4541874869716202E-3</v>
      </c>
      <c r="AG289" s="20">
        <f>VLOOKUP($C289,beta_transpose!$B$3:$W$2032,X_y!AG$1,0)</f>
        <v>-1.0733917990422399E-2</v>
      </c>
      <c r="AH289" s="20">
        <f>VLOOKUP($C289,beta_transpose!$B$3:$W$2032,X_y!AH$1,0)</f>
        <v>7.6667207741844103E-3</v>
      </c>
      <c r="AI289" s="20">
        <f>VLOOKUP($C289,beta_transpose!$B$3:$W$2032,X_y!AI$1,0)</f>
        <v>1.47996769350581E-2</v>
      </c>
      <c r="AJ289" s="20">
        <f>VLOOKUP($C289,beta_transpose!$B$3:$W$2032,X_y!AJ$1,0)</f>
        <v>-6.3402068177251299E-3</v>
      </c>
      <c r="AK289" s="20">
        <f>VLOOKUP($C289,beta_transpose!$B$3:$W$2032,X_y!AK$1,0)</f>
        <v>-4.6797175864615702E-3</v>
      </c>
      <c r="AL289" s="20">
        <f>VLOOKUP($C289,beta_transpose!$B$3:$W$2032,X_y!AL$1,0)</f>
        <v>-8.4798847894244998E-3</v>
      </c>
      <c r="AM289" s="20">
        <f>VLOOKUP($C289,beta_transpose!$B$3:$W$2032,X_y!AM$1,0)</f>
        <v>-4.9562709714197403E-3</v>
      </c>
      <c r="AN289" s="20">
        <f>VLOOKUP($C289,beta_transpose!$B$3:$W$2032,X_y!AN$1,0)</f>
        <v>-3.3015607321592098E-3</v>
      </c>
      <c r="AO289" s="20">
        <f>VLOOKUP($C289,beta_transpose!$B$3:$W$2032,X_y!AO$1,0)</f>
        <v>-1.73545884041072E-3</v>
      </c>
      <c r="AP289" s="20">
        <f>VLOOKUP($C289,beta_transpose!$B$3:$W$2032,X_y!AP$1,0)</f>
        <v>-3.6258064877372799E-3</v>
      </c>
      <c r="AQ289" s="20">
        <f>VLOOKUP($C289,beta_transpose!$B$3:$W$2032,X_y!AQ$1,0)</f>
        <v>1.31562047727528E-2</v>
      </c>
      <c r="AR289" s="34">
        <f>VLOOKUP($C289,beta_transpose!$B$3:$W$2032,X_y!AR$1,0)</f>
        <v>6.85889061962141E-3</v>
      </c>
      <c r="AS289" s="21">
        <v>2.637133351503</v>
      </c>
      <c r="AT289" s="21">
        <v>1.57089690897884</v>
      </c>
      <c r="AU289" s="21">
        <v>0.99516227608501096</v>
      </c>
      <c r="AV289" s="21">
        <v>0.56246875132801699</v>
      </c>
      <c r="AW289" s="21">
        <v>0.30447247957823698</v>
      </c>
      <c r="AX289" s="21"/>
      <c r="AY289" s="21"/>
      <c r="AZ289" s="22"/>
      <c r="BB289" s="31">
        <f>IF(VLOOKUP(C289,y_HC!$B$3:$G$581,6,0)&gt;$BB$1,1,0)</f>
        <v>0</v>
      </c>
      <c r="BC289">
        <f>VLOOKUP(C289,y_HC!$B$3:$G$581,6,0)</f>
        <v>1.3611321277849919E-2</v>
      </c>
      <c r="BE289" t="s">
        <v>285</v>
      </c>
      <c r="BF289">
        <v>2.637133351503</v>
      </c>
      <c r="BG289">
        <v>1.57089690897884</v>
      </c>
      <c r="BH289">
        <v>0.99516227608501096</v>
      </c>
      <c r="BI289">
        <v>0.56246875132801699</v>
      </c>
      <c r="BJ289">
        <v>0.30447247957823698</v>
      </c>
    </row>
    <row r="290" spans="2:62">
      <c r="B290" t="str">
        <f>VLOOKUP(C290,eft_features_HC!$B$3:$C$2032,2,0)</f>
        <v>SPDR S&amp;P Midcap 400 ETF Trust</v>
      </c>
      <c r="C290" t="s">
        <v>286</v>
      </c>
      <c r="D290" s="17">
        <f>VLOOKUP($C290,eft_features_HC!$B$3:$W$2032,X_y!D$1,0)</f>
        <v>1</v>
      </c>
      <c r="E290" s="18">
        <f>VLOOKUP($C290,eft_features_HC!$B$3:$W$2032,X_y!E$1,0)</f>
        <v>0.25</v>
      </c>
      <c r="F290" s="18">
        <f>VLOOKUP($C290,eft_features_HC!$B$3:$W$2032,X_y!F$1,0)</f>
        <v>18060000000</v>
      </c>
      <c r="G290" s="18">
        <f>VLOOKUP($C290,eft_features_HC!$B$3:$W$2032,X_y!G$1,0)</f>
        <v>1</v>
      </c>
      <c r="H290" s="18">
        <f>VLOOKUP($C290,eft_features_HC!$B$3:$W$2032,X_y!H$1,0)</f>
        <v>1</v>
      </c>
      <c r="I290" s="18">
        <f>VLOOKUP($C290,eft_features_HC!$B$3:$W$2032,X_y!I$1,0)</f>
        <v>1</v>
      </c>
      <c r="J290" s="18">
        <f>VLOOKUP($C290,eft_features_HC!$B$3:$W$2032,X_y!J$1,0)</f>
        <v>1</v>
      </c>
      <c r="K290" s="18">
        <f>VLOOKUP($C290,eft_features_HC!$B$3:$W$2032,X_y!K$1,0)</f>
        <v>4</v>
      </c>
      <c r="L290" s="18">
        <f>VLOOKUP($C290,eft_features_HC!$B$3:$W$2032,X_y!L$1,0)</f>
        <v>1</v>
      </c>
      <c r="M290" s="18">
        <f>VLOOKUP($C290,eft_features_HC!$B$3:$W$2032,X_y!M$1,0)</f>
        <v>1</v>
      </c>
      <c r="N290" s="18">
        <f>VLOOKUP($C290,eft_features_HC!$B$3:$W$2032,X_y!N$1,0)</f>
        <v>1</v>
      </c>
      <c r="O290" s="18">
        <f>VLOOKUP($C290,eft_features_HC!$B$3:$W$2032,X_y!O$1,0)</f>
        <v>1</v>
      </c>
      <c r="P290" s="18">
        <f>VLOOKUP($C290,eft_features_HC!$B$3:$W$2032,X_y!P$1,0)</f>
        <v>1</v>
      </c>
      <c r="Q290" s="18">
        <f>VLOOKUP($C290,eft_features_HC!$B$3:$W$2032,X_y!Q$1,0)</f>
        <v>1</v>
      </c>
      <c r="R290" s="18">
        <f>VLOOKUP($C290,eft_features_HC!$B$3:$W$2032,X_y!R$1,0)</f>
        <v>1</v>
      </c>
      <c r="S290" s="19">
        <f>VLOOKUP($C290,ret_features_HC_transpose!$B$3:$W$2032,X_y!S$1,0)</f>
        <v>-1.7509882983088643E-2</v>
      </c>
      <c r="T290" s="19">
        <f>VLOOKUP($C290,ret_features_HC_transpose!$B$3:$W$2032,X_y!T$1,0)</f>
        <v>2.5200031647403698E-2</v>
      </c>
      <c r="U290" s="19">
        <f>VLOOKUP($C290,ret_features_HC_transpose!$B$3:$W$2032,X_y!U$1,0)</f>
        <v>8.8024161522543443E-2</v>
      </c>
      <c r="V290" s="19">
        <f>VLOOKUP($C290,ret_features_HC_transpose!$B$3:$W$2032,X_y!V$1,0)</f>
        <v>0.21520410887551589</v>
      </c>
      <c r="W290" s="19">
        <f>VLOOKUP($C290,ret_features_HC_transpose!$B$3:$W$2032,X_y!W$1,0)</f>
        <v>0.3887368064005885</v>
      </c>
      <c r="X290" s="19">
        <f>VLOOKUP($C290,ret_features_HC_transpose!$B$3:$W$2032,X_y!X$1,0)</f>
        <v>0.37475803987637879</v>
      </c>
      <c r="Y290" s="20">
        <f>VLOOKUP($C290,beta_transpose!$B$3:$W$2032,X_y!Y$1,0)</f>
        <v>3.65440326656888E-2</v>
      </c>
      <c r="Z290" s="20">
        <f>VLOOKUP($C290,beta_transpose!$B$3:$W$2032,X_y!Z$1,0)</f>
        <v>9.8735063387665103E-3</v>
      </c>
      <c r="AA290" s="20">
        <f>VLOOKUP($C290,beta_transpose!$B$3:$W$2032,X_y!AA$1,0)</f>
        <v>2.68269955217619E-2</v>
      </c>
      <c r="AB290" s="20">
        <f>VLOOKUP($C290,beta_transpose!$B$3:$W$2032,X_y!AB$1,0)</f>
        <v>-1.16606556741886E-2</v>
      </c>
      <c r="AC290" s="20">
        <f>VLOOKUP($C290,beta_transpose!$B$3:$W$2032,X_y!AC$1,0)</f>
        <v>-1.1959786888388901E-2</v>
      </c>
      <c r="AD290" s="20">
        <f>VLOOKUP($C290,beta_transpose!$B$3:$W$2032,X_y!AD$1,0)</f>
        <v>-3.7174861439572202E-3</v>
      </c>
      <c r="AE290" s="20">
        <f>VLOOKUP($C290,beta_transpose!$B$3:$W$2032,X_y!AE$1,0)</f>
        <v>-1.5226878033599E-2</v>
      </c>
      <c r="AF290" s="20">
        <f>VLOOKUP($C290,beta_transpose!$B$3:$W$2032,X_y!AF$1,0)</f>
        <v>-1.5655084954034299E-2</v>
      </c>
      <c r="AG290" s="20">
        <f>VLOOKUP($C290,beta_transpose!$B$3:$W$2032,X_y!AG$1,0)</f>
        <v>6.9035125345966401E-3</v>
      </c>
      <c r="AH290" s="20">
        <f>VLOOKUP($C290,beta_transpose!$B$3:$W$2032,X_y!AH$1,0)</f>
        <v>-6.0382517596787302E-3</v>
      </c>
      <c r="AI290" s="20">
        <f>VLOOKUP($C290,beta_transpose!$B$3:$W$2032,X_y!AI$1,0)</f>
        <v>-1.26227285028809E-2</v>
      </c>
      <c r="AJ290" s="20">
        <f>VLOOKUP($C290,beta_transpose!$B$3:$W$2032,X_y!AJ$1,0)</f>
        <v>1.266531155712E-2</v>
      </c>
      <c r="AK290" s="20">
        <f>VLOOKUP($C290,beta_transpose!$B$3:$W$2032,X_y!AK$1,0)</f>
        <v>1.71278818036447E-2</v>
      </c>
      <c r="AL290" s="20">
        <f>VLOOKUP($C290,beta_transpose!$B$3:$W$2032,X_y!AL$1,0)</f>
        <v>1.3438296393816799E-3</v>
      </c>
      <c r="AM290" s="20">
        <f>VLOOKUP($C290,beta_transpose!$B$3:$W$2032,X_y!AM$1,0)</f>
        <v>-2.3931094015661502E-3</v>
      </c>
      <c r="AN290" s="20">
        <f>VLOOKUP($C290,beta_transpose!$B$3:$W$2032,X_y!AN$1,0)</f>
        <v>-4.9311494753722998E-3</v>
      </c>
      <c r="AO290" s="20">
        <f>VLOOKUP($C290,beta_transpose!$B$3:$W$2032,X_y!AO$1,0)</f>
        <v>1.2274941020619001E-2</v>
      </c>
      <c r="AP290" s="20">
        <f>VLOOKUP($C290,beta_transpose!$B$3:$W$2032,X_y!AP$1,0)</f>
        <v>8.4122008402660008E-3</v>
      </c>
      <c r="AQ290" s="20">
        <f>VLOOKUP($C290,beta_transpose!$B$3:$W$2032,X_y!AQ$1,0)</f>
        <v>-1.27346065321014E-2</v>
      </c>
      <c r="AR290" s="34">
        <f>VLOOKUP($C290,beta_transpose!$B$3:$W$2032,X_y!AR$1,0)</f>
        <v>-1.61803620006323E-2</v>
      </c>
      <c r="AS290" s="21">
        <v>19.971088288076199</v>
      </c>
      <c r="AT290" s="21">
        <v>3.70088981936793</v>
      </c>
      <c r="AU290" s="21">
        <v>1.4117881226028099</v>
      </c>
      <c r="AV290" s="21">
        <v>0.535756306549098</v>
      </c>
      <c r="AW290" s="21">
        <v>0.20567661981643301</v>
      </c>
      <c r="AX290" s="21"/>
      <c r="AY290" s="21"/>
      <c r="AZ290" s="22"/>
      <c r="BB290" s="31">
        <f>IF(VLOOKUP(C290,y_HC!$B$3:$G$581,6,0)&gt;$BB$1,1,0)</f>
        <v>0</v>
      </c>
      <c r="BC290">
        <f>VLOOKUP(C290,y_HC!$B$3:$G$581,6,0)</f>
        <v>3.7202800074626619E-2</v>
      </c>
      <c r="BE290" t="s">
        <v>286</v>
      </c>
      <c r="BF290">
        <v>19.971088288076199</v>
      </c>
      <c r="BG290">
        <v>3.70088981936793</v>
      </c>
      <c r="BH290">
        <v>1.4117881226028099</v>
      </c>
      <c r="BI290">
        <v>0.535756306549098</v>
      </c>
      <c r="BJ290">
        <v>0.20567661981643301</v>
      </c>
    </row>
    <row r="291" spans="2:62">
      <c r="B291" t="str">
        <f>VLOOKUP(C291,eft_features_HC!$B$3:$C$2032,2,0)</f>
        <v>SPDR S&amp;P 400 Mid Cap Growth ETF</v>
      </c>
      <c r="C291" t="s">
        <v>287</v>
      </c>
      <c r="D291" s="17">
        <f>VLOOKUP($C291,eft_features_HC!$B$3:$W$2032,X_y!D$1,0)</f>
        <v>1</v>
      </c>
      <c r="E291" s="18">
        <f>VLOOKUP($C291,eft_features_HC!$B$3:$W$2032,X_y!E$1,0)</f>
        <v>0.15</v>
      </c>
      <c r="F291" s="18">
        <f>VLOOKUP($C291,eft_features_HC!$B$3:$W$2032,X_y!F$1,0)</f>
        <v>988280000</v>
      </c>
      <c r="G291" s="18">
        <f>VLOOKUP($C291,eft_features_HC!$B$3:$W$2032,X_y!G$1,0)</f>
        <v>1</v>
      </c>
      <c r="H291" s="18">
        <f>VLOOKUP($C291,eft_features_HC!$B$3:$W$2032,X_y!H$1,0)</f>
        <v>3</v>
      </c>
      <c r="I291" s="18">
        <f>VLOOKUP($C291,eft_features_HC!$B$3:$W$2032,X_y!I$1,0)</f>
        <v>1</v>
      </c>
      <c r="J291" s="18">
        <f>VLOOKUP($C291,eft_features_HC!$B$3:$W$2032,X_y!J$1,0)</f>
        <v>1</v>
      </c>
      <c r="K291" s="18">
        <f>VLOOKUP($C291,eft_features_HC!$B$3:$W$2032,X_y!K$1,0)</f>
        <v>4</v>
      </c>
      <c r="L291" s="18">
        <f>VLOOKUP($C291,eft_features_HC!$B$3:$W$2032,X_y!L$1,0)</f>
        <v>3</v>
      </c>
      <c r="M291" s="18">
        <f>VLOOKUP($C291,eft_features_HC!$B$3:$W$2032,X_y!M$1,0)</f>
        <v>1</v>
      </c>
      <c r="N291" s="18">
        <f>VLOOKUP($C291,eft_features_HC!$B$3:$W$2032,X_y!N$1,0)</f>
        <v>1</v>
      </c>
      <c r="O291" s="18">
        <f>VLOOKUP($C291,eft_features_HC!$B$3:$W$2032,X_y!O$1,0)</f>
        <v>1</v>
      </c>
      <c r="P291" s="18">
        <f>VLOOKUP($C291,eft_features_HC!$B$3:$W$2032,X_y!P$1,0)</f>
        <v>8</v>
      </c>
      <c r="Q291" s="18">
        <f>VLOOKUP($C291,eft_features_HC!$B$3:$W$2032,X_y!Q$1,0)</f>
        <v>1</v>
      </c>
      <c r="R291" s="18">
        <f>VLOOKUP($C291,eft_features_HC!$B$3:$W$2032,X_y!R$1,0)</f>
        <v>1</v>
      </c>
      <c r="S291" s="19">
        <f>VLOOKUP($C291,ret_features_HC_transpose!$B$3:$W$2032,X_y!S$1,0)</f>
        <v>-2.630676112394037E-2</v>
      </c>
      <c r="T291" s="19">
        <f>VLOOKUP($C291,ret_features_HC_transpose!$B$3:$W$2032,X_y!T$1,0)</f>
        <v>1.3767162864350313E-2</v>
      </c>
      <c r="U291" s="19">
        <f>VLOOKUP($C291,ret_features_HC_transpose!$B$3:$W$2032,X_y!U$1,0)</f>
        <v>7.7299677892237684E-2</v>
      </c>
      <c r="V291" s="19">
        <f>VLOOKUP($C291,ret_features_HC_transpose!$B$3:$W$2032,X_y!V$1,0)</f>
        <v>0.22181843355253816</v>
      </c>
      <c r="W291" s="19">
        <f>VLOOKUP($C291,ret_features_HC_transpose!$B$3:$W$2032,X_y!W$1,0)</f>
        <v>0.35903498075116991</v>
      </c>
      <c r="X291" s="19">
        <f>VLOOKUP($C291,ret_features_HC_transpose!$B$3:$W$2032,X_y!X$1,0)</f>
        <v>0.3689428942331916</v>
      </c>
      <c r="Y291" s="20">
        <f>VLOOKUP($C291,beta_transpose!$B$3:$W$2032,X_y!Y$1,0)</f>
        <v>3.6585136178771897E-2</v>
      </c>
      <c r="Z291" s="20">
        <f>VLOOKUP($C291,beta_transpose!$B$3:$W$2032,X_y!Z$1,0)</f>
        <v>8.03296594292921E-3</v>
      </c>
      <c r="AA291" s="20">
        <f>VLOOKUP($C291,beta_transpose!$B$3:$W$2032,X_y!AA$1,0)</f>
        <v>2.81261624363414E-2</v>
      </c>
      <c r="AB291" s="20">
        <f>VLOOKUP($C291,beta_transpose!$B$3:$W$2032,X_y!AB$1,0)</f>
        <v>-2.0211231004834602E-3</v>
      </c>
      <c r="AC291" s="20">
        <f>VLOOKUP($C291,beta_transpose!$B$3:$W$2032,X_y!AC$1,0)</f>
        <v>-1.3049041725310399E-2</v>
      </c>
      <c r="AD291" s="20">
        <f>VLOOKUP($C291,beta_transpose!$B$3:$W$2032,X_y!AD$1,0)</f>
        <v>-6.1578754143306004E-3</v>
      </c>
      <c r="AE291" s="20">
        <f>VLOOKUP($C291,beta_transpose!$B$3:$W$2032,X_y!AE$1,0)</f>
        <v>-1.37508111799889E-2</v>
      </c>
      <c r="AF291" s="20">
        <f>VLOOKUP($C291,beta_transpose!$B$3:$W$2032,X_y!AF$1,0)</f>
        <v>-2.1306596408088699E-2</v>
      </c>
      <c r="AG291" s="20">
        <f>VLOOKUP($C291,beta_transpose!$B$3:$W$2032,X_y!AG$1,0)</f>
        <v>-4.1392777553838104E-3</v>
      </c>
      <c r="AH291" s="20">
        <f>VLOOKUP($C291,beta_transpose!$B$3:$W$2032,X_y!AH$1,0)</f>
        <v>-1.22606807023533E-3</v>
      </c>
      <c r="AI291" s="20">
        <f>VLOOKUP($C291,beta_transpose!$B$3:$W$2032,X_y!AI$1,0)</f>
        <v>-1.0986931334101E-2</v>
      </c>
      <c r="AJ291" s="20">
        <f>VLOOKUP($C291,beta_transpose!$B$3:$W$2032,X_y!AJ$1,0)</f>
        <v>2.0820685507930399E-3</v>
      </c>
      <c r="AK291" s="20">
        <f>VLOOKUP($C291,beta_transpose!$B$3:$W$2032,X_y!AK$1,0)</f>
        <v>2.0577328906400599E-2</v>
      </c>
      <c r="AL291" s="20">
        <f>VLOOKUP($C291,beta_transpose!$B$3:$W$2032,X_y!AL$1,0)</f>
        <v>1.2657395098931601E-2</v>
      </c>
      <c r="AM291" s="20">
        <f>VLOOKUP($C291,beta_transpose!$B$3:$W$2032,X_y!AM$1,0)</f>
        <v>-1.91462139735269E-2</v>
      </c>
      <c r="AN291" s="20">
        <f>VLOOKUP($C291,beta_transpose!$B$3:$W$2032,X_y!AN$1,0)</f>
        <v>1.76686423138812E-3</v>
      </c>
      <c r="AO291" s="20">
        <f>VLOOKUP($C291,beta_transpose!$B$3:$W$2032,X_y!AO$1,0)</f>
        <v>1.46508216967705E-2</v>
      </c>
      <c r="AP291" s="20">
        <f>VLOOKUP($C291,beta_transpose!$B$3:$W$2032,X_y!AP$1,0)</f>
        <v>1.56178549821138E-2</v>
      </c>
      <c r="AQ291" s="20">
        <f>VLOOKUP($C291,beta_transpose!$B$3:$W$2032,X_y!AQ$1,0)</f>
        <v>-1.39590274675583E-2</v>
      </c>
      <c r="AR291" s="34">
        <f>VLOOKUP($C291,beta_transpose!$B$3:$W$2032,X_y!AR$1,0)</f>
        <v>-3.53743194745577E-2</v>
      </c>
      <c r="AS291" s="21">
        <v>19.915154529859699</v>
      </c>
      <c r="AT291" s="21">
        <v>3.7344939275174398</v>
      </c>
      <c r="AU291" s="21">
        <v>1.56086942992705</v>
      </c>
      <c r="AV291" s="21">
        <v>0.72688791442204403</v>
      </c>
      <c r="AW291" s="21">
        <v>0.24205799902324701</v>
      </c>
      <c r="AX291" s="21"/>
      <c r="AY291" s="21"/>
      <c r="AZ291" s="22"/>
      <c r="BB291" s="31">
        <f>IF(VLOOKUP(C291,y_HC!$B$3:$G$581,6,0)&gt;$BB$1,1,0)</f>
        <v>0</v>
      </c>
      <c r="BC291">
        <f>VLOOKUP(C291,y_HC!$B$3:$G$581,6,0)</f>
        <v>2.6726372670703158E-2</v>
      </c>
      <c r="BE291" t="s">
        <v>287</v>
      </c>
      <c r="BF291">
        <v>19.915154529859699</v>
      </c>
      <c r="BG291">
        <v>3.7344939275174398</v>
      </c>
      <c r="BH291">
        <v>1.56086942992705</v>
      </c>
      <c r="BI291">
        <v>0.72688791442204403</v>
      </c>
      <c r="BJ291">
        <v>0.24205799902324701</v>
      </c>
    </row>
    <row r="292" spans="2:62">
      <c r="B292" t="str">
        <f>VLOOKUP(C292,eft_features_HC!$B$3:$C$2032,2,0)</f>
        <v>SPDR S&amp;P 400 Mid Cap Value ETF</v>
      </c>
      <c r="C292" t="s">
        <v>288</v>
      </c>
      <c r="D292" s="17">
        <f>VLOOKUP($C292,eft_features_HC!$B$3:$W$2032,X_y!D$1,0)</f>
        <v>1</v>
      </c>
      <c r="E292" s="18">
        <f>VLOOKUP($C292,eft_features_HC!$B$3:$W$2032,X_y!E$1,0)</f>
        <v>0.15</v>
      </c>
      <c r="F292" s="18">
        <f>VLOOKUP($C292,eft_features_HC!$B$3:$W$2032,X_y!F$1,0)</f>
        <v>732070000</v>
      </c>
      <c r="G292" s="18">
        <f>VLOOKUP($C292,eft_features_HC!$B$3:$W$2032,X_y!G$1,0)</f>
        <v>1</v>
      </c>
      <c r="H292" s="18">
        <f>VLOOKUP($C292,eft_features_HC!$B$3:$W$2032,X_y!H$1,0)</f>
        <v>4</v>
      </c>
      <c r="I292" s="18">
        <f>VLOOKUP($C292,eft_features_HC!$B$3:$W$2032,X_y!I$1,0)</f>
        <v>1</v>
      </c>
      <c r="J292" s="18">
        <f>VLOOKUP($C292,eft_features_HC!$B$3:$W$2032,X_y!J$1,0)</f>
        <v>1</v>
      </c>
      <c r="K292" s="18">
        <f>VLOOKUP($C292,eft_features_HC!$B$3:$W$2032,X_y!K$1,0)</f>
        <v>4</v>
      </c>
      <c r="L292" s="18">
        <f>VLOOKUP($C292,eft_features_HC!$B$3:$W$2032,X_y!L$1,0)</f>
        <v>4</v>
      </c>
      <c r="M292" s="18">
        <f>VLOOKUP($C292,eft_features_HC!$B$3:$W$2032,X_y!M$1,0)</f>
        <v>1</v>
      </c>
      <c r="N292" s="18">
        <f>VLOOKUP($C292,eft_features_HC!$B$3:$W$2032,X_y!N$1,0)</f>
        <v>1</v>
      </c>
      <c r="O292" s="18">
        <f>VLOOKUP($C292,eft_features_HC!$B$3:$W$2032,X_y!O$1,0)</f>
        <v>1</v>
      </c>
      <c r="P292" s="18">
        <f>VLOOKUP($C292,eft_features_HC!$B$3:$W$2032,X_y!P$1,0)</f>
        <v>8</v>
      </c>
      <c r="Q292" s="18">
        <f>VLOOKUP($C292,eft_features_HC!$B$3:$W$2032,X_y!Q$1,0)</f>
        <v>1</v>
      </c>
      <c r="R292" s="18">
        <f>VLOOKUP($C292,eft_features_HC!$B$3:$W$2032,X_y!R$1,0)</f>
        <v>1</v>
      </c>
      <c r="S292" s="19">
        <f>VLOOKUP($C292,ret_features_HC_transpose!$B$3:$W$2032,X_y!S$1,0)</f>
        <v>-4.0972614590935041E-3</v>
      </c>
      <c r="T292" s="19">
        <f>VLOOKUP($C292,ret_features_HC_transpose!$B$3:$W$2032,X_y!T$1,0)</f>
        <v>3.9190736996268294E-2</v>
      </c>
      <c r="U292" s="19">
        <f>VLOOKUP($C292,ret_features_HC_transpose!$B$3:$W$2032,X_y!U$1,0)</f>
        <v>0.10008229937374535</v>
      </c>
      <c r="V292" s="19">
        <f>VLOOKUP($C292,ret_features_HC_transpose!$B$3:$W$2032,X_y!V$1,0)</f>
        <v>0.22260478883792345</v>
      </c>
      <c r="W292" s="19">
        <f>VLOOKUP($C292,ret_features_HC_transpose!$B$3:$W$2032,X_y!W$1,0)</f>
        <v>0.41243816854739346</v>
      </c>
      <c r="X292" s="19">
        <f>VLOOKUP($C292,ret_features_HC_transpose!$B$3:$W$2032,X_y!X$1,0)</f>
        <v>0.38072696370882486</v>
      </c>
      <c r="Y292" s="20">
        <f>VLOOKUP($C292,beta_transpose!$B$3:$W$2032,X_y!Y$1,0)</f>
        <v>3.49490791916666E-2</v>
      </c>
      <c r="Z292" s="20">
        <f>VLOOKUP($C292,beta_transpose!$B$3:$W$2032,X_y!Z$1,0)</f>
        <v>1.17480695978301E-2</v>
      </c>
      <c r="AA292" s="20">
        <f>VLOOKUP($C292,beta_transpose!$B$3:$W$2032,X_y!AA$1,0)</f>
        <v>2.24792823445552E-2</v>
      </c>
      <c r="AB292" s="20">
        <f>VLOOKUP($C292,beta_transpose!$B$3:$W$2032,X_y!AB$1,0)</f>
        <v>-2.0007252147893E-2</v>
      </c>
      <c r="AC292" s="20">
        <f>VLOOKUP($C292,beta_transpose!$B$3:$W$2032,X_y!AC$1,0)</f>
        <v>-1.0109509990500301E-2</v>
      </c>
      <c r="AD292" s="20">
        <f>VLOOKUP($C292,beta_transpose!$B$3:$W$2032,X_y!AD$1,0)</f>
        <v>-2.5671933522839301E-3</v>
      </c>
      <c r="AE292" s="20">
        <f>VLOOKUP($C292,beta_transpose!$B$3:$W$2032,X_y!AE$1,0)</f>
        <v>-1.69899205563891E-2</v>
      </c>
      <c r="AF292" s="20">
        <f>VLOOKUP($C292,beta_transpose!$B$3:$W$2032,X_y!AF$1,0)</f>
        <v>-1.27527718205104E-2</v>
      </c>
      <c r="AG292" s="20">
        <f>VLOOKUP($C292,beta_transpose!$B$3:$W$2032,X_y!AG$1,0)</f>
        <v>1.6282774910866899E-2</v>
      </c>
      <c r="AH292" s="20">
        <f>VLOOKUP($C292,beta_transpose!$B$3:$W$2032,X_y!AH$1,0)</f>
        <v>-6.9177745874728497E-3</v>
      </c>
      <c r="AI292" s="20">
        <f>VLOOKUP($C292,beta_transpose!$B$3:$W$2032,X_y!AI$1,0)</f>
        <v>-1.3914303898133499E-2</v>
      </c>
      <c r="AJ292" s="20">
        <f>VLOOKUP($C292,beta_transpose!$B$3:$W$2032,X_y!AJ$1,0)</f>
        <v>1.8432121375303399E-2</v>
      </c>
      <c r="AK292" s="20">
        <f>VLOOKUP($C292,beta_transpose!$B$3:$W$2032,X_y!AK$1,0)</f>
        <v>7.2859463612404201E-3</v>
      </c>
      <c r="AL292" s="20">
        <f>VLOOKUP($C292,beta_transpose!$B$3:$W$2032,X_y!AL$1,0)</f>
        <v>-7.4601395065422901E-3</v>
      </c>
      <c r="AM292" s="20">
        <f>VLOOKUP($C292,beta_transpose!$B$3:$W$2032,X_y!AM$1,0)</f>
        <v>6.9533763082968696E-3</v>
      </c>
      <c r="AN292" s="20">
        <f>VLOOKUP($C292,beta_transpose!$B$3:$W$2032,X_y!AN$1,0)</f>
        <v>-1.52623267676042E-2</v>
      </c>
      <c r="AO292" s="20">
        <f>VLOOKUP($C292,beta_transpose!$B$3:$W$2032,X_y!AO$1,0)</f>
        <v>7.4952577367520604E-3</v>
      </c>
      <c r="AP292" s="20">
        <f>VLOOKUP($C292,beta_transpose!$B$3:$W$2032,X_y!AP$1,0)</f>
        <v>3.61261180298399E-3</v>
      </c>
      <c r="AQ292" s="20">
        <f>VLOOKUP($C292,beta_transpose!$B$3:$W$2032,X_y!AQ$1,0)</f>
        <v>-8.8077648188818192E-3</v>
      </c>
      <c r="AR292" s="34">
        <f>VLOOKUP($C292,beta_transpose!$B$3:$W$2032,X_y!AR$1,0)</f>
        <v>1.4903582969330999E-2</v>
      </c>
      <c r="AS292" s="21">
        <v>19.270961682294601</v>
      </c>
      <c r="AT292" s="21">
        <v>3.6806621381830098</v>
      </c>
      <c r="AU292" s="21">
        <v>1.1146428915192399</v>
      </c>
      <c r="AV292" s="21">
        <v>0.34954547733691299</v>
      </c>
      <c r="AW292" s="21">
        <v>0.15329248844044099</v>
      </c>
      <c r="AX292" s="21"/>
      <c r="AY292" s="21"/>
      <c r="AZ292" s="22"/>
      <c r="BB292" s="31">
        <f>IF(VLOOKUP(C292,y_HC!$B$3:$G$581,6,0)&gt;$BB$1,1,0)</f>
        <v>1</v>
      </c>
      <c r="BC292">
        <f>VLOOKUP(C292,y_HC!$B$3:$G$581,6,0)</f>
        <v>4.6341986044429906E-2</v>
      </c>
      <c r="BE292" t="s">
        <v>288</v>
      </c>
      <c r="BF292">
        <v>19.270961682294601</v>
      </c>
      <c r="BG292">
        <v>3.6806621381830098</v>
      </c>
      <c r="BH292">
        <v>1.1146428915192399</v>
      </c>
      <c r="BI292">
        <v>0.34954547733691299</v>
      </c>
      <c r="BJ292">
        <v>0.15329248844044099</v>
      </c>
    </row>
    <row r="293" spans="2:62">
      <c r="B293" t="str">
        <f>VLOOKUP(C293,eft_features_HC!$B$3:$C$2032,2,0)</f>
        <v>Vanguard Mega Cap ETF</v>
      </c>
      <c r="C293" t="s">
        <v>289</v>
      </c>
      <c r="D293" s="17">
        <f>VLOOKUP($C293,eft_features_HC!$B$3:$W$2032,X_y!D$1,0)</f>
        <v>3</v>
      </c>
      <c r="E293" s="18">
        <f>VLOOKUP($C293,eft_features_HC!$B$3:$W$2032,X_y!E$1,0)</f>
        <v>6.9999999999999993E-2</v>
      </c>
      <c r="F293" s="18">
        <f>VLOOKUP($C293,eft_features_HC!$B$3:$W$2032,X_y!F$1,0)</f>
        <v>1250000000</v>
      </c>
      <c r="G293" s="18">
        <f>VLOOKUP($C293,eft_features_HC!$B$3:$W$2032,X_y!G$1,0)</f>
        <v>1</v>
      </c>
      <c r="H293" s="18">
        <f>VLOOKUP($C293,eft_features_HC!$B$3:$W$2032,X_y!H$1,0)</f>
        <v>1</v>
      </c>
      <c r="I293" s="18">
        <f>VLOOKUP($C293,eft_features_HC!$B$3:$W$2032,X_y!I$1,0)</f>
        <v>1</v>
      </c>
      <c r="J293" s="18">
        <f>VLOOKUP($C293,eft_features_HC!$B$3:$W$2032,X_y!J$1,0)</f>
        <v>1</v>
      </c>
      <c r="K293" s="18">
        <f>VLOOKUP($C293,eft_features_HC!$B$3:$W$2032,X_y!K$1,0)</f>
        <v>1</v>
      </c>
      <c r="L293" s="18">
        <f>VLOOKUP($C293,eft_features_HC!$B$3:$W$2032,X_y!L$1,0)</f>
        <v>1</v>
      </c>
      <c r="M293" s="18">
        <f>VLOOKUP($C293,eft_features_HC!$B$3:$W$2032,X_y!M$1,0)</f>
        <v>1</v>
      </c>
      <c r="N293" s="18">
        <f>VLOOKUP($C293,eft_features_HC!$B$3:$W$2032,X_y!N$1,0)</f>
        <v>1</v>
      </c>
      <c r="O293" s="18">
        <f>VLOOKUP($C293,eft_features_HC!$B$3:$W$2032,X_y!O$1,0)</f>
        <v>1</v>
      </c>
      <c r="P293" s="18">
        <f>VLOOKUP($C293,eft_features_HC!$B$3:$W$2032,X_y!P$1,0)</f>
        <v>2</v>
      </c>
      <c r="Q293" s="18">
        <f>VLOOKUP($C293,eft_features_HC!$B$3:$W$2032,X_y!Q$1,0)</f>
        <v>1</v>
      </c>
      <c r="R293" s="18">
        <f>VLOOKUP($C293,eft_features_HC!$B$3:$W$2032,X_y!R$1,0)</f>
        <v>1</v>
      </c>
      <c r="S293" s="19">
        <f>VLOOKUP($C293,ret_features_HC_transpose!$B$3:$W$2032,X_y!S$1,0)</f>
        <v>-9.6498057151803707E-3</v>
      </c>
      <c r="T293" s="19">
        <f>VLOOKUP($C293,ret_features_HC_transpose!$B$3:$W$2032,X_y!T$1,0)</f>
        <v>1.694102662391983E-2</v>
      </c>
      <c r="U293" s="19">
        <f>VLOOKUP($C293,ret_features_HC_transpose!$B$3:$W$2032,X_y!U$1,0)</f>
        <v>0.10219989618410952</v>
      </c>
      <c r="V293" s="19">
        <f>VLOOKUP($C293,ret_features_HC_transpose!$B$3:$W$2032,X_y!V$1,0)</f>
        <v>0.19740308238568094</v>
      </c>
      <c r="W293" s="19">
        <f>VLOOKUP($C293,ret_features_HC_transpose!$B$3:$W$2032,X_y!W$1,0)</f>
        <v>0.32728410306027977</v>
      </c>
      <c r="X293" s="19">
        <f>VLOOKUP($C293,ret_features_HC_transpose!$B$3:$W$2032,X_y!X$1,0)</f>
        <v>0.40463576159132231</v>
      </c>
      <c r="Y293" s="20">
        <f>VLOOKUP($C293,beta_transpose!$B$3:$W$2032,X_y!Y$1,0)</f>
        <v>3.2569533533540099E-2</v>
      </c>
      <c r="Z293" s="20">
        <f>VLOOKUP($C293,beta_transpose!$B$3:$W$2032,X_y!Z$1,0)</f>
        <v>-1.09091268584311E-3</v>
      </c>
      <c r="AA293" s="20">
        <f>VLOOKUP($C293,beta_transpose!$B$3:$W$2032,X_y!AA$1,0)</f>
        <v>1.99388963051115E-2</v>
      </c>
      <c r="AB293" s="20">
        <f>VLOOKUP($C293,beta_transpose!$B$3:$W$2032,X_y!AB$1,0)</f>
        <v>-8.5628051773107595E-3</v>
      </c>
      <c r="AC293" s="20">
        <f>VLOOKUP($C293,beta_transpose!$B$3:$W$2032,X_y!AC$1,0)</f>
        <v>-8.2724282685849408E-3</v>
      </c>
      <c r="AD293" s="20">
        <f>VLOOKUP($C293,beta_transpose!$B$3:$W$2032,X_y!AD$1,0)</f>
        <v>1.1490672656195E-2</v>
      </c>
      <c r="AE293" s="20">
        <f>VLOOKUP($C293,beta_transpose!$B$3:$W$2032,X_y!AE$1,0)</f>
        <v>-1.57500122004636E-3</v>
      </c>
      <c r="AF293" s="20">
        <f>VLOOKUP($C293,beta_transpose!$B$3:$W$2032,X_y!AF$1,0)</f>
        <v>1.53093168422979E-2</v>
      </c>
      <c r="AG293" s="20">
        <f>VLOOKUP($C293,beta_transpose!$B$3:$W$2032,X_y!AG$1,0)</f>
        <v>1.51011554088055E-3</v>
      </c>
      <c r="AH293" s="20">
        <f>VLOOKUP($C293,beta_transpose!$B$3:$W$2032,X_y!AH$1,0)</f>
        <v>3.52715329522097E-3</v>
      </c>
      <c r="AI293" s="20">
        <f>VLOOKUP($C293,beta_transpose!$B$3:$W$2032,X_y!AI$1,0)</f>
        <v>-1.37936521105241E-2</v>
      </c>
      <c r="AJ293" s="20">
        <f>VLOOKUP($C293,beta_transpose!$B$3:$W$2032,X_y!AJ$1,0)</f>
        <v>-7.7560734244327403E-3</v>
      </c>
      <c r="AK293" s="20">
        <f>VLOOKUP($C293,beta_transpose!$B$3:$W$2032,X_y!AK$1,0)</f>
        <v>-7.8472525208284002E-3</v>
      </c>
      <c r="AL293" s="20">
        <f>VLOOKUP($C293,beta_transpose!$B$3:$W$2032,X_y!AL$1,0)</f>
        <v>-6.2931375648939299E-4</v>
      </c>
      <c r="AM293" s="20">
        <f>VLOOKUP($C293,beta_transpose!$B$3:$W$2032,X_y!AM$1,0)</f>
        <v>-9.9230968102391199E-3</v>
      </c>
      <c r="AN293" s="20">
        <f>VLOOKUP($C293,beta_transpose!$B$3:$W$2032,X_y!AN$1,0)</f>
        <v>5.8156283339770897E-3</v>
      </c>
      <c r="AO293" s="20">
        <f>VLOOKUP($C293,beta_transpose!$B$3:$W$2032,X_y!AO$1,0)</f>
        <v>-4.9004614289934701E-3</v>
      </c>
      <c r="AP293" s="20">
        <f>VLOOKUP($C293,beta_transpose!$B$3:$W$2032,X_y!AP$1,0)</f>
        <v>-2.03280439912478E-2</v>
      </c>
      <c r="AQ293" s="20">
        <f>VLOOKUP($C293,beta_transpose!$B$3:$W$2032,X_y!AQ$1,0)</f>
        <v>3.39491224432204E-3</v>
      </c>
      <c r="AR293" s="34">
        <f>VLOOKUP($C293,beta_transpose!$B$3:$W$2032,X_y!AR$1,0)</f>
        <v>1.9020265164258001E-2</v>
      </c>
      <c r="AS293" s="21">
        <v>16.986039961022001</v>
      </c>
      <c r="AT293" s="21">
        <v>2.6706543540737502</v>
      </c>
      <c r="AU293" s="21">
        <v>0.971245302016433</v>
      </c>
      <c r="AV293" s="21">
        <v>0.341554696787575</v>
      </c>
      <c r="AW293" s="21">
        <v>0.13061516041523</v>
      </c>
      <c r="AX293" s="21"/>
      <c r="AY293" s="21"/>
      <c r="AZ293" s="22"/>
      <c r="BB293" s="31">
        <f>IF(VLOOKUP(C293,y_HC!$B$3:$G$581,6,0)&gt;$BB$1,1,0)</f>
        <v>1</v>
      </c>
      <c r="BC293">
        <f>VLOOKUP(C293,y_HC!$B$3:$G$581,6,0)</f>
        <v>6.2350699193871928E-2</v>
      </c>
      <c r="BE293" t="s">
        <v>289</v>
      </c>
      <c r="BF293">
        <v>16.986039961022001</v>
      </c>
      <c r="BG293">
        <v>2.6706543540737502</v>
      </c>
      <c r="BH293">
        <v>0.971245302016433</v>
      </c>
      <c r="BI293">
        <v>0.341554696787575</v>
      </c>
      <c r="BJ293">
        <v>0.13061516041523</v>
      </c>
    </row>
    <row r="294" spans="2:62">
      <c r="B294" t="str">
        <f>VLOOKUP(C294,eft_features_HC!$B$3:$C$2032,2,0)</f>
        <v>Vanguard Mega Cap Growth ETF</v>
      </c>
      <c r="C294" t="s">
        <v>290</v>
      </c>
      <c r="D294" s="17">
        <f>VLOOKUP($C294,eft_features_HC!$B$3:$W$2032,X_y!D$1,0)</f>
        <v>3</v>
      </c>
      <c r="E294" s="18">
        <f>VLOOKUP($C294,eft_features_HC!$B$3:$W$2032,X_y!E$1,0)</f>
        <v>6.9999999999999993E-2</v>
      </c>
      <c r="F294" s="18">
        <f>VLOOKUP($C294,eft_features_HC!$B$3:$W$2032,X_y!F$1,0)</f>
        <v>3180000000</v>
      </c>
      <c r="G294" s="18">
        <f>VLOOKUP($C294,eft_features_HC!$B$3:$W$2032,X_y!G$1,0)</f>
        <v>1</v>
      </c>
      <c r="H294" s="18">
        <f>VLOOKUP($C294,eft_features_HC!$B$3:$W$2032,X_y!H$1,0)</f>
        <v>3</v>
      </c>
      <c r="I294" s="18">
        <f>VLOOKUP($C294,eft_features_HC!$B$3:$W$2032,X_y!I$1,0)</f>
        <v>1</v>
      </c>
      <c r="J294" s="18">
        <f>VLOOKUP($C294,eft_features_HC!$B$3:$W$2032,X_y!J$1,0)</f>
        <v>1</v>
      </c>
      <c r="K294" s="18">
        <f>VLOOKUP($C294,eft_features_HC!$B$3:$W$2032,X_y!K$1,0)</f>
        <v>1</v>
      </c>
      <c r="L294" s="18">
        <f>VLOOKUP($C294,eft_features_HC!$B$3:$W$2032,X_y!L$1,0)</f>
        <v>3</v>
      </c>
      <c r="M294" s="18">
        <f>VLOOKUP($C294,eft_features_HC!$B$3:$W$2032,X_y!M$1,0)</f>
        <v>1</v>
      </c>
      <c r="N294" s="18">
        <f>VLOOKUP($C294,eft_features_HC!$B$3:$W$2032,X_y!N$1,0)</f>
        <v>1</v>
      </c>
      <c r="O294" s="18">
        <f>VLOOKUP($C294,eft_features_HC!$B$3:$W$2032,X_y!O$1,0)</f>
        <v>1</v>
      </c>
      <c r="P294" s="18">
        <f>VLOOKUP($C294,eft_features_HC!$B$3:$W$2032,X_y!P$1,0)</f>
        <v>5</v>
      </c>
      <c r="Q294" s="18">
        <f>VLOOKUP($C294,eft_features_HC!$B$3:$W$2032,X_y!Q$1,0)</f>
        <v>4</v>
      </c>
      <c r="R294" s="18">
        <f>VLOOKUP($C294,eft_features_HC!$B$3:$W$2032,X_y!R$1,0)</f>
        <v>1</v>
      </c>
      <c r="S294" s="19">
        <f>VLOOKUP($C294,ret_features_HC_transpose!$B$3:$W$2032,X_y!S$1,0)</f>
        <v>-3.2071149351806549E-2</v>
      </c>
      <c r="T294" s="19">
        <f>VLOOKUP($C294,ret_features_HC_transpose!$B$3:$W$2032,X_y!T$1,0)</f>
        <v>3.3524217819256297E-3</v>
      </c>
      <c r="U294" s="19">
        <f>VLOOKUP($C294,ret_features_HC_transpose!$B$3:$W$2032,X_y!U$1,0)</f>
        <v>9.2305348754986305E-2</v>
      </c>
      <c r="V294" s="19">
        <f>VLOOKUP($C294,ret_features_HC_transpose!$B$3:$W$2032,X_y!V$1,0)</f>
        <v>0.20803900933667019</v>
      </c>
      <c r="W294" s="19">
        <f>VLOOKUP($C294,ret_features_HC_transpose!$B$3:$W$2032,X_y!W$1,0)</f>
        <v>0.29891500220988365</v>
      </c>
      <c r="X294" s="19">
        <f>VLOOKUP($C294,ret_features_HC_transpose!$B$3:$W$2032,X_y!X$1,0)</f>
        <v>0.45404857942200594</v>
      </c>
      <c r="Y294" s="20">
        <f>VLOOKUP($C294,beta_transpose!$B$3:$W$2032,X_y!Y$1,0)</f>
        <v>3.56009375944977E-2</v>
      </c>
      <c r="Z294" s="20">
        <f>VLOOKUP($C294,beta_transpose!$B$3:$W$2032,X_y!Z$1,0)</f>
        <v>-6.9238310126970102E-3</v>
      </c>
      <c r="AA294" s="20">
        <f>VLOOKUP($C294,beta_transpose!$B$3:$W$2032,X_y!AA$1,0)</f>
        <v>1.7248664629566798E-2</v>
      </c>
      <c r="AB294" s="20">
        <f>VLOOKUP($C294,beta_transpose!$B$3:$W$2032,X_y!AB$1,0)</f>
        <v>4.87875806850528E-3</v>
      </c>
      <c r="AC294" s="20">
        <f>VLOOKUP($C294,beta_transpose!$B$3:$W$2032,X_y!AC$1,0)</f>
        <v>-5.9409649710017399E-3</v>
      </c>
      <c r="AD294" s="20">
        <f>VLOOKUP($C294,beta_transpose!$B$3:$W$2032,X_y!AD$1,0)</f>
        <v>3.3290769934873302E-2</v>
      </c>
      <c r="AE294" s="20">
        <f>VLOOKUP($C294,beta_transpose!$B$3:$W$2032,X_y!AE$1,0)</f>
        <v>1.1600308487802901E-2</v>
      </c>
      <c r="AF294" s="20">
        <f>VLOOKUP($C294,beta_transpose!$B$3:$W$2032,X_y!AF$1,0)</f>
        <v>1.2111602308605999E-2</v>
      </c>
      <c r="AG294" s="20">
        <f>VLOOKUP($C294,beta_transpose!$B$3:$W$2032,X_y!AG$1,0)</f>
        <v>-6.1865064006640502E-3</v>
      </c>
      <c r="AH294" s="20">
        <f>VLOOKUP($C294,beta_transpose!$B$3:$W$2032,X_y!AH$1,0)</f>
        <v>9.4475047445166504E-3</v>
      </c>
      <c r="AI294" s="20">
        <f>VLOOKUP($C294,beta_transpose!$B$3:$W$2032,X_y!AI$1,0)</f>
        <v>-1.2970933766045301E-2</v>
      </c>
      <c r="AJ294" s="20">
        <f>VLOOKUP($C294,beta_transpose!$B$3:$W$2032,X_y!AJ$1,0)</f>
        <v>-9.3610848652393892E-3</v>
      </c>
      <c r="AK294" s="20">
        <f>VLOOKUP($C294,beta_transpose!$B$3:$W$2032,X_y!AK$1,0)</f>
        <v>-6.5238639696482397E-3</v>
      </c>
      <c r="AL294" s="20">
        <f>VLOOKUP($C294,beta_transpose!$B$3:$W$2032,X_y!AL$1,0)</f>
        <v>1.21651897798307E-2</v>
      </c>
      <c r="AM294" s="20">
        <f>VLOOKUP($C294,beta_transpose!$B$3:$W$2032,X_y!AM$1,0)</f>
        <v>-6.5957320839628098E-3</v>
      </c>
      <c r="AN294" s="20">
        <f>VLOOKUP($C294,beta_transpose!$B$3:$W$2032,X_y!AN$1,0)</f>
        <v>1.6839112585708901E-2</v>
      </c>
      <c r="AO294" s="20">
        <f>VLOOKUP($C294,beta_transpose!$B$3:$W$2032,X_y!AO$1,0)</f>
        <v>-3.43097363728752E-3</v>
      </c>
      <c r="AP294" s="20">
        <f>VLOOKUP($C294,beta_transpose!$B$3:$W$2032,X_y!AP$1,0)</f>
        <v>-1.31461034660582E-2</v>
      </c>
      <c r="AQ294" s="20">
        <f>VLOOKUP($C294,beta_transpose!$B$3:$W$2032,X_y!AQ$1,0)</f>
        <v>-1.6015417054374301E-2</v>
      </c>
      <c r="AR294" s="34">
        <f>VLOOKUP($C294,beta_transpose!$B$3:$W$2032,X_y!AR$1,0)</f>
        <v>-2.5398670087495999E-3</v>
      </c>
      <c r="AS294" s="21">
        <v>19.0155401344689</v>
      </c>
      <c r="AT294" s="21">
        <v>2.6083889196729499</v>
      </c>
      <c r="AU294" s="21">
        <v>0.89116547632785503</v>
      </c>
      <c r="AV294" s="21">
        <v>0.30580916935951902</v>
      </c>
      <c r="AW294" s="21">
        <v>0.13416195345731399</v>
      </c>
      <c r="AX294" s="21"/>
      <c r="AY294" s="21"/>
      <c r="AZ294" s="22"/>
      <c r="BB294" s="31">
        <f>IF(VLOOKUP(C294,y_HC!$B$3:$G$581,6,0)&gt;$BB$1,1,0)</f>
        <v>1</v>
      </c>
      <c r="BC294">
        <f>VLOOKUP(C294,y_HC!$B$3:$G$581,6,0)</f>
        <v>7.6778506445324246E-2</v>
      </c>
      <c r="BE294" t="s">
        <v>290</v>
      </c>
      <c r="BF294">
        <v>19.0155401344689</v>
      </c>
      <c r="BG294">
        <v>2.6083889196729499</v>
      </c>
      <c r="BH294">
        <v>0.89116547632785503</v>
      </c>
      <c r="BI294">
        <v>0.30580916935951902</v>
      </c>
      <c r="BJ294">
        <v>0.13416195345731399</v>
      </c>
    </row>
    <row r="295" spans="2:62">
      <c r="B295" t="str">
        <f>VLOOKUP(C295,eft_features_HC!$B$3:$C$2032,2,0)</f>
        <v>Vanguard Mega Cap Value ETF</v>
      </c>
      <c r="C295" t="s">
        <v>291</v>
      </c>
      <c r="D295" s="17">
        <f>VLOOKUP($C295,eft_features_HC!$B$3:$W$2032,X_y!D$1,0)</f>
        <v>3</v>
      </c>
      <c r="E295" s="18">
        <f>VLOOKUP($C295,eft_features_HC!$B$3:$W$2032,X_y!E$1,0)</f>
        <v>6.9999999999999993E-2</v>
      </c>
      <c r="F295" s="18">
        <f>VLOOKUP($C295,eft_features_HC!$B$3:$W$2032,X_y!F$1,0)</f>
        <v>1750000000</v>
      </c>
      <c r="G295" s="18">
        <f>VLOOKUP($C295,eft_features_HC!$B$3:$W$2032,X_y!G$1,0)</f>
        <v>1</v>
      </c>
      <c r="H295" s="18">
        <f>VLOOKUP($C295,eft_features_HC!$B$3:$W$2032,X_y!H$1,0)</f>
        <v>4</v>
      </c>
      <c r="I295" s="18">
        <f>VLOOKUP($C295,eft_features_HC!$B$3:$W$2032,X_y!I$1,0)</f>
        <v>1</v>
      </c>
      <c r="J295" s="18">
        <f>VLOOKUP($C295,eft_features_HC!$B$3:$W$2032,X_y!J$1,0)</f>
        <v>1</v>
      </c>
      <c r="K295" s="18">
        <f>VLOOKUP($C295,eft_features_HC!$B$3:$W$2032,X_y!K$1,0)</f>
        <v>1</v>
      </c>
      <c r="L295" s="18">
        <f>VLOOKUP($C295,eft_features_HC!$B$3:$W$2032,X_y!L$1,0)</f>
        <v>4</v>
      </c>
      <c r="M295" s="18">
        <f>VLOOKUP($C295,eft_features_HC!$B$3:$W$2032,X_y!M$1,0)</f>
        <v>1</v>
      </c>
      <c r="N295" s="18">
        <f>VLOOKUP($C295,eft_features_HC!$B$3:$W$2032,X_y!N$1,0)</f>
        <v>1</v>
      </c>
      <c r="O295" s="18">
        <f>VLOOKUP($C295,eft_features_HC!$B$3:$W$2032,X_y!O$1,0)</f>
        <v>1</v>
      </c>
      <c r="P295" s="18">
        <f>VLOOKUP($C295,eft_features_HC!$B$3:$W$2032,X_y!P$1,0)</f>
        <v>5</v>
      </c>
      <c r="Q295" s="18">
        <f>VLOOKUP($C295,eft_features_HC!$B$3:$W$2032,X_y!Q$1,0)</f>
        <v>4</v>
      </c>
      <c r="R295" s="18">
        <f>VLOOKUP($C295,eft_features_HC!$B$3:$W$2032,X_y!R$1,0)</f>
        <v>1</v>
      </c>
      <c r="S295" s="19">
        <f>VLOOKUP($C295,ret_features_HC_transpose!$B$3:$W$2032,X_y!S$1,0)</f>
        <v>7.7199276802417671E-3</v>
      </c>
      <c r="T295" s="19">
        <f>VLOOKUP($C295,ret_features_HC_transpose!$B$3:$W$2032,X_y!T$1,0)</f>
        <v>2.7833730625933084E-2</v>
      </c>
      <c r="U295" s="19">
        <f>VLOOKUP($C295,ret_features_HC_transpose!$B$3:$W$2032,X_y!U$1,0)</f>
        <v>0.11126729659776347</v>
      </c>
      <c r="V295" s="19">
        <f>VLOOKUP($C295,ret_features_HC_transpose!$B$3:$W$2032,X_y!V$1,0)</f>
        <v>0.19070853025144174</v>
      </c>
      <c r="W295" s="19">
        <f>VLOOKUP($C295,ret_features_HC_transpose!$B$3:$W$2032,X_y!W$1,0)</f>
        <v>0.35743652440692619</v>
      </c>
      <c r="X295" s="19">
        <f>VLOOKUP($C295,ret_features_HC_transpose!$B$3:$W$2032,X_y!X$1,0)</f>
        <v>0.35645240160660863</v>
      </c>
      <c r="Y295" s="20">
        <f>VLOOKUP($C295,beta_transpose!$B$3:$W$2032,X_y!Y$1,0)</f>
        <v>3.0059362191287499E-2</v>
      </c>
      <c r="Z295" s="20">
        <f>VLOOKUP($C295,beta_transpose!$B$3:$W$2032,X_y!Z$1,0)</f>
        <v>5.10984100859228E-3</v>
      </c>
      <c r="AA295" s="20">
        <f>VLOOKUP($C295,beta_transpose!$B$3:$W$2032,X_y!AA$1,0)</f>
        <v>2.1654722020688098E-2</v>
      </c>
      <c r="AB295" s="20">
        <f>VLOOKUP($C295,beta_transpose!$B$3:$W$2032,X_y!AB$1,0)</f>
        <v>-1.8786258883916801E-2</v>
      </c>
      <c r="AC295" s="20">
        <f>VLOOKUP($C295,beta_transpose!$B$3:$W$2032,X_y!AC$1,0)</f>
        <v>-9.390105111074E-3</v>
      </c>
      <c r="AD295" s="20">
        <f>VLOOKUP($C295,beta_transpose!$B$3:$W$2032,X_y!AD$1,0)</f>
        <v>-6.5976415171276398E-3</v>
      </c>
      <c r="AE295" s="20">
        <f>VLOOKUP($C295,beta_transpose!$B$3:$W$2032,X_y!AE$1,0)</f>
        <v>-1.27390255292632E-2</v>
      </c>
      <c r="AF295" s="20">
        <f>VLOOKUP($C295,beta_transpose!$B$3:$W$2032,X_y!AF$1,0)</f>
        <v>1.67892876202663E-2</v>
      </c>
      <c r="AG295" s="20">
        <f>VLOOKUP($C295,beta_transpose!$B$3:$W$2032,X_y!AG$1,0)</f>
        <v>8.2499036170959102E-3</v>
      </c>
      <c r="AH295" s="20">
        <f>VLOOKUP($C295,beta_transpose!$B$3:$W$2032,X_y!AH$1,0)</f>
        <v>-3.0180967856278198E-3</v>
      </c>
      <c r="AI295" s="20">
        <f>VLOOKUP($C295,beta_transpose!$B$3:$W$2032,X_y!AI$1,0)</f>
        <v>-1.23214408215704E-2</v>
      </c>
      <c r="AJ295" s="20">
        <f>VLOOKUP($C295,beta_transpose!$B$3:$W$2032,X_y!AJ$1,0)</f>
        <v>-3.0915177138407099E-3</v>
      </c>
      <c r="AK295" s="20">
        <f>VLOOKUP($C295,beta_transpose!$B$3:$W$2032,X_y!AK$1,0)</f>
        <v>-9.2378718727912108E-3</v>
      </c>
      <c r="AL295" s="20">
        <f>VLOOKUP($C295,beta_transpose!$B$3:$W$2032,X_y!AL$1,0)</f>
        <v>-8.8034237148989503E-3</v>
      </c>
      <c r="AM295" s="20">
        <f>VLOOKUP($C295,beta_transpose!$B$3:$W$2032,X_y!AM$1,0)</f>
        <v>-1.3126447982291199E-2</v>
      </c>
      <c r="AN295" s="20">
        <f>VLOOKUP($C295,beta_transpose!$B$3:$W$2032,X_y!AN$1,0)</f>
        <v>-7.1407136309474095E-4</v>
      </c>
      <c r="AO295" s="20">
        <f>VLOOKUP($C295,beta_transpose!$B$3:$W$2032,X_y!AO$1,0)</f>
        <v>-6.7447347518414299E-3</v>
      </c>
      <c r="AP295" s="20">
        <f>VLOOKUP($C295,beta_transpose!$B$3:$W$2032,X_y!AP$1,0)</f>
        <v>-2.32196154392139E-2</v>
      </c>
      <c r="AQ295" s="20">
        <f>VLOOKUP($C295,beta_transpose!$B$3:$W$2032,X_y!AQ$1,0)</f>
        <v>2.15474514745802E-2</v>
      </c>
      <c r="AR295" s="34">
        <f>VLOOKUP($C295,beta_transpose!$B$3:$W$2032,X_y!AR$1,0)</f>
        <v>3.6747734031743501E-2</v>
      </c>
      <c r="AS295" s="21">
        <v>16.100211068897799</v>
      </c>
      <c r="AT295" s="21">
        <v>2.9871220104609999</v>
      </c>
      <c r="AU295" s="21">
        <v>1.25310305809579</v>
      </c>
      <c r="AV295" s="21">
        <v>0.42439022087078099</v>
      </c>
      <c r="AW295" s="21">
        <v>0.11524602979302601</v>
      </c>
      <c r="AX295" s="21"/>
      <c r="AY295" s="21"/>
      <c r="AZ295" s="22"/>
      <c r="BB295" s="31">
        <f>IF(VLOOKUP(C295,y_HC!$B$3:$G$581,6,0)&gt;$BB$1,1,0)</f>
        <v>1</v>
      </c>
      <c r="BC295">
        <f>VLOOKUP(C295,y_HC!$B$3:$G$581,6,0)</f>
        <v>5.1264922174486305E-2</v>
      </c>
      <c r="BE295" t="s">
        <v>291</v>
      </c>
      <c r="BF295">
        <v>16.100211068897799</v>
      </c>
      <c r="BG295">
        <v>2.9871220104609999</v>
      </c>
      <c r="BH295">
        <v>1.25310305809579</v>
      </c>
      <c r="BI295">
        <v>0.42439022087078099</v>
      </c>
      <c r="BJ295">
        <v>0.11524602979302601</v>
      </c>
    </row>
    <row r="296" spans="2:62">
      <c r="B296" t="str">
        <f>VLOOKUP(C296,eft_features_HC!$B$3:$C$2032,2,0)</f>
        <v>Direxion Daily Mid Cap Bull 3x Shares</v>
      </c>
      <c r="C296" t="s">
        <v>292</v>
      </c>
      <c r="D296" s="17">
        <f>VLOOKUP($C296,eft_features_HC!$B$3:$W$2032,X_y!D$1,0)</f>
        <v>21</v>
      </c>
      <c r="E296" s="18">
        <f>VLOOKUP($C296,eft_features_HC!$B$3:$W$2032,X_y!E$1,0)</f>
        <v>1.0900000000000001</v>
      </c>
      <c r="F296" s="18">
        <f>VLOOKUP($C296,eft_features_HC!$B$3:$W$2032,X_y!F$1,0)</f>
        <v>56350000</v>
      </c>
      <c r="G296" s="18">
        <f>VLOOKUP($C296,eft_features_HC!$B$3:$W$2032,X_y!G$1,0)</f>
        <v>1</v>
      </c>
      <c r="H296" s="18">
        <f>VLOOKUP($C296,eft_features_HC!$B$3:$W$2032,X_y!H$1,0)</f>
        <v>1</v>
      </c>
      <c r="I296" s="18">
        <f>VLOOKUP($C296,eft_features_HC!$B$3:$W$2032,X_y!I$1,0)</f>
        <v>1</v>
      </c>
      <c r="J296" s="18">
        <f>VLOOKUP($C296,eft_features_HC!$B$3:$W$2032,X_y!J$1,0)</f>
        <v>1</v>
      </c>
      <c r="K296" s="18">
        <f>VLOOKUP($C296,eft_features_HC!$B$3:$W$2032,X_y!K$1,0)</f>
        <v>4</v>
      </c>
      <c r="L296" s="18">
        <f>VLOOKUP($C296,eft_features_HC!$B$3:$W$2032,X_y!L$1,0)</f>
        <v>1</v>
      </c>
      <c r="M296" s="18">
        <f>VLOOKUP($C296,eft_features_HC!$B$3:$W$2032,X_y!M$1,0)</f>
        <v>1</v>
      </c>
      <c r="N296" s="18">
        <f>VLOOKUP($C296,eft_features_HC!$B$3:$W$2032,X_y!N$1,0)</f>
        <v>2</v>
      </c>
      <c r="O296" s="18">
        <f>VLOOKUP($C296,eft_features_HC!$B$3:$W$2032,X_y!O$1,0)</f>
        <v>1</v>
      </c>
      <c r="P296" s="18">
        <f>VLOOKUP($C296,eft_features_HC!$B$3:$W$2032,X_y!P$1,0)</f>
        <v>1</v>
      </c>
      <c r="Q296" s="18">
        <f>VLOOKUP($C296,eft_features_HC!$B$3:$W$2032,X_y!Q$1,0)</f>
        <v>1</v>
      </c>
      <c r="R296" s="18">
        <f>VLOOKUP($C296,eft_features_HC!$B$3:$W$2032,X_y!R$1,0)</f>
        <v>1</v>
      </c>
      <c r="S296" s="19">
        <f>VLOOKUP($C296,ret_features_HC_transpose!$B$3:$W$2032,X_y!S$1,0)</f>
        <v>-4.9691568104939354E-2</v>
      </c>
      <c r="T296" s="19">
        <f>VLOOKUP($C296,ret_features_HC_transpose!$B$3:$W$2032,X_y!T$1,0)</f>
        <v>6.3810743015024096E-2</v>
      </c>
      <c r="U296" s="19">
        <f>VLOOKUP($C296,ret_features_HC_transpose!$B$3:$W$2032,X_y!U$1,0)</f>
        <v>0.2112696579823099</v>
      </c>
      <c r="V296" s="19">
        <f>VLOOKUP($C296,ret_features_HC_transpose!$B$3:$W$2032,X_y!V$1,0)</f>
        <v>0.65256257353879876</v>
      </c>
      <c r="W296" s="19">
        <f>VLOOKUP($C296,ret_features_HC_transpose!$B$3:$W$2032,X_y!W$1,0)</f>
        <v>1.0652929462508833</v>
      </c>
      <c r="X296" s="19">
        <f>VLOOKUP($C296,ret_features_HC_transpose!$B$3:$W$2032,X_y!X$1,0)</f>
        <v>0.43852671409872634</v>
      </c>
      <c r="Y296" s="20">
        <f>VLOOKUP($C296,beta_transpose!$B$3:$W$2032,X_y!Y$1,0)</f>
        <v>7.2186993662041898E-2</v>
      </c>
      <c r="Z296" s="20">
        <f>VLOOKUP($C296,beta_transpose!$B$3:$W$2032,X_y!Z$1,0)</f>
        <v>0.127101262128579</v>
      </c>
      <c r="AA296" s="20">
        <f>VLOOKUP($C296,beta_transpose!$B$3:$W$2032,X_y!AA$1,0)</f>
        <v>-1.40175026034423E-4</v>
      </c>
      <c r="AB296" s="20">
        <f>VLOOKUP($C296,beta_transpose!$B$3:$W$2032,X_y!AB$1,0)</f>
        <v>-1.4371436823758001E-2</v>
      </c>
      <c r="AC296" s="20">
        <f>VLOOKUP($C296,beta_transpose!$B$3:$W$2032,X_y!AC$1,0)</f>
        <v>-4.8340003811886502E-2</v>
      </c>
      <c r="AD296" s="20">
        <f>VLOOKUP($C296,beta_transpose!$B$3:$W$2032,X_y!AD$1,0)</f>
        <v>-4.0342844184475701E-2</v>
      </c>
      <c r="AE296" s="20">
        <f>VLOOKUP($C296,beta_transpose!$B$3:$W$2032,X_y!AE$1,0)</f>
        <v>-7.6345890712196801E-2</v>
      </c>
      <c r="AF296" s="20">
        <f>VLOOKUP($C296,beta_transpose!$B$3:$W$2032,X_y!AF$1,0)</f>
        <v>-4.3552371898862997E-2</v>
      </c>
      <c r="AG296" s="20">
        <f>VLOOKUP($C296,beta_transpose!$B$3:$W$2032,X_y!AG$1,0)</f>
        <v>-9.4888607676792802E-2</v>
      </c>
      <c r="AH296" s="20">
        <f>VLOOKUP($C296,beta_transpose!$B$3:$W$2032,X_y!AH$1,0)</f>
        <v>3.7396591665005099E-2</v>
      </c>
      <c r="AI296" s="20">
        <f>VLOOKUP($C296,beta_transpose!$B$3:$W$2032,X_y!AI$1,0)</f>
        <v>2.50378834922638E-2</v>
      </c>
      <c r="AJ296" s="20">
        <f>VLOOKUP($C296,beta_transpose!$B$3:$W$2032,X_y!AJ$1,0)</f>
        <v>4.4292741503509897E-2</v>
      </c>
      <c r="AK296" s="20">
        <f>VLOOKUP($C296,beta_transpose!$B$3:$W$2032,X_y!AK$1,0)</f>
        <v>3.8076831122748803E-2</v>
      </c>
      <c r="AL296" s="20">
        <f>VLOOKUP($C296,beta_transpose!$B$3:$W$2032,X_y!AL$1,0)</f>
        <v>6.1102046644860002E-3</v>
      </c>
      <c r="AM296" s="20">
        <f>VLOOKUP($C296,beta_transpose!$B$3:$W$2032,X_y!AM$1,0)</f>
        <v>-4.5027120306302501E-2</v>
      </c>
      <c r="AN296" s="20">
        <f>VLOOKUP($C296,beta_transpose!$B$3:$W$2032,X_y!AN$1,0)</f>
        <v>-2.1191090449075699E-2</v>
      </c>
      <c r="AO296" s="20">
        <f>VLOOKUP($C296,beta_transpose!$B$3:$W$2032,X_y!AO$1,0)</f>
        <v>0.118374681430166</v>
      </c>
      <c r="AP296" s="20">
        <f>VLOOKUP($C296,beta_transpose!$B$3:$W$2032,X_y!AP$1,0)</f>
        <v>9.8146552097860801E-2</v>
      </c>
      <c r="AQ296" s="20">
        <f>VLOOKUP($C296,beta_transpose!$B$3:$W$2032,X_y!AQ$1,0)</f>
        <v>9.4069728619288594E-3</v>
      </c>
      <c r="AR296" s="34">
        <f>VLOOKUP($C296,beta_transpose!$B$3:$W$2032,X_y!AR$1,0)</f>
        <v>-0.106758129441048</v>
      </c>
      <c r="AS296" s="21">
        <v>49.340205357414803</v>
      </c>
      <c r="AT296" s="21">
        <v>19.438312123431299</v>
      </c>
      <c r="AU296" s="21">
        <v>5.9994277794843702</v>
      </c>
      <c r="AV296" s="21">
        <v>3.4517810922652101</v>
      </c>
      <c r="AW296" s="21">
        <v>1.93208612712233</v>
      </c>
      <c r="AX296" s="21"/>
      <c r="AY296" s="21"/>
      <c r="AZ296" s="22"/>
      <c r="BB296" s="31">
        <f>IF(VLOOKUP(C296,y_HC!$B$3:$G$581,6,0)&gt;$BB$1,1,0)</f>
        <v>1</v>
      </c>
      <c r="BC296">
        <f>VLOOKUP(C296,y_HC!$B$3:$G$581,6,0)</f>
        <v>0.1123332122259218</v>
      </c>
      <c r="BE296" t="s">
        <v>292</v>
      </c>
      <c r="BF296">
        <v>49.340205357414803</v>
      </c>
      <c r="BG296">
        <v>19.438312123431299</v>
      </c>
      <c r="BH296">
        <v>5.9994277794843702</v>
      </c>
      <c r="BI296">
        <v>3.4517810922652101</v>
      </c>
      <c r="BJ296">
        <v>1.93208612712233</v>
      </c>
    </row>
    <row r="297" spans="2:62">
      <c r="B297" t="str">
        <f>VLOOKUP(C297,eft_features_HC!$B$3:$C$2032,2,0)</f>
        <v>Direxion Daily Mid Cap Bear 3X Shares</v>
      </c>
      <c r="C297" t="s">
        <v>293</v>
      </c>
      <c r="D297" s="17">
        <f>VLOOKUP($C297,eft_features_HC!$B$3:$W$2032,X_y!D$1,0)</f>
        <v>21</v>
      </c>
      <c r="E297" s="18">
        <f>VLOOKUP($C297,eft_features_HC!$B$3:$W$2032,X_y!E$1,0)</f>
        <v>1.1100000000000001</v>
      </c>
      <c r="F297" s="18">
        <f>VLOOKUP($C297,eft_features_HC!$B$3:$W$2032,X_y!F$1,0)</f>
        <v>8100000</v>
      </c>
      <c r="G297" s="18">
        <f>VLOOKUP($C297,eft_features_HC!$B$3:$W$2032,X_y!G$1,0)</f>
        <v>1</v>
      </c>
      <c r="H297" s="18">
        <f>VLOOKUP($C297,eft_features_HC!$B$3:$W$2032,X_y!H$1,0)</f>
        <v>1</v>
      </c>
      <c r="I297" s="18">
        <f>VLOOKUP($C297,eft_features_HC!$B$3:$W$2032,X_y!I$1,0)</f>
        <v>1</v>
      </c>
      <c r="J297" s="18">
        <f>VLOOKUP($C297,eft_features_HC!$B$3:$W$2032,X_y!J$1,0)</f>
        <v>1</v>
      </c>
      <c r="K297" s="18">
        <f>VLOOKUP($C297,eft_features_HC!$B$3:$W$2032,X_y!K$1,0)</f>
        <v>4</v>
      </c>
      <c r="L297" s="18">
        <f>VLOOKUP($C297,eft_features_HC!$B$3:$W$2032,X_y!L$1,0)</f>
        <v>1</v>
      </c>
      <c r="M297" s="18">
        <f>VLOOKUP($C297,eft_features_HC!$B$3:$W$2032,X_y!M$1,0)</f>
        <v>2</v>
      </c>
      <c r="N297" s="18">
        <f>VLOOKUP($C297,eft_features_HC!$B$3:$W$2032,X_y!N$1,0)</f>
        <v>1</v>
      </c>
      <c r="O297" s="18">
        <f>VLOOKUP($C297,eft_features_HC!$B$3:$W$2032,X_y!O$1,0)</f>
        <v>1</v>
      </c>
      <c r="P297" s="18">
        <f>VLOOKUP($C297,eft_features_HC!$B$3:$W$2032,X_y!P$1,0)</f>
        <v>1</v>
      </c>
      <c r="Q297" s="18">
        <f>VLOOKUP($C297,eft_features_HC!$B$3:$W$2032,X_y!Q$1,0)</f>
        <v>1</v>
      </c>
      <c r="R297" s="18">
        <f>VLOOKUP($C297,eft_features_HC!$B$3:$W$2032,X_y!R$1,0)</f>
        <v>1</v>
      </c>
      <c r="S297" s="19">
        <f>VLOOKUP($C297,ret_features_HC_transpose!$B$3:$W$2032,X_y!S$1,0)</f>
        <v>3.3333332901168689E-2</v>
      </c>
      <c r="T297" s="19">
        <f>VLOOKUP($C297,ret_features_HC_transpose!$B$3:$W$2032,X_y!T$1,0)</f>
        <v>-0.11808910267039097</v>
      </c>
      <c r="U297" s="19">
        <f>VLOOKUP($C297,ret_features_HC_transpose!$B$3:$W$2032,X_y!U$1,0)</f>
        <v>-0.2890523594865595</v>
      </c>
      <c r="V297" s="19">
        <f>VLOOKUP($C297,ret_features_HC_transpose!$B$3:$W$2032,X_y!V$1,0)</f>
        <v>-0.53744369501615175</v>
      </c>
      <c r="W297" s="19">
        <f>VLOOKUP($C297,ret_features_HC_transpose!$B$3:$W$2032,X_y!W$1,0)</f>
        <v>-0.74691928677802832</v>
      </c>
      <c r="X297" s="19">
        <f>VLOOKUP($C297,ret_features_HC_transpose!$B$3:$W$2032,X_y!X$1,0)</f>
        <v>-0.8455101092342916</v>
      </c>
      <c r="Y297" s="20">
        <f>VLOOKUP($C297,beta_transpose!$B$3:$W$2032,X_y!Y$1,0)</f>
        <v>-2.6766963259503899E-2</v>
      </c>
      <c r="Z297" s="20">
        <f>VLOOKUP($C297,beta_transpose!$B$3:$W$2032,X_y!Z$1,0)</f>
        <v>2.85509934807276E-2</v>
      </c>
      <c r="AA297" s="20">
        <f>VLOOKUP($C297,beta_transpose!$B$3:$W$2032,X_y!AA$1,0)</f>
        <v>-6.1898681168895797E-2</v>
      </c>
      <c r="AB297" s="20">
        <f>VLOOKUP($C297,beta_transpose!$B$3:$W$2032,X_y!AB$1,0)</f>
        <v>6.2641844785985903E-3</v>
      </c>
      <c r="AC297" s="20">
        <f>VLOOKUP($C297,beta_transpose!$B$3:$W$2032,X_y!AC$1,0)</f>
        <v>4.8517793013690198E-2</v>
      </c>
      <c r="AD297" s="20">
        <f>VLOOKUP($C297,beta_transpose!$B$3:$W$2032,X_y!AD$1,0)</f>
        <v>-2.4866927537098901E-2</v>
      </c>
      <c r="AE297" s="20">
        <f>VLOOKUP($C297,beta_transpose!$B$3:$W$2032,X_y!AE$1,0)</f>
        <v>2.4113810328489499E-2</v>
      </c>
      <c r="AF297" s="20">
        <f>VLOOKUP($C297,beta_transpose!$B$3:$W$2032,X_y!AF$1,0)</f>
        <v>2.2685704484991399E-3</v>
      </c>
      <c r="AG297" s="20">
        <f>VLOOKUP($C297,beta_transpose!$B$3:$W$2032,X_y!AG$1,0)</f>
        <v>-4.5024958359688901E-2</v>
      </c>
      <c r="AH297" s="20">
        <f>VLOOKUP($C297,beta_transpose!$B$3:$W$2032,X_y!AH$1,0)</f>
        <v>1.1296406336251501E-2</v>
      </c>
      <c r="AI297" s="20">
        <f>VLOOKUP($C297,beta_transpose!$B$3:$W$2032,X_y!AI$1,0)</f>
        <v>-2.55113731020917E-2</v>
      </c>
      <c r="AJ297" s="20">
        <f>VLOOKUP($C297,beta_transpose!$B$3:$W$2032,X_y!AJ$1,0)</f>
        <v>-1.4154482442288599E-2</v>
      </c>
      <c r="AK297" s="20">
        <f>VLOOKUP($C297,beta_transpose!$B$3:$W$2032,X_y!AK$1,0)</f>
        <v>-1.7198359135650002E-2</v>
      </c>
      <c r="AL297" s="20">
        <f>VLOOKUP($C297,beta_transpose!$B$3:$W$2032,X_y!AL$1,0)</f>
        <v>-6.3806897140752904E-3</v>
      </c>
      <c r="AM297" s="20">
        <f>VLOOKUP($C297,beta_transpose!$B$3:$W$2032,X_y!AM$1,0)</f>
        <v>4.08395566757404E-2</v>
      </c>
      <c r="AN297" s="20">
        <f>VLOOKUP($C297,beta_transpose!$B$3:$W$2032,X_y!AN$1,0)</f>
        <v>-3.6280068950137703E-2</v>
      </c>
      <c r="AO297" s="20">
        <f>VLOOKUP($C297,beta_transpose!$B$3:$W$2032,X_y!AO$1,0)</f>
        <v>-3.4868716802807002E-2</v>
      </c>
      <c r="AP297" s="20">
        <f>VLOOKUP($C297,beta_transpose!$B$3:$W$2032,X_y!AP$1,0)</f>
        <v>2.58579549676024E-2</v>
      </c>
      <c r="AQ297" s="20">
        <f>VLOOKUP($C297,beta_transpose!$B$3:$W$2032,X_y!AQ$1,0)</f>
        <v>-2.62837251642065E-2</v>
      </c>
      <c r="AR297" s="34">
        <f>VLOOKUP($C297,beta_transpose!$B$3:$W$2032,X_y!AR$1,0)</f>
        <v>3.29293783672912E-2</v>
      </c>
      <c r="AS297" s="21">
        <v>16.730424289253499</v>
      </c>
      <c r="AT297" s="21">
        <v>3.2809021115360602</v>
      </c>
      <c r="AU297" s="21">
        <v>1.1502092326598701</v>
      </c>
      <c r="AV297" s="21">
        <v>0.38287832152683399</v>
      </c>
      <c r="AW297" s="21">
        <v>7.5228700441963905E-2</v>
      </c>
      <c r="AX297" s="21"/>
      <c r="AY297" s="21"/>
      <c r="AZ297" s="22"/>
      <c r="BB297" s="31">
        <f>IF(VLOOKUP(C297,y_HC!$B$3:$G$581,6,0)&gt;$BB$1,1,0)</f>
        <v>0</v>
      </c>
      <c r="BC297">
        <f>VLOOKUP(C297,y_HC!$B$3:$G$581,6,0)</f>
        <v>-0.13237675044495817</v>
      </c>
      <c r="BE297" t="s">
        <v>293</v>
      </c>
      <c r="BF297">
        <v>16.730424289253499</v>
      </c>
      <c r="BG297">
        <v>3.2809021115360602</v>
      </c>
      <c r="BH297">
        <v>1.1502092326598701</v>
      </c>
      <c r="BI297">
        <v>0.38287832152683399</v>
      </c>
      <c r="BJ297">
        <v>7.5228700441963905E-2</v>
      </c>
    </row>
    <row r="298" spans="2:62">
      <c r="B298" t="str">
        <f>VLOOKUP(C298,eft_features_HC!$B$3:$C$2032,2,0)</f>
        <v>VanEck Vectors AMT-Free Long Municipal Index ETF</v>
      </c>
      <c r="C298" t="s">
        <v>294</v>
      </c>
      <c r="D298" s="17">
        <f>VLOOKUP($C298,eft_features_HC!$B$3:$W$2032,X_y!D$1,0)</f>
        <v>9</v>
      </c>
      <c r="E298" s="18">
        <f>VLOOKUP($C298,eft_features_HC!$B$3:$W$2032,X_y!E$1,0)</f>
        <v>0.24</v>
      </c>
      <c r="F298" s="18">
        <f>VLOOKUP($C298,eft_features_HC!$B$3:$W$2032,X_y!F$1,0)</f>
        <v>172140000</v>
      </c>
      <c r="G298" s="18">
        <f>VLOOKUP($C298,eft_features_HC!$B$3:$W$2032,X_y!G$1,0)</f>
        <v>2</v>
      </c>
      <c r="H298" s="18">
        <f>VLOOKUP($C298,eft_features_HC!$B$3:$W$2032,X_y!H$1,0)</f>
        <v>1</v>
      </c>
      <c r="I298" s="18">
        <f>VLOOKUP($C298,eft_features_HC!$B$3:$W$2032,X_y!I$1,0)</f>
        <v>1</v>
      </c>
      <c r="J298" s="18">
        <f>VLOOKUP($C298,eft_features_HC!$B$3:$W$2032,X_y!J$1,0)</f>
        <v>10</v>
      </c>
      <c r="K298" s="18">
        <f>VLOOKUP($C298,eft_features_HC!$B$3:$W$2032,X_y!K$1,0)</f>
        <v>3</v>
      </c>
      <c r="L298" s="18">
        <f>VLOOKUP($C298,eft_features_HC!$B$3:$W$2032,X_y!L$1,0)</f>
        <v>9</v>
      </c>
      <c r="M298" s="18">
        <f>VLOOKUP($C298,eft_features_HC!$B$3:$W$2032,X_y!M$1,0)</f>
        <v>1</v>
      </c>
      <c r="N298" s="18">
        <f>VLOOKUP($C298,eft_features_HC!$B$3:$W$2032,X_y!N$1,0)</f>
        <v>1</v>
      </c>
      <c r="O298" s="18">
        <f>VLOOKUP($C298,eft_features_HC!$B$3:$W$2032,X_y!O$1,0)</f>
        <v>1</v>
      </c>
      <c r="P298" s="18">
        <f>VLOOKUP($C298,eft_features_HC!$B$3:$W$2032,X_y!P$1,0)</f>
        <v>11</v>
      </c>
      <c r="Q298" s="18">
        <f>VLOOKUP($C298,eft_features_HC!$B$3:$W$2032,X_y!Q$1,0)</f>
        <v>3</v>
      </c>
      <c r="R298" s="18">
        <f>VLOOKUP($C298,eft_features_HC!$B$3:$W$2032,X_y!R$1,0)</f>
        <v>1</v>
      </c>
      <c r="S298" s="19">
        <f>VLOOKUP($C298,ret_features_HC_transpose!$B$3:$W$2032,X_y!S$1,0)</f>
        <v>1.4628647194307343E-2</v>
      </c>
      <c r="T298" s="19">
        <f>VLOOKUP($C298,ret_features_HC_transpose!$B$3:$W$2032,X_y!T$1,0)</f>
        <v>6.4852475007804111E-2</v>
      </c>
      <c r="U298" s="19">
        <f>VLOOKUP($C298,ret_features_HC_transpose!$B$3:$W$2032,X_y!U$1,0)</f>
        <v>4.9327356427550928E-2</v>
      </c>
      <c r="V298" s="19">
        <f>VLOOKUP($C298,ret_features_HC_transpose!$B$3:$W$2032,X_y!V$1,0)</f>
        <v>-6.4467763791254185E-2</v>
      </c>
      <c r="W298" s="19">
        <f>VLOOKUP($C298,ret_features_HC_transpose!$B$3:$W$2032,X_y!W$1,0)</f>
        <v>-3.6838851553296248E-2</v>
      </c>
      <c r="X298" s="19">
        <f>VLOOKUP($C298,ret_features_HC_transpose!$B$3:$W$2032,X_y!X$1,0)</f>
        <v>0.10638952697463955</v>
      </c>
      <c r="Y298" s="20">
        <f>VLOOKUP($C298,beta_transpose!$B$3:$W$2032,X_y!Y$1,0)</f>
        <v>-2.6167653986367299E-4</v>
      </c>
      <c r="Z298" s="20">
        <f>VLOOKUP($C298,beta_transpose!$B$3:$W$2032,X_y!Z$1,0)</f>
        <v>-2.5203057112673899E-2</v>
      </c>
      <c r="AA298" s="20">
        <f>VLOOKUP($C298,beta_transpose!$B$3:$W$2032,X_y!AA$1,0)</f>
        <v>2.4184947896952601E-2</v>
      </c>
      <c r="AB298" s="20">
        <f>VLOOKUP($C298,beta_transpose!$B$3:$W$2032,X_y!AB$1,0)</f>
        <v>-5.4943443809389505E-4</v>
      </c>
      <c r="AC298" s="20">
        <f>VLOOKUP($C298,beta_transpose!$B$3:$W$2032,X_y!AC$1,0)</f>
        <v>2.7045651412374899E-2</v>
      </c>
      <c r="AD298" s="20">
        <f>VLOOKUP($C298,beta_transpose!$B$3:$W$2032,X_y!AD$1,0)</f>
        <v>3.9647829761589301E-2</v>
      </c>
      <c r="AE298" s="20">
        <f>VLOOKUP($C298,beta_transpose!$B$3:$W$2032,X_y!AE$1,0)</f>
        <v>-4.5808243364878199E-4</v>
      </c>
      <c r="AF298" s="20">
        <f>VLOOKUP($C298,beta_transpose!$B$3:$W$2032,X_y!AF$1,0)</f>
        <v>-2.3191419125182799E-2</v>
      </c>
      <c r="AG298" s="20">
        <f>VLOOKUP($C298,beta_transpose!$B$3:$W$2032,X_y!AG$1,0)</f>
        <v>-2.32199399345571E-2</v>
      </c>
      <c r="AH298" s="20">
        <f>VLOOKUP($C298,beta_transpose!$B$3:$W$2032,X_y!AH$1,0)</f>
        <v>1.09180429175945E-2</v>
      </c>
      <c r="AI298" s="20">
        <f>VLOOKUP($C298,beta_transpose!$B$3:$W$2032,X_y!AI$1,0)</f>
        <v>3.4067064870654399E-3</v>
      </c>
      <c r="AJ298" s="20">
        <f>VLOOKUP($C298,beta_transpose!$B$3:$W$2032,X_y!AJ$1,0)</f>
        <v>3.52115551249274E-2</v>
      </c>
      <c r="AK298" s="20">
        <f>VLOOKUP($C298,beta_transpose!$B$3:$W$2032,X_y!AK$1,0)</f>
        <v>-2.5682352369511701E-2</v>
      </c>
      <c r="AL298" s="20">
        <f>VLOOKUP($C298,beta_transpose!$B$3:$W$2032,X_y!AL$1,0)</f>
        <v>-9.4145055707737998E-3</v>
      </c>
      <c r="AM298" s="20">
        <f>VLOOKUP($C298,beta_transpose!$B$3:$W$2032,X_y!AM$1,0)</f>
        <v>-1.6024750383305399E-2</v>
      </c>
      <c r="AN298" s="20">
        <f>VLOOKUP($C298,beta_transpose!$B$3:$W$2032,X_y!AN$1,0)</f>
        <v>-5.6689635431630102E-4</v>
      </c>
      <c r="AO298" s="20">
        <f>VLOOKUP($C298,beta_transpose!$B$3:$W$2032,X_y!AO$1,0)</f>
        <v>-3.19970571879876E-2</v>
      </c>
      <c r="AP298" s="20">
        <f>VLOOKUP($C298,beta_transpose!$B$3:$W$2032,X_y!AP$1,0)</f>
        <v>2.9591645280534502E-2</v>
      </c>
      <c r="AQ298" s="20">
        <f>VLOOKUP($C298,beta_transpose!$B$3:$W$2032,X_y!AQ$1,0)</f>
        <v>5.3361245939635201E-3</v>
      </c>
      <c r="AR298" s="34">
        <f>VLOOKUP($C298,beta_transpose!$B$3:$W$2032,X_y!AR$1,0)</f>
        <v>6.3502010992623099E-3</v>
      </c>
      <c r="AS298" s="21">
        <v>6.1870115620040096</v>
      </c>
      <c r="AT298" s="21">
        <v>2.3874059844872102</v>
      </c>
      <c r="AU298" s="21">
        <v>1.00076761065623</v>
      </c>
      <c r="AV298" s="21">
        <v>0.21848712002845699</v>
      </c>
      <c r="AW298" s="21">
        <v>0.130738557403247</v>
      </c>
      <c r="AX298" s="21"/>
      <c r="AY298" s="21"/>
      <c r="AZ298" s="22"/>
      <c r="BB298" s="31">
        <f>IF(VLOOKUP(C298,y_HC!$B$3:$G$581,6,0)&gt;$BB$1,1,0)</f>
        <v>0</v>
      </c>
      <c r="BC298">
        <f>VLOOKUP(C298,y_HC!$B$3:$G$581,6,0)</f>
        <v>2.1768161961568833E-2</v>
      </c>
      <c r="BE298" t="s">
        <v>294</v>
      </c>
      <c r="BF298">
        <v>6.1870115620040096</v>
      </c>
      <c r="BG298">
        <v>2.3874059844872102</v>
      </c>
      <c r="BH298">
        <v>1.00076761065623</v>
      </c>
      <c r="BI298">
        <v>0.21848712002845699</v>
      </c>
      <c r="BJ298">
        <v>0.130738557403247</v>
      </c>
    </row>
    <row r="299" spans="2:62">
      <c r="B299" t="str">
        <f>VLOOKUP(C299,eft_features_HC!$B$3:$C$2032,2,0)</f>
        <v>ETRACS Alerian Natural Gas MLP ETN</v>
      </c>
      <c r="C299" t="s">
        <v>295</v>
      </c>
      <c r="D299" s="17">
        <f>VLOOKUP($C299,eft_features_HC!$B$3:$W$2032,X_y!D$1,0)</f>
        <v>18</v>
      </c>
      <c r="E299" s="18">
        <f>VLOOKUP($C299,eft_features_HC!$B$3:$W$2032,X_y!E$1,0)</f>
        <v>0.85000000000000009</v>
      </c>
      <c r="F299" s="18">
        <f>VLOOKUP($C299,eft_features_HC!$B$3:$W$2032,X_y!F$1,0)</f>
        <v>13740000</v>
      </c>
      <c r="G299" s="18">
        <f>VLOOKUP($C299,eft_features_HC!$B$3:$W$2032,X_y!G$1,0)</f>
        <v>1</v>
      </c>
      <c r="H299" s="18">
        <f>VLOOKUP($C299,eft_features_HC!$B$3:$W$2032,X_y!H$1,0)</f>
        <v>5</v>
      </c>
      <c r="I299" s="18">
        <f>VLOOKUP($C299,eft_features_HC!$B$3:$W$2032,X_y!I$1,0)</f>
        <v>1</v>
      </c>
      <c r="J299" s="18">
        <f>VLOOKUP($C299,eft_features_HC!$B$3:$W$2032,X_y!J$1,0)</f>
        <v>5</v>
      </c>
      <c r="K299" s="18">
        <f>VLOOKUP($C299,eft_features_HC!$B$3:$W$2032,X_y!K$1,0)</f>
        <v>15</v>
      </c>
      <c r="L299" s="18">
        <f>VLOOKUP($C299,eft_features_HC!$B$3:$W$2032,X_y!L$1,0)</f>
        <v>8</v>
      </c>
      <c r="M299" s="18">
        <f>VLOOKUP($C299,eft_features_HC!$B$3:$W$2032,X_y!M$1,0)</f>
        <v>1</v>
      </c>
      <c r="N299" s="18">
        <f>VLOOKUP($C299,eft_features_HC!$B$3:$W$2032,X_y!N$1,0)</f>
        <v>1</v>
      </c>
      <c r="O299" s="18">
        <f>VLOOKUP($C299,eft_features_HC!$B$3:$W$2032,X_y!O$1,0)</f>
        <v>2</v>
      </c>
      <c r="P299" s="18">
        <f>VLOOKUP($C299,eft_features_HC!$B$3:$W$2032,X_y!P$1,0)</f>
        <v>10</v>
      </c>
      <c r="Q299" s="18">
        <f>VLOOKUP($C299,eft_features_HC!$B$3:$W$2032,X_y!Q$1,0)</f>
        <v>8</v>
      </c>
      <c r="R299" s="18">
        <f>VLOOKUP($C299,eft_features_HC!$B$3:$W$2032,X_y!R$1,0)</f>
        <v>1</v>
      </c>
      <c r="S299" s="19">
        <f>VLOOKUP($C299,ret_features_HC_transpose!$B$3:$W$2032,X_y!S$1,0)</f>
        <v>3.4509105307424459E-2</v>
      </c>
      <c r="T299" s="19">
        <f>VLOOKUP($C299,ret_features_HC_transpose!$B$3:$W$2032,X_y!T$1,0)</f>
        <v>2.0770282426957332E-2</v>
      </c>
      <c r="U299" s="19">
        <f>VLOOKUP($C299,ret_features_HC_transpose!$B$3:$W$2032,X_y!U$1,0)</f>
        <v>4.0726302944656734E-2</v>
      </c>
      <c r="V299" s="19">
        <f>VLOOKUP($C299,ret_features_HC_transpose!$B$3:$W$2032,X_y!V$1,0)</f>
        <v>0.12290865928600403</v>
      </c>
      <c r="W299" s="19">
        <f>VLOOKUP($C299,ret_features_HC_transpose!$B$3:$W$2032,X_y!W$1,0)</f>
        <v>0.23419785527574621</v>
      </c>
      <c r="X299" s="19">
        <f>VLOOKUP($C299,ret_features_HC_transpose!$B$3:$W$2032,X_y!X$1,0)</f>
        <v>0.21304896448475619</v>
      </c>
      <c r="Y299" s="20">
        <f>VLOOKUP($C299,beta_transpose!$B$3:$W$2032,X_y!Y$1,0)</f>
        <v>1.9374093023717801E-2</v>
      </c>
      <c r="Z299" s="20">
        <f>VLOOKUP($C299,beta_transpose!$B$3:$W$2032,X_y!Z$1,0)</f>
        <v>5.7805565497710898E-3</v>
      </c>
      <c r="AA299" s="20">
        <f>VLOOKUP($C299,beta_transpose!$B$3:$W$2032,X_y!AA$1,0)</f>
        <v>1.1560546642994499E-2</v>
      </c>
      <c r="AB299" s="20">
        <f>VLOOKUP($C299,beta_transpose!$B$3:$W$2032,X_y!AB$1,0)</f>
        <v>-1.0732148787673E-2</v>
      </c>
      <c r="AC299" s="20">
        <f>VLOOKUP($C299,beta_transpose!$B$3:$W$2032,X_y!AC$1,0)</f>
        <v>-3.2465883213709502E-2</v>
      </c>
      <c r="AD299" s="20">
        <f>VLOOKUP($C299,beta_transpose!$B$3:$W$2032,X_y!AD$1,0)</f>
        <v>-2.55425363741828E-2</v>
      </c>
      <c r="AE299" s="20">
        <f>VLOOKUP($C299,beta_transpose!$B$3:$W$2032,X_y!AE$1,0)</f>
        <v>-3.4218655438398603E-2</v>
      </c>
      <c r="AF299" s="20">
        <f>VLOOKUP($C299,beta_transpose!$B$3:$W$2032,X_y!AF$1,0)</f>
        <v>-9.9737318858823601E-3</v>
      </c>
      <c r="AG299" s="20">
        <f>VLOOKUP($C299,beta_transpose!$B$3:$W$2032,X_y!AG$1,0)</f>
        <v>5.7629722107572796E-3</v>
      </c>
      <c r="AH299" s="20">
        <f>VLOOKUP($C299,beta_transpose!$B$3:$W$2032,X_y!AH$1,0)</f>
        <v>2.1597243493771699E-2</v>
      </c>
      <c r="AI299" s="20">
        <f>VLOOKUP($C299,beta_transpose!$B$3:$W$2032,X_y!AI$1,0)</f>
        <v>-1.0319003084927799E-2</v>
      </c>
      <c r="AJ299" s="20">
        <f>VLOOKUP($C299,beta_transpose!$B$3:$W$2032,X_y!AJ$1,0)</f>
        <v>-4.8039734894617998E-2</v>
      </c>
      <c r="AK299" s="20">
        <f>VLOOKUP($C299,beta_transpose!$B$3:$W$2032,X_y!AK$1,0)</f>
        <v>-3.2052028339608601E-2</v>
      </c>
      <c r="AL299" s="20">
        <f>VLOOKUP($C299,beta_transpose!$B$3:$W$2032,X_y!AL$1,0)</f>
        <v>-2.0147550269411001E-2</v>
      </c>
      <c r="AM299" s="20">
        <f>VLOOKUP($C299,beta_transpose!$B$3:$W$2032,X_y!AM$1,0)</f>
        <v>5.2728216362078903E-2</v>
      </c>
      <c r="AN299" s="20">
        <f>VLOOKUP($C299,beta_transpose!$B$3:$W$2032,X_y!AN$1,0)</f>
        <v>3.1162383540216899E-3</v>
      </c>
      <c r="AO299" s="20">
        <f>VLOOKUP($C299,beta_transpose!$B$3:$W$2032,X_y!AO$1,0)</f>
        <v>4.1233122447466002E-3</v>
      </c>
      <c r="AP299" s="20">
        <f>VLOOKUP($C299,beta_transpose!$B$3:$W$2032,X_y!AP$1,0)</f>
        <v>-3.08627998273222E-2</v>
      </c>
      <c r="AQ299" s="20">
        <f>VLOOKUP($C299,beta_transpose!$B$3:$W$2032,X_y!AQ$1,0)</f>
        <v>2.5467761387899098E-3</v>
      </c>
      <c r="AR299" s="34">
        <f>VLOOKUP($C299,beta_transpose!$B$3:$W$2032,X_y!AR$1,0)</f>
        <v>4.79867226142386E-2</v>
      </c>
      <c r="AS299" s="21">
        <v>10.5884087849699</v>
      </c>
      <c r="AT299" s="21">
        <v>2.9110979401358699</v>
      </c>
      <c r="AU299" s="21">
        <v>1.74577305486092</v>
      </c>
      <c r="AV299" s="21">
        <v>1.1535030647579201</v>
      </c>
      <c r="AW299" s="21">
        <v>0.52247362658637297</v>
      </c>
      <c r="AX299" s="21"/>
      <c r="AY299" s="21"/>
      <c r="AZ299" s="22"/>
      <c r="BB299" s="31">
        <f>IF(VLOOKUP(C299,y_HC!$B$3:$G$581,6,0)&gt;$BB$1,1,0)</f>
        <v>1</v>
      </c>
      <c r="BC299">
        <f>VLOOKUP(C299,y_HC!$B$3:$G$581,6,0)</f>
        <v>8.3177460596299546E-2</v>
      </c>
      <c r="BE299" t="s">
        <v>295</v>
      </c>
      <c r="BF299">
        <v>10.5884087849699</v>
      </c>
      <c r="BG299">
        <v>2.9110979401358699</v>
      </c>
      <c r="BH299">
        <v>1.74577305486092</v>
      </c>
      <c r="BI299">
        <v>1.1535030647579201</v>
      </c>
      <c r="BJ299">
        <v>0.52247362658637297</v>
      </c>
    </row>
    <row r="300" spans="2:62">
      <c r="B300" t="str">
        <f>VLOOKUP(C300,eft_features_HC!$B$3:$C$2032,2,0)</f>
        <v>ETRACS Alerian MLP Infrastructure Index ETN</v>
      </c>
      <c r="C300" t="s">
        <v>296</v>
      </c>
      <c r="D300" s="17">
        <f>VLOOKUP($C300,eft_features_HC!$B$3:$W$2032,X_y!D$1,0)</f>
        <v>18</v>
      </c>
      <c r="E300" s="18">
        <f>VLOOKUP($C300,eft_features_HC!$B$3:$W$2032,X_y!E$1,0)</f>
        <v>0.85000000000000009</v>
      </c>
      <c r="F300" s="18">
        <f>VLOOKUP($C300,eft_features_HC!$B$3:$W$2032,X_y!F$1,0)</f>
        <v>2220000000</v>
      </c>
      <c r="G300" s="18">
        <f>VLOOKUP($C300,eft_features_HC!$B$3:$W$2032,X_y!G$1,0)</f>
        <v>1</v>
      </c>
      <c r="H300" s="18">
        <f>VLOOKUP($C300,eft_features_HC!$B$3:$W$2032,X_y!H$1,0)</f>
        <v>5</v>
      </c>
      <c r="I300" s="18">
        <f>VLOOKUP($C300,eft_features_HC!$B$3:$W$2032,X_y!I$1,0)</f>
        <v>1</v>
      </c>
      <c r="J300" s="18">
        <f>VLOOKUP($C300,eft_features_HC!$B$3:$W$2032,X_y!J$1,0)</f>
        <v>5</v>
      </c>
      <c r="K300" s="18">
        <f>VLOOKUP($C300,eft_features_HC!$B$3:$W$2032,X_y!K$1,0)</f>
        <v>15</v>
      </c>
      <c r="L300" s="18">
        <f>VLOOKUP($C300,eft_features_HC!$B$3:$W$2032,X_y!L$1,0)</f>
        <v>8</v>
      </c>
      <c r="M300" s="18">
        <f>VLOOKUP($C300,eft_features_HC!$B$3:$W$2032,X_y!M$1,0)</f>
        <v>1</v>
      </c>
      <c r="N300" s="18">
        <f>VLOOKUP($C300,eft_features_HC!$B$3:$W$2032,X_y!N$1,0)</f>
        <v>1</v>
      </c>
      <c r="O300" s="18">
        <f>VLOOKUP($C300,eft_features_HC!$B$3:$W$2032,X_y!O$1,0)</f>
        <v>2</v>
      </c>
      <c r="P300" s="18">
        <f>VLOOKUP($C300,eft_features_HC!$B$3:$W$2032,X_y!P$1,0)</f>
        <v>10</v>
      </c>
      <c r="Q300" s="18">
        <f>VLOOKUP($C300,eft_features_HC!$B$3:$W$2032,X_y!Q$1,0)</f>
        <v>1</v>
      </c>
      <c r="R300" s="18">
        <f>VLOOKUP($C300,eft_features_HC!$B$3:$W$2032,X_y!R$1,0)</f>
        <v>1</v>
      </c>
      <c r="S300" s="19">
        <f>VLOOKUP($C300,ret_features_HC_transpose!$B$3:$W$2032,X_y!S$1,0)</f>
        <v>2.8469750836896068E-2</v>
      </c>
      <c r="T300" s="19">
        <f>VLOOKUP($C300,ret_features_HC_transpose!$B$3:$W$2032,X_y!T$1,0)</f>
        <v>3.2406224519556881E-2</v>
      </c>
      <c r="U300" s="19">
        <f>VLOOKUP($C300,ret_features_HC_transpose!$B$3:$W$2032,X_y!U$1,0)</f>
        <v>4.3052332096930712E-2</v>
      </c>
      <c r="V300" s="19">
        <f>VLOOKUP($C300,ret_features_HC_transpose!$B$3:$W$2032,X_y!V$1,0)</f>
        <v>7.8070874535093093E-2</v>
      </c>
      <c r="W300" s="19">
        <f>VLOOKUP($C300,ret_features_HC_transpose!$B$3:$W$2032,X_y!W$1,0)</f>
        <v>0.21173640881723221</v>
      </c>
      <c r="X300" s="19">
        <f>VLOOKUP($C300,ret_features_HC_transpose!$B$3:$W$2032,X_y!X$1,0)</f>
        <v>0.28935627616011828</v>
      </c>
      <c r="Y300" s="20">
        <f>VLOOKUP($C300,beta_transpose!$B$3:$W$2032,X_y!Y$1,0)</f>
        <v>2.1913051789916201E-2</v>
      </c>
      <c r="Z300" s="20">
        <f>VLOOKUP($C300,beta_transpose!$B$3:$W$2032,X_y!Z$1,0)</f>
        <v>-1.01088051080374E-2</v>
      </c>
      <c r="AA300" s="20">
        <f>VLOOKUP($C300,beta_transpose!$B$3:$W$2032,X_y!AA$1,0)</f>
        <v>2.34312630003101E-2</v>
      </c>
      <c r="AB300" s="20">
        <f>VLOOKUP($C300,beta_transpose!$B$3:$W$2032,X_y!AB$1,0)</f>
        <v>-2.0590676036404101E-2</v>
      </c>
      <c r="AC300" s="20">
        <f>VLOOKUP($C300,beta_transpose!$B$3:$W$2032,X_y!AC$1,0)</f>
        <v>-2.80924336437588E-2</v>
      </c>
      <c r="AD300" s="20">
        <f>VLOOKUP($C300,beta_transpose!$B$3:$W$2032,X_y!AD$1,0)</f>
        <v>-7.31210247926041E-3</v>
      </c>
      <c r="AE300" s="20">
        <f>VLOOKUP($C300,beta_transpose!$B$3:$W$2032,X_y!AE$1,0)</f>
        <v>-3.0478398144508902E-2</v>
      </c>
      <c r="AF300" s="20">
        <f>VLOOKUP($C300,beta_transpose!$B$3:$W$2032,X_y!AF$1,0)</f>
        <v>-2.3778751540644301E-2</v>
      </c>
      <c r="AG300" s="20">
        <f>VLOOKUP($C300,beta_transpose!$B$3:$W$2032,X_y!AG$1,0)</f>
        <v>1.21747150353031E-2</v>
      </c>
      <c r="AH300" s="20">
        <f>VLOOKUP($C300,beta_transpose!$B$3:$W$2032,X_y!AH$1,0)</f>
        <v>8.0229937350194402E-4</v>
      </c>
      <c r="AI300" s="20">
        <f>VLOOKUP($C300,beta_transpose!$B$3:$W$2032,X_y!AI$1,0)</f>
        <v>-2.9019598684127901E-2</v>
      </c>
      <c r="AJ300" s="20">
        <f>VLOOKUP($C300,beta_transpose!$B$3:$W$2032,X_y!AJ$1,0)</f>
        <v>-3.7494164480596802E-2</v>
      </c>
      <c r="AK300" s="20">
        <f>VLOOKUP($C300,beta_transpose!$B$3:$W$2032,X_y!AK$1,0)</f>
        <v>-4.3556120154830798E-2</v>
      </c>
      <c r="AL300" s="20">
        <f>VLOOKUP($C300,beta_transpose!$B$3:$W$2032,X_y!AL$1,0)</f>
        <v>-2.6238463543364999E-2</v>
      </c>
      <c r="AM300" s="20">
        <f>VLOOKUP($C300,beta_transpose!$B$3:$W$2032,X_y!AM$1,0)</f>
        <v>7.9864488156092095E-2</v>
      </c>
      <c r="AN300" s="20">
        <f>VLOOKUP($C300,beta_transpose!$B$3:$W$2032,X_y!AN$1,0)</f>
        <v>-7.9770442084651592E-3</v>
      </c>
      <c r="AO300" s="20">
        <f>VLOOKUP($C300,beta_transpose!$B$3:$W$2032,X_y!AO$1,0)</f>
        <v>-1.6115003279826099E-2</v>
      </c>
      <c r="AP300" s="20">
        <f>VLOOKUP($C300,beta_transpose!$B$3:$W$2032,X_y!AP$1,0)</f>
        <v>-4.1888712326424403E-2</v>
      </c>
      <c r="AQ300" s="20">
        <f>VLOOKUP($C300,beta_transpose!$B$3:$W$2032,X_y!AQ$1,0)</f>
        <v>-1.58373819384749E-3</v>
      </c>
      <c r="AR300" s="34">
        <f>VLOOKUP($C300,beta_transpose!$B$3:$W$2032,X_y!AR$1,0)</f>
        <v>2.00855029012732E-2</v>
      </c>
      <c r="AS300" s="21">
        <v>11.0014593661323</v>
      </c>
      <c r="AT300" s="21">
        <v>2.9795527639803598</v>
      </c>
      <c r="AU300" s="21">
        <v>1.36439703015711</v>
      </c>
      <c r="AV300" s="21">
        <v>0.64756683333506904</v>
      </c>
      <c r="AW300" s="21">
        <v>0.37462016178797503</v>
      </c>
      <c r="AX300" s="21"/>
      <c r="AY300" s="21"/>
      <c r="AZ300" s="22"/>
      <c r="BB300" s="31">
        <f>IF(VLOOKUP(C300,y_HC!$B$3:$G$581,6,0)&gt;$BB$1,1,0)</f>
        <v>1</v>
      </c>
      <c r="BC300">
        <f>VLOOKUP(C300,y_HC!$B$3:$G$581,6,0)</f>
        <v>8.4527928438647981E-2</v>
      </c>
      <c r="BE300" t="s">
        <v>296</v>
      </c>
      <c r="BF300">
        <v>11.0014593661323</v>
      </c>
      <c r="BG300">
        <v>2.9795527639803598</v>
      </c>
      <c r="BH300">
        <v>1.36439703015711</v>
      </c>
      <c r="BI300">
        <v>0.64756683333506904</v>
      </c>
      <c r="BJ300">
        <v>0.37462016178797503</v>
      </c>
    </row>
    <row r="301" spans="2:62">
      <c r="B301" t="str">
        <f>VLOOKUP(C301,eft_features_HC!$B$3:$C$2032,2,0)</f>
        <v>IQ Merger Arbitrage ETF</v>
      </c>
      <c r="C301" t="s">
        <v>297</v>
      </c>
      <c r="D301" s="17">
        <f>VLOOKUP($C301,eft_features_HC!$B$3:$W$2032,X_y!D$1,0)</f>
        <v>27</v>
      </c>
      <c r="E301" s="18">
        <f>VLOOKUP($C301,eft_features_HC!$B$3:$W$2032,X_y!E$1,0)</f>
        <v>0.77</v>
      </c>
      <c r="F301" s="18">
        <f>VLOOKUP($C301,eft_features_HC!$B$3:$W$2032,X_y!F$1,0)</f>
        <v>267800000</v>
      </c>
      <c r="G301" s="18">
        <f>VLOOKUP($C301,eft_features_HC!$B$3:$W$2032,X_y!G$1,0)</f>
        <v>4</v>
      </c>
      <c r="H301" s="18">
        <f>VLOOKUP($C301,eft_features_HC!$B$3:$W$2032,X_y!H$1,0)</f>
        <v>13</v>
      </c>
      <c r="I301" s="18">
        <f>VLOOKUP($C301,eft_features_HC!$B$3:$W$2032,X_y!I$1,0)</f>
        <v>4</v>
      </c>
      <c r="J301" s="18">
        <f>VLOOKUP($C301,eft_features_HC!$B$3:$W$2032,X_y!J$1,0)</f>
        <v>13</v>
      </c>
      <c r="K301" s="18">
        <f>VLOOKUP($C301,eft_features_HC!$B$3:$W$2032,X_y!K$1,0)</f>
        <v>41</v>
      </c>
      <c r="L301" s="18">
        <f>VLOOKUP($C301,eft_features_HC!$B$3:$W$2032,X_y!L$1,0)</f>
        <v>53</v>
      </c>
      <c r="M301" s="18">
        <f>VLOOKUP($C301,eft_features_HC!$B$3:$W$2032,X_y!M$1,0)</f>
        <v>1</v>
      </c>
      <c r="N301" s="18">
        <f>VLOOKUP($C301,eft_features_HC!$B$3:$W$2032,X_y!N$1,0)</f>
        <v>1</v>
      </c>
      <c r="O301" s="18">
        <f>VLOOKUP($C301,eft_features_HC!$B$3:$W$2032,X_y!O$1,0)</f>
        <v>1</v>
      </c>
      <c r="P301" s="18">
        <f>VLOOKUP($C301,eft_features_HC!$B$3:$W$2032,X_y!P$1,0)</f>
        <v>5</v>
      </c>
      <c r="Q301" s="18">
        <f>VLOOKUP($C301,eft_features_HC!$B$3:$W$2032,X_y!Q$1,0)</f>
        <v>4</v>
      </c>
      <c r="R301" s="18">
        <f>VLOOKUP($C301,eft_features_HC!$B$3:$W$2032,X_y!R$1,0)</f>
        <v>1</v>
      </c>
      <c r="S301" s="19">
        <f>VLOOKUP($C301,ret_features_HC_transpose!$B$3:$W$2032,X_y!S$1,0)</f>
        <v>-5.1376134913337923E-3</v>
      </c>
      <c r="T301" s="19">
        <f>VLOOKUP($C301,ret_features_HC_transpose!$B$3:$W$2032,X_y!T$1,0)</f>
        <v>2.1423135372976576E-2</v>
      </c>
      <c r="U301" s="19">
        <f>VLOOKUP($C301,ret_features_HC_transpose!$B$3:$W$2032,X_y!U$1,0)</f>
        <v>1.2360432660629472E-2</v>
      </c>
      <c r="V301" s="19">
        <f>VLOOKUP($C301,ret_features_HC_transpose!$B$3:$W$2032,X_y!V$1,0)</f>
        <v>6.4757353896254255E-2</v>
      </c>
      <c r="W301" s="19">
        <f>VLOOKUP($C301,ret_features_HC_transpose!$B$3:$W$2032,X_y!W$1,0)</f>
        <v>5.486380860650919E-2</v>
      </c>
      <c r="X301" s="19">
        <f>VLOOKUP($C301,ret_features_HC_transpose!$B$3:$W$2032,X_y!X$1,0)</f>
        <v>6.3095558440192656E-2</v>
      </c>
      <c r="Y301" s="20">
        <f>VLOOKUP($C301,beta_transpose!$B$3:$W$2032,X_y!Y$1,0)</f>
        <v>4.8597186259763401E-3</v>
      </c>
      <c r="Z301" s="20">
        <f>VLOOKUP($C301,beta_transpose!$B$3:$W$2032,X_y!Z$1,0)</f>
        <v>4.6139956715933097E-3</v>
      </c>
      <c r="AA301" s="20">
        <f>VLOOKUP($C301,beta_transpose!$B$3:$W$2032,X_y!AA$1,0)</f>
        <v>-2.8050658886420799E-3</v>
      </c>
      <c r="AB301" s="20">
        <f>VLOOKUP($C301,beta_transpose!$B$3:$W$2032,X_y!AB$1,0)</f>
        <v>-1.3654490260006601E-3</v>
      </c>
      <c r="AC301" s="20">
        <f>VLOOKUP($C301,beta_transpose!$B$3:$W$2032,X_y!AC$1,0)</f>
        <v>-8.4683980000331994E-3</v>
      </c>
      <c r="AD301" s="20">
        <f>VLOOKUP($C301,beta_transpose!$B$3:$W$2032,X_y!AD$1,0)</f>
        <v>7.7043203187754797E-3</v>
      </c>
      <c r="AE301" s="20">
        <f>VLOOKUP($C301,beta_transpose!$B$3:$W$2032,X_y!AE$1,0)</f>
        <v>-2.5899311631465498E-3</v>
      </c>
      <c r="AF301" s="20">
        <f>VLOOKUP($C301,beta_transpose!$B$3:$W$2032,X_y!AF$1,0)</f>
        <v>-1.00111981558621E-2</v>
      </c>
      <c r="AG301" s="20">
        <f>VLOOKUP($C301,beta_transpose!$B$3:$W$2032,X_y!AG$1,0)</f>
        <v>2.5212361234282698E-3</v>
      </c>
      <c r="AH301" s="20">
        <f>VLOOKUP($C301,beta_transpose!$B$3:$W$2032,X_y!AH$1,0)</f>
        <v>1.9804829215169999E-2</v>
      </c>
      <c r="AI301" s="20">
        <f>VLOOKUP($C301,beta_transpose!$B$3:$W$2032,X_y!AI$1,0)</f>
        <v>2.29307018813882E-3</v>
      </c>
      <c r="AJ301" s="20">
        <f>VLOOKUP($C301,beta_transpose!$B$3:$W$2032,X_y!AJ$1,0)</f>
        <v>-9.9480353650319604E-3</v>
      </c>
      <c r="AK301" s="20">
        <f>VLOOKUP($C301,beta_transpose!$B$3:$W$2032,X_y!AK$1,0)</f>
        <v>6.7692785712228096E-3</v>
      </c>
      <c r="AL301" s="20">
        <f>VLOOKUP($C301,beta_transpose!$B$3:$W$2032,X_y!AL$1,0)</f>
        <v>6.6847624479762901E-3</v>
      </c>
      <c r="AM301" s="20">
        <f>VLOOKUP($C301,beta_transpose!$B$3:$W$2032,X_y!AM$1,0)</f>
        <v>8.4304105623158598E-3</v>
      </c>
      <c r="AN301" s="20">
        <f>VLOOKUP($C301,beta_transpose!$B$3:$W$2032,X_y!AN$1,0)</f>
        <v>-1.89898239556495E-2</v>
      </c>
      <c r="AO301" s="20">
        <f>VLOOKUP($C301,beta_transpose!$B$3:$W$2032,X_y!AO$1,0)</f>
        <v>1.1422140232262099E-2</v>
      </c>
      <c r="AP301" s="20">
        <f>VLOOKUP($C301,beta_transpose!$B$3:$W$2032,X_y!AP$1,0)</f>
        <v>6.8130046411117896E-3</v>
      </c>
      <c r="AQ301" s="20">
        <f>VLOOKUP($C301,beta_transpose!$B$3:$W$2032,X_y!AQ$1,0)</f>
        <v>-6.8474377260672296E-5</v>
      </c>
      <c r="AR301" s="34">
        <f>VLOOKUP($C301,beta_transpose!$B$3:$W$2032,X_y!AR$1,0)</f>
        <v>2.0089327930825799E-2</v>
      </c>
      <c r="AS301" s="21">
        <v>3.7232035252003999</v>
      </c>
      <c r="AT301" s="21">
        <v>1.4692489409068099</v>
      </c>
      <c r="AU301" s="21">
        <v>0.53032998601531001</v>
      </c>
      <c r="AV301" s="21">
        <v>0.28387440850797602</v>
      </c>
      <c r="AW301" s="21">
        <v>0.12658609059470999</v>
      </c>
      <c r="AX301" s="21"/>
      <c r="AY301" s="21"/>
      <c r="AZ301" s="22"/>
      <c r="BB301" s="31">
        <f>IF(VLOOKUP(C301,y_HC!$B$3:$G$581,6,0)&gt;$BB$1,1,0)</f>
        <v>0</v>
      </c>
      <c r="BC301">
        <f>VLOOKUP(C301,y_HC!$B$3:$G$581,6,0)</f>
        <v>2.8864810658231543E-2</v>
      </c>
      <c r="BE301" t="s">
        <v>297</v>
      </c>
      <c r="BF301">
        <v>3.7232035252003999</v>
      </c>
      <c r="BG301">
        <v>1.4692489409068099</v>
      </c>
      <c r="BH301">
        <v>0.53032998601531001</v>
      </c>
      <c r="BI301">
        <v>0.28387440850797602</v>
      </c>
      <c r="BJ301">
        <v>0.12658609059470999</v>
      </c>
    </row>
    <row r="302" spans="2:62">
      <c r="B302" t="str">
        <f>VLOOKUP(C302,eft_features_HC!$B$3:$C$2032,2,0)</f>
        <v>VanEck Vectors Agribusiness ETF</v>
      </c>
      <c r="C302" t="s">
        <v>298</v>
      </c>
      <c r="D302" s="17">
        <f>VLOOKUP($C302,eft_features_HC!$B$3:$W$2032,X_y!D$1,0)</f>
        <v>9</v>
      </c>
      <c r="E302" s="18">
        <f>VLOOKUP($C302,eft_features_HC!$B$3:$W$2032,X_y!E$1,0)</f>
        <v>0.53</v>
      </c>
      <c r="F302" s="18">
        <f>VLOOKUP($C302,eft_features_HC!$B$3:$W$2032,X_y!F$1,0)</f>
        <v>810740000</v>
      </c>
      <c r="G302" s="18">
        <f>VLOOKUP($C302,eft_features_HC!$B$3:$W$2032,X_y!G$1,0)</f>
        <v>1</v>
      </c>
      <c r="H302" s="18">
        <f>VLOOKUP($C302,eft_features_HC!$B$3:$W$2032,X_y!H$1,0)</f>
        <v>1</v>
      </c>
      <c r="I302" s="18">
        <f>VLOOKUP($C302,eft_features_HC!$B$3:$W$2032,X_y!I$1,0)</f>
        <v>4</v>
      </c>
      <c r="J302" s="18">
        <f>VLOOKUP($C302,eft_features_HC!$B$3:$W$2032,X_y!J$1,0)</f>
        <v>5</v>
      </c>
      <c r="K302" s="18">
        <f>VLOOKUP($C302,eft_features_HC!$B$3:$W$2032,X_y!K$1,0)</f>
        <v>26</v>
      </c>
      <c r="L302" s="18">
        <f>VLOOKUP($C302,eft_features_HC!$B$3:$W$2032,X_y!L$1,0)</f>
        <v>37</v>
      </c>
      <c r="M302" s="18">
        <f>VLOOKUP($C302,eft_features_HC!$B$3:$W$2032,X_y!M$1,0)</f>
        <v>1</v>
      </c>
      <c r="N302" s="18">
        <f>VLOOKUP($C302,eft_features_HC!$B$3:$W$2032,X_y!N$1,0)</f>
        <v>1</v>
      </c>
      <c r="O302" s="18">
        <f>VLOOKUP($C302,eft_features_HC!$B$3:$W$2032,X_y!O$1,0)</f>
        <v>1</v>
      </c>
      <c r="P302" s="18">
        <f>VLOOKUP($C302,eft_features_HC!$B$3:$W$2032,X_y!P$1,0)</f>
        <v>2</v>
      </c>
      <c r="Q302" s="18">
        <f>VLOOKUP($C302,eft_features_HC!$B$3:$W$2032,X_y!Q$1,0)</f>
        <v>1</v>
      </c>
      <c r="R302" s="18">
        <f>VLOOKUP($C302,eft_features_HC!$B$3:$W$2032,X_y!R$1,0)</f>
        <v>1</v>
      </c>
      <c r="S302" s="19">
        <f>VLOOKUP($C302,ret_features_HC_transpose!$B$3:$W$2032,X_y!S$1,0)</f>
        <v>-4.8112499976354917E-3</v>
      </c>
      <c r="T302" s="19">
        <f>VLOOKUP($C302,ret_features_HC_transpose!$B$3:$W$2032,X_y!T$1,0)</f>
        <v>-9.2885077486148937E-4</v>
      </c>
      <c r="U302" s="19">
        <f>VLOOKUP($C302,ret_features_HC_transpose!$B$3:$W$2032,X_y!U$1,0)</f>
        <v>3.0070865370383393E-2</v>
      </c>
      <c r="V302" s="19">
        <f>VLOOKUP($C302,ret_features_HC_transpose!$B$3:$W$2032,X_y!V$1,0)</f>
        <v>7.6822162997016719E-3</v>
      </c>
      <c r="W302" s="19">
        <f>VLOOKUP($C302,ret_features_HC_transpose!$B$3:$W$2032,X_y!W$1,0)</f>
        <v>2.9085342538332393E-2</v>
      </c>
      <c r="X302" s="19">
        <f>VLOOKUP($C302,ret_features_HC_transpose!$B$3:$W$2032,X_y!X$1,0)</f>
        <v>-5.3335678773213102E-2</v>
      </c>
      <c r="Y302" s="20">
        <f>VLOOKUP($C302,beta_transpose!$B$3:$W$2032,X_y!Y$1,0)</f>
        <v>2.53984885789285E-3</v>
      </c>
      <c r="Z302" s="20">
        <f>VLOOKUP($C302,beta_transpose!$B$3:$W$2032,X_y!Z$1,0)</f>
        <v>1.67859274093849E-2</v>
      </c>
      <c r="AA302" s="20">
        <f>VLOOKUP($C302,beta_transpose!$B$3:$W$2032,X_y!AA$1,0)</f>
        <v>4.0942630213270999E-2</v>
      </c>
      <c r="AB302" s="20">
        <f>VLOOKUP($C302,beta_transpose!$B$3:$W$2032,X_y!AB$1,0)</f>
        <v>-1.9807905991185999E-2</v>
      </c>
      <c r="AC302" s="20">
        <f>VLOOKUP($C302,beta_transpose!$B$3:$W$2032,X_y!AC$1,0)</f>
        <v>-1.8088255562767001E-3</v>
      </c>
      <c r="AD302" s="20">
        <f>VLOOKUP($C302,beta_transpose!$B$3:$W$2032,X_y!AD$1,0)</f>
        <v>3.17184586219003E-2</v>
      </c>
      <c r="AE302" s="20">
        <f>VLOOKUP($C302,beta_transpose!$B$3:$W$2032,X_y!AE$1,0)</f>
        <v>3.2549746464501299E-3</v>
      </c>
      <c r="AF302" s="20">
        <f>VLOOKUP($C302,beta_transpose!$B$3:$W$2032,X_y!AF$1,0)</f>
        <v>4.23890094665308E-3</v>
      </c>
      <c r="AG302" s="20">
        <f>VLOOKUP($C302,beta_transpose!$B$3:$W$2032,X_y!AG$1,0)</f>
        <v>-1.5183139999757801E-2</v>
      </c>
      <c r="AH302" s="20">
        <f>VLOOKUP($C302,beta_transpose!$B$3:$W$2032,X_y!AH$1,0)</f>
        <v>-2.12670429724654E-2</v>
      </c>
      <c r="AI302" s="20">
        <f>VLOOKUP($C302,beta_transpose!$B$3:$W$2032,X_y!AI$1,0)</f>
        <v>-3.04106657904595E-2</v>
      </c>
      <c r="AJ302" s="20">
        <f>VLOOKUP($C302,beta_transpose!$B$3:$W$2032,X_y!AJ$1,0)</f>
        <v>8.7805328740131906E-3</v>
      </c>
      <c r="AK302" s="20">
        <f>VLOOKUP($C302,beta_transpose!$B$3:$W$2032,X_y!AK$1,0)</f>
        <v>1.7232615166931899E-2</v>
      </c>
      <c r="AL302" s="20">
        <f>VLOOKUP($C302,beta_transpose!$B$3:$W$2032,X_y!AL$1,0)</f>
        <v>4.15811173807926E-3</v>
      </c>
      <c r="AM302" s="20">
        <f>VLOOKUP($C302,beta_transpose!$B$3:$W$2032,X_y!AM$1,0)</f>
        <v>3.4915721165643697E-2</v>
      </c>
      <c r="AN302" s="20">
        <f>VLOOKUP($C302,beta_transpose!$B$3:$W$2032,X_y!AN$1,0)</f>
        <v>4.0511754404990101E-2</v>
      </c>
      <c r="AO302" s="20">
        <f>VLOOKUP($C302,beta_transpose!$B$3:$W$2032,X_y!AO$1,0)</f>
        <v>-4.1877502614646303E-2</v>
      </c>
      <c r="AP302" s="20">
        <f>VLOOKUP($C302,beta_transpose!$B$3:$W$2032,X_y!AP$1,0)</f>
        <v>1.8378949935123499E-3</v>
      </c>
      <c r="AQ302" s="20">
        <f>VLOOKUP($C302,beta_transpose!$B$3:$W$2032,X_y!AQ$1,0)</f>
        <v>6.8357222041844801E-2</v>
      </c>
      <c r="AR302" s="34">
        <f>VLOOKUP($C302,beta_transpose!$B$3:$W$2032,X_y!AR$1,0)</f>
        <v>-3.7971735798785197E-2</v>
      </c>
      <c r="AS302" s="21">
        <v>8.66578158216433</v>
      </c>
      <c r="AT302" s="21">
        <v>7.6808611541507004</v>
      </c>
      <c r="AU302" s="21">
        <v>3.8121986657438902</v>
      </c>
      <c r="AV302" s="21">
        <v>2.9356640084024002</v>
      </c>
      <c r="AW302" s="21">
        <v>1.8790665089266501</v>
      </c>
      <c r="AX302" s="21"/>
      <c r="AY302" s="21"/>
      <c r="AZ302" s="22"/>
      <c r="BB302" s="31">
        <f>IF(VLOOKUP(C302,y_HC!$B$3:$G$581,6,0)&gt;$BB$1,1,0)</f>
        <v>0</v>
      </c>
      <c r="BC302">
        <f>VLOOKUP(C302,y_HC!$B$3:$G$581,6,0)</f>
        <v>1.3852733210414636E-2</v>
      </c>
      <c r="BE302" t="s">
        <v>298</v>
      </c>
      <c r="BF302">
        <v>8.66578158216433</v>
      </c>
      <c r="BG302">
        <v>7.6808611541507004</v>
      </c>
      <c r="BH302">
        <v>3.8121986657438902</v>
      </c>
      <c r="BI302">
        <v>2.9356640084024002</v>
      </c>
      <c r="BJ302">
        <v>1.8790665089266501</v>
      </c>
    </row>
    <row r="303" spans="2:62">
      <c r="B303" t="e">
        <f>VLOOKUP(C303,eft_features_HC!$B$3:$C$2032,2,0)</f>
        <v>#N/A</v>
      </c>
      <c r="C303" t="s">
        <v>299</v>
      </c>
      <c r="D303" s="17" t="e">
        <f>VLOOKUP($C303,eft_features_HC!$B$3:$W$2032,X_y!D$1,0)</f>
        <v>#N/A</v>
      </c>
      <c r="E303" s="18" t="e">
        <f>VLOOKUP($C303,eft_features_HC!$B$3:$W$2032,X_y!E$1,0)</f>
        <v>#N/A</v>
      </c>
      <c r="F303" s="18" t="e">
        <f>VLOOKUP($C303,eft_features_HC!$B$3:$W$2032,X_y!F$1,0)</f>
        <v>#N/A</v>
      </c>
      <c r="G303" s="18" t="e">
        <f>VLOOKUP($C303,eft_features_HC!$B$3:$W$2032,X_y!G$1,0)</f>
        <v>#N/A</v>
      </c>
      <c r="H303" s="18" t="e">
        <f>VLOOKUP($C303,eft_features_HC!$B$3:$W$2032,X_y!H$1,0)</f>
        <v>#N/A</v>
      </c>
      <c r="I303" s="18" t="e">
        <f>VLOOKUP($C303,eft_features_HC!$B$3:$W$2032,X_y!I$1,0)</f>
        <v>#N/A</v>
      </c>
      <c r="J303" s="18" t="e">
        <f>VLOOKUP($C303,eft_features_HC!$B$3:$W$2032,X_y!J$1,0)</f>
        <v>#N/A</v>
      </c>
      <c r="K303" s="18" t="e">
        <f>VLOOKUP($C303,eft_features_HC!$B$3:$W$2032,X_y!K$1,0)</f>
        <v>#N/A</v>
      </c>
      <c r="L303" s="18" t="e">
        <f>VLOOKUP($C303,eft_features_HC!$B$3:$W$2032,X_y!L$1,0)</f>
        <v>#N/A</v>
      </c>
      <c r="M303" s="18" t="e">
        <f>VLOOKUP($C303,eft_features_HC!$B$3:$W$2032,X_y!M$1,0)</f>
        <v>#N/A</v>
      </c>
      <c r="N303" s="18" t="e">
        <f>VLOOKUP($C303,eft_features_HC!$B$3:$W$2032,X_y!N$1,0)</f>
        <v>#N/A</v>
      </c>
      <c r="O303" s="18" t="e">
        <f>VLOOKUP($C303,eft_features_HC!$B$3:$W$2032,X_y!O$1,0)</f>
        <v>#N/A</v>
      </c>
      <c r="P303" s="18" t="e">
        <f>VLOOKUP($C303,eft_features_HC!$B$3:$W$2032,X_y!P$1,0)</f>
        <v>#N/A</v>
      </c>
      <c r="Q303" s="18" t="e">
        <f>VLOOKUP($C303,eft_features_HC!$B$3:$W$2032,X_y!Q$1,0)</f>
        <v>#N/A</v>
      </c>
      <c r="R303" s="18" t="e">
        <f>VLOOKUP($C303,eft_features_HC!$B$3:$W$2032,X_y!R$1,0)</f>
        <v>#N/A</v>
      </c>
      <c r="S303" s="19">
        <f>VLOOKUP($C303,ret_features_HC_transpose!$B$3:$W$2032,X_y!S$1,0)</f>
        <v>-2.1317622211972087E-2</v>
      </c>
      <c r="T303" s="19">
        <f>VLOOKUP($C303,ret_features_HC_transpose!$B$3:$W$2032,X_y!T$1,0)</f>
        <v>3.1151241718283096E-2</v>
      </c>
      <c r="U303" s="19">
        <f>VLOOKUP($C303,ret_features_HC_transpose!$B$3:$W$2032,X_y!U$1,0)</f>
        <v>0.10538415038369076</v>
      </c>
      <c r="V303" s="19">
        <f>VLOOKUP($C303,ret_features_HC_transpose!$B$3:$W$2032,X_y!V$1,0)</f>
        <v>0.28240760268576848</v>
      </c>
      <c r="W303" s="19">
        <f>VLOOKUP($C303,ret_features_HC_transpose!$B$3:$W$2032,X_y!W$1,0)</f>
        <v>0.30503099589432692</v>
      </c>
      <c r="X303" s="19">
        <f>VLOOKUP($C303,ret_features_HC_transpose!$B$3:$W$2032,X_y!X$1,0)</f>
        <v>0.34848708456080946</v>
      </c>
      <c r="Y303" s="20">
        <f>VLOOKUP($C303,beta_transpose!$B$3:$W$2032,X_y!Y$1,0)</f>
        <v>2.77712886646772E-2</v>
      </c>
      <c r="Z303" s="20">
        <f>VLOOKUP($C303,beta_transpose!$B$3:$W$2032,X_y!Z$1,0)</f>
        <v>1.8253143960220999E-2</v>
      </c>
      <c r="AA303" s="20">
        <f>VLOOKUP($C303,beta_transpose!$B$3:$W$2032,X_y!AA$1,0)</f>
        <v>-7.3626457360575505E-4</v>
      </c>
      <c r="AB303" s="20">
        <f>VLOOKUP($C303,beta_transpose!$B$3:$W$2032,X_y!AB$1,0)</f>
        <v>-4.3483948764332699E-4</v>
      </c>
      <c r="AC303" s="20">
        <f>VLOOKUP($C303,beta_transpose!$B$3:$W$2032,X_y!AC$1,0)</f>
        <v>-1.7838374698897201E-2</v>
      </c>
      <c r="AD303" s="20">
        <f>VLOOKUP($C303,beta_transpose!$B$3:$W$2032,X_y!AD$1,0)</f>
        <v>5.2298502118703002E-2</v>
      </c>
      <c r="AE303" s="20">
        <f>VLOOKUP($C303,beta_transpose!$B$3:$W$2032,X_y!AE$1,0)</f>
        <v>-1.81297158885249E-4</v>
      </c>
      <c r="AF303" s="20">
        <f>VLOOKUP($C303,beta_transpose!$B$3:$W$2032,X_y!AF$1,0)</f>
        <v>-8.8963636768052398E-5</v>
      </c>
      <c r="AG303" s="20">
        <f>VLOOKUP($C303,beta_transpose!$B$3:$W$2032,X_y!AG$1,0)</f>
        <v>6.2778122777409099E-3</v>
      </c>
      <c r="AH303" s="20">
        <f>VLOOKUP($C303,beta_transpose!$B$3:$W$2032,X_y!AH$1,0)</f>
        <v>-3.40258126952329E-3</v>
      </c>
      <c r="AI303" s="20">
        <f>VLOOKUP($C303,beta_transpose!$B$3:$W$2032,X_y!AI$1,0)</f>
        <v>-4.2515558351109102E-2</v>
      </c>
      <c r="AJ303" s="20">
        <f>VLOOKUP($C303,beta_transpose!$B$3:$W$2032,X_y!AJ$1,0)</f>
        <v>1.07610051828894E-2</v>
      </c>
      <c r="AK303" s="20">
        <f>VLOOKUP($C303,beta_transpose!$B$3:$W$2032,X_y!AK$1,0)</f>
        <v>-8.3990229332710602E-3</v>
      </c>
      <c r="AL303" s="20">
        <f>VLOOKUP($C303,beta_transpose!$B$3:$W$2032,X_y!AL$1,0)</f>
        <v>5.0374703147399502E-2</v>
      </c>
      <c r="AM303" s="20">
        <f>VLOOKUP($C303,beta_transpose!$B$3:$W$2032,X_y!AM$1,0)</f>
        <v>-7.9134447996834101E-3</v>
      </c>
      <c r="AN303" s="20">
        <f>VLOOKUP($C303,beta_transpose!$B$3:$W$2032,X_y!AN$1,0)</f>
        <v>-1.2689893811102301E-2</v>
      </c>
      <c r="AO303" s="20">
        <f>VLOOKUP($C303,beta_transpose!$B$3:$W$2032,X_y!AO$1,0)</f>
        <v>1.12390870124719E-2</v>
      </c>
      <c r="AP303" s="20">
        <f>VLOOKUP($C303,beta_transpose!$B$3:$W$2032,X_y!AP$1,0)</f>
        <v>-1.6235428916813299E-2</v>
      </c>
      <c r="AQ303" s="20">
        <f>VLOOKUP($C303,beta_transpose!$B$3:$W$2032,X_y!AQ$1,0)</f>
        <v>-2.8737725822556699E-2</v>
      </c>
      <c r="AR303" s="34">
        <f>VLOOKUP($C303,beta_transpose!$B$3:$W$2032,X_y!AR$1,0)</f>
        <v>-4.7583670439181401E-2</v>
      </c>
      <c r="AS303" s="21">
        <v>17.889511735671299</v>
      </c>
      <c r="AT303" s="21">
        <v>4.3369994897034099</v>
      </c>
      <c r="AU303" s="21">
        <v>2.02184874252637</v>
      </c>
      <c r="AV303" s="21">
        <v>1.0200807049651299</v>
      </c>
      <c r="AW303" s="21">
        <v>0.51178363281963901</v>
      </c>
      <c r="AX303" s="21"/>
      <c r="AY303" s="21"/>
      <c r="AZ303" s="22"/>
      <c r="BB303" s="31">
        <f>IF(VLOOKUP(C303,y_HC!$B$3:$G$581,6,0)&gt;$BB$1,1,0)</f>
        <v>1</v>
      </c>
      <c r="BC303">
        <f>VLOOKUP(C303,y_HC!$B$3:$G$581,6,0)</f>
        <v>5.7604532279606435E-2</v>
      </c>
      <c r="BE303" t="s">
        <v>299</v>
      </c>
      <c r="BF303">
        <v>17.889511735671299</v>
      </c>
      <c r="BG303">
        <v>4.3369994897034099</v>
      </c>
      <c r="BH303">
        <v>2.02184874252637</v>
      </c>
      <c r="BI303">
        <v>1.0200807049651299</v>
      </c>
      <c r="BJ303">
        <v>0.51178363281963901</v>
      </c>
    </row>
    <row r="304" spans="2:62">
      <c r="B304" t="str">
        <f>VLOOKUP(C304,eft_features_HC!$B$3:$C$2032,2,0)</f>
        <v>iShares National Muni Bond ETF</v>
      </c>
      <c r="C304" t="s">
        <v>300</v>
      </c>
      <c r="D304" s="17">
        <f>VLOOKUP($C304,eft_features_HC!$B$3:$W$2032,X_y!D$1,0)</f>
        <v>2</v>
      </c>
      <c r="E304" s="18">
        <f>VLOOKUP($C304,eft_features_HC!$B$3:$W$2032,X_y!E$1,0)</f>
        <v>0.25</v>
      </c>
      <c r="F304" s="18">
        <f>VLOOKUP($C304,eft_features_HC!$B$3:$W$2032,X_y!F$1,0)</f>
        <v>8850000000</v>
      </c>
      <c r="G304" s="18">
        <f>VLOOKUP($C304,eft_features_HC!$B$3:$W$2032,X_y!G$1,0)</f>
        <v>2</v>
      </c>
      <c r="H304" s="18">
        <f>VLOOKUP($C304,eft_features_HC!$B$3:$W$2032,X_y!H$1,0)</f>
        <v>1</v>
      </c>
      <c r="I304" s="18">
        <f>VLOOKUP($C304,eft_features_HC!$B$3:$W$2032,X_y!I$1,0)</f>
        <v>1</v>
      </c>
      <c r="J304" s="18">
        <f>VLOOKUP($C304,eft_features_HC!$B$3:$W$2032,X_y!J$1,0)</f>
        <v>10</v>
      </c>
      <c r="K304" s="18">
        <f>VLOOKUP($C304,eft_features_HC!$B$3:$W$2032,X_y!K$1,0)</f>
        <v>3</v>
      </c>
      <c r="L304" s="18">
        <f>VLOOKUP($C304,eft_features_HC!$B$3:$W$2032,X_y!L$1,0)</f>
        <v>2</v>
      </c>
      <c r="M304" s="18">
        <f>VLOOKUP($C304,eft_features_HC!$B$3:$W$2032,X_y!M$1,0)</f>
        <v>1</v>
      </c>
      <c r="N304" s="18">
        <f>VLOOKUP($C304,eft_features_HC!$B$3:$W$2032,X_y!N$1,0)</f>
        <v>1</v>
      </c>
      <c r="O304" s="18">
        <f>VLOOKUP($C304,eft_features_HC!$B$3:$W$2032,X_y!O$1,0)</f>
        <v>1</v>
      </c>
      <c r="P304" s="18">
        <f>VLOOKUP($C304,eft_features_HC!$B$3:$W$2032,X_y!P$1,0)</f>
        <v>11</v>
      </c>
      <c r="Q304" s="18">
        <f>VLOOKUP($C304,eft_features_HC!$B$3:$W$2032,X_y!Q$1,0)</f>
        <v>3</v>
      </c>
      <c r="R304" s="18">
        <f>VLOOKUP($C304,eft_features_HC!$B$3:$W$2032,X_y!R$1,0)</f>
        <v>1</v>
      </c>
      <c r="S304" s="19">
        <f>VLOOKUP($C304,ret_features_HC_transpose!$B$3:$W$2032,X_y!S$1,0)</f>
        <v>8.0098005280579976E-3</v>
      </c>
      <c r="T304" s="19">
        <f>VLOOKUP($C304,ret_features_HC_transpose!$B$3:$W$2032,X_y!T$1,0)</f>
        <v>2.7767103819785532E-2</v>
      </c>
      <c r="U304" s="19">
        <f>VLOOKUP($C304,ret_features_HC_transpose!$B$3:$W$2032,X_y!U$1,0)</f>
        <v>2.7964637204600074E-2</v>
      </c>
      <c r="V304" s="19">
        <f>VLOOKUP($C304,ret_features_HC_transpose!$B$3:$W$2032,X_y!V$1,0)</f>
        <v>-3.6045774791694241E-2</v>
      </c>
      <c r="W304" s="19">
        <f>VLOOKUP($C304,ret_features_HC_transpose!$B$3:$W$2032,X_y!W$1,0)</f>
        <v>-9.1700260423652757E-3</v>
      </c>
      <c r="X304" s="19">
        <f>VLOOKUP($C304,ret_features_HC_transpose!$B$3:$W$2032,X_y!X$1,0)</f>
        <v>7.3134072606506617E-2</v>
      </c>
      <c r="Y304" s="20">
        <f>VLOOKUP($C304,beta_transpose!$B$3:$W$2032,X_y!Y$1,0)</f>
        <v>4.2765000765067899E-4</v>
      </c>
      <c r="Z304" s="20">
        <f>VLOOKUP($C304,beta_transpose!$B$3:$W$2032,X_y!Z$1,0)</f>
        <v>-1.60811415437048E-2</v>
      </c>
      <c r="AA304" s="20">
        <f>VLOOKUP($C304,beta_transpose!$B$3:$W$2032,X_y!AA$1,0)</f>
        <v>1.53717103932435E-2</v>
      </c>
      <c r="AB304" s="20">
        <f>VLOOKUP($C304,beta_transpose!$B$3:$W$2032,X_y!AB$1,0)</f>
        <v>4.1682576120189501E-3</v>
      </c>
      <c r="AC304" s="20">
        <f>VLOOKUP($C304,beta_transpose!$B$3:$W$2032,X_y!AC$1,0)</f>
        <v>1.05697404758221E-2</v>
      </c>
      <c r="AD304" s="20">
        <f>VLOOKUP($C304,beta_transpose!$B$3:$W$2032,X_y!AD$1,0)</f>
        <v>2.2181385557268101E-2</v>
      </c>
      <c r="AE304" s="20">
        <f>VLOOKUP($C304,beta_transpose!$B$3:$W$2032,X_y!AE$1,0)</f>
        <v>-2.3378220992384402E-3</v>
      </c>
      <c r="AF304" s="20">
        <f>VLOOKUP($C304,beta_transpose!$B$3:$W$2032,X_y!AF$1,0)</f>
        <v>-1.5753997352770999E-2</v>
      </c>
      <c r="AG304" s="20">
        <f>VLOOKUP($C304,beta_transpose!$B$3:$W$2032,X_y!AG$1,0)</f>
        <v>-1.59720042474066E-2</v>
      </c>
      <c r="AH304" s="20">
        <f>VLOOKUP($C304,beta_transpose!$B$3:$W$2032,X_y!AH$1,0)</f>
        <v>5.39977502779777E-3</v>
      </c>
      <c r="AI304" s="20">
        <f>VLOOKUP($C304,beta_transpose!$B$3:$W$2032,X_y!AI$1,0)</f>
        <v>2.89885941032358E-3</v>
      </c>
      <c r="AJ304" s="20">
        <f>VLOOKUP($C304,beta_transpose!$B$3:$W$2032,X_y!AJ$1,0)</f>
        <v>2.3710565291087601E-2</v>
      </c>
      <c r="AK304" s="20">
        <f>VLOOKUP($C304,beta_transpose!$B$3:$W$2032,X_y!AK$1,0)</f>
        <v>-1.19090239074333E-2</v>
      </c>
      <c r="AL304" s="20">
        <f>VLOOKUP($C304,beta_transpose!$B$3:$W$2032,X_y!AL$1,0)</f>
        <v>-5.7239612336818296E-3</v>
      </c>
      <c r="AM304" s="20">
        <f>VLOOKUP($C304,beta_transpose!$B$3:$W$2032,X_y!AM$1,0)</f>
        <v>-7.4698924515686198E-3</v>
      </c>
      <c r="AN304" s="20">
        <f>VLOOKUP($C304,beta_transpose!$B$3:$W$2032,X_y!AN$1,0)</f>
        <v>7.9249416281434396E-3</v>
      </c>
      <c r="AO304" s="20">
        <f>VLOOKUP($C304,beta_transpose!$B$3:$W$2032,X_y!AO$1,0)</f>
        <v>-1.2247922813904299E-2</v>
      </c>
      <c r="AP304" s="20">
        <f>VLOOKUP($C304,beta_transpose!$B$3:$W$2032,X_y!AP$1,0)</f>
        <v>1.6096053938508301E-2</v>
      </c>
      <c r="AQ304" s="20">
        <f>VLOOKUP($C304,beta_transpose!$B$3:$W$2032,X_y!AQ$1,0)</f>
        <v>3.1074189992817799E-2</v>
      </c>
      <c r="AR304" s="34">
        <f>VLOOKUP($C304,beta_transpose!$B$3:$W$2032,X_y!AR$1,0)</f>
        <v>1.1657660685834299E-2</v>
      </c>
      <c r="AS304" s="21">
        <v>4.2380335649398804</v>
      </c>
      <c r="AT304" s="21">
        <v>1.8676588294366301</v>
      </c>
      <c r="AU304" s="21">
        <v>0.53288273276709397</v>
      </c>
      <c r="AV304" s="21">
        <v>0.21033617475094199</v>
      </c>
      <c r="AW304" s="21">
        <v>8.3803251425050906E-2</v>
      </c>
      <c r="AX304" s="21"/>
      <c r="AY304" s="21"/>
      <c r="AZ304" s="22"/>
      <c r="BB304" s="31">
        <f>IF(VLOOKUP(C304,y_HC!$B$3:$G$581,6,0)&gt;$BB$1,1,0)</f>
        <v>0</v>
      </c>
      <c r="BC304">
        <f>VLOOKUP(C304,y_HC!$B$3:$G$581,6,0)</f>
        <v>1.3765541811658955E-2</v>
      </c>
      <c r="BE304" t="s">
        <v>300</v>
      </c>
      <c r="BF304">
        <v>4.2380335649398804</v>
      </c>
      <c r="BG304">
        <v>1.8676588294366301</v>
      </c>
      <c r="BH304">
        <v>0.53288273276709397</v>
      </c>
      <c r="BI304">
        <v>0.21033617475094199</v>
      </c>
      <c r="BJ304">
        <v>8.3803251425050906E-2</v>
      </c>
    </row>
    <row r="305" spans="2:62">
      <c r="B305" t="str">
        <f>VLOOKUP(C305,eft_features_HC!$B$3:$C$2032,2,0)</f>
        <v>PIMCO Intermediate Municipal Bond Active ETF</v>
      </c>
      <c r="C305" t="s">
        <v>301</v>
      </c>
      <c r="D305" s="17">
        <f>VLOOKUP($C305,eft_features_HC!$B$3:$W$2032,X_y!D$1,0)</f>
        <v>10</v>
      </c>
      <c r="E305" s="18">
        <f>VLOOKUP($C305,eft_features_HC!$B$3:$W$2032,X_y!E$1,0)</f>
        <v>0.35000000000000003</v>
      </c>
      <c r="F305" s="18">
        <f>VLOOKUP($C305,eft_features_HC!$B$3:$W$2032,X_y!F$1,0)</f>
        <v>267589999.99999997</v>
      </c>
      <c r="G305" s="18">
        <f>VLOOKUP($C305,eft_features_HC!$B$3:$W$2032,X_y!G$1,0)</f>
        <v>2</v>
      </c>
      <c r="H305" s="18">
        <f>VLOOKUP($C305,eft_features_HC!$B$3:$W$2032,X_y!H$1,0)</f>
        <v>11</v>
      </c>
      <c r="I305" s="18">
        <f>VLOOKUP($C305,eft_features_HC!$B$3:$W$2032,X_y!I$1,0)</f>
        <v>1</v>
      </c>
      <c r="J305" s="18">
        <f>VLOOKUP($C305,eft_features_HC!$B$3:$W$2032,X_y!J$1,0)</f>
        <v>10</v>
      </c>
      <c r="K305" s="18">
        <f>VLOOKUP($C305,eft_features_HC!$B$3:$W$2032,X_y!K$1,0)</f>
        <v>3</v>
      </c>
      <c r="L305" s="18">
        <f>VLOOKUP($C305,eft_features_HC!$B$3:$W$2032,X_y!L$1,0)</f>
        <v>7</v>
      </c>
      <c r="M305" s="18">
        <f>VLOOKUP($C305,eft_features_HC!$B$3:$W$2032,X_y!M$1,0)</f>
        <v>1</v>
      </c>
      <c r="N305" s="18">
        <f>VLOOKUP($C305,eft_features_HC!$B$3:$W$2032,X_y!N$1,0)</f>
        <v>1</v>
      </c>
      <c r="O305" s="18">
        <f>VLOOKUP($C305,eft_features_HC!$B$3:$W$2032,X_y!O$1,0)</f>
        <v>1</v>
      </c>
      <c r="P305" s="18">
        <f>VLOOKUP($C305,eft_features_HC!$B$3:$W$2032,X_y!P$1,0)</f>
        <v>12</v>
      </c>
      <c r="Q305" s="18">
        <f>VLOOKUP($C305,eft_features_HC!$B$3:$W$2032,X_y!Q$1,0)</f>
        <v>9</v>
      </c>
      <c r="R305" s="18">
        <f>VLOOKUP($C305,eft_features_HC!$B$3:$W$2032,X_y!R$1,0)</f>
        <v>2</v>
      </c>
      <c r="S305" s="19">
        <f>VLOOKUP($C305,ret_features_HC_transpose!$B$3:$W$2032,X_y!S$1,0)</f>
        <v>6.0827237930016764E-4</v>
      </c>
      <c r="T305" s="19">
        <f>VLOOKUP($C305,ret_features_HC_transpose!$B$3:$W$2032,X_y!T$1,0)</f>
        <v>1.4062800898511751E-2</v>
      </c>
      <c r="U305" s="19">
        <f>VLOOKUP($C305,ret_features_HC_transpose!$B$3:$W$2032,X_y!U$1,0)</f>
        <v>1.0752686019332103E-2</v>
      </c>
      <c r="V305" s="19">
        <f>VLOOKUP($C305,ret_features_HC_transpose!$B$3:$W$2032,X_y!V$1,0)</f>
        <v>-3.5013750822107781E-2</v>
      </c>
      <c r="W305" s="19">
        <f>VLOOKUP($C305,ret_features_HC_transpose!$B$3:$W$2032,X_y!W$1,0)</f>
        <v>-9.5954874171466642E-3</v>
      </c>
      <c r="X305" s="19">
        <f>VLOOKUP($C305,ret_features_HC_transpose!$B$3:$W$2032,X_y!X$1,0)</f>
        <v>4.7874956248412204E-2</v>
      </c>
      <c r="Y305" s="20">
        <f>VLOOKUP($C305,beta_transpose!$B$3:$W$2032,X_y!Y$1,0)</f>
        <v>5.1093981420084896E-4</v>
      </c>
      <c r="Z305" s="20">
        <f>VLOOKUP($C305,beta_transpose!$B$3:$W$2032,X_y!Z$1,0)</f>
        <v>-1.10023276913649E-2</v>
      </c>
      <c r="AA305" s="20">
        <f>VLOOKUP($C305,beta_transpose!$B$3:$W$2032,X_y!AA$1,0)</f>
        <v>1.14657328433356E-2</v>
      </c>
      <c r="AB305" s="20">
        <f>VLOOKUP($C305,beta_transpose!$B$3:$W$2032,X_y!AB$1,0)</f>
        <v>1.15976816176434E-3</v>
      </c>
      <c r="AC305" s="20">
        <f>VLOOKUP($C305,beta_transpose!$B$3:$W$2032,X_y!AC$1,0)</f>
        <v>1.14321973237963E-2</v>
      </c>
      <c r="AD305" s="20">
        <f>VLOOKUP($C305,beta_transpose!$B$3:$W$2032,X_y!AD$1,0)</f>
        <v>1.2704341787907299E-2</v>
      </c>
      <c r="AE305" s="20">
        <f>VLOOKUP($C305,beta_transpose!$B$3:$W$2032,X_y!AE$1,0)</f>
        <v>1.1178469789929399E-3</v>
      </c>
      <c r="AF305" s="20">
        <f>VLOOKUP($C305,beta_transpose!$B$3:$W$2032,X_y!AF$1,0)</f>
        <v>-9.6319752862645894E-3</v>
      </c>
      <c r="AG305" s="20">
        <f>VLOOKUP($C305,beta_transpose!$B$3:$W$2032,X_y!AG$1,0)</f>
        <v>-9.5370675834422994E-3</v>
      </c>
      <c r="AH305" s="20">
        <f>VLOOKUP($C305,beta_transpose!$B$3:$W$2032,X_y!AH$1,0)</f>
        <v>3.9373601111665204E-3</v>
      </c>
      <c r="AI305" s="20">
        <f>VLOOKUP($C305,beta_transpose!$B$3:$W$2032,X_y!AI$1,0)</f>
        <v>1.7266662080953801E-3</v>
      </c>
      <c r="AJ305" s="20">
        <f>VLOOKUP($C305,beta_transpose!$B$3:$W$2032,X_y!AJ$1,0)</f>
        <v>1.4175869456318E-2</v>
      </c>
      <c r="AK305" s="20">
        <f>VLOOKUP($C305,beta_transpose!$B$3:$W$2032,X_y!AK$1,0)</f>
        <v>-6.9652455598564903E-3</v>
      </c>
      <c r="AL305" s="20">
        <f>VLOOKUP($C305,beta_transpose!$B$3:$W$2032,X_y!AL$1,0)</f>
        <v>-7.7993841463287999E-4</v>
      </c>
      <c r="AM305" s="20">
        <f>VLOOKUP($C305,beta_transpose!$B$3:$W$2032,X_y!AM$1,0)</f>
        <v>-5.6077581769880896E-4</v>
      </c>
      <c r="AN305" s="20">
        <f>VLOOKUP($C305,beta_transpose!$B$3:$W$2032,X_y!AN$1,0)</f>
        <v>7.2190920772804102E-3</v>
      </c>
      <c r="AO305" s="20">
        <f>VLOOKUP($C305,beta_transpose!$B$3:$W$2032,X_y!AO$1,0)</f>
        <v>-9.1255916402698707E-3</v>
      </c>
      <c r="AP305" s="20">
        <f>VLOOKUP($C305,beta_transpose!$B$3:$W$2032,X_y!AP$1,0)</f>
        <v>1.0516104247491701E-2</v>
      </c>
      <c r="AQ305" s="20">
        <f>VLOOKUP($C305,beta_transpose!$B$3:$W$2032,X_y!AQ$1,0)</f>
        <v>1.3779975598435801E-2</v>
      </c>
      <c r="AR305" s="34">
        <f>VLOOKUP($C305,beta_transpose!$B$3:$W$2032,X_y!AR$1,0)</f>
        <v>5.6922956047288503E-3</v>
      </c>
      <c r="AS305" s="21">
        <v>2.6403285155110199</v>
      </c>
      <c r="AT305" s="21">
        <v>0.78667253266372505</v>
      </c>
      <c r="AU305" s="21">
        <v>0.253863549195391</v>
      </c>
      <c r="AV305" s="21">
        <v>6.0332962137033701E-2</v>
      </c>
      <c r="AW305" s="21">
        <v>2.3517698308416799E-2</v>
      </c>
      <c r="AX305" s="21"/>
      <c r="AY305" s="21"/>
      <c r="AZ305" s="22"/>
      <c r="BB305" s="31">
        <f>IF(VLOOKUP(C305,y_HC!$B$3:$G$581,6,0)&gt;$BB$1,1,0)</f>
        <v>0</v>
      </c>
      <c r="BC305">
        <f>VLOOKUP(C305,y_HC!$B$3:$G$581,6,0)</f>
        <v>9.8784171048547087E-3</v>
      </c>
      <c r="BE305" t="s">
        <v>301</v>
      </c>
      <c r="BF305">
        <v>2.6403285155110199</v>
      </c>
      <c r="BG305">
        <v>0.78667253266372505</v>
      </c>
      <c r="BH305">
        <v>0.253863549195391</v>
      </c>
      <c r="BI305">
        <v>6.0332962137033701E-2</v>
      </c>
      <c r="BJ305">
        <v>2.3517698308416799E-2</v>
      </c>
    </row>
    <row r="306" spans="2:62">
      <c r="B306" t="str">
        <f>VLOOKUP(C306,eft_features_HC!$B$3:$C$2032,2,0)</f>
        <v>ProShares Ultra MidCap400</v>
      </c>
      <c r="C306" t="s">
        <v>302</v>
      </c>
      <c r="D306" s="17">
        <f>VLOOKUP($C306,eft_features_HC!$B$3:$W$2032,X_y!D$1,0)</f>
        <v>15</v>
      </c>
      <c r="E306" s="18">
        <f>VLOOKUP($C306,eft_features_HC!$B$3:$W$2032,X_y!E$1,0)</f>
        <v>0.95</v>
      </c>
      <c r="F306" s="18">
        <f>VLOOKUP($C306,eft_features_HC!$B$3:$W$2032,X_y!F$1,0)</f>
        <v>123220000</v>
      </c>
      <c r="G306" s="18">
        <f>VLOOKUP($C306,eft_features_HC!$B$3:$W$2032,X_y!G$1,0)</f>
        <v>1</v>
      </c>
      <c r="H306" s="18">
        <f>VLOOKUP($C306,eft_features_HC!$B$3:$W$2032,X_y!H$1,0)</f>
        <v>1</v>
      </c>
      <c r="I306" s="18">
        <f>VLOOKUP($C306,eft_features_HC!$B$3:$W$2032,X_y!I$1,0)</f>
        <v>1</v>
      </c>
      <c r="J306" s="18">
        <f>VLOOKUP($C306,eft_features_HC!$B$3:$W$2032,X_y!J$1,0)</f>
        <v>1</v>
      </c>
      <c r="K306" s="18">
        <f>VLOOKUP($C306,eft_features_HC!$B$3:$W$2032,X_y!K$1,0)</f>
        <v>4</v>
      </c>
      <c r="L306" s="18">
        <f>VLOOKUP($C306,eft_features_HC!$B$3:$W$2032,X_y!L$1,0)</f>
        <v>1</v>
      </c>
      <c r="M306" s="18">
        <f>VLOOKUP($C306,eft_features_HC!$B$3:$W$2032,X_y!M$1,0)</f>
        <v>1</v>
      </c>
      <c r="N306" s="18">
        <f>VLOOKUP($C306,eft_features_HC!$B$3:$W$2032,X_y!N$1,0)</f>
        <v>2</v>
      </c>
      <c r="O306" s="18">
        <f>VLOOKUP($C306,eft_features_HC!$B$3:$W$2032,X_y!O$1,0)</f>
        <v>1</v>
      </c>
      <c r="P306" s="18">
        <f>VLOOKUP($C306,eft_features_HC!$B$3:$W$2032,X_y!P$1,0)</f>
        <v>1</v>
      </c>
      <c r="Q306" s="18">
        <f>VLOOKUP($C306,eft_features_HC!$B$3:$W$2032,X_y!Q$1,0)</f>
        <v>1</v>
      </c>
      <c r="R306" s="18">
        <f>VLOOKUP($C306,eft_features_HC!$B$3:$W$2032,X_y!R$1,0)</f>
        <v>1</v>
      </c>
      <c r="S306" s="19">
        <f>VLOOKUP($C306,ret_features_HC_transpose!$B$3:$W$2032,X_y!S$1,0)</f>
        <v>-3.0091905608713998E-2</v>
      </c>
      <c r="T306" s="19">
        <f>VLOOKUP($C306,ret_features_HC_transpose!$B$3:$W$2032,X_y!T$1,0)</f>
        <v>4.3457462337927133E-2</v>
      </c>
      <c r="U306" s="19">
        <f>VLOOKUP($C306,ret_features_HC_transpose!$B$3:$W$2032,X_y!U$1,0)</f>
        <v>0.17669274743821872</v>
      </c>
      <c r="V306" s="19">
        <f>VLOOKUP($C306,ret_features_HC_transpose!$B$3:$W$2032,X_y!V$1,0)</f>
        <v>0.4585376758867088</v>
      </c>
      <c r="W306" s="19">
        <f>VLOOKUP($C306,ret_features_HC_transpose!$B$3:$W$2032,X_y!W$1,0)</f>
        <v>0.88531912622942133</v>
      </c>
      <c r="X306" s="19">
        <f>VLOOKUP($C306,ret_features_HC_transpose!$B$3:$W$2032,X_y!X$1,0)</f>
        <v>0.7175482438247538</v>
      </c>
      <c r="Y306" s="20">
        <f>VLOOKUP($C306,beta_transpose!$B$3:$W$2032,X_y!Y$1,0)</f>
        <v>8.9196856910650102E-2</v>
      </c>
      <c r="Z306" s="20">
        <f>VLOOKUP($C306,beta_transpose!$B$3:$W$2032,X_y!Z$1,0)</f>
        <v>4.6350707198714598E-2</v>
      </c>
      <c r="AA306" s="20">
        <f>VLOOKUP($C306,beta_transpose!$B$3:$W$2032,X_y!AA$1,0)</f>
        <v>3.9902521319444897E-2</v>
      </c>
      <c r="AB306" s="20">
        <f>VLOOKUP($C306,beta_transpose!$B$3:$W$2032,X_y!AB$1,0)</f>
        <v>-1.65879810100838E-2</v>
      </c>
      <c r="AC306" s="20">
        <f>VLOOKUP($C306,beta_transpose!$B$3:$W$2032,X_y!AC$1,0)</f>
        <v>-1.42466560408274E-2</v>
      </c>
      <c r="AD306" s="20">
        <f>VLOOKUP($C306,beta_transpose!$B$3:$W$2032,X_y!AD$1,0)</f>
        <v>-2.6975689627578701E-2</v>
      </c>
      <c r="AE306" s="20">
        <f>VLOOKUP($C306,beta_transpose!$B$3:$W$2032,X_y!AE$1,0)</f>
        <v>-3.5709148814177097E-2</v>
      </c>
      <c r="AF306" s="20">
        <f>VLOOKUP($C306,beta_transpose!$B$3:$W$2032,X_y!AF$1,0)</f>
        <v>-3.6206041349959597E-2</v>
      </c>
      <c r="AG306" s="20">
        <f>VLOOKUP($C306,beta_transpose!$B$3:$W$2032,X_y!AG$1,0)</f>
        <v>-2.02597872727386E-2</v>
      </c>
      <c r="AH306" s="20">
        <f>VLOOKUP($C306,beta_transpose!$B$3:$W$2032,X_y!AH$1,0)</f>
        <v>-1.1002468426253499E-2</v>
      </c>
      <c r="AI306" s="20">
        <f>VLOOKUP($C306,beta_transpose!$B$3:$W$2032,X_y!AI$1,0)</f>
        <v>-3.4031598966170702E-2</v>
      </c>
      <c r="AJ306" s="20">
        <f>VLOOKUP($C306,beta_transpose!$B$3:$W$2032,X_y!AJ$1,0)</f>
        <v>5.1885916233332698E-2</v>
      </c>
      <c r="AK306" s="20">
        <f>VLOOKUP($C306,beta_transpose!$B$3:$W$2032,X_y!AK$1,0)</f>
        <v>4.1518938492763703E-2</v>
      </c>
      <c r="AL306" s="20">
        <f>VLOOKUP($C306,beta_transpose!$B$3:$W$2032,X_y!AL$1,0)</f>
        <v>-7.7327868621815199E-3</v>
      </c>
      <c r="AM306" s="20">
        <f>VLOOKUP($C306,beta_transpose!$B$3:$W$2032,X_y!AM$1,0)</f>
        <v>-9.7621761460176103E-3</v>
      </c>
      <c r="AN306" s="20">
        <f>VLOOKUP($C306,beta_transpose!$B$3:$W$2032,X_y!AN$1,0)</f>
        <v>-2.09392924572139E-2</v>
      </c>
      <c r="AO306" s="20">
        <f>VLOOKUP($C306,beta_transpose!$B$3:$W$2032,X_y!AO$1,0)</f>
        <v>9.4711555341755894E-3</v>
      </c>
      <c r="AP306" s="20">
        <f>VLOOKUP($C306,beta_transpose!$B$3:$W$2032,X_y!AP$1,0)</f>
        <v>5.5918911084526499E-2</v>
      </c>
      <c r="AQ306" s="20">
        <f>VLOOKUP($C306,beta_transpose!$B$3:$W$2032,X_y!AQ$1,0)</f>
        <v>-4.0153746105338103E-2</v>
      </c>
      <c r="AR306" s="34">
        <f>VLOOKUP($C306,beta_transpose!$B$3:$W$2032,X_y!AR$1,0)</f>
        <v>-3.7565460353462303E-2</v>
      </c>
      <c r="AS306" s="21">
        <v>49.8112662944188</v>
      </c>
      <c r="AT306" s="21">
        <v>9.6415059849834002</v>
      </c>
      <c r="AU306" s="21">
        <v>3.2889154378935102</v>
      </c>
      <c r="AV306" s="21">
        <v>1.24549607760629</v>
      </c>
      <c r="AW306" s="21">
        <v>0.48345019149663299</v>
      </c>
      <c r="AX306" s="21"/>
      <c r="AY306" s="21"/>
      <c r="AZ306" s="22"/>
      <c r="BB306" s="31">
        <f>IF(VLOOKUP(C306,y_HC!$B$3:$G$581,6,0)&gt;$BB$1,1,0)</f>
        <v>1</v>
      </c>
      <c r="BC306">
        <f>VLOOKUP(C306,y_HC!$B$3:$G$581,6,0)</f>
        <v>7.4277856968774314E-2</v>
      </c>
      <c r="BE306" t="s">
        <v>302</v>
      </c>
      <c r="BF306">
        <v>49.8112662944188</v>
      </c>
      <c r="BG306">
        <v>9.6415059849834002</v>
      </c>
      <c r="BH306">
        <v>3.2889154378935102</v>
      </c>
      <c r="BI306">
        <v>1.24549607760629</v>
      </c>
      <c r="BJ306">
        <v>0.48345019149663299</v>
      </c>
    </row>
    <row r="307" spans="2:62">
      <c r="B307" t="str">
        <f>VLOOKUP(C307,eft_features_HC!$B$3:$C$2032,2,0)</f>
        <v>iShares Global Materials ETF</v>
      </c>
      <c r="C307" t="s">
        <v>303</v>
      </c>
      <c r="D307" s="17">
        <f>VLOOKUP($C307,eft_features_HC!$B$3:$W$2032,X_y!D$1,0)</f>
        <v>2</v>
      </c>
      <c r="E307" s="18">
        <f>VLOOKUP($C307,eft_features_HC!$B$3:$W$2032,X_y!E$1,0)</f>
        <v>0.48</v>
      </c>
      <c r="F307" s="18">
        <f>VLOOKUP($C307,eft_features_HC!$B$3:$W$2032,X_y!F$1,0)</f>
        <v>322540000</v>
      </c>
      <c r="G307" s="18">
        <f>VLOOKUP($C307,eft_features_HC!$B$3:$W$2032,X_y!G$1,0)</f>
        <v>1</v>
      </c>
      <c r="H307" s="18">
        <f>VLOOKUP($C307,eft_features_HC!$B$3:$W$2032,X_y!H$1,0)</f>
        <v>1</v>
      </c>
      <c r="I307" s="18">
        <f>VLOOKUP($C307,eft_features_HC!$B$3:$W$2032,X_y!I$1,0)</f>
        <v>4</v>
      </c>
      <c r="J307" s="18">
        <f>VLOOKUP($C307,eft_features_HC!$B$3:$W$2032,X_y!J$1,0)</f>
        <v>5</v>
      </c>
      <c r="K307" s="18">
        <f>VLOOKUP($C307,eft_features_HC!$B$3:$W$2032,X_y!K$1,0)</f>
        <v>22</v>
      </c>
      <c r="L307" s="18">
        <f>VLOOKUP($C307,eft_features_HC!$B$3:$W$2032,X_y!L$1,0)</f>
        <v>1</v>
      </c>
      <c r="M307" s="18">
        <f>VLOOKUP($C307,eft_features_HC!$B$3:$W$2032,X_y!M$1,0)</f>
        <v>1</v>
      </c>
      <c r="N307" s="18">
        <f>VLOOKUP($C307,eft_features_HC!$B$3:$W$2032,X_y!N$1,0)</f>
        <v>1</v>
      </c>
      <c r="O307" s="18">
        <f>VLOOKUP($C307,eft_features_HC!$B$3:$W$2032,X_y!O$1,0)</f>
        <v>1</v>
      </c>
      <c r="P307" s="18">
        <f>VLOOKUP($C307,eft_features_HC!$B$3:$W$2032,X_y!P$1,0)</f>
        <v>1</v>
      </c>
      <c r="Q307" s="18">
        <f>VLOOKUP($C307,eft_features_HC!$B$3:$W$2032,X_y!Q$1,0)</f>
        <v>1</v>
      </c>
      <c r="R307" s="18">
        <f>VLOOKUP($C307,eft_features_HC!$B$3:$W$2032,X_y!R$1,0)</f>
        <v>1</v>
      </c>
      <c r="S307" s="19">
        <f>VLOOKUP($C307,ret_features_HC_transpose!$B$3:$W$2032,X_y!S$1,0)</f>
        <v>-4.2235620421375852E-3</v>
      </c>
      <c r="T307" s="19">
        <f>VLOOKUP($C307,ret_features_HC_transpose!$B$3:$W$2032,X_y!T$1,0)</f>
        <v>2.0735679601566748E-2</v>
      </c>
      <c r="U307" s="19">
        <f>VLOOKUP($C307,ret_features_HC_transpose!$B$3:$W$2032,X_y!U$1,0)</f>
        <v>4.8729098516727243E-2</v>
      </c>
      <c r="V307" s="19">
        <f>VLOOKUP($C307,ret_features_HC_transpose!$B$3:$W$2032,X_y!V$1,0)</f>
        <v>8.5956708813782035E-2</v>
      </c>
      <c r="W307" s="19">
        <f>VLOOKUP($C307,ret_features_HC_transpose!$B$3:$W$2032,X_y!W$1,0)</f>
        <v>2.3902039037332345E-2</v>
      </c>
      <c r="X307" s="19">
        <f>VLOOKUP($C307,ret_features_HC_transpose!$B$3:$W$2032,X_y!X$1,0)</f>
        <v>-0.16514909619514628</v>
      </c>
      <c r="Y307" s="20">
        <f>VLOOKUP($C307,beta_transpose!$B$3:$W$2032,X_y!Y$1,0)</f>
        <v>-7.2168758706817101E-3</v>
      </c>
      <c r="Z307" s="20">
        <f>VLOOKUP($C307,beta_transpose!$B$3:$W$2032,X_y!Z$1,0)</f>
        <v>4.24988417443233E-2</v>
      </c>
      <c r="AA307" s="20">
        <f>VLOOKUP($C307,beta_transpose!$B$3:$W$2032,X_y!AA$1,0)</f>
        <v>1.9912941007925601E-2</v>
      </c>
      <c r="AB307" s="20">
        <f>VLOOKUP($C307,beta_transpose!$B$3:$W$2032,X_y!AB$1,0)</f>
        <v>-2.4932028737887301E-3</v>
      </c>
      <c r="AC307" s="20">
        <f>VLOOKUP($C307,beta_transpose!$B$3:$W$2032,X_y!AC$1,0)</f>
        <v>1.42387846964481E-3</v>
      </c>
      <c r="AD307" s="20">
        <f>VLOOKUP($C307,beta_transpose!$B$3:$W$2032,X_y!AD$1,0)</f>
        <v>3.8178392615330702E-2</v>
      </c>
      <c r="AE307" s="20">
        <f>VLOOKUP($C307,beta_transpose!$B$3:$W$2032,X_y!AE$1,0)</f>
        <v>1.6354146526191299E-2</v>
      </c>
      <c r="AF307" s="20">
        <f>VLOOKUP($C307,beta_transpose!$B$3:$W$2032,X_y!AF$1,0)</f>
        <v>-2.6589608107327599E-2</v>
      </c>
      <c r="AG307" s="20">
        <f>VLOOKUP($C307,beta_transpose!$B$3:$W$2032,X_y!AG$1,0)</f>
        <v>-6.7576806336251197E-3</v>
      </c>
      <c r="AH307" s="20">
        <f>VLOOKUP($C307,beta_transpose!$B$3:$W$2032,X_y!AH$1,0)</f>
        <v>-2.06908327359588E-2</v>
      </c>
      <c r="AI307" s="20">
        <f>VLOOKUP($C307,beta_transpose!$B$3:$W$2032,X_y!AI$1,0)</f>
        <v>7.2346685928480602E-3</v>
      </c>
      <c r="AJ307" s="20">
        <f>VLOOKUP($C307,beta_transpose!$B$3:$W$2032,X_y!AJ$1,0)</f>
        <v>7.1020550793738802E-3</v>
      </c>
      <c r="AK307" s="20">
        <f>VLOOKUP($C307,beta_transpose!$B$3:$W$2032,X_y!AK$1,0)</f>
        <v>1.27041225878404E-2</v>
      </c>
      <c r="AL307" s="20">
        <f>VLOOKUP($C307,beta_transpose!$B$3:$W$2032,X_y!AL$1,0)</f>
        <v>-1.01059121261009E-2</v>
      </c>
      <c r="AM307" s="20">
        <f>VLOOKUP($C307,beta_transpose!$B$3:$W$2032,X_y!AM$1,0)</f>
        <v>-1.67101592285556E-2</v>
      </c>
      <c r="AN307" s="20">
        <f>VLOOKUP($C307,beta_transpose!$B$3:$W$2032,X_y!AN$1,0)</f>
        <v>2.4538254306426099E-2</v>
      </c>
      <c r="AO307" s="20">
        <f>VLOOKUP($C307,beta_transpose!$B$3:$W$2032,X_y!AO$1,0)</f>
        <v>2.7918905180572698E-3</v>
      </c>
      <c r="AP307" s="20">
        <f>VLOOKUP($C307,beta_transpose!$B$3:$W$2032,X_y!AP$1,0)</f>
        <v>-6.9277129005596797E-3</v>
      </c>
      <c r="AQ307" s="20">
        <f>VLOOKUP($C307,beta_transpose!$B$3:$W$2032,X_y!AQ$1,0)</f>
        <v>2.7984282580378599E-2</v>
      </c>
      <c r="AR307" s="34">
        <f>VLOOKUP($C307,beta_transpose!$B$3:$W$2032,X_y!AR$1,0)</f>
        <v>-6.4675389984970898E-3</v>
      </c>
      <c r="AS307" s="21">
        <v>10.7732388427755</v>
      </c>
      <c r="AT307" s="21">
        <v>3.5497799746028802</v>
      </c>
      <c r="AU307" s="21">
        <v>2.8266530265960701</v>
      </c>
      <c r="AV307" s="21">
        <v>2.02646086946713</v>
      </c>
      <c r="AW307" s="21">
        <v>1.4429402641901801</v>
      </c>
      <c r="AX307" s="21"/>
      <c r="AY307" s="21"/>
      <c r="AZ307" s="22"/>
      <c r="BB307" s="31">
        <f>IF(VLOOKUP(C307,y_HC!$B$3:$G$581,6,0)&gt;$BB$1,1,0)</f>
        <v>1</v>
      </c>
      <c r="BC307">
        <f>VLOOKUP(C307,y_HC!$B$3:$G$581,6,0)</f>
        <v>4.2585387003569786E-2</v>
      </c>
      <c r="BE307" t="s">
        <v>303</v>
      </c>
      <c r="BF307">
        <v>10.7732388427755</v>
      </c>
      <c r="BG307">
        <v>3.5497799746028802</v>
      </c>
      <c r="BH307">
        <v>2.8266530265960701</v>
      </c>
      <c r="BI307">
        <v>2.02646086946713</v>
      </c>
      <c r="BJ307">
        <v>1.4429402641901801</v>
      </c>
    </row>
    <row r="308" spans="2:62">
      <c r="B308" t="str">
        <f>VLOOKUP(C308,eft_features_HC!$B$3:$C$2032,2,0)</f>
        <v>ProShares Short MidCap400</v>
      </c>
      <c r="C308" t="s">
        <v>304</v>
      </c>
      <c r="D308" s="17">
        <f>VLOOKUP($C308,eft_features_HC!$B$3:$W$2032,X_y!D$1,0)</f>
        <v>15</v>
      </c>
      <c r="E308" s="18">
        <f>VLOOKUP($C308,eft_features_HC!$B$3:$W$2032,X_y!E$1,0)</f>
        <v>0.95</v>
      </c>
      <c r="F308" s="18">
        <f>VLOOKUP($C308,eft_features_HC!$B$3:$W$2032,X_y!F$1,0)</f>
        <v>13720000</v>
      </c>
      <c r="G308" s="18">
        <f>VLOOKUP($C308,eft_features_HC!$B$3:$W$2032,X_y!G$1,0)</f>
        <v>1</v>
      </c>
      <c r="H308" s="18">
        <f>VLOOKUP($C308,eft_features_HC!$B$3:$W$2032,X_y!H$1,0)</f>
        <v>1</v>
      </c>
      <c r="I308" s="18">
        <f>VLOOKUP($C308,eft_features_HC!$B$3:$W$2032,X_y!I$1,0)</f>
        <v>1</v>
      </c>
      <c r="J308" s="18">
        <f>VLOOKUP($C308,eft_features_HC!$B$3:$W$2032,X_y!J$1,0)</f>
        <v>1</v>
      </c>
      <c r="K308" s="18">
        <f>VLOOKUP($C308,eft_features_HC!$B$3:$W$2032,X_y!K$1,0)</f>
        <v>4</v>
      </c>
      <c r="L308" s="18">
        <f>VLOOKUP($C308,eft_features_HC!$B$3:$W$2032,X_y!L$1,0)</f>
        <v>1</v>
      </c>
      <c r="M308" s="18">
        <f>VLOOKUP($C308,eft_features_HC!$B$3:$W$2032,X_y!M$1,0)</f>
        <v>2</v>
      </c>
      <c r="N308" s="18">
        <f>VLOOKUP($C308,eft_features_HC!$B$3:$W$2032,X_y!N$1,0)</f>
        <v>1</v>
      </c>
      <c r="O308" s="18">
        <f>VLOOKUP($C308,eft_features_HC!$B$3:$W$2032,X_y!O$1,0)</f>
        <v>1</v>
      </c>
      <c r="P308" s="18">
        <f>VLOOKUP($C308,eft_features_HC!$B$3:$W$2032,X_y!P$1,0)</f>
        <v>1</v>
      </c>
      <c r="Q308" s="18">
        <f>VLOOKUP($C308,eft_features_HC!$B$3:$W$2032,X_y!Q$1,0)</f>
        <v>1</v>
      </c>
      <c r="R308" s="18">
        <f>VLOOKUP($C308,eft_features_HC!$B$3:$W$2032,X_y!R$1,0)</f>
        <v>1</v>
      </c>
      <c r="S308" s="19">
        <f>VLOOKUP($C308,ret_features_HC_transpose!$B$3:$W$2032,X_y!S$1,0)</f>
        <v>1.1851015305892165E-2</v>
      </c>
      <c r="T308" s="19">
        <f>VLOOKUP($C308,ret_features_HC_transpose!$B$3:$W$2032,X_y!T$1,0)</f>
        <v>-3.6021505916763008E-2</v>
      </c>
      <c r="U308" s="19">
        <f>VLOOKUP($C308,ret_features_HC_transpose!$B$3:$W$2032,X_y!U$1,0)</f>
        <v>-0.10080240833406551</v>
      </c>
      <c r="V308" s="19">
        <f>VLOOKUP($C308,ret_features_HC_transpose!$B$3:$W$2032,X_y!V$1,0)</f>
        <v>-0.21221441279727293</v>
      </c>
      <c r="W308" s="19">
        <f>VLOOKUP($C308,ret_features_HC_transpose!$B$3:$W$2032,X_y!W$1,0)</f>
        <v>-0.34225973678107624</v>
      </c>
      <c r="X308" s="19">
        <f>VLOOKUP($C308,ret_features_HC_transpose!$B$3:$W$2032,X_y!X$1,0)</f>
        <v>-0.40136755332712215</v>
      </c>
      <c r="Y308" s="20">
        <f>VLOOKUP($C308,beta_transpose!$B$3:$W$2032,X_y!Y$1,0)</f>
        <v>-2.212708546238E-2</v>
      </c>
      <c r="Z308" s="20">
        <f>VLOOKUP($C308,beta_transpose!$B$3:$W$2032,X_y!Z$1,0)</f>
        <v>9.6651608508895193E-3</v>
      </c>
      <c r="AA308" s="20">
        <f>VLOOKUP($C308,beta_transpose!$B$3:$W$2032,X_y!AA$1,0)</f>
        <v>-3.2010650538523797E-2</v>
      </c>
      <c r="AB308" s="20">
        <f>VLOOKUP($C308,beta_transpose!$B$3:$W$2032,X_y!AB$1,0)</f>
        <v>8.6191516763367195E-3</v>
      </c>
      <c r="AC308" s="20">
        <f>VLOOKUP($C308,beta_transpose!$B$3:$W$2032,X_y!AC$1,0)</f>
        <v>1.9099824779823998E-2</v>
      </c>
      <c r="AD308" s="20">
        <f>VLOOKUP($C308,beta_transpose!$B$3:$W$2032,X_y!AD$1,0)</f>
        <v>-7.2036646361246003E-3</v>
      </c>
      <c r="AE308" s="20">
        <f>VLOOKUP($C308,beta_transpose!$B$3:$W$2032,X_y!AE$1,0)</f>
        <v>1.0273853227347E-2</v>
      </c>
      <c r="AF308" s="20">
        <f>VLOOKUP($C308,beta_transpose!$B$3:$W$2032,X_y!AF$1,0)</f>
        <v>6.9628268420368804E-3</v>
      </c>
      <c r="AG308" s="20">
        <f>VLOOKUP($C308,beta_transpose!$B$3:$W$2032,X_y!AG$1,0)</f>
        <v>-2.4072433700287301E-2</v>
      </c>
      <c r="AH308" s="20">
        <f>VLOOKUP($C308,beta_transpose!$B$3:$W$2032,X_y!AH$1,0)</f>
        <v>6.2325018363704699E-3</v>
      </c>
      <c r="AI308" s="20">
        <f>VLOOKUP($C308,beta_transpose!$B$3:$W$2032,X_y!AI$1,0)</f>
        <v>-1.76505098443205E-3</v>
      </c>
      <c r="AJ308" s="20">
        <f>VLOOKUP($C308,beta_transpose!$B$3:$W$2032,X_y!AJ$1,0)</f>
        <v>-5.7719151051192196E-3</v>
      </c>
      <c r="AK308" s="20">
        <f>VLOOKUP($C308,beta_transpose!$B$3:$W$2032,X_y!AK$1,0)</f>
        <v>-1.2495266743057501E-2</v>
      </c>
      <c r="AL308" s="20">
        <f>VLOOKUP($C308,beta_transpose!$B$3:$W$2032,X_y!AL$1,0)</f>
        <v>-2.0724385102726499E-3</v>
      </c>
      <c r="AM308" s="20">
        <f>VLOOKUP($C308,beta_transpose!$B$3:$W$2032,X_y!AM$1,0)</f>
        <v>1.0936928651572E-2</v>
      </c>
      <c r="AN308" s="20">
        <f>VLOOKUP($C308,beta_transpose!$B$3:$W$2032,X_y!AN$1,0)</f>
        <v>-7.4946359356389504E-3</v>
      </c>
      <c r="AO308" s="20">
        <f>VLOOKUP($C308,beta_transpose!$B$3:$W$2032,X_y!AO$1,0)</f>
        <v>-1.2946090830021901E-2</v>
      </c>
      <c r="AP308" s="20">
        <f>VLOOKUP($C308,beta_transpose!$B$3:$W$2032,X_y!AP$1,0)</f>
        <v>1.24008127067978E-2</v>
      </c>
      <c r="AQ308" s="20">
        <f>VLOOKUP($C308,beta_transpose!$B$3:$W$2032,X_y!AQ$1,0)</f>
        <v>-5.1759793306577998E-4</v>
      </c>
      <c r="AR308" s="34">
        <f>VLOOKUP($C308,beta_transpose!$B$3:$W$2032,X_y!AR$1,0)</f>
        <v>1.17806308169153E-2</v>
      </c>
      <c r="AS308" s="21">
        <v>11.809594796723401</v>
      </c>
      <c r="AT308" s="21">
        <v>2.0908145958539102</v>
      </c>
      <c r="AU308" s="21">
        <v>0.88814251352248397</v>
      </c>
      <c r="AV308" s="21">
        <v>0.15787651495230401</v>
      </c>
      <c r="AW308" s="21">
        <v>5.4235279851903399E-2</v>
      </c>
      <c r="AX308" s="21"/>
      <c r="AY308" s="21"/>
      <c r="AZ308" s="22"/>
      <c r="BB308" s="31">
        <f>IF(VLOOKUP(C308,y_HC!$B$3:$G$581,6,0)&gt;$BB$1,1,0)</f>
        <v>0</v>
      </c>
      <c r="BC308">
        <f>VLOOKUP(C308,y_HC!$B$3:$G$581,6,0)</f>
        <v>-4.4617960043615762E-2</v>
      </c>
      <c r="BE308" t="s">
        <v>304</v>
      </c>
      <c r="BF308">
        <v>11.809594796723401</v>
      </c>
      <c r="BG308">
        <v>2.0908145958539102</v>
      </c>
      <c r="BH308">
        <v>0.88814251352248397</v>
      </c>
      <c r="BI308">
        <v>0.15787651495230401</v>
      </c>
      <c r="BJ308">
        <v>5.4235279851903399E-2</v>
      </c>
    </row>
    <row r="309" spans="2:62">
      <c r="B309" t="str">
        <f>VLOOKUP(C309,eft_features_HC!$B$3:$C$2032,2,0)</f>
        <v>ProShares UltraShort MidCap400</v>
      </c>
      <c r="C309" t="s">
        <v>305</v>
      </c>
      <c r="D309" s="17">
        <f>VLOOKUP($C309,eft_features_HC!$B$3:$W$2032,X_y!D$1,0)</f>
        <v>15</v>
      </c>
      <c r="E309" s="18">
        <f>VLOOKUP($C309,eft_features_HC!$B$3:$W$2032,X_y!E$1,0)</f>
        <v>0.95</v>
      </c>
      <c r="F309" s="18">
        <f>VLOOKUP($C309,eft_features_HC!$B$3:$W$2032,X_y!F$1,0)</f>
        <v>5650000</v>
      </c>
      <c r="G309" s="18">
        <f>VLOOKUP($C309,eft_features_HC!$B$3:$W$2032,X_y!G$1,0)</f>
        <v>1</v>
      </c>
      <c r="H309" s="18">
        <f>VLOOKUP($C309,eft_features_HC!$B$3:$W$2032,X_y!H$1,0)</f>
        <v>1</v>
      </c>
      <c r="I309" s="18">
        <f>VLOOKUP($C309,eft_features_HC!$B$3:$W$2032,X_y!I$1,0)</f>
        <v>1</v>
      </c>
      <c r="J309" s="18">
        <f>VLOOKUP($C309,eft_features_HC!$B$3:$W$2032,X_y!J$1,0)</f>
        <v>1</v>
      </c>
      <c r="K309" s="18">
        <f>VLOOKUP($C309,eft_features_HC!$B$3:$W$2032,X_y!K$1,0)</f>
        <v>4</v>
      </c>
      <c r="L309" s="18">
        <f>VLOOKUP($C309,eft_features_HC!$B$3:$W$2032,X_y!L$1,0)</f>
        <v>1</v>
      </c>
      <c r="M309" s="18">
        <f>VLOOKUP($C309,eft_features_HC!$B$3:$W$2032,X_y!M$1,0)</f>
        <v>2</v>
      </c>
      <c r="N309" s="18">
        <f>VLOOKUP($C309,eft_features_HC!$B$3:$W$2032,X_y!N$1,0)</f>
        <v>1</v>
      </c>
      <c r="O309" s="18">
        <f>VLOOKUP($C309,eft_features_HC!$B$3:$W$2032,X_y!O$1,0)</f>
        <v>1</v>
      </c>
      <c r="P309" s="18">
        <f>VLOOKUP($C309,eft_features_HC!$B$3:$W$2032,X_y!P$1,0)</f>
        <v>1</v>
      </c>
      <c r="Q309" s="18">
        <f>VLOOKUP($C309,eft_features_HC!$B$3:$W$2032,X_y!Q$1,0)</f>
        <v>1</v>
      </c>
      <c r="R309" s="18">
        <f>VLOOKUP($C309,eft_features_HC!$B$3:$W$2032,X_y!R$1,0)</f>
        <v>1</v>
      </c>
      <c r="S309" s="19">
        <f>VLOOKUP($C309,ret_features_HC_transpose!$B$3:$W$2032,X_y!S$1,0)</f>
        <v>2.404237945542631E-2</v>
      </c>
      <c r="T309" s="19">
        <f>VLOOKUP($C309,ret_features_HC_transpose!$B$3:$W$2032,X_y!T$1,0)</f>
        <v>-7.1322986512026176E-2</v>
      </c>
      <c r="U309" s="19">
        <f>VLOOKUP($C309,ret_features_HC_transpose!$B$3:$W$2032,X_y!U$1,0)</f>
        <v>-0.19376960019678491</v>
      </c>
      <c r="V309" s="19">
        <f>VLOOKUP($C309,ret_features_HC_transpose!$B$3:$W$2032,X_y!V$1,0)</f>
        <v>-0.38767056621654228</v>
      </c>
      <c r="W309" s="19">
        <f>VLOOKUP($C309,ret_features_HC_transpose!$B$3:$W$2032,X_y!W$1,0)</f>
        <v>-0.57863849862121985</v>
      </c>
      <c r="X309" s="19">
        <f>VLOOKUP($C309,ret_features_HC_transpose!$B$3:$W$2032,X_y!X$1,0)</f>
        <v>-0.67363636411360761</v>
      </c>
      <c r="Y309" s="20">
        <f>VLOOKUP($C309,beta_transpose!$B$3:$W$2032,X_y!Y$1,0)</f>
        <v>-2.81631304022813E-2</v>
      </c>
      <c r="Z309" s="20">
        <f>VLOOKUP($C309,beta_transpose!$B$3:$W$2032,X_y!Z$1,0)</f>
        <v>2.1221212418350899E-2</v>
      </c>
      <c r="AA309" s="20">
        <f>VLOOKUP($C309,beta_transpose!$B$3:$W$2032,X_y!AA$1,0)</f>
        <v>-5.4340436529988101E-2</v>
      </c>
      <c r="AB309" s="20">
        <f>VLOOKUP($C309,beta_transpose!$B$3:$W$2032,X_y!AB$1,0)</f>
        <v>9.6179708328961999E-3</v>
      </c>
      <c r="AC309" s="20">
        <f>VLOOKUP($C309,beta_transpose!$B$3:$W$2032,X_y!AC$1,0)</f>
        <v>3.9184891804216603E-2</v>
      </c>
      <c r="AD309" s="20">
        <f>VLOOKUP($C309,beta_transpose!$B$3:$W$2032,X_y!AD$1,0)</f>
        <v>-1.8926064990978399E-2</v>
      </c>
      <c r="AE309" s="20">
        <f>VLOOKUP($C309,beta_transpose!$B$3:$W$2032,X_y!AE$1,0)</f>
        <v>1.9523951020157401E-2</v>
      </c>
      <c r="AF309" s="20">
        <f>VLOOKUP($C309,beta_transpose!$B$3:$W$2032,X_y!AF$1,0)</f>
        <v>6.5436496861479504E-3</v>
      </c>
      <c r="AG309" s="20">
        <f>VLOOKUP($C309,beta_transpose!$B$3:$W$2032,X_y!AG$1,0)</f>
        <v>-4.2160981270869903E-2</v>
      </c>
      <c r="AH309" s="20">
        <f>VLOOKUP($C309,beta_transpose!$B$3:$W$2032,X_y!AH$1,0)</f>
        <v>7.3825693336127297E-3</v>
      </c>
      <c r="AI309" s="20">
        <f>VLOOKUP($C309,beta_transpose!$B$3:$W$2032,X_y!AI$1,0)</f>
        <v>-1.4662590773238299E-2</v>
      </c>
      <c r="AJ309" s="20">
        <f>VLOOKUP($C309,beta_transpose!$B$3:$W$2032,X_y!AJ$1,0)</f>
        <v>-1.13369336825263E-2</v>
      </c>
      <c r="AK309" s="20">
        <f>VLOOKUP($C309,beta_transpose!$B$3:$W$2032,X_y!AK$1,0)</f>
        <v>-1.7547842369042499E-2</v>
      </c>
      <c r="AL309" s="20">
        <f>VLOOKUP($C309,beta_transpose!$B$3:$W$2032,X_y!AL$1,0)</f>
        <v>-2.2260817380066402E-3</v>
      </c>
      <c r="AM309" s="20">
        <f>VLOOKUP($C309,beta_transpose!$B$3:$W$2032,X_y!AM$1,0)</f>
        <v>2.5630246808896799E-2</v>
      </c>
      <c r="AN309" s="20">
        <f>VLOOKUP($C309,beta_transpose!$B$3:$W$2032,X_y!AN$1,0)</f>
        <v>-2.6006104873628401E-2</v>
      </c>
      <c r="AO309" s="20">
        <f>VLOOKUP($C309,beta_transpose!$B$3:$W$2032,X_y!AO$1,0)</f>
        <v>-2.6535504247325599E-2</v>
      </c>
      <c r="AP309" s="20">
        <f>VLOOKUP($C309,beta_transpose!$B$3:$W$2032,X_y!AP$1,0)</f>
        <v>2.24675528714855E-2</v>
      </c>
      <c r="AQ309" s="20">
        <f>VLOOKUP($C309,beta_transpose!$B$3:$W$2032,X_y!AQ$1,0)</f>
        <v>-1.19300396972293E-2</v>
      </c>
      <c r="AR309" s="34">
        <f>VLOOKUP($C309,beta_transpose!$B$3:$W$2032,X_y!AR$1,0)</f>
        <v>2.3632372948618301E-2</v>
      </c>
      <c r="AS309" s="21">
        <v>16.267250493366699</v>
      </c>
      <c r="AT309" s="21">
        <v>3.0268872621187599</v>
      </c>
      <c r="AU309" s="21">
        <v>1.31044332054789</v>
      </c>
      <c r="AV309" s="21">
        <v>0.32069186205559103</v>
      </c>
      <c r="AW309" s="21">
        <v>0.12921236365699401</v>
      </c>
      <c r="AX309" s="21"/>
      <c r="AY309" s="21"/>
      <c r="AZ309" s="22"/>
      <c r="BB309" s="31">
        <f>IF(VLOOKUP(C309,y_HC!$B$3:$G$581,6,0)&gt;$BB$1,1,0)</f>
        <v>0</v>
      </c>
      <c r="BC309">
        <f>VLOOKUP(C309,y_HC!$B$3:$G$581,6,0)</f>
        <v>-8.9101673772028295E-2</v>
      </c>
      <c r="BE309" t="s">
        <v>305</v>
      </c>
      <c r="BF309">
        <v>16.267250493366699</v>
      </c>
      <c r="BG309">
        <v>3.0268872621187599</v>
      </c>
      <c r="BH309">
        <v>1.31044332054789</v>
      </c>
      <c r="BI309">
        <v>0.32069186205559103</v>
      </c>
      <c r="BJ309">
        <v>0.12921236365699401</v>
      </c>
    </row>
    <row r="310" spans="2:62">
      <c r="B310" t="str">
        <f>VLOOKUP(C310,eft_features_HC!$B$3:$C$2032,2,0)</f>
        <v>Guggenheim Insider Sentiment ETF</v>
      </c>
      <c r="C310" t="s">
        <v>306</v>
      </c>
      <c r="D310" s="17">
        <f>VLOOKUP($C310,eft_features_HC!$B$3:$W$2032,X_y!D$1,0)</f>
        <v>5</v>
      </c>
      <c r="E310" s="18">
        <f>VLOOKUP($C310,eft_features_HC!$B$3:$W$2032,X_y!E$1,0)</f>
        <v>0.67</v>
      </c>
      <c r="F310" s="18">
        <f>VLOOKUP($C310,eft_features_HC!$B$3:$W$2032,X_y!F$1,0)</f>
        <v>72810000</v>
      </c>
      <c r="G310" s="18">
        <f>VLOOKUP($C310,eft_features_HC!$B$3:$W$2032,X_y!G$1,0)</f>
        <v>1</v>
      </c>
      <c r="H310" s="18">
        <f>VLOOKUP($C310,eft_features_HC!$B$3:$W$2032,X_y!H$1,0)</f>
        <v>28</v>
      </c>
      <c r="I310" s="18">
        <f>VLOOKUP($C310,eft_features_HC!$B$3:$W$2032,X_y!I$1,0)</f>
        <v>1</v>
      </c>
      <c r="J310" s="18">
        <f>VLOOKUP($C310,eft_features_HC!$B$3:$W$2032,X_y!J$1,0)</f>
        <v>1</v>
      </c>
      <c r="K310" s="18">
        <f>VLOOKUP($C310,eft_features_HC!$B$3:$W$2032,X_y!K$1,0)</f>
        <v>2</v>
      </c>
      <c r="L310" s="18">
        <f>VLOOKUP($C310,eft_features_HC!$B$3:$W$2032,X_y!L$1,0)</f>
        <v>1</v>
      </c>
      <c r="M310" s="18">
        <f>VLOOKUP($C310,eft_features_HC!$B$3:$W$2032,X_y!M$1,0)</f>
        <v>1</v>
      </c>
      <c r="N310" s="18">
        <f>VLOOKUP($C310,eft_features_HC!$B$3:$W$2032,X_y!N$1,0)</f>
        <v>1</v>
      </c>
      <c r="O310" s="18">
        <f>VLOOKUP($C310,eft_features_HC!$B$3:$W$2032,X_y!O$1,0)</f>
        <v>1</v>
      </c>
      <c r="P310" s="18">
        <f>VLOOKUP($C310,eft_features_HC!$B$3:$W$2032,X_y!P$1,0)</f>
        <v>5</v>
      </c>
      <c r="Q310" s="18">
        <f>VLOOKUP($C310,eft_features_HC!$B$3:$W$2032,X_y!Q$1,0)</f>
        <v>8</v>
      </c>
      <c r="R310" s="18">
        <f>VLOOKUP($C310,eft_features_HC!$B$3:$W$2032,X_y!R$1,0)</f>
        <v>1</v>
      </c>
      <c r="S310" s="19">
        <f>VLOOKUP($C310,ret_features_HC_transpose!$B$3:$W$2032,X_y!S$1,0)</f>
        <v>-1.7924135050121581E-2</v>
      </c>
      <c r="T310" s="19">
        <f>VLOOKUP($C310,ret_features_HC_transpose!$B$3:$W$2032,X_y!T$1,0)</f>
        <v>1.0293763329521699E-2</v>
      </c>
      <c r="U310" s="19">
        <f>VLOOKUP($C310,ret_features_HC_transpose!$B$3:$W$2032,X_y!U$1,0)</f>
        <v>9.2004636621223934E-2</v>
      </c>
      <c r="V310" s="19">
        <f>VLOOKUP($C310,ret_features_HC_transpose!$B$3:$W$2032,X_y!V$1,0)</f>
        <v>0.23577235745117675</v>
      </c>
      <c r="W310" s="19">
        <f>VLOOKUP($C310,ret_features_HC_transpose!$B$3:$W$2032,X_y!W$1,0)</f>
        <v>0.36243642477486726</v>
      </c>
      <c r="X310" s="19">
        <f>VLOOKUP($C310,ret_features_HC_transpose!$B$3:$W$2032,X_y!X$1,0)</f>
        <v>0.35636154356363137</v>
      </c>
      <c r="Y310" s="20">
        <f>VLOOKUP($C310,beta_transpose!$B$3:$W$2032,X_y!Y$1,0)</f>
        <v>3.2587632970318699E-2</v>
      </c>
      <c r="Z310" s="20">
        <f>VLOOKUP($C310,beta_transpose!$B$3:$W$2032,X_y!Z$1,0)</f>
        <v>1.58903227658008E-2</v>
      </c>
      <c r="AA310" s="20">
        <f>VLOOKUP($C310,beta_transpose!$B$3:$W$2032,X_y!AA$1,0)</f>
        <v>2.1134595294218999E-2</v>
      </c>
      <c r="AB310" s="20">
        <f>VLOOKUP($C310,beta_transpose!$B$3:$W$2032,X_y!AB$1,0)</f>
        <v>-4.7730798856872297E-3</v>
      </c>
      <c r="AC310" s="20">
        <f>VLOOKUP($C310,beta_transpose!$B$3:$W$2032,X_y!AC$1,0)</f>
        <v>-1.2917355095287001E-2</v>
      </c>
      <c r="AD310" s="20">
        <f>VLOOKUP($C310,beta_transpose!$B$3:$W$2032,X_y!AD$1,0)</f>
        <v>-6.6181134838417801E-3</v>
      </c>
      <c r="AE310" s="20">
        <f>VLOOKUP($C310,beta_transpose!$B$3:$W$2032,X_y!AE$1,0)</f>
        <v>-6.5877053170673404E-3</v>
      </c>
      <c r="AF310" s="20">
        <f>VLOOKUP($C310,beta_transpose!$B$3:$W$2032,X_y!AF$1,0)</f>
        <v>-1.0722729568649E-2</v>
      </c>
      <c r="AG310" s="20">
        <f>VLOOKUP($C310,beta_transpose!$B$3:$W$2032,X_y!AG$1,0)</f>
        <v>-2.0052817603258999E-2</v>
      </c>
      <c r="AH310" s="20">
        <f>VLOOKUP($C310,beta_transpose!$B$3:$W$2032,X_y!AH$1,0)</f>
        <v>-1.72941757826796E-2</v>
      </c>
      <c r="AI310" s="20">
        <f>VLOOKUP($C310,beta_transpose!$B$3:$W$2032,X_y!AI$1,0)</f>
        <v>2.2894153730368899E-3</v>
      </c>
      <c r="AJ310" s="20">
        <f>VLOOKUP($C310,beta_transpose!$B$3:$W$2032,X_y!AJ$1,0)</f>
        <v>-3.2178288762771998E-2</v>
      </c>
      <c r="AK310" s="20">
        <f>VLOOKUP($C310,beta_transpose!$B$3:$W$2032,X_y!AK$1,0)</f>
        <v>1.87025859377828E-2</v>
      </c>
      <c r="AL310" s="20">
        <f>VLOOKUP($C310,beta_transpose!$B$3:$W$2032,X_y!AL$1,0)</f>
        <v>-1.9196129366495101E-2</v>
      </c>
      <c r="AM310" s="20">
        <f>VLOOKUP($C310,beta_transpose!$B$3:$W$2032,X_y!AM$1,0)</f>
        <v>-3.8368172138092599E-2</v>
      </c>
      <c r="AN310" s="20">
        <f>VLOOKUP($C310,beta_transpose!$B$3:$W$2032,X_y!AN$1,0)</f>
        <v>-1.52246330427004E-2</v>
      </c>
      <c r="AO310" s="20">
        <f>VLOOKUP($C310,beta_transpose!$B$3:$W$2032,X_y!AO$1,0)</f>
        <v>-2.09574524596744E-3</v>
      </c>
      <c r="AP310" s="20">
        <f>VLOOKUP($C310,beta_transpose!$B$3:$W$2032,X_y!AP$1,0)</f>
        <v>6.4145467683239298E-3</v>
      </c>
      <c r="AQ310" s="20">
        <f>VLOOKUP($C310,beta_transpose!$B$3:$W$2032,X_y!AQ$1,0)</f>
        <v>-2.7661304564540398E-3</v>
      </c>
      <c r="AR310" s="34">
        <f>VLOOKUP($C310,beta_transpose!$B$3:$W$2032,X_y!AR$1,0)</f>
        <v>-2.11209517795184E-2</v>
      </c>
      <c r="AS310" s="21">
        <v>18.630472587474902</v>
      </c>
      <c r="AT310" s="21">
        <v>4.7086255857498998</v>
      </c>
      <c r="AU310" s="21">
        <v>1.93619305035471</v>
      </c>
      <c r="AV310" s="21">
        <v>0.861101977856914</v>
      </c>
      <c r="AW310" s="21">
        <v>0.31572932165170298</v>
      </c>
      <c r="AX310" s="21"/>
      <c r="AY310" s="21"/>
      <c r="AZ310" s="22"/>
      <c r="BB310" s="31">
        <f>IF(VLOOKUP(C310,y_HC!$B$3:$G$581,6,0)&gt;$BB$1,1,0)</f>
        <v>1</v>
      </c>
      <c r="BC310">
        <f>VLOOKUP(C310,y_HC!$B$3:$G$581,6,0)</f>
        <v>4.150572961246779E-2</v>
      </c>
      <c r="BE310" t="s">
        <v>306</v>
      </c>
      <c r="BF310">
        <v>18.630472587474902</v>
      </c>
      <c r="BG310">
        <v>4.7086255857498998</v>
      </c>
      <c r="BH310">
        <v>1.93619305035471</v>
      </c>
      <c r="BI310">
        <v>0.861101977856914</v>
      </c>
      <c r="BJ310">
        <v>0.31572932165170298</v>
      </c>
    </row>
    <row r="311" spans="2:62">
      <c r="B311" t="str">
        <f>VLOOKUP(C311,eft_features_HC!$B$3:$C$2032,2,0)</f>
        <v>iPath Bloomberg Cocoa Subindex Total Return ETN</v>
      </c>
      <c r="C311" t="s">
        <v>307</v>
      </c>
      <c r="D311" s="17">
        <f>VLOOKUP($C311,eft_features_HC!$B$3:$W$2032,X_y!D$1,0)</f>
        <v>19</v>
      </c>
      <c r="E311" s="18">
        <f>VLOOKUP($C311,eft_features_HC!$B$3:$W$2032,X_y!E$1,0)</f>
        <v>0.70000000000000007</v>
      </c>
      <c r="F311" s="18">
        <f>VLOOKUP($C311,eft_features_HC!$B$3:$W$2032,X_y!F$1,0)</f>
        <v>78140000</v>
      </c>
      <c r="G311" s="18">
        <f>VLOOKUP($C311,eft_features_HC!$B$3:$W$2032,X_y!G$1,0)</f>
        <v>3</v>
      </c>
      <c r="H311" s="18">
        <f>VLOOKUP($C311,eft_features_HC!$B$3:$W$2032,X_y!H$1,0)</f>
        <v>20</v>
      </c>
      <c r="I311" s="18">
        <f>VLOOKUP($C311,eft_features_HC!$B$3:$W$2032,X_y!I$1,0)</f>
        <v>4</v>
      </c>
      <c r="J311" s="18">
        <f>VLOOKUP($C311,eft_features_HC!$B$3:$W$2032,X_y!J$1,0)</f>
        <v>16</v>
      </c>
      <c r="K311" s="18">
        <f>VLOOKUP($C311,eft_features_HC!$B$3:$W$2032,X_y!K$1,0)</f>
        <v>53</v>
      </c>
      <c r="L311" s="18">
        <f>VLOOKUP($C311,eft_features_HC!$B$3:$W$2032,X_y!L$1,0)</f>
        <v>39</v>
      </c>
      <c r="M311" s="18">
        <f>VLOOKUP($C311,eft_features_HC!$B$3:$W$2032,X_y!M$1,0)</f>
        <v>1</v>
      </c>
      <c r="N311" s="18">
        <f>VLOOKUP($C311,eft_features_HC!$B$3:$W$2032,X_y!N$1,0)</f>
        <v>1</v>
      </c>
      <c r="O311" s="18">
        <f>VLOOKUP($C311,eft_features_HC!$B$3:$W$2032,X_y!O$1,0)</f>
        <v>2</v>
      </c>
      <c r="P311" s="18">
        <f>VLOOKUP($C311,eft_features_HC!$B$3:$W$2032,X_y!P$1,0)</f>
        <v>6</v>
      </c>
      <c r="Q311" s="18">
        <f>VLOOKUP($C311,eft_features_HC!$B$3:$W$2032,X_y!Q$1,0)</f>
        <v>5</v>
      </c>
      <c r="R311" s="18">
        <f>VLOOKUP($C311,eft_features_HC!$B$3:$W$2032,X_y!R$1,0)</f>
        <v>1</v>
      </c>
      <c r="S311" s="19">
        <f>VLOOKUP($C311,ret_features_HC_transpose!$B$3:$W$2032,X_y!S$1,0)</f>
        <v>-8.6294418265908668E-3</v>
      </c>
      <c r="T311" s="19">
        <f>VLOOKUP($C311,ret_features_HC_transpose!$B$3:$W$2032,X_y!T$1,0)</f>
        <v>8.901726292366674E-2</v>
      </c>
      <c r="U311" s="19">
        <f>VLOOKUP($C311,ret_features_HC_transpose!$B$3:$W$2032,X_y!U$1,0)</f>
        <v>0.11632213838790384</v>
      </c>
      <c r="V311" s="19">
        <f>VLOOKUP($C311,ret_features_HC_transpose!$B$3:$W$2032,X_y!V$1,0)</f>
        <v>0.35903412718176564</v>
      </c>
      <c r="W311" s="19">
        <f>VLOOKUP($C311,ret_features_HC_transpose!$B$3:$W$2032,X_y!W$1,0)</f>
        <v>0.37438422687229256</v>
      </c>
      <c r="X311" s="19">
        <f>VLOOKUP($C311,ret_features_HC_transpose!$B$3:$W$2032,X_y!X$1,0)</f>
        <v>-9.1627914540668542E-2</v>
      </c>
      <c r="Y311" s="20">
        <f>VLOOKUP($C311,beta_transpose!$B$3:$W$2032,X_y!Y$1,0)</f>
        <v>-6.0147218143935203E-3</v>
      </c>
      <c r="Z311" s="20">
        <f>VLOOKUP($C311,beta_transpose!$B$3:$W$2032,X_y!Z$1,0)</f>
        <v>5.2869249716717699E-2</v>
      </c>
      <c r="AA311" s="20">
        <f>VLOOKUP($C311,beta_transpose!$B$3:$W$2032,X_y!AA$1,0)</f>
        <v>-1.85683218057104E-2</v>
      </c>
      <c r="AB311" s="20">
        <f>VLOOKUP($C311,beta_transpose!$B$3:$W$2032,X_y!AB$1,0)</f>
        <v>3.2241255918365602E-2</v>
      </c>
      <c r="AC311" s="20">
        <f>VLOOKUP($C311,beta_transpose!$B$3:$W$2032,X_y!AC$1,0)</f>
        <v>4.50592537996325E-2</v>
      </c>
      <c r="AD311" s="20">
        <f>VLOOKUP($C311,beta_transpose!$B$3:$W$2032,X_y!AD$1,0)</f>
        <v>-7.7919896310702404E-3</v>
      </c>
      <c r="AE311" s="20">
        <f>VLOOKUP($C311,beta_transpose!$B$3:$W$2032,X_y!AE$1,0)</f>
        <v>1.23007263548701E-2</v>
      </c>
      <c r="AF311" s="20">
        <f>VLOOKUP($C311,beta_transpose!$B$3:$W$2032,X_y!AF$1,0)</f>
        <v>9.2793935996358601E-2</v>
      </c>
      <c r="AG311" s="20">
        <f>VLOOKUP($C311,beta_transpose!$B$3:$W$2032,X_y!AG$1,0)</f>
        <v>-4.2016524844122799E-2</v>
      </c>
      <c r="AH311" s="20">
        <f>VLOOKUP($C311,beta_transpose!$B$3:$W$2032,X_y!AH$1,0)</f>
        <v>-4.9420736598760999E-2</v>
      </c>
      <c r="AI311" s="20">
        <f>VLOOKUP($C311,beta_transpose!$B$3:$W$2032,X_y!AI$1,0)</f>
        <v>1.2125555275353E-2</v>
      </c>
      <c r="AJ311" s="20">
        <f>VLOOKUP($C311,beta_transpose!$B$3:$W$2032,X_y!AJ$1,0)</f>
        <v>3.9769190299856101E-3</v>
      </c>
      <c r="AK311" s="20">
        <f>VLOOKUP($C311,beta_transpose!$B$3:$W$2032,X_y!AK$1,0)</f>
        <v>6.1381988378783198E-3</v>
      </c>
      <c r="AL311" s="20">
        <f>VLOOKUP($C311,beta_transpose!$B$3:$W$2032,X_y!AL$1,0)</f>
        <v>6.8846884830508895E-2</v>
      </c>
      <c r="AM311" s="20">
        <f>VLOOKUP($C311,beta_transpose!$B$3:$W$2032,X_y!AM$1,0)</f>
        <v>1.15310049775355E-2</v>
      </c>
      <c r="AN311" s="20">
        <f>VLOOKUP($C311,beta_transpose!$B$3:$W$2032,X_y!AN$1,0)</f>
        <v>5.1116899904320598E-2</v>
      </c>
      <c r="AO311" s="20">
        <f>VLOOKUP($C311,beta_transpose!$B$3:$W$2032,X_y!AO$1,0)</f>
        <v>7.02918784483446E-2</v>
      </c>
      <c r="AP311" s="20">
        <f>VLOOKUP($C311,beta_transpose!$B$3:$W$2032,X_y!AP$1,0)</f>
        <v>-5.1443079675211202E-2</v>
      </c>
      <c r="AQ311" s="20">
        <f>VLOOKUP($C311,beta_transpose!$B$3:$W$2032,X_y!AQ$1,0)</f>
        <v>-4.5995722945738497E-2</v>
      </c>
      <c r="AR311" s="34">
        <f>VLOOKUP($C311,beta_transpose!$B$3:$W$2032,X_y!AR$1,0)</f>
        <v>5.6458562078892403E-2</v>
      </c>
      <c r="AS311" s="21">
        <v>14.354722700621201</v>
      </c>
      <c r="AT311" s="21">
        <v>4.30088586687038</v>
      </c>
      <c r="AU311" s="21">
        <v>2.3202717641817201</v>
      </c>
      <c r="AV311" s="21">
        <v>0.87727410642857795</v>
      </c>
      <c r="AW311" s="21">
        <v>0.57478502435763601</v>
      </c>
      <c r="AX311" s="21"/>
      <c r="AY311" s="21"/>
      <c r="AZ311" s="22"/>
      <c r="BB311" s="31">
        <f>IF(VLOOKUP(C311,y_HC!$B$3:$G$581,6,0)&gt;$BB$1,1,0)</f>
        <v>1</v>
      </c>
      <c r="BC311">
        <f>VLOOKUP(C311,y_HC!$B$3:$G$581,6,0)</f>
        <v>4.6947003537448073E-2</v>
      </c>
      <c r="BE311" t="s">
        <v>307</v>
      </c>
      <c r="BF311">
        <v>14.354722700621201</v>
      </c>
      <c r="BG311">
        <v>4.30088586687038</v>
      </c>
      <c r="BH311">
        <v>2.3202717641817201</v>
      </c>
      <c r="BI311">
        <v>0.87727410642857795</v>
      </c>
      <c r="BJ311">
        <v>0.57478502435763601</v>
      </c>
    </row>
    <row r="312" spans="2:62">
      <c r="B312" t="str">
        <f>VLOOKUP(C312,eft_features_HC!$B$3:$C$2032,2,0)</f>
        <v>VanEck Vectors Uranium+Nuclear Energy ETF</v>
      </c>
      <c r="C312" t="s">
        <v>308</v>
      </c>
      <c r="D312" s="17">
        <f>VLOOKUP($C312,eft_features_HC!$B$3:$W$2032,X_y!D$1,0)</f>
        <v>9</v>
      </c>
      <c r="E312" s="18">
        <f>VLOOKUP($C312,eft_features_HC!$B$3:$W$2032,X_y!E$1,0)</f>
        <v>0.61</v>
      </c>
      <c r="F312" s="18">
        <f>VLOOKUP($C312,eft_features_HC!$B$3:$W$2032,X_y!F$1,0)</f>
        <v>32540000</v>
      </c>
      <c r="G312" s="18">
        <f>VLOOKUP($C312,eft_features_HC!$B$3:$W$2032,X_y!G$1,0)</f>
        <v>1</v>
      </c>
      <c r="H312" s="18">
        <f>VLOOKUP($C312,eft_features_HC!$B$3:$W$2032,X_y!H$1,0)</f>
        <v>1</v>
      </c>
      <c r="I312" s="18">
        <f>VLOOKUP($C312,eft_features_HC!$B$3:$W$2032,X_y!I$1,0)</f>
        <v>4</v>
      </c>
      <c r="J312" s="18">
        <f>VLOOKUP($C312,eft_features_HC!$B$3:$W$2032,X_y!J$1,0)</f>
        <v>5</v>
      </c>
      <c r="K312" s="18">
        <f>VLOOKUP($C312,eft_features_HC!$B$3:$W$2032,X_y!K$1,0)</f>
        <v>26</v>
      </c>
      <c r="L312" s="18">
        <f>VLOOKUP($C312,eft_features_HC!$B$3:$W$2032,X_y!L$1,0)</f>
        <v>52</v>
      </c>
      <c r="M312" s="18">
        <f>VLOOKUP($C312,eft_features_HC!$B$3:$W$2032,X_y!M$1,0)</f>
        <v>1</v>
      </c>
      <c r="N312" s="18">
        <f>VLOOKUP($C312,eft_features_HC!$B$3:$W$2032,X_y!N$1,0)</f>
        <v>1</v>
      </c>
      <c r="O312" s="18">
        <f>VLOOKUP($C312,eft_features_HC!$B$3:$W$2032,X_y!O$1,0)</f>
        <v>1</v>
      </c>
      <c r="P312" s="18">
        <f>VLOOKUP($C312,eft_features_HC!$B$3:$W$2032,X_y!P$1,0)</f>
        <v>2</v>
      </c>
      <c r="Q312" s="18">
        <f>VLOOKUP($C312,eft_features_HC!$B$3:$W$2032,X_y!Q$1,0)</f>
        <v>1</v>
      </c>
      <c r="R312" s="18">
        <f>VLOOKUP($C312,eft_features_HC!$B$3:$W$2032,X_y!R$1,0)</f>
        <v>1</v>
      </c>
      <c r="S312" s="19">
        <f>VLOOKUP($C312,ret_features_HC_transpose!$B$3:$W$2032,X_y!S$1,0)</f>
        <v>-3.5208571877869965E-2</v>
      </c>
      <c r="T312" s="19">
        <f>VLOOKUP($C312,ret_features_HC_transpose!$B$3:$W$2032,X_y!T$1,0)</f>
        <v>6.3490957430494044E-2</v>
      </c>
      <c r="U312" s="19">
        <f>VLOOKUP($C312,ret_features_HC_transpose!$B$3:$W$2032,X_y!U$1,0)</f>
        <v>0.1174645375473673</v>
      </c>
      <c r="V312" s="19">
        <f>VLOOKUP($C312,ret_features_HC_transpose!$B$3:$W$2032,X_y!V$1,0)</f>
        <v>0.20047618795476807</v>
      </c>
      <c r="W312" s="19">
        <f>VLOOKUP($C312,ret_features_HC_transpose!$B$3:$W$2032,X_y!W$1,0)</f>
        <v>7.4457625868759036E-2</v>
      </c>
      <c r="X312" s="19">
        <f>VLOOKUP($C312,ret_features_HC_transpose!$B$3:$W$2032,X_y!X$1,0)</f>
        <v>-0.27432356584421691</v>
      </c>
      <c r="Y312" s="20">
        <f>VLOOKUP($C312,beta_transpose!$B$3:$W$2032,X_y!Y$1,0)</f>
        <v>-1.7349916083238898E-2</v>
      </c>
      <c r="Z312" s="20">
        <f>VLOOKUP($C312,beta_transpose!$B$3:$W$2032,X_y!Z$1,0)</f>
        <v>7.8927459005043193E-2</v>
      </c>
      <c r="AA312" s="20">
        <f>VLOOKUP($C312,beta_transpose!$B$3:$W$2032,X_y!AA$1,0)</f>
        <v>-4.5638620273173502E-2</v>
      </c>
      <c r="AB312" s="20">
        <f>VLOOKUP($C312,beta_transpose!$B$3:$W$2032,X_y!AB$1,0)</f>
        <v>-1.3505663360431699E-2</v>
      </c>
      <c r="AC312" s="20">
        <f>VLOOKUP($C312,beta_transpose!$B$3:$W$2032,X_y!AC$1,0)</f>
        <v>8.5057228850231297E-3</v>
      </c>
      <c r="AD312" s="20">
        <f>VLOOKUP($C312,beta_transpose!$B$3:$W$2032,X_y!AD$1,0)</f>
        <v>3.1504341540741901E-2</v>
      </c>
      <c r="AE312" s="20">
        <f>VLOOKUP($C312,beta_transpose!$B$3:$W$2032,X_y!AE$1,0)</f>
        <v>-6.1245755841251104E-3</v>
      </c>
      <c r="AF312" s="20">
        <f>VLOOKUP($C312,beta_transpose!$B$3:$W$2032,X_y!AF$1,0)</f>
        <v>3.82496442771013E-2</v>
      </c>
      <c r="AG312" s="20">
        <f>VLOOKUP($C312,beta_transpose!$B$3:$W$2032,X_y!AG$1,0)</f>
        <v>-4.2923680161745401E-2</v>
      </c>
      <c r="AH312" s="20">
        <f>VLOOKUP($C312,beta_transpose!$B$3:$W$2032,X_y!AH$1,0)</f>
        <v>-3.2057634319135102E-2</v>
      </c>
      <c r="AI312" s="20">
        <f>VLOOKUP($C312,beta_transpose!$B$3:$W$2032,X_y!AI$1,0)</f>
        <v>-4.40453658004962E-2</v>
      </c>
      <c r="AJ312" s="20">
        <f>VLOOKUP($C312,beta_transpose!$B$3:$W$2032,X_y!AJ$1,0)</f>
        <v>-2.8787965673116901E-2</v>
      </c>
      <c r="AK312" s="20">
        <f>VLOOKUP($C312,beta_transpose!$B$3:$W$2032,X_y!AK$1,0)</f>
        <v>-4.9207126880698195E-4</v>
      </c>
      <c r="AL312" s="20">
        <f>VLOOKUP($C312,beta_transpose!$B$3:$W$2032,X_y!AL$1,0)</f>
        <v>-3.1829046993116998E-2</v>
      </c>
      <c r="AM312" s="20">
        <f>VLOOKUP($C312,beta_transpose!$B$3:$W$2032,X_y!AM$1,0)</f>
        <v>4.8463831152956903E-2</v>
      </c>
      <c r="AN312" s="20">
        <f>VLOOKUP($C312,beta_transpose!$B$3:$W$2032,X_y!AN$1,0)</f>
        <v>4.7176864738144697E-2</v>
      </c>
      <c r="AO312" s="20">
        <f>VLOOKUP($C312,beta_transpose!$B$3:$W$2032,X_y!AO$1,0)</f>
        <v>7.3212690645808903E-2</v>
      </c>
      <c r="AP312" s="20">
        <f>VLOOKUP($C312,beta_transpose!$B$3:$W$2032,X_y!AP$1,0)</f>
        <v>-5.9690542270114402E-2</v>
      </c>
      <c r="AQ312" s="20">
        <f>VLOOKUP($C312,beta_transpose!$B$3:$W$2032,X_y!AQ$1,0)</f>
        <v>-4.2688736580037599E-2</v>
      </c>
      <c r="AR312" s="34">
        <f>VLOOKUP($C312,beta_transpose!$B$3:$W$2032,X_y!AR$1,0)</f>
        <v>-1.8739315045381202E-2</v>
      </c>
      <c r="AS312" s="21">
        <v>17.8374848947395</v>
      </c>
      <c r="AT312" s="21">
        <v>2.8294123622574698</v>
      </c>
      <c r="AU312" s="21">
        <v>1.11431858516858</v>
      </c>
      <c r="AV312" s="21">
        <v>0.37555709881579202</v>
      </c>
      <c r="AW312" s="21">
        <v>0.165168280744208</v>
      </c>
      <c r="AX312" s="21"/>
      <c r="AY312" s="21"/>
      <c r="AZ312" s="22"/>
      <c r="BB312" s="31">
        <f>IF(VLOOKUP(C312,y_HC!$B$3:$G$581,6,0)&gt;$BB$1,1,0)</f>
        <v>0</v>
      </c>
      <c r="BC312">
        <f>VLOOKUP(C312,y_HC!$B$3:$G$581,6,0)</f>
        <v>2.2759321575916647E-2</v>
      </c>
      <c r="BE312" t="s">
        <v>308</v>
      </c>
      <c r="BF312">
        <v>17.8374848947395</v>
      </c>
      <c r="BG312">
        <v>2.8294123622574698</v>
      </c>
      <c r="BH312">
        <v>1.11431858516858</v>
      </c>
      <c r="BI312">
        <v>0.37555709881579202</v>
      </c>
      <c r="BJ312">
        <v>0.165168280744208</v>
      </c>
    </row>
    <row r="313" spans="2:62">
      <c r="B313" t="str">
        <f>VLOOKUP(C313,eft_features_HC!$B$3:$C$2032,2,0)</f>
        <v>iShares New York Muni Bond ETF</v>
      </c>
      <c r="C313" t="s">
        <v>309</v>
      </c>
      <c r="D313" s="17">
        <f>VLOOKUP($C313,eft_features_HC!$B$3:$W$2032,X_y!D$1,0)</f>
        <v>2</v>
      </c>
      <c r="E313" s="18">
        <f>VLOOKUP($C313,eft_features_HC!$B$3:$W$2032,X_y!E$1,0)</f>
        <v>0.25</v>
      </c>
      <c r="F313" s="18">
        <f>VLOOKUP($C313,eft_features_HC!$B$3:$W$2032,X_y!F$1,0)</f>
        <v>274630000</v>
      </c>
      <c r="G313" s="18">
        <f>VLOOKUP($C313,eft_features_HC!$B$3:$W$2032,X_y!G$1,0)</f>
        <v>2</v>
      </c>
      <c r="H313" s="18">
        <f>VLOOKUP($C313,eft_features_HC!$B$3:$W$2032,X_y!H$1,0)</f>
        <v>1</v>
      </c>
      <c r="I313" s="18">
        <f>VLOOKUP($C313,eft_features_HC!$B$3:$W$2032,X_y!I$1,0)</f>
        <v>1</v>
      </c>
      <c r="J313" s="18">
        <f>VLOOKUP($C313,eft_features_HC!$B$3:$W$2032,X_y!J$1,0)</f>
        <v>10</v>
      </c>
      <c r="K313" s="18">
        <f>VLOOKUP($C313,eft_features_HC!$B$3:$W$2032,X_y!K$1,0)</f>
        <v>3</v>
      </c>
      <c r="L313" s="18">
        <f>VLOOKUP($C313,eft_features_HC!$B$3:$W$2032,X_y!L$1,0)</f>
        <v>2</v>
      </c>
      <c r="M313" s="18">
        <f>VLOOKUP($C313,eft_features_HC!$B$3:$W$2032,X_y!M$1,0)</f>
        <v>1</v>
      </c>
      <c r="N313" s="18">
        <f>VLOOKUP($C313,eft_features_HC!$B$3:$W$2032,X_y!N$1,0)</f>
        <v>1</v>
      </c>
      <c r="O313" s="18">
        <f>VLOOKUP($C313,eft_features_HC!$B$3:$W$2032,X_y!O$1,0)</f>
        <v>1</v>
      </c>
      <c r="P313" s="18">
        <f>VLOOKUP($C313,eft_features_HC!$B$3:$W$2032,X_y!P$1,0)</f>
        <v>11</v>
      </c>
      <c r="Q313" s="18">
        <f>VLOOKUP($C313,eft_features_HC!$B$3:$W$2032,X_y!Q$1,0)</f>
        <v>3</v>
      </c>
      <c r="R313" s="18">
        <f>VLOOKUP($C313,eft_features_HC!$B$3:$W$2032,X_y!R$1,0)</f>
        <v>1</v>
      </c>
      <c r="S313" s="19">
        <f>VLOOKUP($C313,ret_features_HC_transpose!$B$3:$W$2032,X_y!S$1,0)</f>
        <v>9.6091010042695935E-3</v>
      </c>
      <c r="T313" s="19">
        <f>VLOOKUP($C313,ret_features_HC_transpose!$B$3:$W$2032,X_y!T$1,0)</f>
        <v>3.5308789502983329E-2</v>
      </c>
      <c r="U313" s="19">
        <f>VLOOKUP($C313,ret_features_HC_transpose!$B$3:$W$2032,X_y!U$1,0)</f>
        <v>4.0576872108719408E-2</v>
      </c>
      <c r="V313" s="19">
        <f>VLOOKUP($C313,ret_features_HC_transpose!$B$3:$W$2032,X_y!V$1,0)</f>
        <v>-3.0112993007966327E-2</v>
      </c>
      <c r="W313" s="19">
        <f>VLOOKUP($C313,ret_features_HC_transpose!$B$3:$W$2032,X_y!W$1,0)</f>
        <v>-1.1328329729939579E-2</v>
      </c>
      <c r="X313" s="19">
        <f>VLOOKUP($C313,ret_features_HC_transpose!$B$3:$W$2032,X_y!X$1,0)</f>
        <v>5.9484659150653041E-2</v>
      </c>
      <c r="Y313" s="20">
        <f>VLOOKUP($C313,beta_transpose!$B$3:$W$2032,X_y!Y$1,0)</f>
        <v>2.41859889851896E-5</v>
      </c>
      <c r="Z313" s="20">
        <f>VLOOKUP($C313,beta_transpose!$B$3:$W$2032,X_y!Z$1,0)</f>
        <v>-1.3392304278182301E-2</v>
      </c>
      <c r="AA313" s="20">
        <f>VLOOKUP($C313,beta_transpose!$B$3:$W$2032,X_y!AA$1,0)</f>
        <v>1.5077438362334101E-2</v>
      </c>
      <c r="AB313" s="20">
        <f>VLOOKUP($C313,beta_transpose!$B$3:$W$2032,X_y!AB$1,0)</f>
        <v>3.0071513662293702E-3</v>
      </c>
      <c r="AC313" s="20">
        <f>VLOOKUP($C313,beta_transpose!$B$3:$W$2032,X_y!AC$1,0)</f>
        <v>1.47411923699936E-2</v>
      </c>
      <c r="AD313" s="20">
        <f>VLOOKUP($C313,beta_transpose!$B$3:$W$2032,X_y!AD$1,0)</f>
        <v>2.3151640449996101E-2</v>
      </c>
      <c r="AE313" s="20">
        <f>VLOOKUP($C313,beta_transpose!$B$3:$W$2032,X_y!AE$1,0)</f>
        <v>-1.02900051845062E-4</v>
      </c>
      <c r="AF313" s="20">
        <f>VLOOKUP($C313,beta_transpose!$B$3:$W$2032,X_y!AF$1,0)</f>
        <v>-8.9233544035591007E-3</v>
      </c>
      <c r="AG313" s="20">
        <f>VLOOKUP($C313,beta_transpose!$B$3:$W$2032,X_y!AG$1,0)</f>
        <v>-1.9609960920445601E-2</v>
      </c>
      <c r="AH313" s="20">
        <f>VLOOKUP($C313,beta_transpose!$B$3:$W$2032,X_y!AH$1,0)</f>
        <v>2.1914644396987498E-3</v>
      </c>
      <c r="AI313" s="20">
        <f>VLOOKUP($C313,beta_transpose!$B$3:$W$2032,X_y!AI$1,0)</f>
        <v>1.1963315343195601E-3</v>
      </c>
      <c r="AJ313" s="20">
        <f>VLOOKUP($C313,beta_transpose!$B$3:$W$2032,X_y!AJ$1,0)</f>
        <v>2.7499262332418801E-2</v>
      </c>
      <c r="AK313" s="20">
        <f>VLOOKUP($C313,beta_transpose!$B$3:$W$2032,X_y!AK$1,0)</f>
        <v>-1.00785122255016E-2</v>
      </c>
      <c r="AL313" s="20">
        <f>VLOOKUP($C313,beta_transpose!$B$3:$W$2032,X_y!AL$1,0)</f>
        <v>-9.0542438033206895E-4</v>
      </c>
      <c r="AM313" s="20">
        <f>VLOOKUP($C313,beta_transpose!$B$3:$W$2032,X_y!AM$1,0)</f>
        <v>-6.37861376411998E-3</v>
      </c>
      <c r="AN313" s="20">
        <f>VLOOKUP($C313,beta_transpose!$B$3:$W$2032,X_y!AN$1,0)</f>
        <v>2.1116494281835201E-2</v>
      </c>
      <c r="AO313" s="20">
        <f>VLOOKUP($C313,beta_transpose!$B$3:$W$2032,X_y!AO$1,0)</f>
        <v>-2.1733079281757502E-2</v>
      </c>
      <c r="AP313" s="20">
        <f>VLOOKUP($C313,beta_transpose!$B$3:$W$2032,X_y!AP$1,0)</f>
        <v>1.28496500702727E-2</v>
      </c>
      <c r="AQ313" s="20">
        <f>VLOOKUP($C313,beta_transpose!$B$3:$W$2032,X_y!AQ$1,0)</f>
        <v>-1.06241106277665E-4</v>
      </c>
      <c r="AR313" s="34">
        <f>VLOOKUP($C313,beta_transpose!$B$3:$W$2032,X_y!AR$1,0)</f>
        <v>1.42249751349887E-2</v>
      </c>
      <c r="AS313" s="21">
        <v>3.4688983681262502</v>
      </c>
      <c r="AT313" s="21">
        <v>1.1653632023893801</v>
      </c>
      <c r="AU313" s="21">
        <v>0.63246949535322605</v>
      </c>
      <c r="AV313" s="21">
        <v>0.20352007750360701</v>
      </c>
      <c r="AW313" s="21">
        <v>8.8917566653106003E-2</v>
      </c>
      <c r="AX313" s="21"/>
      <c r="AY313" s="21"/>
      <c r="AZ313" s="22"/>
      <c r="BB313" s="31">
        <f>IF(VLOOKUP(C313,y_HC!$B$3:$G$581,6,0)&gt;$BB$1,1,0)</f>
        <v>0</v>
      </c>
      <c r="BC313">
        <f>VLOOKUP(C313,y_HC!$B$3:$G$581,6,0)</f>
        <v>1.5431528190999522E-2</v>
      </c>
      <c r="BE313" t="s">
        <v>309</v>
      </c>
      <c r="BF313">
        <v>3.4688983681262502</v>
      </c>
      <c r="BG313">
        <v>1.1653632023893801</v>
      </c>
      <c r="BH313">
        <v>0.63246949535322605</v>
      </c>
      <c r="BI313">
        <v>0.20352007750360701</v>
      </c>
      <c r="BJ313">
        <v>8.8917566653106003E-2</v>
      </c>
    </row>
    <row r="314" spans="2:62">
      <c r="B314" t="str">
        <f>VLOOKUP(C314,eft_features_HC!$B$3:$C$2032,2,0)</f>
        <v>iShares S&amp;P 100</v>
      </c>
      <c r="C314" t="s">
        <v>310</v>
      </c>
      <c r="D314" s="17">
        <f>VLOOKUP($C314,eft_features_HC!$B$3:$W$2032,X_y!D$1,0)</f>
        <v>2</v>
      </c>
      <c r="E314" s="18">
        <f>VLOOKUP($C314,eft_features_HC!$B$3:$W$2032,X_y!E$1,0)</f>
        <v>0.2</v>
      </c>
      <c r="F314" s="18">
        <f>VLOOKUP($C314,eft_features_HC!$B$3:$W$2032,X_y!F$1,0)</f>
        <v>4900000000</v>
      </c>
      <c r="G314" s="18">
        <f>VLOOKUP($C314,eft_features_HC!$B$3:$W$2032,X_y!G$1,0)</f>
        <v>1</v>
      </c>
      <c r="H314" s="18">
        <f>VLOOKUP($C314,eft_features_HC!$B$3:$W$2032,X_y!H$1,0)</f>
        <v>1</v>
      </c>
      <c r="I314" s="18">
        <f>VLOOKUP($C314,eft_features_HC!$B$3:$W$2032,X_y!I$1,0)</f>
        <v>1</v>
      </c>
      <c r="J314" s="18">
        <f>VLOOKUP($C314,eft_features_HC!$B$3:$W$2032,X_y!J$1,0)</f>
        <v>1</v>
      </c>
      <c r="K314" s="18">
        <f>VLOOKUP($C314,eft_features_HC!$B$3:$W$2032,X_y!K$1,0)</f>
        <v>1</v>
      </c>
      <c r="L314" s="18">
        <f>VLOOKUP($C314,eft_features_HC!$B$3:$W$2032,X_y!L$1,0)</f>
        <v>1</v>
      </c>
      <c r="M314" s="18">
        <f>VLOOKUP($C314,eft_features_HC!$B$3:$W$2032,X_y!M$1,0)</f>
        <v>1</v>
      </c>
      <c r="N314" s="18">
        <f>VLOOKUP($C314,eft_features_HC!$B$3:$W$2032,X_y!N$1,0)</f>
        <v>1</v>
      </c>
      <c r="O314" s="18">
        <f>VLOOKUP($C314,eft_features_HC!$B$3:$W$2032,X_y!O$1,0)</f>
        <v>1</v>
      </c>
      <c r="P314" s="18">
        <f>VLOOKUP($C314,eft_features_HC!$B$3:$W$2032,X_y!P$1,0)</f>
        <v>1</v>
      </c>
      <c r="Q314" s="18">
        <f>VLOOKUP($C314,eft_features_HC!$B$3:$W$2032,X_y!Q$1,0)</f>
        <v>1</v>
      </c>
      <c r="R314" s="18">
        <f>VLOOKUP($C314,eft_features_HC!$B$3:$W$2032,X_y!R$1,0)</f>
        <v>1</v>
      </c>
      <c r="S314" s="19">
        <f>VLOOKUP($C314,ret_features_HC_transpose!$B$3:$W$2032,X_y!S$1,0)</f>
        <v>-5.1813469595012318E-3</v>
      </c>
      <c r="T314" s="19">
        <f>VLOOKUP($C314,ret_features_HC_transpose!$B$3:$W$2032,X_y!T$1,0)</f>
        <v>1.1268984553480799E-2</v>
      </c>
      <c r="U314" s="19">
        <f>VLOOKUP($C314,ret_features_HC_transpose!$B$3:$W$2032,X_y!U$1,0)</f>
        <v>9.9041532723009196E-2</v>
      </c>
      <c r="V314" s="19">
        <f>VLOOKUP($C314,ret_features_HC_transpose!$B$3:$W$2032,X_y!V$1,0)</f>
        <v>0.17858672260181097</v>
      </c>
      <c r="W314" s="19">
        <f>VLOOKUP($C314,ret_features_HC_transpose!$B$3:$W$2032,X_y!W$1,0)</f>
        <v>0.29668603619974498</v>
      </c>
      <c r="X314" s="19">
        <f>VLOOKUP($C314,ret_features_HC_transpose!$B$3:$W$2032,X_y!X$1,0)</f>
        <v>0.38686376148791179</v>
      </c>
      <c r="Y314" s="20">
        <f>VLOOKUP($C314,beta_transpose!$B$3:$W$2032,X_y!Y$1,0)</f>
        <v>3.0981507845145102E-2</v>
      </c>
      <c r="Z314" s="20">
        <f>VLOOKUP($C314,beta_transpose!$B$3:$W$2032,X_y!Z$1,0)</f>
        <v>-4.50968833318447E-3</v>
      </c>
      <c r="AA314" s="20">
        <f>VLOOKUP($C314,beta_transpose!$B$3:$W$2032,X_y!AA$1,0)</f>
        <v>2.29118355650282E-2</v>
      </c>
      <c r="AB314" s="20">
        <f>VLOOKUP($C314,beta_transpose!$B$3:$W$2032,X_y!AB$1,0)</f>
        <v>-1.1150478132775501E-2</v>
      </c>
      <c r="AC314" s="20">
        <f>VLOOKUP($C314,beta_transpose!$B$3:$W$2032,X_y!AC$1,0)</f>
        <v>-9.3215703305017904E-3</v>
      </c>
      <c r="AD314" s="20">
        <f>VLOOKUP($C314,beta_transpose!$B$3:$W$2032,X_y!AD$1,0)</f>
        <v>1.5729031222786599E-2</v>
      </c>
      <c r="AE314" s="20">
        <f>VLOOKUP($C314,beta_transpose!$B$3:$W$2032,X_y!AE$1,0)</f>
        <v>9.9629409705110196E-4</v>
      </c>
      <c r="AF314" s="20">
        <f>VLOOKUP($C314,beta_transpose!$B$3:$W$2032,X_y!AF$1,0)</f>
        <v>2.6142176215708701E-2</v>
      </c>
      <c r="AG314" s="20">
        <f>VLOOKUP($C314,beta_transpose!$B$3:$W$2032,X_y!AG$1,0)</f>
        <v>4.9583020331336897E-3</v>
      </c>
      <c r="AH314" s="20">
        <f>VLOOKUP($C314,beta_transpose!$B$3:$W$2032,X_y!AH$1,0)</f>
        <v>6.7215107254101E-3</v>
      </c>
      <c r="AI314" s="20">
        <f>VLOOKUP($C314,beta_transpose!$B$3:$W$2032,X_y!AI$1,0)</f>
        <v>-1.45004165775715E-2</v>
      </c>
      <c r="AJ314" s="20">
        <f>VLOOKUP($C314,beta_transpose!$B$3:$W$2032,X_y!AJ$1,0)</f>
        <v>-1.2774439162490501E-2</v>
      </c>
      <c r="AK314" s="20">
        <f>VLOOKUP($C314,beta_transpose!$B$3:$W$2032,X_y!AK$1,0)</f>
        <v>-9.7014707178491207E-3</v>
      </c>
      <c r="AL314" s="20">
        <f>VLOOKUP($C314,beta_transpose!$B$3:$W$2032,X_y!AL$1,0)</f>
        <v>-4.59180400427712E-3</v>
      </c>
      <c r="AM314" s="20">
        <f>VLOOKUP($C314,beta_transpose!$B$3:$W$2032,X_y!AM$1,0)</f>
        <v>-8.7898430379359394E-3</v>
      </c>
      <c r="AN314" s="20">
        <f>VLOOKUP($C314,beta_transpose!$B$3:$W$2032,X_y!AN$1,0)</f>
        <v>1.26640735779074E-2</v>
      </c>
      <c r="AO314" s="20">
        <f>VLOOKUP($C314,beta_transpose!$B$3:$W$2032,X_y!AO$1,0)</f>
        <v>-1.07022691470611E-2</v>
      </c>
      <c r="AP314" s="20">
        <f>VLOOKUP($C314,beta_transpose!$B$3:$W$2032,X_y!AP$1,0)</f>
        <v>-2.14934795258057E-2</v>
      </c>
      <c r="AQ314" s="20">
        <f>VLOOKUP($C314,beta_transpose!$B$3:$W$2032,X_y!AQ$1,0)</f>
        <v>4.9195198732999998E-3</v>
      </c>
      <c r="AR314" s="34">
        <f>VLOOKUP($C314,beta_transpose!$B$3:$W$2032,X_y!AR$1,0)</f>
        <v>2.3219030642122201E-2</v>
      </c>
      <c r="AS314" s="21">
        <v>15.8812833976954</v>
      </c>
      <c r="AT314" s="21">
        <v>2.78469468199759</v>
      </c>
      <c r="AU314" s="21">
        <v>1.0254138847655301</v>
      </c>
      <c r="AV314" s="21">
        <v>0.35200429258517102</v>
      </c>
      <c r="AW314" s="21">
        <v>0.106479629570742</v>
      </c>
      <c r="AX314" s="21"/>
      <c r="AY314" s="21"/>
      <c r="AZ314" s="22"/>
      <c r="BB314" s="31">
        <f>IF(VLOOKUP(C314,y_HC!$B$3:$G$581,6,0)&gt;$BB$1,1,0)</f>
        <v>1</v>
      </c>
      <c r="BC314">
        <f>VLOOKUP(C314,y_HC!$B$3:$G$581,6,0)</f>
        <v>6.4135176203990452E-2</v>
      </c>
      <c r="BE314" t="s">
        <v>310</v>
      </c>
      <c r="BF314">
        <v>15.8812833976954</v>
      </c>
      <c r="BG314">
        <v>2.78469468199759</v>
      </c>
      <c r="BH314">
        <v>1.0254138847655301</v>
      </c>
      <c r="BI314">
        <v>0.35200429258517102</v>
      </c>
      <c r="BJ314">
        <v>0.106479629570742</v>
      </c>
    </row>
    <row r="315" spans="2:62">
      <c r="B315" t="str">
        <f>VLOOKUP(C315,eft_features_HC!$B$3:$C$2032,2,0)</f>
        <v>iPath S&amp;P GSCI Crude Oil Total Return ETN</v>
      </c>
      <c r="C315" t="s">
        <v>311</v>
      </c>
      <c r="D315" s="17">
        <f>VLOOKUP($C315,eft_features_HC!$B$3:$W$2032,X_y!D$1,0)</f>
        <v>19</v>
      </c>
      <c r="E315" s="18">
        <f>VLOOKUP($C315,eft_features_HC!$B$3:$W$2032,X_y!E$1,0)</f>
        <v>0.75</v>
      </c>
      <c r="F315" s="18">
        <f>VLOOKUP($C315,eft_features_HC!$B$3:$W$2032,X_y!F$1,0)</f>
        <v>706300000</v>
      </c>
      <c r="G315" s="18">
        <f>VLOOKUP($C315,eft_features_HC!$B$3:$W$2032,X_y!G$1,0)</f>
        <v>3</v>
      </c>
      <c r="H315" s="18">
        <f>VLOOKUP($C315,eft_features_HC!$B$3:$W$2032,X_y!H$1,0)</f>
        <v>1</v>
      </c>
      <c r="I315" s="18">
        <f>VLOOKUP($C315,eft_features_HC!$B$3:$W$2032,X_y!I$1,0)</f>
        <v>4</v>
      </c>
      <c r="J315" s="18">
        <f>VLOOKUP($C315,eft_features_HC!$B$3:$W$2032,X_y!J$1,0)</f>
        <v>11</v>
      </c>
      <c r="K315" s="18">
        <f>VLOOKUP($C315,eft_features_HC!$B$3:$W$2032,X_y!K$1,0)</f>
        <v>28</v>
      </c>
      <c r="L315" s="18">
        <f>VLOOKUP($C315,eft_features_HC!$B$3:$W$2032,X_y!L$1,0)</f>
        <v>19</v>
      </c>
      <c r="M315" s="18">
        <f>VLOOKUP($C315,eft_features_HC!$B$3:$W$2032,X_y!M$1,0)</f>
        <v>1</v>
      </c>
      <c r="N315" s="18">
        <f>VLOOKUP($C315,eft_features_HC!$B$3:$W$2032,X_y!N$1,0)</f>
        <v>1</v>
      </c>
      <c r="O315" s="18">
        <f>VLOOKUP($C315,eft_features_HC!$B$3:$W$2032,X_y!O$1,0)</f>
        <v>2</v>
      </c>
      <c r="P315" s="18">
        <f>VLOOKUP($C315,eft_features_HC!$B$3:$W$2032,X_y!P$1,0)</f>
        <v>6</v>
      </c>
      <c r="Q315" s="18">
        <f>VLOOKUP($C315,eft_features_HC!$B$3:$W$2032,X_y!Q$1,0)</f>
        <v>5</v>
      </c>
      <c r="R315" s="18">
        <f>VLOOKUP($C315,eft_features_HC!$B$3:$W$2032,X_y!R$1,0)</f>
        <v>1</v>
      </c>
      <c r="S315" s="19">
        <f>VLOOKUP($C315,ret_features_HC_transpose!$B$3:$W$2032,X_y!S$1,0)</f>
        <v>-1.1993382771581795E-2</v>
      </c>
      <c r="T315" s="19">
        <f>VLOOKUP($C315,ret_features_HC_transpose!$B$3:$W$2032,X_y!T$1,0)</f>
        <v>8.5909090074429484E-2</v>
      </c>
      <c r="U315" s="19">
        <f>VLOOKUP($C315,ret_features_HC_transpose!$B$3:$W$2032,X_y!U$1,0)</f>
        <v>-2.7280132862600892E-2</v>
      </c>
      <c r="V315" s="19">
        <f>VLOOKUP($C315,ret_features_HC_transpose!$B$3:$W$2032,X_y!V$1,0)</f>
        <v>9.6877867870352352E-2</v>
      </c>
      <c r="W315" s="19">
        <f>VLOOKUP($C315,ret_features_HC_transpose!$B$3:$W$2032,X_y!W$1,0)</f>
        <v>-7.6536526863352994E-2</v>
      </c>
      <c r="X315" s="19">
        <f>VLOOKUP($C315,ret_features_HC_transpose!$B$3:$W$2032,X_y!X$1,0)</f>
        <v>-0.1643931437627415</v>
      </c>
      <c r="Y315" s="20">
        <f>VLOOKUP($C315,beta_transpose!$B$3:$W$2032,X_y!Y$1,0)</f>
        <v>-3.4054804928961E-3</v>
      </c>
      <c r="Z315" s="20">
        <f>VLOOKUP($C315,beta_transpose!$B$3:$W$2032,X_y!Z$1,0)</f>
        <v>2.6352977555762099E-2</v>
      </c>
      <c r="AA315" s="20">
        <f>VLOOKUP($C315,beta_transpose!$B$3:$W$2032,X_y!AA$1,0)</f>
        <v>1.4543661290739401E-2</v>
      </c>
      <c r="AB315" s="20">
        <f>VLOOKUP($C315,beta_transpose!$B$3:$W$2032,X_y!AB$1,0)</f>
        <v>1.30367931838792E-2</v>
      </c>
      <c r="AC315" s="20">
        <f>VLOOKUP($C315,beta_transpose!$B$3:$W$2032,X_y!AC$1,0)</f>
        <v>-9.1867376062052794E-2</v>
      </c>
      <c r="AD315" s="20">
        <f>VLOOKUP($C315,beta_transpose!$B$3:$W$2032,X_y!AD$1,0)</f>
        <v>2.6796498075836998E-2</v>
      </c>
      <c r="AE315" s="20">
        <f>VLOOKUP($C315,beta_transpose!$B$3:$W$2032,X_y!AE$1,0)</f>
        <v>-4.20697406999678E-2</v>
      </c>
      <c r="AF315" s="20">
        <f>VLOOKUP($C315,beta_transpose!$B$3:$W$2032,X_y!AF$1,0)</f>
        <v>-3.8589257813898999E-2</v>
      </c>
      <c r="AG315" s="20">
        <f>VLOOKUP($C315,beta_transpose!$B$3:$W$2032,X_y!AG$1,0)</f>
        <v>9.1997458794883899E-2</v>
      </c>
      <c r="AH315" s="20">
        <f>VLOOKUP($C315,beta_transpose!$B$3:$W$2032,X_y!AH$1,0)</f>
        <v>5.5071981649135397E-2</v>
      </c>
      <c r="AI315" s="20">
        <f>VLOOKUP($C315,beta_transpose!$B$3:$W$2032,X_y!AI$1,0)</f>
        <v>2.0739025377039099E-2</v>
      </c>
      <c r="AJ315" s="20">
        <f>VLOOKUP($C315,beta_transpose!$B$3:$W$2032,X_y!AJ$1,0)</f>
        <v>-0.101937541253643</v>
      </c>
      <c r="AK315" s="20">
        <f>VLOOKUP($C315,beta_transpose!$B$3:$W$2032,X_y!AK$1,0)</f>
        <v>-7.5704680378801195E-2</v>
      </c>
      <c r="AL315" s="20">
        <f>VLOOKUP($C315,beta_transpose!$B$3:$W$2032,X_y!AL$1,0)</f>
        <v>-1.89707075640961E-2</v>
      </c>
      <c r="AM315" s="20">
        <f>VLOOKUP($C315,beta_transpose!$B$3:$W$2032,X_y!AM$1,0)</f>
        <v>7.0153337729735699E-2</v>
      </c>
      <c r="AN315" s="20">
        <f>VLOOKUP($C315,beta_transpose!$B$3:$W$2032,X_y!AN$1,0)</f>
        <v>-0.110724888835027</v>
      </c>
      <c r="AO315" s="20">
        <f>VLOOKUP($C315,beta_transpose!$B$3:$W$2032,X_y!AO$1,0)</f>
        <v>8.8742257578674991E-3</v>
      </c>
      <c r="AP315" s="20">
        <f>VLOOKUP($C315,beta_transpose!$B$3:$W$2032,X_y!AP$1,0)</f>
        <v>4.5341778974046697E-2</v>
      </c>
      <c r="AQ315" s="20">
        <f>VLOOKUP($C315,beta_transpose!$B$3:$W$2032,X_y!AQ$1,0)</f>
        <v>-3.06329028795496E-2</v>
      </c>
      <c r="AR315" s="34">
        <f>VLOOKUP($C315,beta_transpose!$B$3:$W$2032,X_y!AR$1,0)</f>
        <v>1.9202645504819999E-2</v>
      </c>
      <c r="AS315" s="21">
        <v>11.279907024288599</v>
      </c>
      <c r="AT315" s="21">
        <v>7.2393729958904203</v>
      </c>
      <c r="AU315" s="21">
        <v>4.1546146147093399</v>
      </c>
      <c r="AV315" s="21">
        <v>2.0727939483570301</v>
      </c>
      <c r="AW315" s="21">
        <v>1.6043415485739501</v>
      </c>
      <c r="AX315" s="21"/>
      <c r="AY315" s="21"/>
      <c r="AZ315" s="22"/>
      <c r="BB315" s="31">
        <f>IF(VLOOKUP(C315,y_HC!$B$3:$G$581,6,0)&gt;$BB$1,1,0)</f>
        <v>0</v>
      </c>
      <c r="BC315">
        <f>VLOOKUP(C315,y_HC!$B$3:$G$581,6,0)</f>
        <v>3.6626202031137312E-2</v>
      </c>
      <c r="BE315" t="s">
        <v>311</v>
      </c>
      <c r="BF315">
        <v>11.279907024288599</v>
      </c>
      <c r="BG315">
        <v>7.2393729958904203</v>
      </c>
      <c r="BH315">
        <v>4.1546146147093399</v>
      </c>
      <c r="BI315">
        <v>2.0727939483570301</v>
      </c>
      <c r="BJ315">
        <v>1.6043415485739501</v>
      </c>
    </row>
    <row r="316" spans="2:62">
      <c r="B316" t="str">
        <f>VLOOKUP(C316,eft_features_HC!$B$3:$C$2032,2,0)</f>
        <v>DB Crude Oil Long ETN</v>
      </c>
      <c r="C316" t="s">
        <v>312</v>
      </c>
      <c r="D316" s="17">
        <f>VLOOKUP($C316,eft_features_HC!$B$3:$W$2032,X_y!D$1,0)</f>
        <v>11</v>
      </c>
      <c r="E316" s="18">
        <f>VLOOKUP($C316,eft_features_HC!$B$3:$W$2032,X_y!E$1,0)</f>
        <v>0.75</v>
      </c>
      <c r="F316" s="18">
        <f>VLOOKUP($C316,eft_features_HC!$B$3:$W$2032,X_y!F$1,0)</f>
        <v>7630000</v>
      </c>
      <c r="G316" s="18">
        <f>VLOOKUP($C316,eft_features_HC!$B$3:$W$2032,X_y!G$1,0)</f>
        <v>3</v>
      </c>
      <c r="H316" s="18">
        <f>VLOOKUP($C316,eft_features_HC!$B$3:$W$2032,X_y!H$1,0)</f>
        <v>16</v>
      </c>
      <c r="I316" s="18">
        <f>VLOOKUP($C316,eft_features_HC!$B$3:$W$2032,X_y!I$1,0)</f>
        <v>4</v>
      </c>
      <c r="J316" s="18">
        <f>VLOOKUP($C316,eft_features_HC!$B$3:$W$2032,X_y!J$1,0)</f>
        <v>11</v>
      </c>
      <c r="K316" s="18">
        <f>VLOOKUP($C316,eft_features_HC!$B$3:$W$2032,X_y!K$1,0)</f>
        <v>28</v>
      </c>
      <c r="L316" s="18">
        <f>VLOOKUP($C316,eft_features_HC!$B$3:$W$2032,X_y!L$1,0)</f>
        <v>20</v>
      </c>
      <c r="M316" s="18">
        <f>VLOOKUP($C316,eft_features_HC!$B$3:$W$2032,X_y!M$1,0)</f>
        <v>1</v>
      </c>
      <c r="N316" s="18">
        <f>VLOOKUP($C316,eft_features_HC!$B$3:$W$2032,X_y!N$1,0)</f>
        <v>1</v>
      </c>
      <c r="O316" s="18">
        <f>VLOOKUP($C316,eft_features_HC!$B$3:$W$2032,X_y!O$1,0)</f>
        <v>2</v>
      </c>
      <c r="P316" s="18">
        <f>VLOOKUP($C316,eft_features_HC!$B$3:$W$2032,X_y!P$1,0)</f>
        <v>6</v>
      </c>
      <c r="Q316" s="18">
        <f>VLOOKUP($C316,eft_features_HC!$B$3:$W$2032,X_y!Q$1,0)</f>
        <v>5</v>
      </c>
      <c r="R316" s="18">
        <f>VLOOKUP($C316,eft_features_HC!$B$3:$W$2032,X_y!R$1,0)</f>
        <v>1</v>
      </c>
      <c r="S316" s="19">
        <f>VLOOKUP($C316,ret_features_HC_transpose!$B$3:$W$2032,X_y!S$1,0)</f>
        <v>-2.5252525885731236E-2</v>
      </c>
      <c r="T316" s="19">
        <f>VLOOKUP($C316,ret_features_HC_transpose!$B$3:$W$2032,X_y!T$1,0)</f>
        <v>4.1634540188907998E-2</v>
      </c>
      <c r="U316" s="19">
        <f>VLOOKUP($C316,ret_features_HC_transpose!$B$3:$W$2032,X_y!U$1,0)</f>
        <v>-3.6799686916291208E-3</v>
      </c>
      <c r="V316" s="19">
        <f>VLOOKUP($C316,ret_features_HC_transpose!$B$3:$W$2032,X_y!V$1,0)</f>
        <v>6.2942562531456137E-2</v>
      </c>
      <c r="W316" s="19">
        <f>VLOOKUP($C316,ret_features_HC_transpose!$B$3:$W$2032,X_y!W$1,0)</f>
        <v>-6.8982152998753099E-2</v>
      </c>
      <c r="X316" s="19">
        <f>VLOOKUP($C316,ret_features_HC_transpose!$B$3:$W$2032,X_y!X$1,0)</f>
        <v>-0.15826069990240621</v>
      </c>
      <c r="Y316" s="20">
        <f>VLOOKUP($C316,beta_transpose!$B$3:$W$2032,X_y!Y$1,0)</f>
        <v>-2.1907553458056202E-3</v>
      </c>
      <c r="Z316" s="20">
        <f>VLOOKUP($C316,beta_transpose!$B$3:$W$2032,X_y!Z$1,0)</f>
        <v>2.45254521972532E-2</v>
      </c>
      <c r="AA316" s="20">
        <f>VLOOKUP($C316,beta_transpose!$B$3:$W$2032,X_y!AA$1,0)</f>
        <v>2.7071467440989601E-2</v>
      </c>
      <c r="AB316" s="20">
        <f>VLOOKUP($C316,beta_transpose!$B$3:$W$2032,X_y!AB$1,0)</f>
        <v>1.9515184524049201E-2</v>
      </c>
      <c r="AC316" s="20">
        <f>VLOOKUP($C316,beta_transpose!$B$3:$W$2032,X_y!AC$1,0)</f>
        <v>-8.4757727641470895E-2</v>
      </c>
      <c r="AD316" s="20">
        <f>VLOOKUP($C316,beta_transpose!$B$3:$W$2032,X_y!AD$1,0)</f>
        <v>3.0969796426473701E-2</v>
      </c>
      <c r="AE316" s="20">
        <f>VLOOKUP($C316,beta_transpose!$B$3:$W$2032,X_y!AE$1,0)</f>
        <v>-3.9578008784957597E-2</v>
      </c>
      <c r="AF316" s="20">
        <f>VLOOKUP($C316,beta_transpose!$B$3:$W$2032,X_y!AF$1,0)</f>
        <v>-2.7984868877772299E-2</v>
      </c>
      <c r="AG316" s="20">
        <f>VLOOKUP($C316,beta_transpose!$B$3:$W$2032,X_y!AG$1,0)</f>
        <v>6.1978294763032897E-2</v>
      </c>
      <c r="AH316" s="20">
        <f>VLOOKUP($C316,beta_transpose!$B$3:$W$2032,X_y!AH$1,0)</f>
        <v>4.7712937068828599E-2</v>
      </c>
      <c r="AI316" s="20">
        <f>VLOOKUP($C316,beta_transpose!$B$3:$W$2032,X_y!AI$1,0)</f>
        <v>2.0620335738707699E-2</v>
      </c>
      <c r="AJ316" s="20">
        <f>VLOOKUP($C316,beta_transpose!$B$3:$W$2032,X_y!AJ$1,0)</f>
        <v>-4.6890807082058401E-2</v>
      </c>
      <c r="AK316" s="20">
        <f>VLOOKUP($C316,beta_transpose!$B$3:$W$2032,X_y!AK$1,0)</f>
        <v>-5.4780522134735797E-2</v>
      </c>
      <c r="AL316" s="20">
        <f>VLOOKUP($C316,beta_transpose!$B$3:$W$2032,X_y!AL$1,0)</f>
        <v>1.43309800829964E-2</v>
      </c>
      <c r="AM316" s="20">
        <f>VLOOKUP($C316,beta_transpose!$B$3:$W$2032,X_y!AM$1,0)</f>
        <v>5.1568437977861099E-2</v>
      </c>
      <c r="AN316" s="20">
        <f>VLOOKUP($C316,beta_transpose!$B$3:$W$2032,X_y!AN$1,0)</f>
        <v>-4.8822495120931599E-2</v>
      </c>
      <c r="AO316" s="20">
        <f>VLOOKUP($C316,beta_transpose!$B$3:$W$2032,X_y!AO$1,0)</f>
        <v>-2.7450288549351502E-2</v>
      </c>
      <c r="AP316" s="20">
        <f>VLOOKUP($C316,beta_transpose!$B$3:$W$2032,X_y!AP$1,0)</f>
        <v>5.0717620989641402E-2</v>
      </c>
      <c r="AQ316" s="20">
        <f>VLOOKUP($C316,beta_transpose!$B$3:$W$2032,X_y!AQ$1,0)</f>
        <v>1.61878331405648E-3</v>
      </c>
      <c r="AR316" s="34">
        <f>VLOOKUP($C316,beta_transpose!$B$3:$W$2032,X_y!AR$1,0)</f>
        <v>2.2885503331236699E-2</v>
      </c>
      <c r="AS316" s="21">
        <v>11.1245263212325</v>
      </c>
      <c r="AT316" s="21">
        <v>6.8443078634533903</v>
      </c>
      <c r="AU316" s="21">
        <v>2.8260116947013199</v>
      </c>
      <c r="AV316" s="21">
        <v>1.4387481897604</v>
      </c>
      <c r="AW316" s="21">
        <v>1.01621393028301</v>
      </c>
      <c r="AX316" s="21"/>
      <c r="AY316" s="21"/>
      <c r="AZ316" s="22"/>
      <c r="BB316" s="31">
        <f>IF(VLOOKUP(C316,y_HC!$B$3:$G$581,6,0)&gt;$BB$1,1,0)</f>
        <v>1</v>
      </c>
      <c r="BC316">
        <f>VLOOKUP(C316,y_HC!$B$3:$G$581,6,0)</f>
        <v>6.1806071067549484E-2</v>
      </c>
      <c r="BE316" t="s">
        <v>312</v>
      </c>
      <c r="BF316">
        <v>11.1245263212325</v>
      </c>
      <c r="BG316">
        <v>6.8443078634533903</v>
      </c>
      <c r="BH316">
        <v>2.8260116947013199</v>
      </c>
      <c r="BI316">
        <v>1.4387481897604</v>
      </c>
      <c r="BJ316">
        <v>1.01621393028301</v>
      </c>
    </row>
    <row r="317" spans="2:62">
      <c r="B317" t="str">
        <f>VLOOKUP(C317,eft_features_HC!$B$3:$C$2032,2,0)</f>
        <v>Fidelity NASDAQ Composite Tracking Stock</v>
      </c>
      <c r="C317" t="s">
        <v>313</v>
      </c>
      <c r="D317" s="17">
        <f>VLOOKUP($C317,eft_features_HC!$B$3:$W$2032,X_y!D$1,0)</f>
        <v>22</v>
      </c>
      <c r="E317" s="18">
        <f>VLOOKUP($C317,eft_features_HC!$B$3:$W$2032,X_y!E$1,0)</f>
        <v>0.21</v>
      </c>
      <c r="F317" s="18">
        <f>VLOOKUP($C317,eft_features_HC!$B$3:$W$2032,X_y!F$1,0)</f>
        <v>1320000000</v>
      </c>
      <c r="G317" s="18">
        <f>VLOOKUP($C317,eft_features_HC!$B$3:$W$2032,X_y!G$1,0)</f>
        <v>1</v>
      </c>
      <c r="H317" s="18">
        <f>VLOOKUP($C317,eft_features_HC!$B$3:$W$2032,X_y!H$1,0)</f>
        <v>2</v>
      </c>
      <c r="I317" s="18">
        <f>VLOOKUP($C317,eft_features_HC!$B$3:$W$2032,X_y!I$1,0)</f>
        <v>1</v>
      </c>
      <c r="J317" s="18">
        <f>VLOOKUP($C317,eft_features_HC!$B$3:$W$2032,X_y!J$1,0)</f>
        <v>1</v>
      </c>
      <c r="K317" s="18">
        <f>VLOOKUP($C317,eft_features_HC!$B$3:$W$2032,X_y!K$1,0)</f>
        <v>2</v>
      </c>
      <c r="L317" s="18">
        <f>VLOOKUP($C317,eft_features_HC!$B$3:$W$2032,X_y!L$1,0)</f>
        <v>1</v>
      </c>
      <c r="M317" s="18">
        <f>VLOOKUP($C317,eft_features_HC!$B$3:$W$2032,X_y!M$1,0)</f>
        <v>1</v>
      </c>
      <c r="N317" s="18">
        <f>VLOOKUP($C317,eft_features_HC!$B$3:$W$2032,X_y!N$1,0)</f>
        <v>1</v>
      </c>
      <c r="O317" s="18">
        <f>VLOOKUP($C317,eft_features_HC!$B$3:$W$2032,X_y!O$1,0)</f>
        <v>1</v>
      </c>
      <c r="P317" s="18">
        <f>VLOOKUP($C317,eft_features_HC!$B$3:$W$2032,X_y!P$1,0)</f>
        <v>3</v>
      </c>
      <c r="Q317" s="18">
        <f>VLOOKUP($C317,eft_features_HC!$B$3:$W$2032,X_y!Q$1,0)</f>
        <v>1</v>
      </c>
      <c r="R317" s="18">
        <f>VLOOKUP($C317,eft_features_HC!$B$3:$W$2032,X_y!R$1,0)</f>
        <v>1</v>
      </c>
      <c r="S317" s="19">
        <f>VLOOKUP($C317,ret_features_HC_transpose!$B$3:$W$2032,X_y!S$1,0)</f>
        <v>-5.0561549784660764E-2</v>
      </c>
      <c r="T317" s="19">
        <f>VLOOKUP($C317,ret_features_HC_transpose!$B$3:$W$2032,X_y!T$1,0)</f>
        <v>-2.6456633640166149E-3</v>
      </c>
      <c r="U317" s="19">
        <f>VLOOKUP($C317,ret_features_HC_transpose!$B$3:$W$2032,X_y!U$1,0)</f>
        <v>8.2977020625384812E-2</v>
      </c>
      <c r="V317" s="19">
        <f>VLOOKUP($C317,ret_features_HC_transpose!$B$3:$W$2032,X_y!V$1,0)</f>
        <v>0.28468287400733705</v>
      </c>
      <c r="W317" s="19">
        <f>VLOOKUP($C317,ret_features_HC_transpose!$B$3:$W$2032,X_y!W$1,0)</f>
        <v>0.33701748829063671</v>
      </c>
      <c r="X317" s="19">
        <f>VLOOKUP($C317,ret_features_HC_transpose!$B$3:$W$2032,X_y!X$1,0)</f>
        <v>0.47982472684105937</v>
      </c>
      <c r="Y317" s="20">
        <f>VLOOKUP($C317,beta_transpose!$B$3:$W$2032,X_y!Y$1,0)</f>
        <v>3.9739061980857901E-2</v>
      </c>
      <c r="Z317" s="20">
        <f>VLOOKUP($C317,beta_transpose!$B$3:$W$2032,X_y!Z$1,0)</f>
        <v>2.58050126525295E-3</v>
      </c>
      <c r="AA317" s="20">
        <f>VLOOKUP($C317,beta_transpose!$B$3:$W$2032,X_y!AA$1,0)</f>
        <v>2.7565639975622898E-3</v>
      </c>
      <c r="AB317" s="20">
        <f>VLOOKUP($C317,beta_transpose!$B$3:$W$2032,X_y!AB$1,0)</f>
        <v>1.6300940823498099E-2</v>
      </c>
      <c r="AC317" s="20">
        <f>VLOOKUP($C317,beta_transpose!$B$3:$W$2032,X_y!AC$1,0)</f>
        <v>-1.5688494217179799E-2</v>
      </c>
      <c r="AD317" s="20">
        <f>VLOOKUP($C317,beta_transpose!$B$3:$W$2032,X_y!AD$1,0)</f>
        <v>3.6073161913969497E-2</v>
      </c>
      <c r="AE317" s="20">
        <f>VLOOKUP($C317,beta_transpose!$B$3:$W$2032,X_y!AE$1,0)</f>
        <v>1.26471084186677E-2</v>
      </c>
      <c r="AF317" s="20">
        <f>VLOOKUP($C317,beta_transpose!$B$3:$W$2032,X_y!AF$1,0)</f>
        <v>1.32420244317189E-2</v>
      </c>
      <c r="AG317" s="20">
        <f>VLOOKUP($C317,beta_transpose!$B$3:$W$2032,X_y!AG$1,0)</f>
        <v>2.6901582023422799E-3</v>
      </c>
      <c r="AH317" s="20">
        <f>VLOOKUP($C317,beta_transpose!$B$3:$W$2032,X_y!AH$1,0)</f>
        <v>1.70555711790145E-2</v>
      </c>
      <c r="AI317" s="20">
        <f>VLOOKUP($C317,beta_transpose!$B$3:$W$2032,X_y!AI$1,0)</f>
        <v>-8.4217282540892599E-3</v>
      </c>
      <c r="AJ317" s="20">
        <f>VLOOKUP($C317,beta_transpose!$B$3:$W$2032,X_y!AJ$1,0)</f>
        <v>-2.0331719193118401E-2</v>
      </c>
      <c r="AK317" s="20">
        <f>VLOOKUP($C317,beta_transpose!$B$3:$W$2032,X_y!AK$1,0)</f>
        <v>1.0512248116271401E-2</v>
      </c>
      <c r="AL317" s="20">
        <f>VLOOKUP($C317,beta_transpose!$B$3:$W$2032,X_y!AL$1,0)</f>
        <v>2.1931921999283999E-2</v>
      </c>
      <c r="AM317" s="20">
        <f>VLOOKUP($C317,beta_transpose!$B$3:$W$2032,X_y!AM$1,0)</f>
        <v>-7.1889586771539896E-3</v>
      </c>
      <c r="AN317" s="20">
        <f>VLOOKUP($C317,beta_transpose!$B$3:$W$2032,X_y!AN$1,0)</f>
        <v>-3.65131179015565E-4</v>
      </c>
      <c r="AO317" s="20">
        <f>VLOOKUP($C317,beta_transpose!$B$3:$W$2032,X_y!AO$1,0)</f>
        <v>1.2931285683441599E-2</v>
      </c>
      <c r="AP317" s="20">
        <f>VLOOKUP($C317,beta_transpose!$B$3:$W$2032,X_y!AP$1,0)</f>
        <v>-1.34599754855401E-2</v>
      </c>
      <c r="AQ317" s="20">
        <f>VLOOKUP($C317,beta_transpose!$B$3:$W$2032,X_y!AQ$1,0)</f>
        <v>-1.44378703100407E-2</v>
      </c>
      <c r="AR317" s="34">
        <f>VLOOKUP($C317,beta_transpose!$B$3:$W$2032,X_y!AR$1,0)</f>
        <v>-3.91839278105118E-3</v>
      </c>
      <c r="AS317" s="21">
        <v>21.890865039679401</v>
      </c>
      <c r="AT317" s="21">
        <v>2.6938855799250501</v>
      </c>
      <c r="AU317" s="21">
        <v>1.1621599591779599</v>
      </c>
      <c r="AV317" s="21">
        <v>0.49143633046933799</v>
      </c>
      <c r="AW317" s="21">
        <v>0.1664164429002</v>
      </c>
      <c r="AX317" s="21"/>
      <c r="AY317" s="21"/>
      <c r="AZ317" s="22"/>
      <c r="BB317" s="31">
        <f>IF(VLOOKUP(C317,y_HC!$B$3:$G$581,6,0)&gt;$BB$1,1,0)</f>
        <v>1</v>
      </c>
      <c r="BC317">
        <f>VLOOKUP(C317,y_HC!$B$3:$G$581,6,0)</f>
        <v>7.544108556613055E-2</v>
      </c>
      <c r="BE317" t="s">
        <v>313</v>
      </c>
      <c r="BF317">
        <v>21.890865039679401</v>
      </c>
      <c r="BG317">
        <v>2.6938855799250501</v>
      </c>
      <c r="BH317">
        <v>1.1621599591779599</v>
      </c>
      <c r="BI317">
        <v>0.49143633046933799</v>
      </c>
      <c r="BJ317">
        <v>0.1664164429002</v>
      </c>
    </row>
    <row r="318" spans="2:62">
      <c r="B318" t="str">
        <f>VLOOKUP(C318,eft_features_HC!$B$3:$C$2032,2,0)</f>
        <v>Powershares FTSE RAFI Asia Pacific ex-Japan Portfolio</v>
      </c>
      <c r="C318" t="s">
        <v>314</v>
      </c>
      <c r="D318" s="17">
        <f>VLOOKUP($C318,eft_features_HC!$B$3:$W$2032,X_y!D$1,0)</f>
        <v>4</v>
      </c>
      <c r="E318" s="18">
        <f>VLOOKUP($C318,eft_features_HC!$B$3:$W$2032,X_y!E$1,0)</f>
        <v>0.49</v>
      </c>
      <c r="F318" s="18">
        <f>VLOOKUP($C318,eft_features_HC!$B$3:$W$2032,X_y!F$1,0)</f>
        <v>25880000</v>
      </c>
      <c r="G318" s="18">
        <f>VLOOKUP($C318,eft_features_HC!$B$3:$W$2032,X_y!G$1,0)</f>
        <v>1</v>
      </c>
      <c r="H318" s="18">
        <f>VLOOKUP($C318,eft_features_HC!$B$3:$W$2032,X_y!H$1,0)</f>
        <v>12</v>
      </c>
      <c r="I318" s="18">
        <f>VLOOKUP($C318,eft_features_HC!$B$3:$W$2032,X_y!I$1,0)</f>
        <v>7</v>
      </c>
      <c r="J318" s="18">
        <f>VLOOKUP($C318,eft_features_HC!$B$3:$W$2032,X_y!J$1,0)</f>
        <v>1</v>
      </c>
      <c r="K318" s="18">
        <f>VLOOKUP($C318,eft_features_HC!$B$3:$W$2032,X_y!K$1,0)</f>
        <v>2</v>
      </c>
      <c r="L318" s="18">
        <f>VLOOKUP($C318,eft_features_HC!$B$3:$W$2032,X_y!L$1,0)</f>
        <v>1</v>
      </c>
      <c r="M318" s="18">
        <f>VLOOKUP($C318,eft_features_HC!$B$3:$W$2032,X_y!M$1,0)</f>
        <v>1</v>
      </c>
      <c r="N318" s="18">
        <f>VLOOKUP($C318,eft_features_HC!$B$3:$W$2032,X_y!N$1,0)</f>
        <v>1</v>
      </c>
      <c r="O318" s="18">
        <f>VLOOKUP($C318,eft_features_HC!$B$3:$W$2032,X_y!O$1,0)</f>
        <v>1</v>
      </c>
      <c r="P318" s="18">
        <f>VLOOKUP($C318,eft_features_HC!$B$3:$W$2032,X_y!P$1,0)</f>
        <v>8</v>
      </c>
      <c r="Q318" s="18">
        <f>VLOOKUP($C318,eft_features_HC!$B$3:$W$2032,X_y!Q$1,0)</f>
        <v>11</v>
      </c>
      <c r="R318" s="18">
        <f>VLOOKUP($C318,eft_features_HC!$B$3:$W$2032,X_y!R$1,0)</f>
        <v>1</v>
      </c>
      <c r="S318" s="19">
        <f>VLOOKUP($C318,ret_features_HC_transpose!$B$3:$W$2032,X_y!S$1,0)</f>
        <v>2.0777360195064043E-2</v>
      </c>
      <c r="T318" s="19">
        <f>VLOOKUP($C318,ret_features_HC_transpose!$B$3:$W$2032,X_y!T$1,0)</f>
        <v>3.4301272737641053E-2</v>
      </c>
      <c r="U318" s="19">
        <f>VLOOKUP($C318,ret_features_HC_transpose!$B$3:$W$2032,X_y!U$1,0)</f>
        <v>1.228038338743298E-3</v>
      </c>
      <c r="V318" s="19">
        <f>VLOOKUP($C318,ret_features_HC_transpose!$B$3:$W$2032,X_y!V$1,0)</f>
        <v>1.5140721034593518E-2</v>
      </c>
      <c r="W318" s="19">
        <f>VLOOKUP($C318,ret_features_HC_transpose!$B$3:$W$2032,X_y!W$1,0)</f>
        <v>9.892017181974877E-2</v>
      </c>
      <c r="X318" s="19">
        <f>VLOOKUP($C318,ret_features_HC_transpose!$B$3:$W$2032,X_y!X$1,0)</f>
        <v>-2.946185111346844E-2</v>
      </c>
      <c r="Y318" s="20">
        <f>VLOOKUP($C318,beta_transpose!$B$3:$W$2032,X_y!Y$1,0)</f>
        <v>4.7519992621052097E-3</v>
      </c>
      <c r="Z318" s="20">
        <f>VLOOKUP($C318,beta_transpose!$B$3:$W$2032,X_y!Z$1,0)</f>
        <v>2.05511838000439E-2</v>
      </c>
      <c r="AA318" s="20">
        <f>VLOOKUP($C318,beta_transpose!$B$3:$W$2032,X_y!AA$1,0)</f>
        <v>5.3452954834379403E-2</v>
      </c>
      <c r="AB318" s="20">
        <f>VLOOKUP($C318,beta_transpose!$B$3:$W$2032,X_y!AB$1,0)</f>
        <v>-2.9314743167750099E-2</v>
      </c>
      <c r="AC318" s="20">
        <f>VLOOKUP($C318,beta_transpose!$B$3:$W$2032,X_y!AC$1,0)</f>
        <v>2.04924809706678E-2</v>
      </c>
      <c r="AD318" s="20">
        <f>VLOOKUP($C318,beta_transpose!$B$3:$W$2032,X_y!AD$1,0)</f>
        <v>1.4432891289120999E-2</v>
      </c>
      <c r="AE318" s="20">
        <f>VLOOKUP($C318,beta_transpose!$B$3:$W$2032,X_y!AE$1,0)</f>
        <v>3.3567824759163402E-2</v>
      </c>
      <c r="AF318" s="20">
        <f>VLOOKUP($C318,beta_transpose!$B$3:$W$2032,X_y!AF$1,0)</f>
        <v>-2.4210385020518799E-2</v>
      </c>
      <c r="AG318" s="20">
        <f>VLOOKUP($C318,beta_transpose!$B$3:$W$2032,X_y!AG$1,0)</f>
        <v>-7.3191863480945099E-3</v>
      </c>
      <c r="AH318" s="20">
        <f>VLOOKUP($C318,beta_transpose!$B$3:$W$2032,X_y!AH$1,0)</f>
        <v>-4.0287774563082898E-2</v>
      </c>
      <c r="AI318" s="20">
        <f>VLOOKUP($C318,beta_transpose!$B$3:$W$2032,X_y!AI$1,0)</f>
        <v>2.8173388525390201E-2</v>
      </c>
      <c r="AJ318" s="20">
        <f>VLOOKUP($C318,beta_transpose!$B$3:$W$2032,X_y!AJ$1,0)</f>
        <v>9.4643810264369507E-3</v>
      </c>
      <c r="AK318" s="20">
        <f>VLOOKUP($C318,beta_transpose!$B$3:$W$2032,X_y!AK$1,0)</f>
        <v>-2.0320887280968401E-2</v>
      </c>
      <c r="AL318" s="20">
        <f>VLOOKUP($C318,beta_transpose!$B$3:$W$2032,X_y!AL$1,0)</f>
        <v>3.7155325456972997E-2</v>
      </c>
      <c r="AM318" s="20">
        <f>VLOOKUP($C318,beta_transpose!$B$3:$W$2032,X_y!AM$1,0)</f>
        <v>-5.73048025277319E-3</v>
      </c>
      <c r="AN318" s="20">
        <f>VLOOKUP($C318,beta_transpose!$B$3:$W$2032,X_y!AN$1,0)</f>
        <v>1.1938009148802199E-2</v>
      </c>
      <c r="AO318" s="20">
        <f>VLOOKUP($C318,beta_transpose!$B$3:$W$2032,X_y!AO$1,0)</f>
        <v>1.25071038380718E-2</v>
      </c>
      <c r="AP318" s="20">
        <f>VLOOKUP($C318,beta_transpose!$B$3:$W$2032,X_y!AP$1,0)</f>
        <v>2.0875040056890699E-3</v>
      </c>
      <c r="AQ318" s="20">
        <f>VLOOKUP($C318,beta_transpose!$B$3:$W$2032,X_y!AQ$1,0)</f>
        <v>-7.4325021651250401E-3</v>
      </c>
      <c r="AR318" s="34">
        <f>VLOOKUP($C318,beta_transpose!$B$3:$W$2032,X_y!AR$1,0)</f>
        <v>-6.4157929740288402E-2</v>
      </c>
      <c r="AS318" s="21">
        <v>9.7247698372244393</v>
      </c>
      <c r="AT318" s="21">
        <v>8.2128784866985995</v>
      </c>
      <c r="AU318" s="21">
        <v>4.7294337604682601</v>
      </c>
      <c r="AV318" s="21">
        <v>3.2161736074477001</v>
      </c>
      <c r="AW318" s="21">
        <v>1.79046078749339</v>
      </c>
      <c r="AX318" s="21"/>
      <c r="AY318" s="21"/>
      <c r="AZ318" s="22"/>
      <c r="BB318" s="31">
        <f>IF(VLOOKUP(C318,y_HC!$B$3:$G$581,6,0)&gt;$BB$1,1,0)</f>
        <v>0</v>
      </c>
      <c r="BC318">
        <f>VLOOKUP(C318,y_HC!$B$3:$G$581,6,0)</f>
        <v>3.7285051016672621E-2</v>
      </c>
      <c r="BE318" t="s">
        <v>314</v>
      </c>
      <c r="BF318">
        <v>9.7247698372244393</v>
      </c>
      <c r="BG318">
        <v>8.2128784866985995</v>
      </c>
      <c r="BH318">
        <v>4.7294337604682601</v>
      </c>
      <c r="BI318">
        <v>3.2161736074477001</v>
      </c>
      <c r="BJ318">
        <v>1.79046078749339</v>
      </c>
    </row>
    <row r="319" spans="2:62">
      <c r="B319" t="str">
        <f>VLOOKUP(C319,eft_features_HC!$B$3:$C$2032,2,0)</f>
        <v>PowerShares Global Agriculture Portfolio</v>
      </c>
      <c r="C319" t="s">
        <v>315</v>
      </c>
      <c r="D319" s="17">
        <f>VLOOKUP($C319,eft_features_HC!$B$3:$W$2032,X_y!D$1,0)</f>
        <v>4</v>
      </c>
      <c r="E319" s="18">
        <f>VLOOKUP($C319,eft_features_HC!$B$3:$W$2032,X_y!E$1,0)</f>
        <v>0.76</v>
      </c>
      <c r="F319" s="18">
        <f>VLOOKUP($C319,eft_features_HC!$B$3:$W$2032,X_y!F$1,0)</f>
        <v>22490000</v>
      </c>
      <c r="G319" s="18">
        <f>VLOOKUP($C319,eft_features_HC!$B$3:$W$2032,X_y!G$1,0)</f>
        <v>1</v>
      </c>
      <c r="H319" s="18">
        <f>VLOOKUP($C319,eft_features_HC!$B$3:$W$2032,X_y!H$1,0)</f>
        <v>1</v>
      </c>
      <c r="I319" s="18">
        <f>VLOOKUP($C319,eft_features_HC!$B$3:$W$2032,X_y!I$1,0)</f>
        <v>4</v>
      </c>
      <c r="J319" s="18">
        <f>VLOOKUP($C319,eft_features_HC!$B$3:$W$2032,X_y!J$1,0)</f>
        <v>5</v>
      </c>
      <c r="K319" s="18">
        <f>VLOOKUP($C319,eft_features_HC!$B$3:$W$2032,X_y!K$1,0)</f>
        <v>26</v>
      </c>
      <c r="L319" s="18">
        <f>VLOOKUP($C319,eft_features_HC!$B$3:$W$2032,X_y!L$1,0)</f>
        <v>37</v>
      </c>
      <c r="M319" s="18">
        <f>VLOOKUP($C319,eft_features_HC!$B$3:$W$2032,X_y!M$1,0)</f>
        <v>1</v>
      </c>
      <c r="N319" s="18">
        <f>VLOOKUP($C319,eft_features_HC!$B$3:$W$2032,X_y!N$1,0)</f>
        <v>1</v>
      </c>
      <c r="O319" s="18">
        <f>VLOOKUP($C319,eft_features_HC!$B$3:$W$2032,X_y!O$1,0)</f>
        <v>1</v>
      </c>
      <c r="P319" s="18">
        <f>VLOOKUP($C319,eft_features_HC!$B$3:$W$2032,X_y!P$1,0)</f>
        <v>2</v>
      </c>
      <c r="Q319" s="18">
        <f>VLOOKUP($C319,eft_features_HC!$B$3:$W$2032,X_y!Q$1,0)</f>
        <v>1</v>
      </c>
      <c r="R319" s="18">
        <f>VLOOKUP($C319,eft_features_HC!$B$3:$W$2032,X_y!R$1,0)</f>
        <v>1</v>
      </c>
      <c r="S319" s="19">
        <f>VLOOKUP($C319,ret_features_HC_transpose!$B$3:$W$2032,X_y!S$1,0)</f>
        <v>-1.604978665841339E-2</v>
      </c>
      <c r="T319" s="19">
        <f>VLOOKUP($C319,ret_features_HC_transpose!$B$3:$W$2032,X_y!T$1,0)</f>
        <v>1.3837327630266794E-2</v>
      </c>
      <c r="U319" s="19">
        <f>VLOOKUP($C319,ret_features_HC_transpose!$B$3:$W$2032,X_y!U$1,0)</f>
        <v>3.8727524710376882E-2</v>
      </c>
      <c r="V319" s="19">
        <f>VLOOKUP($C319,ret_features_HC_transpose!$B$3:$W$2032,X_y!V$1,0)</f>
        <v>-3.2528180805967644E-2</v>
      </c>
      <c r="W319" s="19">
        <f>VLOOKUP($C319,ret_features_HC_transpose!$B$3:$W$2032,X_y!W$1,0)</f>
        <v>6.3651624775631355E-3</v>
      </c>
      <c r="X319" s="19">
        <f>VLOOKUP($C319,ret_features_HC_transpose!$B$3:$W$2032,X_y!X$1,0)</f>
        <v>-0.10435301051690038</v>
      </c>
      <c r="Y319" s="20">
        <f>VLOOKUP($C319,beta_transpose!$B$3:$W$2032,X_y!Y$1,0)</f>
        <v>-2.59545917283922E-3</v>
      </c>
      <c r="Z319" s="20">
        <f>VLOOKUP($C319,beta_transpose!$B$3:$W$2032,X_y!Z$1,0)</f>
        <v>2.2114547554642101E-2</v>
      </c>
      <c r="AA319" s="20">
        <f>VLOOKUP($C319,beta_transpose!$B$3:$W$2032,X_y!AA$1,0)</f>
        <v>4.5147756456862101E-2</v>
      </c>
      <c r="AB319" s="20">
        <f>VLOOKUP($C319,beta_transpose!$B$3:$W$2032,X_y!AB$1,0)</f>
        <v>-2.2513446964536402E-2</v>
      </c>
      <c r="AC319" s="20">
        <f>VLOOKUP($C319,beta_transpose!$B$3:$W$2032,X_y!AC$1,0)</f>
        <v>2.6412174378984101E-2</v>
      </c>
      <c r="AD319" s="20">
        <f>VLOOKUP($C319,beta_transpose!$B$3:$W$2032,X_y!AD$1,0)</f>
        <v>2.1983997327186901E-2</v>
      </c>
      <c r="AE319" s="20">
        <f>VLOOKUP($C319,beta_transpose!$B$3:$W$2032,X_y!AE$1,0)</f>
        <v>-4.8481876123506601E-3</v>
      </c>
      <c r="AF319" s="20">
        <f>VLOOKUP($C319,beta_transpose!$B$3:$W$2032,X_y!AF$1,0)</f>
        <v>1.10277072320921E-2</v>
      </c>
      <c r="AG319" s="20">
        <f>VLOOKUP($C319,beta_transpose!$B$3:$W$2032,X_y!AG$1,0)</f>
        <v>-4.1285770616780099E-2</v>
      </c>
      <c r="AH319" s="20">
        <f>VLOOKUP($C319,beta_transpose!$B$3:$W$2032,X_y!AH$1,0)</f>
        <v>-2.63732600068829E-2</v>
      </c>
      <c r="AI319" s="20">
        <f>VLOOKUP($C319,beta_transpose!$B$3:$W$2032,X_y!AI$1,0)</f>
        <v>-2.4213765337581999E-2</v>
      </c>
      <c r="AJ319" s="20">
        <f>VLOOKUP($C319,beta_transpose!$B$3:$W$2032,X_y!AJ$1,0)</f>
        <v>-8.1389071067487697E-4</v>
      </c>
      <c r="AK319" s="20">
        <f>VLOOKUP($C319,beta_transpose!$B$3:$W$2032,X_y!AK$1,0)</f>
        <v>4.4150334154444498E-2</v>
      </c>
      <c r="AL319" s="20">
        <f>VLOOKUP($C319,beta_transpose!$B$3:$W$2032,X_y!AL$1,0)</f>
        <v>7.8437837381726896E-3</v>
      </c>
      <c r="AM319" s="20">
        <f>VLOOKUP($C319,beta_transpose!$B$3:$W$2032,X_y!AM$1,0)</f>
        <v>2.0903893962997099E-2</v>
      </c>
      <c r="AN319" s="20">
        <f>VLOOKUP($C319,beta_transpose!$B$3:$W$2032,X_y!AN$1,0)</f>
        <v>2.87209596773518E-2</v>
      </c>
      <c r="AO319" s="20">
        <f>VLOOKUP($C319,beta_transpose!$B$3:$W$2032,X_y!AO$1,0)</f>
        <v>-5.9485631923204503E-2</v>
      </c>
      <c r="AP319" s="20">
        <f>VLOOKUP($C319,beta_transpose!$B$3:$W$2032,X_y!AP$1,0)</f>
        <v>1.5243587912345501E-2</v>
      </c>
      <c r="AQ319" s="20">
        <f>VLOOKUP($C319,beta_transpose!$B$3:$W$2032,X_y!AQ$1,0)</f>
        <v>4.8782473460020501E-2</v>
      </c>
      <c r="AR319" s="34">
        <f>VLOOKUP($C319,beta_transpose!$B$3:$W$2032,X_y!AR$1,0)</f>
        <v>-4.0564303959443798E-2</v>
      </c>
      <c r="AS319" s="21">
        <v>8.8223510606212407</v>
      </c>
      <c r="AT319" s="21">
        <v>6.8056499588184396</v>
      </c>
      <c r="AU319" s="21">
        <v>3.9733748751951898</v>
      </c>
      <c r="AV319" s="21">
        <v>2.99457013431303</v>
      </c>
      <c r="AW319" s="21">
        <v>1.85563650862886</v>
      </c>
      <c r="AX319" s="21"/>
      <c r="AY319" s="21"/>
      <c r="AZ319" s="22"/>
      <c r="BB319" s="31">
        <f>IF(VLOOKUP(C319,y_HC!$B$3:$G$581,6,0)&gt;$BB$1,1,0)</f>
        <v>0</v>
      </c>
      <c r="BC319">
        <f>VLOOKUP(C319,y_HC!$B$3:$G$581,6,0)</f>
        <v>2.2986018545619991E-2</v>
      </c>
      <c r="BE319" t="s">
        <v>315</v>
      </c>
      <c r="BF319">
        <v>8.8223510606212407</v>
      </c>
      <c r="BG319">
        <v>6.8056499588184396</v>
      </c>
      <c r="BH319">
        <v>3.9733748751951898</v>
      </c>
      <c r="BI319">
        <v>2.99457013431303</v>
      </c>
      <c r="BJ319">
        <v>1.85563650862886</v>
      </c>
    </row>
    <row r="320" spans="2:62">
      <c r="B320" t="str">
        <f>VLOOKUP(C320,eft_features_HC!$B$3:$C$2032,2,0)</f>
        <v>ETFS Physical Palladium Shares</v>
      </c>
      <c r="C320" t="s">
        <v>316</v>
      </c>
      <c r="D320" s="17">
        <f>VLOOKUP($C320,eft_features_HC!$B$3:$W$2032,X_y!D$1,0)</f>
        <v>26</v>
      </c>
      <c r="E320" s="18">
        <f>VLOOKUP($C320,eft_features_HC!$B$3:$W$2032,X_y!E$1,0)</f>
        <v>0.6</v>
      </c>
      <c r="F320" s="18">
        <f>VLOOKUP($C320,eft_features_HC!$B$3:$W$2032,X_y!F$1,0)</f>
        <v>224970000</v>
      </c>
      <c r="G320" s="18">
        <f>VLOOKUP($C320,eft_features_HC!$B$3:$W$2032,X_y!G$1,0)</f>
        <v>3</v>
      </c>
      <c r="H320" s="18">
        <f>VLOOKUP($C320,eft_features_HC!$B$3:$W$2032,X_y!H$1,0)</f>
        <v>1</v>
      </c>
      <c r="I320" s="18">
        <f>VLOOKUP($C320,eft_features_HC!$B$3:$W$2032,X_y!I$1,0)</f>
        <v>4</v>
      </c>
      <c r="J320" s="18">
        <f>VLOOKUP($C320,eft_features_HC!$B$3:$W$2032,X_y!J$1,0)</f>
        <v>4</v>
      </c>
      <c r="K320" s="18">
        <f>VLOOKUP($C320,eft_features_HC!$B$3:$W$2032,X_y!K$1,0)</f>
        <v>44</v>
      </c>
      <c r="L320" s="18">
        <f>VLOOKUP($C320,eft_features_HC!$B$3:$W$2032,X_y!L$1,0)</f>
        <v>5</v>
      </c>
      <c r="M320" s="18">
        <f>VLOOKUP($C320,eft_features_HC!$B$3:$W$2032,X_y!M$1,0)</f>
        <v>1</v>
      </c>
      <c r="N320" s="18">
        <f>VLOOKUP($C320,eft_features_HC!$B$3:$W$2032,X_y!N$1,0)</f>
        <v>1</v>
      </c>
      <c r="O320" s="18">
        <f>VLOOKUP($C320,eft_features_HC!$B$3:$W$2032,X_y!O$1,0)</f>
        <v>1</v>
      </c>
      <c r="P320" s="18">
        <f>VLOOKUP($C320,eft_features_HC!$B$3:$W$2032,X_y!P$1,0)</f>
        <v>6</v>
      </c>
      <c r="Q320" s="18">
        <f>VLOOKUP($C320,eft_features_HC!$B$3:$W$2032,X_y!Q$1,0)</f>
        <v>5</v>
      </c>
      <c r="R320" s="18">
        <f>VLOOKUP($C320,eft_features_HC!$B$3:$W$2032,X_y!R$1,0)</f>
        <v>1</v>
      </c>
      <c r="S320" s="19">
        <f>VLOOKUP($C320,ret_features_HC_transpose!$B$3:$W$2032,X_y!S$1,0)</f>
        <v>1.036609354738971E-2</v>
      </c>
      <c r="T320" s="19">
        <f>VLOOKUP($C320,ret_features_HC_transpose!$B$3:$W$2032,X_y!T$1,0)</f>
        <v>8.2677165268593145E-2</v>
      </c>
      <c r="U320" s="19">
        <f>VLOOKUP($C320,ret_features_HC_transpose!$B$3:$W$2032,X_y!U$1,0)</f>
        <v>0.12671934650695316</v>
      </c>
      <c r="V320" s="19">
        <f>VLOOKUP($C320,ret_features_HC_transpose!$B$3:$W$2032,X_y!V$1,0)</f>
        <v>8.1156981254790983E-2</v>
      </c>
      <c r="W320" s="19">
        <f>VLOOKUP($C320,ret_features_HC_transpose!$B$3:$W$2032,X_y!W$1,0)</f>
        <v>0.20784313999005821</v>
      </c>
      <c r="X320" s="19">
        <f>VLOOKUP($C320,ret_features_HC_transpose!$B$3:$W$2032,X_y!X$1,0)</f>
        <v>3.1266392300604018E-3</v>
      </c>
      <c r="Y320" s="20">
        <f>VLOOKUP($C320,beta_transpose!$B$3:$W$2032,X_y!Y$1,0)</f>
        <v>2.2486217746642699E-3</v>
      </c>
      <c r="Z320" s="20">
        <f>VLOOKUP($C320,beta_transpose!$B$3:$W$2032,X_y!Z$1,0)</f>
        <v>4.9905589989962897E-2</v>
      </c>
      <c r="AA320" s="20">
        <f>VLOOKUP($C320,beta_transpose!$B$3:$W$2032,X_y!AA$1,0)</f>
        <v>3.5115947268436497E-2</v>
      </c>
      <c r="AB320" s="20">
        <f>VLOOKUP($C320,beta_transpose!$B$3:$W$2032,X_y!AB$1,0)</f>
        <v>-1.31737490638429E-2</v>
      </c>
      <c r="AC320" s="20">
        <f>VLOOKUP($C320,beta_transpose!$B$3:$W$2032,X_y!AC$1,0)</f>
        <v>1.1783673882876799E-2</v>
      </c>
      <c r="AD320" s="20">
        <f>VLOOKUP($C320,beta_transpose!$B$3:$W$2032,X_y!AD$1,0)</f>
        <v>-3.1149697109848801E-2</v>
      </c>
      <c r="AE320" s="20">
        <f>VLOOKUP($C320,beta_transpose!$B$3:$W$2032,X_y!AE$1,0)</f>
        <v>-1.6299698293731901E-2</v>
      </c>
      <c r="AF320" s="20">
        <f>VLOOKUP($C320,beta_transpose!$B$3:$W$2032,X_y!AF$1,0)</f>
        <v>-3.1002668482570401E-2</v>
      </c>
      <c r="AG320" s="20">
        <f>VLOOKUP($C320,beta_transpose!$B$3:$W$2032,X_y!AG$1,0)</f>
        <v>-2.8259491141233901E-2</v>
      </c>
      <c r="AH320" s="20">
        <f>VLOOKUP($C320,beta_transpose!$B$3:$W$2032,X_y!AH$1,0)</f>
        <v>-0.1131044531082</v>
      </c>
      <c r="AI320" s="20">
        <f>VLOOKUP($C320,beta_transpose!$B$3:$W$2032,X_y!AI$1,0)</f>
        <v>-0.133555146478607</v>
      </c>
      <c r="AJ320" s="20">
        <f>VLOOKUP($C320,beta_transpose!$B$3:$W$2032,X_y!AJ$1,0)</f>
        <v>2.4681336062549802E-3</v>
      </c>
      <c r="AK320" s="20">
        <f>VLOOKUP($C320,beta_transpose!$B$3:$W$2032,X_y!AK$1,0)</f>
        <v>0.165688166716848</v>
      </c>
      <c r="AL320" s="20">
        <f>VLOOKUP($C320,beta_transpose!$B$3:$W$2032,X_y!AL$1,0)</f>
        <v>-2.3252635888524099E-2</v>
      </c>
      <c r="AM320" s="20">
        <f>VLOOKUP($C320,beta_transpose!$B$3:$W$2032,X_y!AM$1,0)</f>
        <v>0.110260787729154</v>
      </c>
      <c r="AN320" s="20">
        <f>VLOOKUP($C320,beta_transpose!$B$3:$W$2032,X_y!AN$1,0)</f>
        <v>6.55295832520512E-3</v>
      </c>
      <c r="AO320" s="20">
        <f>VLOOKUP($C320,beta_transpose!$B$3:$W$2032,X_y!AO$1,0)</f>
        <v>-2.70938923398691E-2</v>
      </c>
      <c r="AP320" s="20">
        <f>VLOOKUP($C320,beta_transpose!$B$3:$W$2032,X_y!AP$1,0)</f>
        <v>-1.76872690414152E-2</v>
      </c>
      <c r="AQ320" s="20">
        <f>VLOOKUP($C320,beta_transpose!$B$3:$W$2032,X_y!AQ$1,0)</f>
        <v>5.2306831663514498E-2</v>
      </c>
      <c r="AR320" s="34">
        <f>VLOOKUP($C320,beta_transpose!$B$3:$W$2032,X_y!AR$1,0)</f>
        <v>4.1802595998795796E-3</v>
      </c>
      <c r="AS320" s="21">
        <v>15.308918574649301</v>
      </c>
      <c r="AT320" s="21">
        <v>10.1002717053375</v>
      </c>
      <c r="AU320" s="21">
        <v>6.74933943846733</v>
      </c>
      <c r="AV320" s="21">
        <v>4.3677618813911803</v>
      </c>
      <c r="AW320" s="21">
        <v>3.0417551544513</v>
      </c>
      <c r="AX320" s="21"/>
      <c r="AY320" s="21"/>
      <c r="AZ320" s="22"/>
      <c r="BB320" s="31">
        <f>IF(VLOOKUP(C320,y_HC!$B$3:$G$581,6,0)&gt;$BB$1,1,0)</f>
        <v>1</v>
      </c>
      <c r="BC320">
        <f>VLOOKUP(C320,y_HC!$B$3:$G$581,6,0)</f>
        <v>0.1045779216551338</v>
      </c>
      <c r="BE320" t="s">
        <v>316</v>
      </c>
      <c r="BF320">
        <v>15.308918574649301</v>
      </c>
      <c r="BG320">
        <v>10.1002717053375</v>
      </c>
      <c r="BH320">
        <v>6.74933943846733</v>
      </c>
      <c r="BI320">
        <v>4.3677618813911803</v>
      </c>
      <c r="BJ320">
        <v>3.0417551544513</v>
      </c>
    </row>
    <row r="321" spans="2:62">
      <c r="B321" t="str">
        <f>VLOOKUP(C321,eft_features_HC!$B$3:$C$2032,2,0)</f>
        <v>Powershares Global Clean Energy Portfolio</v>
      </c>
      <c r="C321" t="s">
        <v>317</v>
      </c>
      <c r="D321" s="17">
        <f>VLOOKUP($C321,eft_features_HC!$B$3:$W$2032,X_y!D$1,0)</f>
        <v>4</v>
      </c>
      <c r="E321" s="18">
        <f>VLOOKUP($C321,eft_features_HC!$B$3:$W$2032,X_y!E$1,0)</f>
        <v>0.77</v>
      </c>
      <c r="F321" s="18">
        <f>VLOOKUP($C321,eft_features_HC!$B$3:$W$2032,X_y!F$1,0)</f>
        <v>59150000</v>
      </c>
      <c r="G321" s="18">
        <f>VLOOKUP($C321,eft_features_HC!$B$3:$W$2032,X_y!G$1,0)</f>
        <v>1</v>
      </c>
      <c r="H321" s="18">
        <f>VLOOKUP($C321,eft_features_HC!$B$3:$W$2032,X_y!H$1,0)</f>
        <v>8</v>
      </c>
      <c r="I321" s="18">
        <f>VLOOKUP($C321,eft_features_HC!$B$3:$W$2032,X_y!I$1,0)</f>
        <v>4</v>
      </c>
      <c r="J321" s="18">
        <f>VLOOKUP($C321,eft_features_HC!$B$3:$W$2032,X_y!J$1,0)</f>
        <v>5</v>
      </c>
      <c r="K321" s="18">
        <f>VLOOKUP($C321,eft_features_HC!$B$3:$W$2032,X_y!K$1,0)</f>
        <v>26</v>
      </c>
      <c r="L321" s="18">
        <f>VLOOKUP($C321,eft_features_HC!$B$3:$W$2032,X_y!L$1,0)</f>
        <v>46</v>
      </c>
      <c r="M321" s="18">
        <f>VLOOKUP($C321,eft_features_HC!$B$3:$W$2032,X_y!M$1,0)</f>
        <v>1</v>
      </c>
      <c r="N321" s="18">
        <f>VLOOKUP($C321,eft_features_HC!$B$3:$W$2032,X_y!N$1,0)</f>
        <v>1</v>
      </c>
      <c r="O321" s="18">
        <f>VLOOKUP($C321,eft_features_HC!$B$3:$W$2032,X_y!O$1,0)</f>
        <v>1</v>
      </c>
      <c r="P321" s="18">
        <f>VLOOKUP($C321,eft_features_HC!$B$3:$W$2032,X_y!P$1,0)</f>
        <v>12</v>
      </c>
      <c r="Q321" s="18">
        <f>VLOOKUP($C321,eft_features_HC!$B$3:$W$2032,X_y!Q$1,0)</f>
        <v>2</v>
      </c>
      <c r="R321" s="18">
        <f>VLOOKUP($C321,eft_features_HC!$B$3:$W$2032,X_y!R$1,0)</f>
        <v>1</v>
      </c>
      <c r="S321" s="19">
        <f>VLOOKUP($C321,ret_features_HC_transpose!$B$3:$W$2032,X_y!S$1,0)</f>
        <v>-6.5187239156902055E-2</v>
      </c>
      <c r="T321" s="19">
        <f>VLOOKUP($C321,ret_features_HC_transpose!$B$3:$W$2032,X_y!T$1,0)</f>
        <v>9.1851612443736519E-2</v>
      </c>
      <c r="U321" s="19">
        <f>VLOOKUP($C321,ret_features_HC_transpose!$B$3:$W$2032,X_y!U$1,0)</f>
        <v>0.14919011240610214</v>
      </c>
      <c r="V321" s="19">
        <f>VLOOKUP($C321,ret_features_HC_transpose!$B$3:$W$2032,X_y!V$1,0)</f>
        <v>0.61824730190891475</v>
      </c>
      <c r="W321" s="19">
        <f>VLOOKUP($C321,ret_features_HC_transpose!$B$3:$W$2032,X_y!W$1,0)</f>
        <v>0.58030481033769599</v>
      </c>
      <c r="X321" s="19">
        <f>VLOOKUP($C321,ret_features_HC_transpose!$B$3:$W$2032,X_y!X$1,0)</f>
        <v>-0.14358322465330375</v>
      </c>
      <c r="Y321" s="20">
        <f>VLOOKUP($C321,beta_transpose!$B$3:$W$2032,X_y!Y$1,0)</f>
        <v>1.7129381097018999E-3</v>
      </c>
      <c r="Z321" s="20">
        <f>VLOOKUP($C321,beta_transpose!$B$3:$W$2032,X_y!Z$1,0)</f>
        <v>8.7412703684950396E-2</v>
      </c>
      <c r="AA321" s="20">
        <f>VLOOKUP($C321,beta_transpose!$B$3:$W$2032,X_y!AA$1,0)</f>
        <v>-3.9362652729628703E-2</v>
      </c>
      <c r="AB321" s="20">
        <f>VLOOKUP($C321,beta_transpose!$B$3:$W$2032,X_y!AB$1,0)</f>
        <v>3.5790499707456E-4</v>
      </c>
      <c r="AC321" s="20">
        <f>VLOOKUP($C321,beta_transpose!$B$3:$W$2032,X_y!AC$1,0)</f>
        <v>1.8659267504740999E-2</v>
      </c>
      <c r="AD321" s="20">
        <f>VLOOKUP($C321,beta_transpose!$B$3:$W$2032,X_y!AD$1,0)</f>
        <v>-2.00647905364051E-2</v>
      </c>
      <c r="AE321" s="20">
        <f>VLOOKUP($C321,beta_transpose!$B$3:$W$2032,X_y!AE$1,0)</f>
        <v>-1.88687111433033E-2</v>
      </c>
      <c r="AF321" s="20">
        <f>VLOOKUP($C321,beta_transpose!$B$3:$W$2032,X_y!AF$1,0)</f>
        <v>-1.17858660139919E-2</v>
      </c>
      <c r="AG321" s="20">
        <f>VLOOKUP($C321,beta_transpose!$B$3:$W$2032,X_y!AG$1,0)</f>
        <v>-2.10056055972585E-2</v>
      </c>
      <c r="AH321" s="20">
        <f>VLOOKUP($C321,beta_transpose!$B$3:$W$2032,X_y!AH$1,0)</f>
        <v>1.0029994705720901E-2</v>
      </c>
      <c r="AI321" s="20">
        <f>VLOOKUP($C321,beta_transpose!$B$3:$W$2032,X_y!AI$1,0)</f>
        <v>9.7761993148054692E-3</v>
      </c>
      <c r="AJ321" s="20">
        <f>VLOOKUP($C321,beta_transpose!$B$3:$W$2032,X_y!AJ$1,0)</f>
        <v>1.49370444371257E-2</v>
      </c>
      <c r="AK321" s="20">
        <f>VLOOKUP($C321,beta_transpose!$B$3:$W$2032,X_y!AK$1,0)</f>
        <v>-2.4633464897291101E-3</v>
      </c>
      <c r="AL321" s="20">
        <f>VLOOKUP($C321,beta_transpose!$B$3:$W$2032,X_y!AL$1,0)</f>
        <v>1.5180758228346899E-3</v>
      </c>
      <c r="AM321" s="20">
        <f>VLOOKUP($C321,beta_transpose!$B$3:$W$2032,X_y!AM$1,0)</f>
        <v>1.3493782902002101E-2</v>
      </c>
      <c r="AN321" s="20">
        <f>VLOOKUP($C321,beta_transpose!$B$3:$W$2032,X_y!AN$1,0)</f>
        <v>-6.2237072843303397E-2</v>
      </c>
      <c r="AO321" s="20">
        <f>VLOOKUP($C321,beta_transpose!$B$3:$W$2032,X_y!AO$1,0)</f>
        <v>3.0636854238963E-2</v>
      </c>
      <c r="AP321" s="20">
        <f>VLOOKUP($C321,beta_transpose!$B$3:$W$2032,X_y!AP$1,0)</f>
        <v>-2.2472451692772601E-2</v>
      </c>
      <c r="AQ321" s="20">
        <f>VLOOKUP($C321,beta_transpose!$B$3:$W$2032,X_y!AQ$1,0)</f>
        <v>2.6252132815860599E-2</v>
      </c>
      <c r="AR321" s="34">
        <f>VLOOKUP($C321,beta_transpose!$B$3:$W$2032,X_y!AR$1,0)</f>
        <v>2.5426784486102801E-2</v>
      </c>
      <c r="AS321" s="21">
        <v>16.252128536242498</v>
      </c>
      <c r="AT321" s="21">
        <v>11.9174823215965</v>
      </c>
      <c r="AU321" s="21">
        <v>1.61759826834677</v>
      </c>
      <c r="AV321" s="21">
        <v>0.62406266728348703</v>
      </c>
      <c r="AW321" s="21">
        <v>0.14239231939703401</v>
      </c>
      <c r="AX321" s="21"/>
      <c r="AY321" s="21"/>
      <c r="AZ321" s="22"/>
      <c r="BB321" s="31">
        <f>IF(VLOOKUP(C321,y_HC!$B$3:$G$581,6,0)&gt;$BB$1,1,0)</f>
        <v>0</v>
      </c>
      <c r="BC321">
        <f>VLOOKUP(C321,y_HC!$B$3:$G$581,6,0)</f>
        <v>2.3145397943438062E-2</v>
      </c>
      <c r="BE321" t="s">
        <v>317</v>
      </c>
      <c r="BF321">
        <v>16.252128536242498</v>
      </c>
      <c r="BG321">
        <v>11.9174823215965</v>
      </c>
      <c r="BH321">
        <v>1.61759826834677</v>
      </c>
      <c r="BI321">
        <v>0.62406266728348703</v>
      </c>
      <c r="BJ321">
        <v>0.14239231939703401</v>
      </c>
    </row>
    <row r="322" spans="2:62">
      <c r="B322" t="str">
        <f>VLOOKUP(C322,eft_features_HC!$B$3:$C$2032,2,0)</f>
        <v>PowerShares Dynamic Biotechnology &amp; Genome Portfolio</v>
      </c>
      <c r="C322" t="s">
        <v>318</v>
      </c>
      <c r="D322" s="17">
        <f>VLOOKUP($C322,eft_features_HC!$B$3:$W$2032,X_y!D$1,0)</f>
        <v>4</v>
      </c>
      <c r="E322" s="18">
        <f>VLOOKUP($C322,eft_features_HC!$B$3:$W$2032,X_y!E$1,0)</f>
        <v>0.57999999999999996</v>
      </c>
      <c r="F322" s="18">
        <f>VLOOKUP($C322,eft_features_HC!$B$3:$W$2032,X_y!F$1,0)</f>
        <v>260579999.99999997</v>
      </c>
      <c r="G322" s="18">
        <f>VLOOKUP($C322,eft_features_HC!$B$3:$W$2032,X_y!G$1,0)</f>
        <v>1</v>
      </c>
      <c r="H322" s="18">
        <f>VLOOKUP($C322,eft_features_HC!$B$3:$W$2032,X_y!H$1,0)</f>
        <v>13</v>
      </c>
      <c r="I322" s="18">
        <f>VLOOKUP($C322,eft_features_HC!$B$3:$W$2032,X_y!I$1,0)</f>
        <v>1</v>
      </c>
      <c r="J322" s="18">
        <f>VLOOKUP($C322,eft_features_HC!$B$3:$W$2032,X_y!J$1,0)</f>
        <v>5</v>
      </c>
      <c r="K322" s="18">
        <f>VLOOKUP($C322,eft_features_HC!$B$3:$W$2032,X_y!K$1,0)</f>
        <v>13</v>
      </c>
      <c r="L322" s="18">
        <f>VLOOKUP($C322,eft_features_HC!$B$3:$W$2032,X_y!L$1,0)</f>
        <v>10</v>
      </c>
      <c r="M322" s="18">
        <f>VLOOKUP($C322,eft_features_HC!$B$3:$W$2032,X_y!M$1,0)</f>
        <v>1</v>
      </c>
      <c r="N322" s="18">
        <f>VLOOKUP($C322,eft_features_HC!$B$3:$W$2032,X_y!N$1,0)</f>
        <v>1</v>
      </c>
      <c r="O322" s="18">
        <f>VLOOKUP($C322,eft_features_HC!$B$3:$W$2032,X_y!O$1,0)</f>
        <v>1</v>
      </c>
      <c r="P322" s="18">
        <f>VLOOKUP($C322,eft_features_HC!$B$3:$W$2032,X_y!P$1,0)</f>
        <v>5</v>
      </c>
      <c r="Q322" s="18">
        <f>VLOOKUP($C322,eft_features_HC!$B$3:$W$2032,X_y!Q$1,0)</f>
        <v>2</v>
      </c>
      <c r="R322" s="18">
        <f>VLOOKUP($C322,eft_features_HC!$B$3:$W$2032,X_y!R$1,0)</f>
        <v>1</v>
      </c>
      <c r="S322" s="19">
        <f>VLOOKUP($C322,ret_features_HC_transpose!$B$3:$W$2032,X_y!S$1,0)</f>
        <v>-0.12620508265480945</v>
      </c>
      <c r="T322" s="19">
        <f>VLOOKUP($C322,ret_features_HC_transpose!$B$3:$W$2032,X_y!T$1,0)</f>
        <v>8.6648502324011112E-2</v>
      </c>
      <c r="U322" s="19">
        <f>VLOOKUP($C322,ret_features_HC_transpose!$B$3:$W$2032,X_y!U$1,0)</f>
        <v>0.11334450129052764</v>
      </c>
      <c r="V322" s="19">
        <f>VLOOKUP($C322,ret_features_HC_transpose!$B$3:$W$2032,X_y!V$1,0)</f>
        <v>0.53201951694482719</v>
      </c>
      <c r="W322" s="19">
        <f>VLOOKUP($C322,ret_features_HC_transpose!$B$3:$W$2032,X_y!W$1,0)</f>
        <v>0.76538291491826915</v>
      </c>
      <c r="X322" s="19">
        <f>VLOOKUP($C322,ret_features_HC_transpose!$B$3:$W$2032,X_y!X$1,0)</f>
        <v>0.81851345163120426</v>
      </c>
      <c r="Y322" s="20">
        <f>VLOOKUP($C322,beta_transpose!$B$3:$W$2032,X_y!Y$1,0)</f>
        <v>6.6360079461751501E-2</v>
      </c>
      <c r="Z322" s="20">
        <f>VLOOKUP($C322,beta_transpose!$B$3:$W$2032,X_y!Z$1,0)</f>
        <v>2.3733603927979699E-2</v>
      </c>
      <c r="AA322" s="20">
        <f>VLOOKUP($C322,beta_transpose!$B$3:$W$2032,X_y!AA$1,0)</f>
        <v>-4.4014066237986697E-2</v>
      </c>
      <c r="AB322" s="20">
        <f>VLOOKUP($C322,beta_transpose!$B$3:$W$2032,X_y!AB$1,0)</f>
        <v>5.3241778740376701E-2</v>
      </c>
      <c r="AC322" s="20">
        <f>VLOOKUP($C322,beta_transpose!$B$3:$W$2032,X_y!AC$1,0)</f>
        <v>5.44240650095551E-2</v>
      </c>
      <c r="AD322" s="20">
        <f>VLOOKUP($C322,beta_transpose!$B$3:$W$2032,X_y!AD$1,0)</f>
        <v>2.8091791865725E-2</v>
      </c>
      <c r="AE322" s="20">
        <f>VLOOKUP($C322,beta_transpose!$B$3:$W$2032,X_y!AE$1,0)</f>
        <v>-3.9886456725484597E-2</v>
      </c>
      <c r="AF322" s="20">
        <f>VLOOKUP($C322,beta_transpose!$B$3:$W$2032,X_y!AF$1,0)</f>
        <v>-2.1807132814940001E-2</v>
      </c>
      <c r="AG322" s="20">
        <f>VLOOKUP($C322,beta_transpose!$B$3:$W$2032,X_y!AG$1,0)</f>
        <v>3.6875331844934599E-2</v>
      </c>
      <c r="AH322" s="20">
        <f>VLOOKUP($C322,beta_transpose!$B$3:$W$2032,X_y!AH$1,0)</f>
        <v>-1.5572356292272299E-3</v>
      </c>
      <c r="AI322" s="20">
        <f>VLOOKUP($C322,beta_transpose!$B$3:$W$2032,X_y!AI$1,0)</f>
        <v>5.8926330137350998E-2</v>
      </c>
      <c r="AJ322" s="20">
        <f>VLOOKUP($C322,beta_transpose!$B$3:$W$2032,X_y!AJ$1,0)</f>
        <v>-2.49041479139997E-2</v>
      </c>
      <c r="AK322" s="20">
        <f>VLOOKUP($C322,beta_transpose!$B$3:$W$2032,X_y!AK$1,0)</f>
        <v>2.94828161803188E-2</v>
      </c>
      <c r="AL322" s="20">
        <f>VLOOKUP($C322,beta_transpose!$B$3:$W$2032,X_y!AL$1,0)</f>
        <v>-3.4865721397268103E-2</v>
      </c>
      <c r="AM322" s="20">
        <f>VLOOKUP($C322,beta_transpose!$B$3:$W$2032,X_y!AM$1,0)</f>
        <v>3.0925644357635701E-2</v>
      </c>
      <c r="AN322" s="20">
        <f>VLOOKUP($C322,beta_transpose!$B$3:$W$2032,X_y!AN$1,0)</f>
        <v>-7.8887888439584899E-2</v>
      </c>
      <c r="AO322" s="20">
        <f>VLOOKUP($C322,beta_transpose!$B$3:$W$2032,X_y!AO$1,0)</f>
        <v>4.2215006804647799E-2</v>
      </c>
      <c r="AP322" s="20">
        <f>VLOOKUP($C322,beta_transpose!$B$3:$W$2032,X_y!AP$1,0)</f>
        <v>-5.1343309421171303E-2</v>
      </c>
      <c r="AQ322" s="20">
        <f>VLOOKUP($C322,beta_transpose!$B$3:$W$2032,X_y!AQ$1,0)</f>
        <v>3.9123829740314196E-3</v>
      </c>
      <c r="AR322" s="34">
        <f>VLOOKUP($C322,beta_transpose!$B$3:$W$2032,X_y!AR$1,0)</f>
        <v>6.0646557863930101E-3</v>
      </c>
      <c r="AS322" s="21">
        <v>39.261206984969903</v>
      </c>
      <c r="AT322" s="21">
        <v>2.42182011146132</v>
      </c>
      <c r="AU322" s="21">
        <v>0.75840059574188301</v>
      </c>
      <c r="AV322" s="21">
        <v>0.32114890682244501</v>
      </c>
      <c r="AW322" s="21">
        <v>0.142289509644489</v>
      </c>
      <c r="AX322" s="21"/>
      <c r="AY322" s="21"/>
      <c r="AZ322" s="22"/>
      <c r="BB322" s="31">
        <f>IF(VLOOKUP(C322,y_HC!$B$3:$G$581,6,0)&gt;$BB$1,1,0)</f>
        <v>1</v>
      </c>
      <c r="BC322">
        <f>VLOOKUP(C322,y_HC!$B$3:$G$581,6,0)</f>
        <v>9.0408727361525276E-2</v>
      </c>
      <c r="BE322" t="s">
        <v>318</v>
      </c>
      <c r="BF322">
        <v>39.261206984969903</v>
      </c>
      <c r="BG322">
        <v>2.42182011146132</v>
      </c>
      <c r="BH322">
        <v>0.75840059574188301</v>
      </c>
      <c r="BI322">
        <v>0.32114890682244501</v>
      </c>
      <c r="BJ322">
        <v>0.142289509644489</v>
      </c>
    </row>
    <row r="323" spans="2:62">
      <c r="B323" t="str">
        <f>VLOOKUP(C323,eft_features_HC!$B$3:$C$2032,2,0)</f>
        <v>PowerShares Dynamic Food &amp; Beverage Portfolio</v>
      </c>
      <c r="C323" t="s">
        <v>319</v>
      </c>
      <c r="D323" s="17">
        <f>VLOOKUP($C323,eft_features_HC!$B$3:$W$2032,X_y!D$1,0)</f>
        <v>4</v>
      </c>
      <c r="E323" s="18">
        <f>VLOOKUP($C323,eft_features_HC!$B$3:$W$2032,X_y!E$1,0)</f>
        <v>0.57999999999999996</v>
      </c>
      <c r="F323" s="18">
        <f>VLOOKUP($C323,eft_features_HC!$B$3:$W$2032,X_y!F$1,0)</f>
        <v>104350000</v>
      </c>
      <c r="G323" s="18">
        <f>VLOOKUP($C323,eft_features_HC!$B$3:$W$2032,X_y!G$1,0)</f>
        <v>1</v>
      </c>
      <c r="H323" s="18">
        <f>VLOOKUP($C323,eft_features_HC!$B$3:$W$2032,X_y!H$1,0)</f>
        <v>13</v>
      </c>
      <c r="I323" s="18">
        <f>VLOOKUP($C323,eft_features_HC!$B$3:$W$2032,X_y!I$1,0)</f>
        <v>1</v>
      </c>
      <c r="J323" s="18">
        <f>VLOOKUP($C323,eft_features_HC!$B$3:$W$2032,X_y!J$1,0)</f>
        <v>5</v>
      </c>
      <c r="K323" s="18">
        <f>VLOOKUP($C323,eft_features_HC!$B$3:$W$2032,X_y!K$1,0)</f>
        <v>21</v>
      </c>
      <c r="L323" s="18">
        <f>VLOOKUP($C323,eft_features_HC!$B$3:$W$2032,X_y!L$1,0)</f>
        <v>68</v>
      </c>
      <c r="M323" s="18">
        <f>VLOOKUP($C323,eft_features_HC!$B$3:$W$2032,X_y!M$1,0)</f>
        <v>1</v>
      </c>
      <c r="N323" s="18">
        <f>VLOOKUP($C323,eft_features_HC!$B$3:$W$2032,X_y!N$1,0)</f>
        <v>1</v>
      </c>
      <c r="O323" s="18">
        <f>VLOOKUP($C323,eft_features_HC!$B$3:$W$2032,X_y!O$1,0)</f>
        <v>1</v>
      </c>
      <c r="P323" s="18">
        <f>VLOOKUP($C323,eft_features_HC!$B$3:$W$2032,X_y!P$1,0)</f>
        <v>5</v>
      </c>
      <c r="Q323" s="18">
        <f>VLOOKUP($C323,eft_features_HC!$B$3:$W$2032,X_y!Q$1,0)</f>
        <v>2</v>
      </c>
      <c r="R323" s="18">
        <f>VLOOKUP($C323,eft_features_HC!$B$3:$W$2032,X_y!R$1,0)</f>
        <v>1</v>
      </c>
      <c r="S323" s="19">
        <f>VLOOKUP($C323,ret_features_HC_transpose!$B$3:$W$2032,X_y!S$1,0)</f>
        <v>3.3247141816070691E-3</v>
      </c>
      <c r="T323" s="19">
        <f>VLOOKUP($C323,ret_features_HC_transpose!$B$3:$W$2032,X_y!T$1,0)</f>
        <v>4.2206285878735317E-2</v>
      </c>
      <c r="U323" s="19">
        <f>VLOOKUP($C323,ret_features_HC_transpose!$B$3:$W$2032,X_y!U$1,0)</f>
        <v>6.8029887470473671E-2</v>
      </c>
      <c r="V323" s="19">
        <f>VLOOKUP($C323,ret_features_HC_transpose!$B$3:$W$2032,X_y!V$1,0)</f>
        <v>0.18138321277831859</v>
      </c>
      <c r="W323" s="19">
        <f>VLOOKUP($C323,ret_features_HC_transpose!$B$3:$W$2032,X_y!W$1,0)</f>
        <v>0.38134473539724012</v>
      </c>
      <c r="X323" s="19">
        <f>VLOOKUP($C323,ret_features_HC_transpose!$B$3:$W$2032,X_y!X$1,0)</f>
        <v>0.4182767722203633</v>
      </c>
      <c r="Y323" s="20">
        <f>VLOOKUP($C323,beta_transpose!$B$3:$W$2032,X_y!Y$1,0)</f>
        <v>3.2592986804823497E-2</v>
      </c>
      <c r="Z323" s="20">
        <f>VLOOKUP($C323,beta_transpose!$B$3:$W$2032,X_y!Z$1,0)</f>
        <v>-4.4801341712955901E-4</v>
      </c>
      <c r="AA323" s="20">
        <f>VLOOKUP($C323,beta_transpose!$B$3:$W$2032,X_y!AA$1,0)</f>
        <v>9.0505501513882692E-3</v>
      </c>
      <c r="AB323" s="20">
        <f>VLOOKUP($C323,beta_transpose!$B$3:$W$2032,X_y!AB$1,0)</f>
        <v>-8.2902635463511093E-3</v>
      </c>
      <c r="AC323" s="20">
        <f>VLOOKUP($C323,beta_transpose!$B$3:$W$2032,X_y!AC$1,0)</f>
        <v>-1.13612792253366E-2</v>
      </c>
      <c r="AD323" s="20">
        <f>VLOOKUP($C323,beta_transpose!$B$3:$W$2032,X_y!AD$1,0)</f>
        <v>-6.7142702350630898E-2</v>
      </c>
      <c r="AE323" s="20">
        <f>VLOOKUP($C323,beta_transpose!$B$3:$W$2032,X_y!AE$1,0)</f>
        <v>-2.3727035503629E-2</v>
      </c>
      <c r="AF323" s="20">
        <f>VLOOKUP($C323,beta_transpose!$B$3:$W$2032,X_y!AF$1,0)</f>
        <v>-1.6809669650461101E-2</v>
      </c>
      <c r="AG323" s="20">
        <f>VLOOKUP($C323,beta_transpose!$B$3:$W$2032,X_y!AG$1,0)</f>
        <v>-2.3592340988538602E-2</v>
      </c>
      <c r="AH323" s="20">
        <f>VLOOKUP($C323,beta_transpose!$B$3:$W$2032,X_y!AH$1,0)</f>
        <v>1.48260868895441E-2</v>
      </c>
      <c r="AI323" s="20">
        <f>VLOOKUP($C323,beta_transpose!$B$3:$W$2032,X_y!AI$1,0)</f>
        <v>8.2772918556875998E-3</v>
      </c>
      <c r="AJ323" s="20">
        <f>VLOOKUP($C323,beta_transpose!$B$3:$W$2032,X_y!AJ$1,0)</f>
        <v>-5.1998039273399403E-2</v>
      </c>
      <c r="AK323" s="20">
        <f>VLOOKUP($C323,beta_transpose!$B$3:$W$2032,X_y!AK$1,0)</f>
        <v>3.1428656014131397E-2</v>
      </c>
      <c r="AL323" s="20">
        <f>VLOOKUP($C323,beta_transpose!$B$3:$W$2032,X_y!AL$1,0)</f>
        <v>-2.34185308604382E-2</v>
      </c>
      <c r="AM323" s="20">
        <f>VLOOKUP($C323,beta_transpose!$B$3:$W$2032,X_y!AM$1,0)</f>
        <v>1.4437465777656399E-3</v>
      </c>
      <c r="AN323" s="20">
        <f>VLOOKUP($C323,beta_transpose!$B$3:$W$2032,X_y!AN$1,0)</f>
        <v>-7.0668911601746098E-2</v>
      </c>
      <c r="AO323" s="20">
        <f>VLOOKUP($C323,beta_transpose!$B$3:$W$2032,X_y!AO$1,0)</f>
        <v>5.6749803415893002E-2</v>
      </c>
      <c r="AP323" s="20">
        <f>VLOOKUP($C323,beta_transpose!$B$3:$W$2032,X_y!AP$1,0)</f>
        <v>-2.1690890365312E-2</v>
      </c>
      <c r="AQ323" s="20">
        <f>VLOOKUP($C323,beta_transpose!$B$3:$W$2032,X_y!AQ$1,0)</f>
        <v>-4.9772020047554504E-3</v>
      </c>
      <c r="AR323" s="34">
        <f>VLOOKUP($C323,beta_transpose!$B$3:$W$2032,X_y!AR$1,0)</f>
        <v>6.9488823108397602E-3</v>
      </c>
      <c r="AS323" s="21">
        <v>15.901613648897801</v>
      </c>
      <c r="AT323" s="21">
        <v>1.6412168264997999</v>
      </c>
      <c r="AU323" s="21">
        <v>0.85546560110942005</v>
      </c>
      <c r="AV323" s="21">
        <v>0.49315115420160399</v>
      </c>
      <c r="AW323" s="21">
        <v>0.23916780303567101</v>
      </c>
      <c r="AX323" s="21"/>
      <c r="AY323" s="21"/>
      <c r="AZ323" s="22"/>
      <c r="BB323" s="31">
        <f>IF(VLOOKUP(C323,y_HC!$B$3:$G$581,6,0)&gt;$BB$1,1,0)</f>
        <v>0</v>
      </c>
      <c r="BC323">
        <f>VLOOKUP(C323,y_HC!$B$3:$G$581,6,0)</f>
        <v>2.8912000333251975E-2</v>
      </c>
      <c r="BE323" t="s">
        <v>319</v>
      </c>
      <c r="BF323">
        <v>15.901613648897801</v>
      </c>
      <c r="BG323">
        <v>1.6412168264997999</v>
      </c>
      <c r="BH323">
        <v>0.85546560110942005</v>
      </c>
      <c r="BI323">
        <v>0.49315115420160399</v>
      </c>
      <c r="BJ323">
        <v>0.23916780303567101</v>
      </c>
    </row>
    <row r="324" spans="2:62">
      <c r="B324" t="str">
        <f>VLOOKUP(C324,eft_features_HC!$B$3:$C$2032,2,0)</f>
        <v>PowerShares Dynamic Media Portfolio</v>
      </c>
      <c r="C324" t="s">
        <v>320</v>
      </c>
      <c r="D324" s="17">
        <f>VLOOKUP($C324,eft_features_HC!$B$3:$W$2032,X_y!D$1,0)</f>
        <v>4</v>
      </c>
      <c r="E324" s="18">
        <f>VLOOKUP($C324,eft_features_HC!$B$3:$W$2032,X_y!E$1,0)</f>
        <v>0.61</v>
      </c>
      <c r="F324" s="18">
        <f>VLOOKUP($C324,eft_features_HC!$B$3:$W$2032,X_y!F$1,0)</f>
        <v>83470000</v>
      </c>
      <c r="G324" s="18">
        <f>VLOOKUP($C324,eft_features_HC!$B$3:$W$2032,X_y!G$1,0)</f>
        <v>1</v>
      </c>
      <c r="H324" s="18">
        <f>VLOOKUP($C324,eft_features_HC!$B$3:$W$2032,X_y!H$1,0)</f>
        <v>13</v>
      </c>
      <c r="I324" s="18">
        <f>VLOOKUP($C324,eft_features_HC!$B$3:$W$2032,X_y!I$1,0)</f>
        <v>1</v>
      </c>
      <c r="J324" s="18">
        <f>VLOOKUP($C324,eft_features_HC!$B$3:$W$2032,X_y!J$1,0)</f>
        <v>5</v>
      </c>
      <c r="K324" s="18">
        <f>VLOOKUP($C324,eft_features_HC!$B$3:$W$2032,X_y!K$1,0)</f>
        <v>17</v>
      </c>
      <c r="L324" s="18">
        <f>VLOOKUP($C324,eft_features_HC!$B$3:$W$2032,X_y!L$1,0)</f>
        <v>70</v>
      </c>
      <c r="M324" s="18">
        <f>VLOOKUP($C324,eft_features_HC!$B$3:$W$2032,X_y!M$1,0)</f>
        <v>1</v>
      </c>
      <c r="N324" s="18">
        <f>VLOOKUP($C324,eft_features_HC!$B$3:$W$2032,X_y!N$1,0)</f>
        <v>1</v>
      </c>
      <c r="O324" s="18">
        <f>VLOOKUP($C324,eft_features_HC!$B$3:$W$2032,X_y!O$1,0)</f>
        <v>1</v>
      </c>
      <c r="P324" s="18">
        <f>VLOOKUP($C324,eft_features_HC!$B$3:$W$2032,X_y!P$1,0)</f>
        <v>5</v>
      </c>
      <c r="Q324" s="18">
        <f>VLOOKUP($C324,eft_features_HC!$B$3:$W$2032,X_y!Q$1,0)</f>
        <v>2</v>
      </c>
      <c r="R324" s="18">
        <f>VLOOKUP($C324,eft_features_HC!$B$3:$W$2032,X_y!R$1,0)</f>
        <v>1</v>
      </c>
      <c r="S324" s="19">
        <f>VLOOKUP($C324,ret_features_HC_transpose!$B$3:$W$2032,X_y!S$1,0)</f>
        <v>-8.7673285966207826E-2</v>
      </c>
      <c r="T324" s="19">
        <f>VLOOKUP($C324,ret_features_HC_transpose!$B$3:$W$2032,X_y!T$1,0)</f>
        <v>-7.8698449276057736E-2</v>
      </c>
      <c r="U324" s="19">
        <f>VLOOKUP($C324,ret_features_HC_transpose!$B$3:$W$2032,X_y!U$1,0)</f>
        <v>3.2217040977650324E-2</v>
      </c>
      <c r="V324" s="19">
        <f>VLOOKUP($C324,ret_features_HC_transpose!$B$3:$W$2032,X_y!V$1,0)</f>
        <v>0.2708768262723158</v>
      </c>
      <c r="W324" s="19">
        <f>VLOOKUP($C324,ret_features_HC_transpose!$B$3:$W$2032,X_y!W$1,0)</f>
        <v>0.63587504065580491</v>
      </c>
      <c r="X324" s="19">
        <f>VLOOKUP($C324,ret_features_HC_transpose!$B$3:$W$2032,X_y!X$1,0)</f>
        <v>0.59672131145372798</v>
      </c>
      <c r="Y324" s="20">
        <f>VLOOKUP($C324,beta_transpose!$B$3:$W$2032,X_y!Y$1,0)</f>
        <v>6.1991165328298403E-2</v>
      </c>
      <c r="Z324" s="20">
        <f>VLOOKUP($C324,beta_transpose!$B$3:$W$2032,X_y!Z$1,0)</f>
        <v>1.43171651255573E-2</v>
      </c>
      <c r="AA324" s="20">
        <f>VLOOKUP($C324,beta_transpose!$B$3:$W$2032,X_y!AA$1,0)</f>
        <v>8.43098849148664E-3</v>
      </c>
      <c r="AB324" s="20">
        <f>VLOOKUP($C324,beta_transpose!$B$3:$W$2032,X_y!AB$1,0)</f>
        <v>-1.29257900101853E-2</v>
      </c>
      <c r="AC324" s="20">
        <f>VLOOKUP($C324,beta_transpose!$B$3:$W$2032,X_y!AC$1,0)</f>
        <v>1.5967175201146599E-2</v>
      </c>
      <c r="AD324" s="20">
        <f>VLOOKUP($C324,beta_transpose!$B$3:$W$2032,X_y!AD$1,0)</f>
        <v>-4.20592873552866E-2</v>
      </c>
      <c r="AE324" s="20">
        <f>VLOOKUP($C324,beta_transpose!$B$3:$W$2032,X_y!AE$1,0)</f>
        <v>1.30803707400201E-2</v>
      </c>
      <c r="AF324" s="20">
        <f>VLOOKUP($C324,beta_transpose!$B$3:$W$2032,X_y!AF$1,0)</f>
        <v>1.97323765373477E-2</v>
      </c>
      <c r="AG324" s="20">
        <f>VLOOKUP($C324,beta_transpose!$B$3:$W$2032,X_y!AG$1,0)</f>
        <v>2.2162766913254701E-2</v>
      </c>
      <c r="AH324" s="20">
        <f>VLOOKUP($C324,beta_transpose!$B$3:$W$2032,X_y!AH$1,0)</f>
        <v>-2.7828192119347801E-2</v>
      </c>
      <c r="AI324" s="20">
        <f>VLOOKUP($C324,beta_transpose!$B$3:$W$2032,X_y!AI$1,0)</f>
        <v>-8.7253039672485506E-3</v>
      </c>
      <c r="AJ324" s="20">
        <f>VLOOKUP($C324,beta_transpose!$B$3:$W$2032,X_y!AJ$1,0)</f>
        <v>-3.7544788865518298E-2</v>
      </c>
      <c r="AK324" s="20">
        <f>VLOOKUP($C324,beta_transpose!$B$3:$W$2032,X_y!AK$1,0)</f>
        <v>-2.8440144912815098E-2</v>
      </c>
      <c r="AL324" s="20">
        <f>VLOOKUP($C324,beta_transpose!$B$3:$W$2032,X_y!AL$1,0)</f>
        <v>2.7226930682199301E-3</v>
      </c>
      <c r="AM324" s="20">
        <f>VLOOKUP($C324,beta_transpose!$B$3:$W$2032,X_y!AM$1,0)</f>
        <v>-5.3621133568326701E-5</v>
      </c>
      <c r="AN324" s="20">
        <f>VLOOKUP($C324,beta_transpose!$B$3:$W$2032,X_y!AN$1,0)</f>
        <v>4.77813550847241E-2</v>
      </c>
      <c r="AO324" s="20">
        <f>VLOOKUP($C324,beta_transpose!$B$3:$W$2032,X_y!AO$1,0)</f>
        <v>2.4105579130303999E-2</v>
      </c>
      <c r="AP324" s="20">
        <f>VLOOKUP($C324,beta_transpose!$B$3:$W$2032,X_y!AP$1,0)</f>
        <v>-9.4642583383417102E-3</v>
      </c>
      <c r="AQ324" s="20">
        <f>VLOOKUP($C324,beta_transpose!$B$3:$W$2032,X_y!AQ$1,0)</f>
        <v>-1.11735719827572E-2</v>
      </c>
      <c r="AR324" s="34">
        <f>VLOOKUP($C324,beta_transpose!$B$3:$W$2032,X_y!AR$1,0)</f>
        <v>-1.4835895200273E-2</v>
      </c>
      <c r="AS324" s="21">
        <v>30.831134878106202</v>
      </c>
      <c r="AT324" s="21">
        <v>2.84994674974349</v>
      </c>
      <c r="AU324" s="21">
        <v>0.87788551340645204</v>
      </c>
      <c r="AV324" s="21">
        <v>0.36347512417386801</v>
      </c>
      <c r="AW324" s="21">
        <v>0.117721675407415</v>
      </c>
      <c r="AX324" s="21"/>
      <c r="AY324" s="21"/>
      <c r="AZ324" s="22"/>
      <c r="BB324" s="31">
        <f>IF(VLOOKUP(C324,y_HC!$B$3:$G$581,6,0)&gt;$BB$1,1,0)</f>
        <v>1</v>
      </c>
      <c r="BC324">
        <f>VLOOKUP(C324,y_HC!$B$3:$G$581,6,0)</f>
        <v>5.0410677177199659E-2</v>
      </c>
      <c r="BE324" t="s">
        <v>320</v>
      </c>
      <c r="BF324">
        <v>30.831134878106202</v>
      </c>
      <c r="BG324">
        <v>2.84994674974349</v>
      </c>
      <c r="BH324">
        <v>0.87788551340645204</v>
      </c>
      <c r="BI324">
        <v>0.36347512417386801</v>
      </c>
      <c r="BJ324">
        <v>0.117721675407415</v>
      </c>
    </row>
    <row r="325" spans="2:62">
      <c r="B325" t="str">
        <f>VLOOKUP(C325,eft_features_HC!$B$3:$C$2032,2,0)</f>
        <v>PowerShares WilderHill Clean Energy Portfolio</v>
      </c>
      <c r="C325" t="s">
        <v>321</v>
      </c>
      <c r="D325" s="17">
        <f>VLOOKUP($C325,eft_features_HC!$B$3:$W$2032,X_y!D$1,0)</f>
        <v>4</v>
      </c>
      <c r="E325" s="18">
        <f>VLOOKUP($C325,eft_features_HC!$B$3:$W$2032,X_y!E$1,0)</f>
        <v>0.70000000000000007</v>
      </c>
      <c r="F325" s="18">
        <f>VLOOKUP($C325,eft_features_HC!$B$3:$W$2032,X_y!F$1,0)</f>
        <v>101280000</v>
      </c>
      <c r="G325" s="18">
        <f>VLOOKUP($C325,eft_features_HC!$B$3:$W$2032,X_y!G$1,0)</f>
        <v>1</v>
      </c>
      <c r="H325" s="18">
        <f>VLOOKUP($C325,eft_features_HC!$B$3:$W$2032,X_y!H$1,0)</f>
        <v>8</v>
      </c>
      <c r="I325" s="18">
        <f>VLOOKUP($C325,eft_features_HC!$B$3:$W$2032,X_y!I$1,0)</f>
        <v>4</v>
      </c>
      <c r="J325" s="18">
        <f>VLOOKUP($C325,eft_features_HC!$B$3:$W$2032,X_y!J$1,0)</f>
        <v>5</v>
      </c>
      <c r="K325" s="18">
        <f>VLOOKUP($C325,eft_features_HC!$B$3:$W$2032,X_y!K$1,0)</f>
        <v>26</v>
      </c>
      <c r="L325" s="18">
        <f>VLOOKUP($C325,eft_features_HC!$B$3:$W$2032,X_y!L$1,0)</f>
        <v>46</v>
      </c>
      <c r="M325" s="18">
        <f>VLOOKUP($C325,eft_features_HC!$B$3:$W$2032,X_y!M$1,0)</f>
        <v>1</v>
      </c>
      <c r="N325" s="18">
        <f>VLOOKUP($C325,eft_features_HC!$B$3:$W$2032,X_y!N$1,0)</f>
        <v>1</v>
      </c>
      <c r="O325" s="18">
        <f>VLOOKUP($C325,eft_features_HC!$B$3:$W$2032,X_y!O$1,0)</f>
        <v>1</v>
      </c>
      <c r="P325" s="18">
        <f>VLOOKUP($C325,eft_features_HC!$B$3:$W$2032,X_y!P$1,0)</f>
        <v>1</v>
      </c>
      <c r="Q325" s="18">
        <f>VLOOKUP($C325,eft_features_HC!$B$3:$W$2032,X_y!Q$1,0)</f>
        <v>2</v>
      </c>
      <c r="R325" s="18">
        <f>VLOOKUP($C325,eft_features_HC!$B$3:$W$2032,X_y!R$1,0)</f>
        <v>1</v>
      </c>
      <c r="S325" s="19">
        <f>VLOOKUP($C325,ret_features_HC_transpose!$B$3:$W$2032,X_y!S$1,0)</f>
        <v>-0.11548223336081376</v>
      </c>
      <c r="T325" s="19">
        <f>VLOOKUP($C325,ret_features_HC_transpose!$B$3:$W$2032,X_y!T$1,0)</f>
        <v>5.2870091445544665E-2</v>
      </c>
      <c r="U325" s="19">
        <f>VLOOKUP($C325,ret_features_HC_transpose!$B$3:$W$2032,X_y!U$1,0)</f>
        <v>6.738131690379201E-2</v>
      </c>
      <c r="V325" s="19">
        <f>VLOOKUP($C325,ret_features_HC_transpose!$B$3:$W$2032,X_y!V$1,0)</f>
        <v>0.65952380837036251</v>
      </c>
      <c r="W325" s="19">
        <f>VLOOKUP($C325,ret_features_HC_transpose!$B$3:$W$2032,X_y!W$1,0)</f>
        <v>0.33015266817867817</v>
      </c>
      <c r="X325" s="19">
        <f>VLOOKUP($C325,ret_features_HC_transpose!$B$3:$W$2032,X_y!X$1,0)</f>
        <v>-0.348598132586878</v>
      </c>
      <c r="Y325" s="20">
        <f>VLOOKUP($C325,beta_transpose!$B$3:$W$2032,X_y!Y$1,0)</f>
        <v>-1.10621130832993E-2</v>
      </c>
      <c r="Z325" s="20">
        <f>VLOOKUP($C325,beta_transpose!$B$3:$W$2032,X_y!Z$1,0)</f>
        <v>0.103280693785058</v>
      </c>
      <c r="AA325" s="20">
        <f>VLOOKUP($C325,beta_transpose!$B$3:$W$2032,X_y!AA$1,0)</f>
        <v>-6.0148044533287502E-2</v>
      </c>
      <c r="AB325" s="20">
        <f>VLOOKUP($C325,beta_transpose!$B$3:$W$2032,X_y!AB$1,0)</f>
        <v>-1.9879881782058299E-2</v>
      </c>
      <c r="AC325" s="20">
        <f>VLOOKUP($C325,beta_transpose!$B$3:$W$2032,X_y!AC$1,0)</f>
        <v>8.5542241910535905E-3</v>
      </c>
      <c r="AD325" s="20">
        <f>VLOOKUP($C325,beta_transpose!$B$3:$W$2032,X_y!AD$1,0)</f>
        <v>8.0724867448824095E-3</v>
      </c>
      <c r="AE325" s="20">
        <f>VLOOKUP($C325,beta_transpose!$B$3:$W$2032,X_y!AE$1,0)</f>
        <v>-1.87558613961347E-2</v>
      </c>
      <c r="AF325" s="20">
        <f>VLOOKUP($C325,beta_transpose!$B$3:$W$2032,X_y!AF$1,0)</f>
        <v>1.8338598650744501E-2</v>
      </c>
      <c r="AG325" s="20">
        <f>VLOOKUP($C325,beta_transpose!$B$3:$W$2032,X_y!AG$1,0)</f>
        <v>-1.4318449791197001E-2</v>
      </c>
      <c r="AH325" s="20">
        <f>VLOOKUP($C325,beta_transpose!$B$3:$W$2032,X_y!AH$1,0)</f>
        <v>2.8059261733012202E-2</v>
      </c>
      <c r="AI325" s="20">
        <f>VLOOKUP($C325,beta_transpose!$B$3:$W$2032,X_y!AI$1,0)</f>
        <v>-4.34900188471617E-4</v>
      </c>
      <c r="AJ325" s="20">
        <f>VLOOKUP($C325,beta_transpose!$B$3:$W$2032,X_y!AJ$1,0)</f>
        <v>-2.6167591882274798E-3</v>
      </c>
      <c r="AK325" s="20">
        <f>VLOOKUP($C325,beta_transpose!$B$3:$W$2032,X_y!AK$1,0)</f>
        <v>2.5185623005677699E-2</v>
      </c>
      <c r="AL325" s="20">
        <f>VLOOKUP($C325,beta_transpose!$B$3:$W$2032,X_y!AL$1,0)</f>
        <v>-2.8080500097972898E-2</v>
      </c>
      <c r="AM325" s="20">
        <f>VLOOKUP($C325,beta_transpose!$B$3:$W$2032,X_y!AM$1,0)</f>
        <v>7.1624240073501905E-2</v>
      </c>
      <c r="AN325" s="20">
        <f>VLOOKUP($C325,beta_transpose!$B$3:$W$2032,X_y!AN$1,0)</f>
        <v>-3.6534264563756101E-2</v>
      </c>
      <c r="AO325" s="20">
        <f>VLOOKUP($C325,beta_transpose!$B$3:$W$2032,X_y!AO$1,0)</f>
        <v>7.4004459107248094E-2</v>
      </c>
      <c r="AP325" s="20">
        <f>VLOOKUP($C325,beta_transpose!$B$3:$W$2032,X_y!AP$1,0)</f>
        <v>-4.1805792944109799E-2</v>
      </c>
      <c r="AQ325" s="20">
        <f>VLOOKUP($C325,beta_transpose!$B$3:$W$2032,X_y!AQ$1,0)</f>
        <v>3.6751228750893601E-2</v>
      </c>
      <c r="AR325" s="34">
        <f>VLOOKUP($C325,beta_transpose!$B$3:$W$2032,X_y!AR$1,0)</f>
        <v>9.6867710226854597E-3</v>
      </c>
      <c r="AS325" s="21">
        <v>20.4232370388577</v>
      </c>
      <c r="AT325" s="21">
        <v>6.9941170680292597</v>
      </c>
      <c r="AU325" s="21">
        <v>1.16036470163391</v>
      </c>
      <c r="AV325" s="21">
        <v>0.43659656593699397</v>
      </c>
      <c r="AW325" s="21">
        <v>0.19617420509174299</v>
      </c>
      <c r="AX325" s="21"/>
      <c r="AY325" s="21"/>
      <c r="AZ325" s="22"/>
      <c r="BB325" s="31">
        <f>IF(VLOOKUP(C325,y_HC!$B$3:$G$581,6,0)&gt;$BB$1,1,0)</f>
        <v>0</v>
      </c>
      <c r="BC325">
        <f>VLOOKUP(C325,y_HC!$B$3:$G$581,6,0)</f>
        <v>-5.595408872854693E-2</v>
      </c>
      <c r="BE325" t="s">
        <v>321</v>
      </c>
      <c r="BF325">
        <v>20.4232370388577</v>
      </c>
      <c r="BG325">
        <v>6.9941170680292597</v>
      </c>
      <c r="BH325">
        <v>1.16036470163391</v>
      </c>
      <c r="BI325">
        <v>0.43659656593699397</v>
      </c>
      <c r="BJ325">
        <v>0.19617420509174299</v>
      </c>
    </row>
    <row r="326" spans="2:62">
      <c r="B326" t="str">
        <f>VLOOKUP(C326,eft_features_HC!$B$3:$C$2032,2,0)</f>
        <v>PowerShares CEF Income Composite Portfolio</v>
      </c>
      <c r="C326" t="s">
        <v>322</v>
      </c>
      <c r="D326" s="17">
        <f>VLOOKUP($C326,eft_features_HC!$B$3:$W$2032,X_y!D$1,0)</f>
        <v>4</v>
      </c>
      <c r="E326" s="18">
        <f>VLOOKUP($C326,eft_features_HC!$B$3:$W$2032,X_y!E$1,0)</f>
        <v>1.94</v>
      </c>
      <c r="F326" s="18">
        <f>VLOOKUP($C326,eft_features_HC!$B$3:$W$2032,X_y!F$1,0)</f>
        <v>691230000</v>
      </c>
      <c r="G326" s="18">
        <f>VLOOKUP($C326,eft_features_HC!$B$3:$W$2032,X_y!G$1,0)</f>
        <v>5</v>
      </c>
      <c r="H326" s="18">
        <f>VLOOKUP($C326,eft_features_HC!$B$3:$W$2032,X_y!H$1,0)</f>
        <v>13</v>
      </c>
      <c r="I326" s="18">
        <f>VLOOKUP($C326,eft_features_HC!$B$3:$W$2032,X_y!I$1,0)</f>
        <v>4</v>
      </c>
      <c r="J326" s="18">
        <f>VLOOKUP($C326,eft_features_HC!$B$3:$W$2032,X_y!J$1,0)</f>
        <v>14</v>
      </c>
      <c r="K326" s="18">
        <f>VLOOKUP($C326,eft_features_HC!$B$3:$W$2032,X_y!K$1,0)</f>
        <v>33</v>
      </c>
      <c r="L326" s="18">
        <f>VLOOKUP($C326,eft_features_HC!$B$3:$W$2032,X_y!L$1,0)</f>
        <v>34</v>
      </c>
      <c r="M326" s="18">
        <f>VLOOKUP($C326,eft_features_HC!$B$3:$W$2032,X_y!M$1,0)</f>
        <v>1</v>
      </c>
      <c r="N326" s="18">
        <f>VLOOKUP($C326,eft_features_HC!$B$3:$W$2032,X_y!N$1,0)</f>
        <v>1</v>
      </c>
      <c r="O326" s="18">
        <f>VLOOKUP($C326,eft_features_HC!$B$3:$W$2032,X_y!O$1,0)</f>
        <v>1</v>
      </c>
      <c r="P326" s="18">
        <f>VLOOKUP($C326,eft_features_HC!$B$3:$W$2032,X_y!P$1,0)</f>
        <v>5</v>
      </c>
      <c r="Q326" s="18">
        <f>VLOOKUP($C326,eft_features_HC!$B$3:$W$2032,X_y!Q$1,0)</f>
        <v>4</v>
      </c>
      <c r="R326" s="18">
        <f>VLOOKUP($C326,eft_features_HC!$B$3:$W$2032,X_y!R$1,0)</f>
        <v>1</v>
      </c>
      <c r="S326" s="19">
        <f>VLOOKUP($C326,ret_features_HC_transpose!$B$3:$W$2032,X_y!S$1,0)</f>
        <v>-4.0502155620025793E-4</v>
      </c>
      <c r="T326" s="19">
        <f>VLOOKUP($C326,ret_features_HC_transpose!$B$3:$W$2032,X_y!T$1,0)</f>
        <v>1.7312446786270863E-2</v>
      </c>
      <c r="U326" s="19">
        <f>VLOOKUP($C326,ret_features_HC_transpose!$B$3:$W$2032,X_y!U$1,0)</f>
        <v>3.177257299721048E-2</v>
      </c>
      <c r="V326" s="19">
        <f>VLOOKUP($C326,ret_features_HC_transpose!$B$3:$W$2032,X_y!V$1,0)</f>
        <v>-5.2954720671351763E-2</v>
      </c>
      <c r="W326" s="19">
        <f>VLOOKUP($C326,ret_features_HC_transpose!$B$3:$W$2032,X_y!W$1,0)</f>
        <v>-5.6406110963695966E-3</v>
      </c>
      <c r="X326" s="19">
        <f>VLOOKUP($C326,ret_features_HC_transpose!$B$3:$W$2032,X_y!X$1,0)</f>
        <v>-4.0808391489747464E-2</v>
      </c>
      <c r="Y326" s="20">
        <f>VLOOKUP($C326,beta_transpose!$B$3:$W$2032,X_y!Y$1,0)</f>
        <v>-1.2114338224566801E-3</v>
      </c>
      <c r="Z326" s="20">
        <f>VLOOKUP($C326,beta_transpose!$B$3:$W$2032,X_y!Z$1,0)</f>
        <v>4.1738828466190399E-3</v>
      </c>
      <c r="AA326" s="20">
        <f>VLOOKUP($C326,beta_transpose!$B$3:$W$2032,X_y!AA$1,0)</f>
        <v>2.3506797833804601E-2</v>
      </c>
      <c r="AB326" s="20">
        <f>VLOOKUP($C326,beta_transpose!$B$3:$W$2032,X_y!AB$1,0)</f>
        <v>-1.9686207850027001E-2</v>
      </c>
      <c r="AC326" s="20">
        <f>VLOOKUP($C326,beta_transpose!$B$3:$W$2032,X_y!AC$1,0)</f>
        <v>2.6581336665880001E-2</v>
      </c>
      <c r="AD326" s="20">
        <f>VLOOKUP($C326,beta_transpose!$B$3:$W$2032,X_y!AD$1,0)</f>
        <v>2.7362242281785999E-2</v>
      </c>
      <c r="AE326" s="20">
        <f>VLOOKUP($C326,beta_transpose!$B$3:$W$2032,X_y!AE$1,0)</f>
        <v>-9.3987238750816195E-3</v>
      </c>
      <c r="AF326" s="20">
        <f>VLOOKUP($C326,beta_transpose!$B$3:$W$2032,X_y!AF$1,0)</f>
        <v>5.9887792189616601E-4</v>
      </c>
      <c r="AG326" s="20">
        <f>VLOOKUP($C326,beta_transpose!$B$3:$W$2032,X_y!AG$1,0)</f>
        <v>-8.7073067569551996E-3</v>
      </c>
      <c r="AH326" s="20">
        <f>VLOOKUP($C326,beta_transpose!$B$3:$W$2032,X_y!AH$1,0)</f>
        <v>1.026893912058E-2</v>
      </c>
      <c r="AI326" s="20">
        <f>VLOOKUP($C326,beta_transpose!$B$3:$W$2032,X_y!AI$1,0)</f>
        <v>1.6144292979574999E-3</v>
      </c>
      <c r="AJ326" s="20">
        <f>VLOOKUP($C326,beta_transpose!$B$3:$W$2032,X_y!AJ$1,0)</f>
        <v>-2.8957107233162499E-3</v>
      </c>
      <c r="AK326" s="20">
        <f>VLOOKUP($C326,beta_transpose!$B$3:$W$2032,X_y!AK$1,0)</f>
        <v>-9.7043862987675998E-3</v>
      </c>
      <c r="AL326" s="20">
        <f>VLOOKUP($C326,beta_transpose!$B$3:$W$2032,X_y!AL$1,0)</f>
        <v>-1.51837453568376E-2</v>
      </c>
      <c r="AM326" s="20">
        <f>VLOOKUP($C326,beta_transpose!$B$3:$W$2032,X_y!AM$1,0)</f>
        <v>-2.2450329350554799E-2</v>
      </c>
      <c r="AN326" s="20">
        <f>VLOOKUP($C326,beta_transpose!$B$3:$W$2032,X_y!AN$1,0)</f>
        <v>7.7859920116941997E-3</v>
      </c>
      <c r="AO326" s="20">
        <f>VLOOKUP($C326,beta_transpose!$B$3:$W$2032,X_y!AO$1,0)</f>
        <v>-6.2740948413431002E-3</v>
      </c>
      <c r="AP326" s="20">
        <f>VLOOKUP($C326,beta_transpose!$B$3:$W$2032,X_y!AP$1,0)</f>
        <v>2.7096894399199899E-2</v>
      </c>
      <c r="AQ326" s="20">
        <f>VLOOKUP($C326,beta_transpose!$B$3:$W$2032,X_y!AQ$1,0)</f>
        <v>7.8155670036992903E-4</v>
      </c>
      <c r="AR326" s="34">
        <f>VLOOKUP($C326,beta_transpose!$B$3:$W$2032,X_y!AR$1,0)</f>
        <v>5.6520842015536799E-3</v>
      </c>
      <c r="AS326" s="21">
        <v>4.0122943116132301</v>
      </c>
      <c r="AT326" s="21">
        <v>3.9133566728881002</v>
      </c>
      <c r="AU326" s="21">
        <v>1.66760300417319</v>
      </c>
      <c r="AV326" s="21">
        <v>1.03621788474265</v>
      </c>
      <c r="AW326" s="21">
        <v>0.48155831056725401</v>
      </c>
      <c r="AX326" s="21"/>
      <c r="AY326" s="21"/>
      <c r="AZ326" s="22"/>
      <c r="BB326" s="31">
        <f>IF(VLOOKUP(C326,y_HC!$B$3:$G$581,6,0)&gt;$BB$1,1,0)</f>
        <v>0</v>
      </c>
      <c r="BC326">
        <f>VLOOKUP(C326,y_HC!$B$3:$G$581,6,0)</f>
        <v>2.6589344610583321E-2</v>
      </c>
      <c r="BE326" t="s">
        <v>322</v>
      </c>
      <c r="BF326">
        <v>4.0122943116132301</v>
      </c>
      <c r="BG326">
        <v>3.9133566728881002</v>
      </c>
      <c r="BH326">
        <v>1.66760300417319</v>
      </c>
      <c r="BI326">
        <v>1.03621788474265</v>
      </c>
      <c r="BJ326">
        <v>0.48155831056725401</v>
      </c>
    </row>
    <row r="327" spans="2:62">
      <c r="B327" t="str">
        <f>VLOOKUP(C327,eft_features_HC!$B$3:$C$2032,2,0)</f>
        <v>Powershares Emerging Markets Sovereign Debt Portfolio</v>
      </c>
      <c r="C327" t="s">
        <v>323</v>
      </c>
      <c r="D327" s="17">
        <f>VLOOKUP($C327,eft_features_HC!$B$3:$W$2032,X_y!D$1,0)</f>
        <v>4</v>
      </c>
      <c r="E327" s="18">
        <f>VLOOKUP($C327,eft_features_HC!$B$3:$W$2032,X_y!E$1,0)</f>
        <v>0.5</v>
      </c>
      <c r="F327" s="18">
        <f>VLOOKUP($C327,eft_features_HC!$B$3:$W$2032,X_y!F$1,0)</f>
        <v>4910000000</v>
      </c>
      <c r="G327" s="18">
        <f>VLOOKUP($C327,eft_features_HC!$B$3:$W$2032,X_y!G$1,0)</f>
        <v>2</v>
      </c>
      <c r="H327" s="18">
        <f>VLOOKUP($C327,eft_features_HC!$B$3:$W$2032,X_y!H$1,0)</f>
        <v>1</v>
      </c>
      <c r="I327" s="18">
        <f>VLOOKUP($C327,eft_features_HC!$B$3:$W$2032,X_y!I$1,0)</f>
        <v>3</v>
      </c>
      <c r="J327" s="18">
        <f>VLOOKUP($C327,eft_features_HC!$B$3:$W$2032,X_y!J$1,0)</f>
        <v>9</v>
      </c>
      <c r="K327" s="18">
        <f>VLOOKUP($C327,eft_features_HC!$B$3:$W$2032,X_y!K$1,0)</f>
        <v>16</v>
      </c>
      <c r="L327" s="18">
        <f>VLOOKUP($C327,eft_features_HC!$B$3:$W$2032,X_y!L$1,0)</f>
        <v>2</v>
      </c>
      <c r="M327" s="18">
        <f>VLOOKUP($C327,eft_features_HC!$B$3:$W$2032,X_y!M$1,0)</f>
        <v>1</v>
      </c>
      <c r="N327" s="18">
        <f>VLOOKUP($C327,eft_features_HC!$B$3:$W$2032,X_y!N$1,0)</f>
        <v>1</v>
      </c>
      <c r="O327" s="18">
        <f>VLOOKUP($C327,eft_features_HC!$B$3:$W$2032,X_y!O$1,0)</f>
        <v>1</v>
      </c>
      <c r="P327" s="18">
        <f>VLOOKUP($C327,eft_features_HC!$B$3:$W$2032,X_y!P$1,0)</f>
        <v>9</v>
      </c>
      <c r="Q327" s="18">
        <f>VLOOKUP($C327,eft_features_HC!$B$3:$W$2032,X_y!Q$1,0)</f>
        <v>2</v>
      </c>
      <c r="R327" s="18">
        <f>VLOOKUP($C327,eft_features_HC!$B$3:$W$2032,X_y!R$1,0)</f>
        <v>1</v>
      </c>
      <c r="S327" s="19">
        <f>VLOOKUP($C327,ret_features_HC_transpose!$B$3:$W$2032,X_y!S$1,0)</f>
        <v>2.2578295722376129E-2</v>
      </c>
      <c r="T327" s="19">
        <f>VLOOKUP($C327,ret_features_HC_transpose!$B$3:$W$2032,X_y!T$1,0)</f>
        <v>3.9999998967930273E-2</v>
      </c>
      <c r="U327" s="19">
        <f>VLOOKUP($C327,ret_features_HC_transpose!$B$3:$W$2032,X_y!U$1,0)</f>
        <v>2.7442368430939723E-2</v>
      </c>
      <c r="V327" s="19">
        <f>VLOOKUP($C327,ret_features_HC_transpose!$B$3:$W$2032,X_y!V$1,0)</f>
        <v>-8.1151834445463811E-2</v>
      </c>
      <c r="W327" s="19">
        <f>VLOOKUP($C327,ret_features_HC_transpose!$B$3:$W$2032,X_y!W$1,0)</f>
        <v>4.6511635813075713E-3</v>
      </c>
      <c r="X327" s="19">
        <f>VLOOKUP($C327,ret_features_HC_transpose!$B$3:$W$2032,X_y!X$1,0)</f>
        <v>5.8823529000072039E-2</v>
      </c>
      <c r="Y327" s="20">
        <f>VLOOKUP($C327,beta_transpose!$B$3:$W$2032,X_y!Y$1,0)</f>
        <v>5.1010626014500696E-4</v>
      </c>
      <c r="Z327" s="20">
        <f>VLOOKUP($C327,beta_transpose!$B$3:$W$2032,X_y!Z$1,0)</f>
        <v>-1.85629714771086E-2</v>
      </c>
      <c r="AA327" s="20">
        <f>VLOOKUP($C327,beta_transpose!$B$3:$W$2032,X_y!AA$1,0)</f>
        <v>3.5786105173286301E-2</v>
      </c>
      <c r="AB327" s="20">
        <f>VLOOKUP($C327,beta_transpose!$B$3:$W$2032,X_y!AB$1,0)</f>
        <v>-1.54584305580002E-2</v>
      </c>
      <c r="AC327" s="20">
        <f>VLOOKUP($C327,beta_transpose!$B$3:$W$2032,X_y!AC$1,0)</f>
        <v>4.7356035655647402E-2</v>
      </c>
      <c r="AD327" s="20">
        <f>VLOOKUP($C327,beta_transpose!$B$3:$W$2032,X_y!AD$1,0)</f>
        <v>2.9333060220156301E-2</v>
      </c>
      <c r="AE327" s="20">
        <f>VLOOKUP($C327,beta_transpose!$B$3:$W$2032,X_y!AE$1,0)</f>
        <v>1.8436748195383899E-2</v>
      </c>
      <c r="AF327" s="20">
        <f>VLOOKUP($C327,beta_transpose!$B$3:$W$2032,X_y!AF$1,0)</f>
        <v>5.9511221250768296E-3</v>
      </c>
      <c r="AG327" s="20">
        <f>VLOOKUP($C327,beta_transpose!$B$3:$W$2032,X_y!AG$1,0)</f>
        <v>-1.2439633416199599E-2</v>
      </c>
      <c r="AH327" s="20">
        <f>VLOOKUP($C327,beta_transpose!$B$3:$W$2032,X_y!AH$1,0)</f>
        <v>-1.7140204129104799E-2</v>
      </c>
      <c r="AI327" s="20">
        <f>VLOOKUP($C327,beta_transpose!$B$3:$W$2032,X_y!AI$1,0)</f>
        <v>3.53722840361512E-3</v>
      </c>
      <c r="AJ327" s="20">
        <f>VLOOKUP($C327,beta_transpose!$B$3:$W$2032,X_y!AJ$1,0)</f>
        <v>1.38637300061242E-2</v>
      </c>
      <c r="AK327" s="20">
        <f>VLOOKUP($C327,beta_transpose!$B$3:$W$2032,X_y!AK$1,0)</f>
        <v>-3.6112414854020301E-2</v>
      </c>
      <c r="AL327" s="20">
        <f>VLOOKUP($C327,beta_transpose!$B$3:$W$2032,X_y!AL$1,0)</f>
        <v>-9.3569208220463697E-3</v>
      </c>
      <c r="AM327" s="20">
        <f>VLOOKUP($C327,beta_transpose!$B$3:$W$2032,X_y!AM$1,0)</f>
        <v>-3.2245077328806799E-3</v>
      </c>
      <c r="AN327" s="20">
        <f>VLOOKUP($C327,beta_transpose!$B$3:$W$2032,X_y!AN$1,0)</f>
        <v>2.05109957951365E-3</v>
      </c>
      <c r="AO327" s="20">
        <f>VLOOKUP($C327,beta_transpose!$B$3:$W$2032,X_y!AO$1,0)</f>
        <v>-1.0866892810997701E-2</v>
      </c>
      <c r="AP327" s="20">
        <f>VLOOKUP($C327,beta_transpose!$B$3:$W$2032,X_y!AP$1,0)</f>
        <v>2.9865806987062499E-3</v>
      </c>
      <c r="AQ327" s="20">
        <f>VLOOKUP($C327,beta_transpose!$B$3:$W$2032,X_y!AQ$1,0)</f>
        <v>-2.46385545299968E-2</v>
      </c>
      <c r="AR327" s="34">
        <f>VLOOKUP($C327,beta_transpose!$B$3:$W$2032,X_y!AR$1,0)</f>
        <v>2.1825732500679901E-2</v>
      </c>
      <c r="AS327" s="21">
        <v>5.0683859332064101</v>
      </c>
      <c r="AT327" s="21">
        <v>1.44003244886645</v>
      </c>
      <c r="AU327" s="21">
        <v>0.80739704672204504</v>
      </c>
      <c r="AV327" s="21">
        <v>0.49508667929202399</v>
      </c>
      <c r="AW327" s="21">
        <v>0.35388336482689398</v>
      </c>
      <c r="AX327" s="21"/>
      <c r="AY327" s="21"/>
      <c r="AZ327" s="22"/>
      <c r="BB327" s="31">
        <f>IF(VLOOKUP(C327,y_HC!$B$3:$G$581,6,0)&gt;$BB$1,1,0)</f>
        <v>0</v>
      </c>
      <c r="BC327">
        <f>VLOOKUP(C327,y_HC!$B$3:$G$581,6,0)</f>
        <v>3.8016380727463106E-2</v>
      </c>
      <c r="BE327" t="s">
        <v>323</v>
      </c>
      <c r="BF327">
        <v>5.0683859332064101</v>
      </c>
      <c r="BG327">
        <v>1.44003244886645</v>
      </c>
      <c r="BH327">
        <v>0.80739704672204504</v>
      </c>
      <c r="BI327">
        <v>0.49508667929202399</v>
      </c>
      <c r="BJ327">
        <v>0.35388336482689398</v>
      </c>
    </row>
    <row r="328" spans="2:62">
      <c r="B328" t="str">
        <f>VLOOKUP(C328,eft_features_HC!$B$3:$C$2032,2,0)</f>
        <v>Powershares FTSE RAFI Developed Markets ex-US Small-Mid ETF</v>
      </c>
      <c r="C328" t="s">
        <v>324</v>
      </c>
      <c r="D328" s="17">
        <f>VLOOKUP($C328,eft_features_HC!$B$3:$W$2032,X_y!D$1,0)</f>
        <v>4</v>
      </c>
      <c r="E328" s="18">
        <f>VLOOKUP($C328,eft_features_HC!$B$3:$W$2032,X_y!E$1,0)</f>
        <v>0.5</v>
      </c>
      <c r="F328" s="18">
        <f>VLOOKUP($C328,eft_features_HC!$B$3:$W$2032,X_y!F$1,0)</f>
        <v>201800000</v>
      </c>
      <c r="G328" s="18">
        <f>VLOOKUP($C328,eft_features_HC!$B$3:$W$2032,X_y!G$1,0)</f>
        <v>1</v>
      </c>
      <c r="H328" s="18">
        <f>VLOOKUP($C328,eft_features_HC!$B$3:$W$2032,X_y!H$1,0)</f>
        <v>12</v>
      </c>
      <c r="I328" s="18">
        <f>VLOOKUP($C328,eft_features_HC!$B$3:$W$2032,X_y!I$1,0)</f>
        <v>2</v>
      </c>
      <c r="J328" s="18">
        <f>VLOOKUP($C328,eft_features_HC!$B$3:$W$2032,X_y!J$1,0)</f>
        <v>1</v>
      </c>
      <c r="K328" s="18">
        <f>VLOOKUP($C328,eft_features_HC!$B$3:$W$2032,X_y!K$1,0)</f>
        <v>25</v>
      </c>
      <c r="L328" s="18">
        <f>VLOOKUP($C328,eft_features_HC!$B$3:$W$2032,X_y!L$1,0)</f>
        <v>1</v>
      </c>
      <c r="M328" s="18">
        <f>VLOOKUP($C328,eft_features_HC!$B$3:$W$2032,X_y!M$1,0)</f>
        <v>1</v>
      </c>
      <c r="N328" s="18">
        <f>VLOOKUP($C328,eft_features_HC!$B$3:$W$2032,X_y!N$1,0)</f>
        <v>1</v>
      </c>
      <c r="O328" s="18">
        <f>VLOOKUP($C328,eft_features_HC!$B$3:$W$2032,X_y!O$1,0)</f>
        <v>1</v>
      </c>
      <c r="P328" s="18">
        <f>VLOOKUP($C328,eft_features_HC!$B$3:$W$2032,X_y!P$1,0)</f>
        <v>8</v>
      </c>
      <c r="Q328" s="18">
        <f>VLOOKUP($C328,eft_features_HC!$B$3:$W$2032,X_y!Q$1,0)</f>
        <v>11</v>
      </c>
      <c r="R328" s="18">
        <f>VLOOKUP($C328,eft_features_HC!$B$3:$W$2032,X_y!R$1,0)</f>
        <v>1</v>
      </c>
      <c r="S328" s="19">
        <f>VLOOKUP($C328,ret_features_HC_transpose!$B$3:$W$2032,X_y!S$1,0)</f>
        <v>-2.4639298116555519E-3</v>
      </c>
      <c r="T328" s="19">
        <f>VLOOKUP($C328,ret_features_HC_transpose!$B$3:$W$2032,X_y!T$1,0)</f>
        <v>2.904502554118582E-2</v>
      </c>
      <c r="U328" s="19">
        <f>VLOOKUP($C328,ret_features_HC_transpose!$B$3:$W$2032,X_y!U$1,0)</f>
        <v>5.024051021315179E-2</v>
      </c>
      <c r="V328" s="19">
        <f>VLOOKUP($C328,ret_features_HC_transpose!$B$3:$W$2032,X_y!V$1,0)</f>
        <v>0.17494957360275953</v>
      </c>
      <c r="W328" s="19">
        <f>VLOOKUP($C328,ret_features_HC_transpose!$B$3:$W$2032,X_y!W$1,0)</f>
        <v>0.27141773048722184</v>
      </c>
      <c r="X328" s="19">
        <f>VLOOKUP($C328,ret_features_HC_transpose!$B$3:$W$2032,X_y!X$1,0)</f>
        <v>0.12683503945442309</v>
      </c>
      <c r="Y328" s="20">
        <f>VLOOKUP($C328,beta_transpose!$B$3:$W$2032,X_y!Y$1,0)</f>
        <v>1.41028255498424E-2</v>
      </c>
      <c r="Z328" s="20">
        <f>VLOOKUP($C328,beta_transpose!$B$3:$W$2032,X_y!Z$1,0)</f>
        <v>3.1832436403933198E-2</v>
      </c>
      <c r="AA328" s="20">
        <f>VLOOKUP($C328,beta_transpose!$B$3:$W$2032,X_y!AA$1,0)</f>
        <v>1.0851829622075799E-2</v>
      </c>
      <c r="AB328" s="20">
        <f>VLOOKUP($C328,beta_transpose!$B$3:$W$2032,X_y!AB$1,0)</f>
        <v>-1.10302088908529E-2</v>
      </c>
      <c r="AC328" s="20">
        <f>VLOOKUP($C328,beta_transpose!$B$3:$W$2032,X_y!AC$1,0)</f>
        <v>9.4543657383191794E-3</v>
      </c>
      <c r="AD328" s="20">
        <f>VLOOKUP($C328,beta_transpose!$B$3:$W$2032,X_y!AD$1,0)</f>
        <v>-1.12705887903316E-2</v>
      </c>
      <c r="AE328" s="20">
        <f>VLOOKUP($C328,beta_transpose!$B$3:$W$2032,X_y!AE$1,0)</f>
        <v>1.5136163672918E-2</v>
      </c>
      <c r="AF328" s="20">
        <f>VLOOKUP($C328,beta_transpose!$B$3:$W$2032,X_y!AF$1,0)</f>
        <v>-2.8579708251808101E-2</v>
      </c>
      <c r="AG328" s="20">
        <f>VLOOKUP($C328,beta_transpose!$B$3:$W$2032,X_y!AG$1,0)</f>
        <v>-1.56186073881684E-2</v>
      </c>
      <c r="AH328" s="20">
        <f>VLOOKUP($C328,beta_transpose!$B$3:$W$2032,X_y!AH$1,0)</f>
        <v>-4.13151423458918E-2</v>
      </c>
      <c r="AI328" s="20">
        <f>VLOOKUP($C328,beta_transpose!$B$3:$W$2032,X_y!AI$1,0)</f>
        <v>-6.89723800995875E-3</v>
      </c>
      <c r="AJ328" s="20">
        <f>VLOOKUP($C328,beta_transpose!$B$3:$W$2032,X_y!AJ$1,0)</f>
        <v>-8.7858022634087606E-3</v>
      </c>
      <c r="AK328" s="20">
        <f>VLOOKUP($C328,beta_transpose!$B$3:$W$2032,X_y!AK$1,0)</f>
        <v>1.52673958315954E-2</v>
      </c>
      <c r="AL328" s="20">
        <f>VLOOKUP($C328,beta_transpose!$B$3:$W$2032,X_y!AL$1,0)</f>
        <v>4.96807867451022E-2</v>
      </c>
      <c r="AM328" s="20">
        <f>VLOOKUP($C328,beta_transpose!$B$3:$W$2032,X_y!AM$1,0)</f>
        <v>2.1328459691735999E-2</v>
      </c>
      <c r="AN328" s="20">
        <f>VLOOKUP($C328,beta_transpose!$B$3:$W$2032,X_y!AN$1,0)</f>
        <v>6.5128357702594103E-4</v>
      </c>
      <c r="AO328" s="20">
        <f>VLOOKUP($C328,beta_transpose!$B$3:$W$2032,X_y!AO$1,0)</f>
        <v>1.1106971136968199E-2</v>
      </c>
      <c r="AP328" s="20">
        <f>VLOOKUP($C328,beta_transpose!$B$3:$W$2032,X_y!AP$1,0)</f>
        <v>-1.8202054245402801E-2</v>
      </c>
      <c r="AQ328" s="20">
        <f>VLOOKUP($C328,beta_transpose!$B$3:$W$2032,X_y!AQ$1,0)</f>
        <v>-1.8341793083331202E-2</v>
      </c>
      <c r="AR328" s="34">
        <f>VLOOKUP($C328,beta_transpose!$B$3:$W$2032,X_y!AR$1,0)</f>
        <v>-7.4540285421452902E-4</v>
      </c>
      <c r="AS328" s="21">
        <v>11.023632811142299</v>
      </c>
      <c r="AT328" s="21">
        <v>6.3860421787595998</v>
      </c>
      <c r="AU328" s="21">
        <v>2.4419948756479002</v>
      </c>
      <c r="AV328" s="21">
        <v>1.36673321435355</v>
      </c>
      <c r="AW328" s="21">
        <v>0.59304290542228499</v>
      </c>
      <c r="AX328" s="21"/>
      <c r="AY328" s="21"/>
      <c r="AZ328" s="22"/>
      <c r="BB328" s="31">
        <f>IF(VLOOKUP(C328,y_HC!$B$3:$G$581,6,0)&gt;$BB$1,1,0)</f>
        <v>0</v>
      </c>
      <c r="BC328">
        <f>VLOOKUP(C328,y_HC!$B$3:$G$581,6,0)</f>
        <v>3.0173006457551943E-2</v>
      </c>
      <c r="BE328" t="s">
        <v>324</v>
      </c>
      <c r="BF328">
        <v>11.023632811142299</v>
      </c>
      <c r="BG328">
        <v>6.3860421787595998</v>
      </c>
      <c r="BH328">
        <v>2.4419948756479002</v>
      </c>
      <c r="BI328">
        <v>1.36673321435355</v>
      </c>
      <c r="BJ328">
        <v>0.59304290542228499</v>
      </c>
    </row>
    <row r="329" spans="2:62">
      <c r="B329" t="str">
        <f>VLOOKUP(C329,eft_features_HC!$B$3:$C$2032,2,0)</f>
        <v>PowerShares DWA Momentum Portfolio</v>
      </c>
      <c r="C329" t="s">
        <v>325</v>
      </c>
      <c r="D329" s="17">
        <f>VLOOKUP($C329,eft_features_HC!$B$3:$W$2032,X_y!D$1,0)</f>
        <v>4</v>
      </c>
      <c r="E329" s="18">
        <f>VLOOKUP($C329,eft_features_HC!$B$3:$W$2032,X_y!E$1,0)</f>
        <v>0.64</v>
      </c>
      <c r="F329" s="18">
        <f>VLOOKUP($C329,eft_features_HC!$B$3:$W$2032,X_y!F$1,0)</f>
        <v>1400000000</v>
      </c>
      <c r="G329" s="18">
        <f>VLOOKUP($C329,eft_features_HC!$B$3:$W$2032,X_y!G$1,0)</f>
        <v>1</v>
      </c>
      <c r="H329" s="18">
        <f>VLOOKUP($C329,eft_features_HC!$B$3:$W$2032,X_y!H$1,0)</f>
        <v>14</v>
      </c>
      <c r="I329" s="18">
        <f>VLOOKUP($C329,eft_features_HC!$B$3:$W$2032,X_y!I$1,0)</f>
        <v>1</v>
      </c>
      <c r="J329" s="18">
        <f>VLOOKUP($C329,eft_features_HC!$B$3:$W$2032,X_y!J$1,0)</f>
        <v>1</v>
      </c>
      <c r="K329" s="18">
        <f>VLOOKUP($C329,eft_features_HC!$B$3:$W$2032,X_y!K$1,0)</f>
        <v>2</v>
      </c>
      <c r="L329" s="18">
        <f>VLOOKUP($C329,eft_features_HC!$B$3:$W$2032,X_y!L$1,0)</f>
        <v>1</v>
      </c>
      <c r="M329" s="18">
        <f>VLOOKUP($C329,eft_features_HC!$B$3:$W$2032,X_y!M$1,0)</f>
        <v>1</v>
      </c>
      <c r="N329" s="18">
        <f>VLOOKUP($C329,eft_features_HC!$B$3:$W$2032,X_y!N$1,0)</f>
        <v>1</v>
      </c>
      <c r="O329" s="18">
        <f>VLOOKUP($C329,eft_features_HC!$B$3:$W$2032,X_y!O$1,0)</f>
        <v>1</v>
      </c>
      <c r="P329" s="18">
        <f>VLOOKUP($C329,eft_features_HC!$B$3:$W$2032,X_y!P$1,0)</f>
        <v>14</v>
      </c>
      <c r="Q329" s="18">
        <f>VLOOKUP($C329,eft_features_HC!$B$3:$W$2032,X_y!Q$1,0)</f>
        <v>12</v>
      </c>
      <c r="R329" s="18">
        <f>VLOOKUP($C329,eft_features_HC!$B$3:$W$2032,X_y!R$1,0)</f>
        <v>1</v>
      </c>
      <c r="S329" s="19">
        <f>VLOOKUP($C329,ret_features_HC_transpose!$B$3:$W$2032,X_y!S$1,0)</f>
        <v>-4.5028630424133298E-2</v>
      </c>
      <c r="T329" s="19">
        <f>VLOOKUP($C329,ret_features_HC_transpose!$B$3:$W$2032,X_y!T$1,0)</f>
        <v>1.3256007807769254E-2</v>
      </c>
      <c r="U329" s="19">
        <f>VLOOKUP($C329,ret_features_HC_transpose!$B$3:$W$2032,X_y!U$1,0)</f>
        <v>7.4063232543191804E-2</v>
      </c>
      <c r="V329" s="19">
        <f>VLOOKUP($C329,ret_features_HC_transpose!$B$3:$W$2032,X_y!V$1,0)</f>
        <v>0.20690789716815017</v>
      </c>
      <c r="W329" s="19">
        <f>VLOOKUP($C329,ret_features_HC_transpose!$B$3:$W$2032,X_y!W$1,0)</f>
        <v>0.33466715914490908</v>
      </c>
      <c r="X329" s="19">
        <f>VLOOKUP($C329,ret_features_HC_transpose!$B$3:$W$2032,X_y!X$1,0)</f>
        <v>0.4220930285768838</v>
      </c>
      <c r="Y329" s="20">
        <f>VLOOKUP($C329,beta_transpose!$B$3:$W$2032,X_y!Y$1,0)</f>
        <v>3.9002162712732699E-2</v>
      </c>
      <c r="Z329" s="20">
        <f>VLOOKUP($C329,beta_transpose!$B$3:$W$2032,X_y!Z$1,0)</f>
        <v>-1.0163117913482901E-3</v>
      </c>
      <c r="AA329" s="20">
        <f>VLOOKUP($C329,beta_transpose!$B$3:$W$2032,X_y!AA$1,0)</f>
        <v>2.3517386350093601E-2</v>
      </c>
      <c r="AB329" s="20">
        <f>VLOOKUP($C329,beta_transpose!$B$3:$W$2032,X_y!AB$1,0)</f>
        <v>4.3446317322367901E-3</v>
      </c>
      <c r="AC329" s="20">
        <f>VLOOKUP($C329,beta_transpose!$B$3:$W$2032,X_y!AC$1,0)</f>
        <v>3.3766235713975599E-3</v>
      </c>
      <c r="AD329" s="20">
        <f>VLOOKUP($C329,beta_transpose!$B$3:$W$2032,X_y!AD$1,0)</f>
        <v>5.1750147127254198E-3</v>
      </c>
      <c r="AE329" s="20">
        <f>VLOOKUP($C329,beta_transpose!$B$3:$W$2032,X_y!AE$1,0)</f>
        <v>-1.05975025791415E-2</v>
      </c>
      <c r="AF329" s="20">
        <f>VLOOKUP($C329,beta_transpose!$B$3:$W$2032,X_y!AF$1,0)</f>
        <v>-5.2738581325119799E-3</v>
      </c>
      <c r="AG329" s="20">
        <f>VLOOKUP($C329,beta_transpose!$B$3:$W$2032,X_y!AG$1,0)</f>
        <v>-2.4883391617251901E-3</v>
      </c>
      <c r="AH329" s="20">
        <f>VLOOKUP($C329,beta_transpose!$B$3:$W$2032,X_y!AH$1,0)</f>
        <v>1.85536580681381E-2</v>
      </c>
      <c r="AI329" s="20">
        <f>VLOOKUP($C329,beta_transpose!$B$3:$W$2032,X_y!AI$1,0)</f>
        <v>-6.7299851074329401E-3</v>
      </c>
      <c r="AJ329" s="20">
        <f>VLOOKUP($C329,beta_transpose!$B$3:$W$2032,X_y!AJ$1,0)</f>
        <v>4.3648747719547099E-5</v>
      </c>
      <c r="AK329" s="20">
        <f>VLOOKUP($C329,beta_transpose!$B$3:$W$2032,X_y!AK$1,0)</f>
        <v>3.0372825419050901E-2</v>
      </c>
      <c r="AL329" s="20">
        <f>VLOOKUP($C329,beta_transpose!$B$3:$W$2032,X_y!AL$1,0)</f>
        <v>3.0178745588616301E-2</v>
      </c>
      <c r="AM329" s="20">
        <f>VLOOKUP($C329,beta_transpose!$B$3:$W$2032,X_y!AM$1,0)</f>
        <v>-2.34754268341817E-2</v>
      </c>
      <c r="AN329" s="20">
        <f>VLOOKUP($C329,beta_transpose!$B$3:$W$2032,X_y!AN$1,0)</f>
        <v>2.2273782354786199E-2</v>
      </c>
      <c r="AO329" s="20">
        <f>VLOOKUP($C329,beta_transpose!$B$3:$W$2032,X_y!AO$1,0)</f>
        <v>1.6717994557019101E-2</v>
      </c>
      <c r="AP329" s="20">
        <f>VLOOKUP($C329,beta_transpose!$B$3:$W$2032,X_y!AP$1,0)</f>
        <v>8.9596929579939203E-3</v>
      </c>
      <c r="AQ329" s="20">
        <f>VLOOKUP($C329,beta_transpose!$B$3:$W$2032,X_y!AQ$1,0)</f>
        <v>-2.47546756193903E-2</v>
      </c>
      <c r="AR329" s="34">
        <f>VLOOKUP($C329,beta_transpose!$B$3:$W$2032,X_y!AR$1,0)</f>
        <v>-1.35868625680105E-2</v>
      </c>
      <c r="AS329" s="21">
        <v>21.165789814028098</v>
      </c>
      <c r="AT329" s="21">
        <v>3.17724873408938</v>
      </c>
      <c r="AU329" s="21">
        <v>1.0534204374701399</v>
      </c>
      <c r="AV329" s="21">
        <v>0.41365056129378802</v>
      </c>
      <c r="AW329" s="21">
        <v>0.160695901474148</v>
      </c>
      <c r="AX329" s="21"/>
      <c r="AY329" s="21"/>
      <c r="AZ329" s="22"/>
      <c r="BB329" s="31">
        <f>IF(VLOOKUP(C329,y_HC!$B$3:$G$581,6,0)&gt;$BB$1,1,0)</f>
        <v>1</v>
      </c>
      <c r="BC329">
        <f>VLOOKUP(C329,y_HC!$B$3:$G$581,6,0)</f>
        <v>6.8308801342980618E-2</v>
      </c>
      <c r="BE329" t="s">
        <v>325</v>
      </c>
      <c r="BF329">
        <v>21.165789814028098</v>
      </c>
      <c r="BG329">
        <v>3.17724873408938</v>
      </c>
      <c r="BH329">
        <v>1.0534204374701399</v>
      </c>
      <c r="BI329">
        <v>0.41365056129378802</v>
      </c>
      <c r="BJ329">
        <v>0.160695901474148</v>
      </c>
    </row>
    <row r="330" spans="2:62">
      <c r="B330" t="str">
        <f>VLOOKUP(C330,eft_features_HC!$B$3:$C$2032,2,0)</f>
        <v>PowerShares Dynamic Leisure &amp; Entertainment Portfolio</v>
      </c>
      <c r="C330" t="s">
        <v>326</v>
      </c>
      <c r="D330" s="17">
        <f>VLOOKUP($C330,eft_features_HC!$B$3:$W$2032,X_y!D$1,0)</f>
        <v>4</v>
      </c>
      <c r="E330" s="18">
        <f>VLOOKUP($C330,eft_features_HC!$B$3:$W$2032,X_y!E$1,0)</f>
        <v>0.61</v>
      </c>
      <c r="F330" s="18">
        <f>VLOOKUP($C330,eft_features_HC!$B$3:$W$2032,X_y!F$1,0)</f>
        <v>113390000</v>
      </c>
      <c r="G330" s="18">
        <f>VLOOKUP($C330,eft_features_HC!$B$3:$W$2032,X_y!G$1,0)</f>
        <v>1</v>
      </c>
      <c r="H330" s="18">
        <f>VLOOKUP($C330,eft_features_HC!$B$3:$W$2032,X_y!H$1,0)</f>
        <v>13</v>
      </c>
      <c r="I330" s="18">
        <f>VLOOKUP($C330,eft_features_HC!$B$3:$W$2032,X_y!I$1,0)</f>
        <v>1</v>
      </c>
      <c r="J330" s="18">
        <f>VLOOKUP($C330,eft_features_HC!$B$3:$W$2032,X_y!J$1,0)</f>
        <v>5</v>
      </c>
      <c r="K330" s="18">
        <f>VLOOKUP($C330,eft_features_HC!$B$3:$W$2032,X_y!K$1,0)</f>
        <v>17</v>
      </c>
      <c r="L330" s="18">
        <f>VLOOKUP($C330,eft_features_HC!$B$3:$W$2032,X_y!L$1,0)</f>
        <v>65</v>
      </c>
      <c r="M330" s="18">
        <f>VLOOKUP($C330,eft_features_HC!$B$3:$W$2032,X_y!M$1,0)</f>
        <v>1</v>
      </c>
      <c r="N330" s="18">
        <f>VLOOKUP($C330,eft_features_HC!$B$3:$W$2032,X_y!N$1,0)</f>
        <v>1</v>
      </c>
      <c r="O330" s="18">
        <f>VLOOKUP($C330,eft_features_HC!$B$3:$W$2032,X_y!O$1,0)</f>
        <v>1</v>
      </c>
      <c r="P330" s="18">
        <f>VLOOKUP($C330,eft_features_HC!$B$3:$W$2032,X_y!P$1,0)</f>
        <v>5</v>
      </c>
      <c r="Q330" s="18">
        <f>VLOOKUP($C330,eft_features_HC!$B$3:$W$2032,X_y!Q$1,0)</f>
        <v>2</v>
      </c>
      <c r="R330" s="18">
        <f>VLOOKUP($C330,eft_features_HC!$B$3:$W$2032,X_y!R$1,0)</f>
        <v>1</v>
      </c>
      <c r="S330" s="19">
        <f>VLOOKUP($C330,ret_features_HC_transpose!$B$3:$W$2032,X_y!S$1,0)</f>
        <v>-6.5873148279653404E-2</v>
      </c>
      <c r="T330" s="19">
        <f>VLOOKUP($C330,ret_features_HC_transpose!$B$3:$W$2032,X_y!T$1,0)</f>
        <v>-9.9970363738867141E-3</v>
      </c>
      <c r="U330" s="19">
        <f>VLOOKUP($C330,ret_features_HC_transpose!$B$3:$W$2032,X_y!U$1,0)</f>
        <v>5.6649811070290212E-2</v>
      </c>
      <c r="V330" s="19">
        <f>VLOOKUP($C330,ret_features_HC_transpose!$B$3:$W$2032,X_y!V$1,0)</f>
        <v>0.27750860085423268</v>
      </c>
      <c r="W330" s="19">
        <f>VLOOKUP($C330,ret_features_HC_transpose!$B$3:$W$2032,X_y!W$1,0)</f>
        <v>0.52589691508379022</v>
      </c>
      <c r="X330" s="19">
        <f>VLOOKUP($C330,ret_features_HC_transpose!$B$3:$W$2032,X_y!X$1,0)</f>
        <v>0.75498170764888894</v>
      </c>
      <c r="Y330" s="20">
        <f>VLOOKUP($C330,beta_transpose!$B$3:$W$2032,X_y!Y$1,0)</f>
        <v>6.6260032720137196E-2</v>
      </c>
      <c r="Z330" s="20">
        <f>VLOOKUP($C330,beta_transpose!$B$3:$W$2032,X_y!Z$1,0)</f>
        <v>-6.1686737016614203E-3</v>
      </c>
      <c r="AA330" s="20">
        <f>VLOOKUP($C330,beta_transpose!$B$3:$W$2032,X_y!AA$1,0)</f>
        <v>6.3334366980807603E-3</v>
      </c>
      <c r="AB330" s="20">
        <f>VLOOKUP($C330,beta_transpose!$B$3:$W$2032,X_y!AB$1,0)</f>
        <v>-1.5437729246071299E-2</v>
      </c>
      <c r="AC330" s="20">
        <f>VLOOKUP($C330,beta_transpose!$B$3:$W$2032,X_y!AC$1,0)</f>
        <v>2.4882746690573698E-3</v>
      </c>
      <c r="AD330" s="20">
        <f>VLOOKUP($C330,beta_transpose!$B$3:$W$2032,X_y!AD$1,0)</f>
        <v>-1.79546969925404E-2</v>
      </c>
      <c r="AE330" s="20">
        <f>VLOOKUP($C330,beta_transpose!$B$3:$W$2032,X_y!AE$1,0)</f>
        <v>2.61675101695206E-2</v>
      </c>
      <c r="AF330" s="20">
        <f>VLOOKUP($C330,beta_transpose!$B$3:$W$2032,X_y!AF$1,0)</f>
        <v>-1.1344112029765799E-2</v>
      </c>
      <c r="AG330" s="20">
        <f>VLOOKUP($C330,beta_transpose!$B$3:$W$2032,X_y!AG$1,0)</f>
        <v>1.2121339608157001E-2</v>
      </c>
      <c r="AH330" s="20">
        <f>VLOOKUP($C330,beta_transpose!$B$3:$W$2032,X_y!AH$1,0)</f>
        <v>1.20785875428862E-2</v>
      </c>
      <c r="AI330" s="20">
        <f>VLOOKUP($C330,beta_transpose!$B$3:$W$2032,X_y!AI$1,0)</f>
        <v>-2.29110894969063E-2</v>
      </c>
      <c r="AJ330" s="20">
        <f>VLOOKUP($C330,beta_transpose!$B$3:$W$2032,X_y!AJ$1,0)</f>
        <v>-2.77137795087068E-2</v>
      </c>
      <c r="AK330" s="20">
        <f>VLOOKUP($C330,beta_transpose!$B$3:$W$2032,X_y!AK$1,0)</f>
        <v>7.0032163589031707E-2</v>
      </c>
      <c r="AL330" s="20">
        <f>VLOOKUP($C330,beta_transpose!$B$3:$W$2032,X_y!AL$1,0)</f>
        <v>3.9737829929942497E-3</v>
      </c>
      <c r="AM330" s="20">
        <f>VLOOKUP($C330,beta_transpose!$B$3:$W$2032,X_y!AM$1,0)</f>
        <v>3.7905627274053402E-2</v>
      </c>
      <c r="AN330" s="20">
        <f>VLOOKUP($C330,beta_transpose!$B$3:$W$2032,X_y!AN$1,0)</f>
        <v>-3.8318878929708901E-2</v>
      </c>
      <c r="AO330" s="20">
        <f>VLOOKUP($C330,beta_transpose!$B$3:$W$2032,X_y!AO$1,0)</f>
        <v>6.1515319220669697E-2</v>
      </c>
      <c r="AP330" s="20">
        <f>VLOOKUP($C330,beta_transpose!$B$3:$W$2032,X_y!AP$1,0)</f>
        <v>-3.0889208512852401E-2</v>
      </c>
      <c r="AQ330" s="20">
        <f>VLOOKUP($C330,beta_transpose!$B$3:$W$2032,X_y!AQ$1,0)</f>
        <v>-4.6962820894736898E-2</v>
      </c>
      <c r="AR330" s="34">
        <f>VLOOKUP($C330,beta_transpose!$B$3:$W$2032,X_y!AR$1,0)</f>
        <v>9.6687339344051094E-3</v>
      </c>
      <c r="AS330" s="21">
        <v>33.187598186573098</v>
      </c>
      <c r="AT330" s="21">
        <v>2.4088796000236501</v>
      </c>
      <c r="AU330" s="21">
        <v>0.74919506624008003</v>
      </c>
      <c r="AV330" s="21">
        <v>0.225610275553908</v>
      </c>
      <c r="AW330" s="21">
        <v>9.2760449417635393E-2</v>
      </c>
      <c r="AX330" s="21"/>
      <c r="AY330" s="21"/>
      <c r="AZ330" s="22"/>
      <c r="BB330" s="31">
        <f>IF(VLOOKUP(C330,y_HC!$B$3:$G$581,6,0)&gt;$BB$1,1,0)</f>
        <v>0</v>
      </c>
      <c r="BC330">
        <f>VLOOKUP(C330,y_HC!$B$3:$G$581,6,0)</f>
        <v>1.56771572996528E-2</v>
      </c>
      <c r="BE330" t="s">
        <v>326</v>
      </c>
      <c r="BF330">
        <v>33.187598186573098</v>
      </c>
      <c r="BG330">
        <v>2.4088796000236501</v>
      </c>
      <c r="BH330">
        <v>0.74919506624008003</v>
      </c>
      <c r="BI330">
        <v>0.225610275553908</v>
      </c>
      <c r="BJ330">
        <v>9.2760449417635393E-2</v>
      </c>
    </row>
    <row r="331" spans="2:62">
      <c r="B331" t="str">
        <f>VLOOKUP(C331,eft_features_HC!$B$3:$C$2032,2,0)</f>
        <v>PowerShares DWA Consumer Cyclicals Momentum Portfolio</v>
      </c>
      <c r="C331" t="s">
        <v>327</v>
      </c>
      <c r="D331" s="17">
        <f>VLOOKUP($C331,eft_features_HC!$B$3:$W$2032,X_y!D$1,0)</f>
        <v>4</v>
      </c>
      <c r="E331" s="18">
        <f>VLOOKUP($C331,eft_features_HC!$B$3:$W$2032,X_y!E$1,0)</f>
        <v>0.6</v>
      </c>
      <c r="F331" s="18">
        <f>VLOOKUP($C331,eft_features_HC!$B$3:$W$2032,X_y!F$1,0)</f>
        <v>25700000</v>
      </c>
      <c r="G331" s="18">
        <f>VLOOKUP($C331,eft_features_HC!$B$3:$W$2032,X_y!G$1,0)</f>
        <v>1</v>
      </c>
      <c r="H331" s="18">
        <f>VLOOKUP($C331,eft_features_HC!$B$3:$W$2032,X_y!H$1,0)</f>
        <v>14</v>
      </c>
      <c r="I331" s="18">
        <f>VLOOKUP($C331,eft_features_HC!$B$3:$W$2032,X_y!I$1,0)</f>
        <v>1</v>
      </c>
      <c r="J331" s="18">
        <f>VLOOKUP($C331,eft_features_HC!$B$3:$W$2032,X_y!J$1,0)</f>
        <v>5</v>
      </c>
      <c r="K331" s="18">
        <f>VLOOKUP($C331,eft_features_HC!$B$3:$W$2032,X_y!K$1,0)</f>
        <v>17</v>
      </c>
      <c r="L331" s="18">
        <f>VLOOKUP($C331,eft_features_HC!$B$3:$W$2032,X_y!L$1,0)</f>
        <v>1</v>
      </c>
      <c r="M331" s="18">
        <f>VLOOKUP($C331,eft_features_HC!$B$3:$W$2032,X_y!M$1,0)</f>
        <v>1</v>
      </c>
      <c r="N331" s="18">
        <f>VLOOKUP($C331,eft_features_HC!$B$3:$W$2032,X_y!N$1,0)</f>
        <v>1</v>
      </c>
      <c r="O331" s="18">
        <f>VLOOKUP($C331,eft_features_HC!$B$3:$W$2032,X_y!O$1,0)</f>
        <v>1</v>
      </c>
      <c r="P331" s="18">
        <f>VLOOKUP($C331,eft_features_HC!$B$3:$W$2032,X_y!P$1,0)</f>
        <v>14</v>
      </c>
      <c r="Q331" s="18">
        <f>VLOOKUP($C331,eft_features_HC!$B$3:$W$2032,X_y!Q$1,0)</f>
        <v>12</v>
      </c>
      <c r="R331" s="18">
        <f>VLOOKUP($C331,eft_features_HC!$B$3:$W$2032,X_y!R$1,0)</f>
        <v>1</v>
      </c>
      <c r="S331" s="19">
        <f>VLOOKUP($C331,ret_features_HC_transpose!$B$3:$W$2032,X_y!S$1,0)</f>
        <v>-5.979951013503948E-2</v>
      </c>
      <c r="T331" s="19">
        <f>VLOOKUP($C331,ret_features_HC_transpose!$B$3:$W$2032,X_y!T$1,0)</f>
        <v>-1.8522304239758314E-2</v>
      </c>
      <c r="U331" s="19">
        <f>VLOOKUP($C331,ret_features_HC_transpose!$B$3:$W$2032,X_y!U$1,0)</f>
        <v>9.759615281585754E-3</v>
      </c>
      <c r="V331" s="19">
        <f>VLOOKUP($C331,ret_features_HC_transpose!$B$3:$W$2032,X_y!V$1,0)</f>
        <v>0.24421237984250599</v>
      </c>
      <c r="W331" s="19">
        <f>VLOOKUP($C331,ret_features_HC_transpose!$B$3:$W$2032,X_y!W$1,0)</f>
        <v>0.35957537996521749</v>
      </c>
      <c r="X331" s="19">
        <f>VLOOKUP($C331,ret_features_HC_transpose!$B$3:$W$2032,X_y!X$1,0)</f>
        <v>0.53182544384937103</v>
      </c>
      <c r="Y331" s="20">
        <f>VLOOKUP($C331,beta_transpose!$B$3:$W$2032,X_y!Y$1,0)</f>
        <v>4.7780333335892398E-2</v>
      </c>
      <c r="Z331" s="20">
        <f>VLOOKUP($C331,beta_transpose!$B$3:$W$2032,X_y!Z$1,0)</f>
        <v>-2.62770862584132E-3</v>
      </c>
      <c r="AA331" s="20">
        <f>VLOOKUP($C331,beta_transpose!$B$3:$W$2032,X_y!AA$1,0)</f>
        <v>1.39129815258174E-2</v>
      </c>
      <c r="AB331" s="20">
        <f>VLOOKUP($C331,beta_transpose!$B$3:$W$2032,X_y!AB$1,0)</f>
        <v>-1.18846627112855E-2</v>
      </c>
      <c r="AC331" s="20">
        <f>VLOOKUP($C331,beta_transpose!$B$3:$W$2032,X_y!AC$1,0)</f>
        <v>-2.3854754962950801E-2</v>
      </c>
      <c r="AD331" s="20">
        <f>VLOOKUP($C331,beta_transpose!$B$3:$W$2032,X_y!AD$1,0)</f>
        <v>-1.6572851162226999E-2</v>
      </c>
      <c r="AE331" s="20">
        <f>VLOOKUP($C331,beta_transpose!$B$3:$W$2032,X_y!AE$1,0)</f>
        <v>2.0603227118438799E-2</v>
      </c>
      <c r="AF331" s="20">
        <f>VLOOKUP($C331,beta_transpose!$B$3:$W$2032,X_y!AF$1,0)</f>
        <v>-2.2621872592114701E-3</v>
      </c>
      <c r="AG331" s="20">
        <f>VLOOKUP($C331,beta_transpose!$B$3:$W$2032,X_y!AG$1,0)</f>
        <v>2.52740396437631E-2</v>
      </c>
      <c r="AH331" s="20">
        <f>VLOOKUP($C331,beta_transpose!$B$3:$W$2032,X_y!AH$1,0)</f>
        <v>3.3761600338450701E-2</v>
      </c>
      <c r="AI331" s="20">
        <f>VLOOKUP($C331,beta_transpose!$B$3:$W$2032,X_y!AI$1,0)</f>
        <v>3.1613108087244698E-3</v>
      </c>
      <c r="AJ331" s="20">
        <f>VLOOKUP($C331,beta_transpose!$B$3:$W$2032,X_y!AJ$1,0)</f>
        <v>-7.9950598345376003E-2</v>
      </c>
      <c r="AK331" s="20">
        <f>VLOOKUP($C331,beta_transpose!$B$3:$W$2032,X_y!AK$1,0)</f>
        <v>4.1278537998873398E-2</v>
      </c>
      <c r="AL331" s="20">
        <f>VLOOKUP($C331,beta_transpose!$B$3:$W$2032,X_y!AL$1,0)</f>
        <v>1.30238071063432E-3</v>
      </c>
      <c r="AM331" s="20">
        <f>VLOOKUP($C331,beta_transpose!$B$3:$W$2032,X_y!AM$1,0)</f>
        <v>-4.2981814527913E-3</v>
      </c>
      <c r="AN331" s="20">
        <f>VLOOKUP($C331,beta_transpose!$B$3:$W$2032,X_y!AN$1,0)</f>
        <v>-4.31880853626797E-2</v>
      </c>
      <c r="AO331" s="20">
        <f>VLOOKUP($C331,beta_transpose!$B$3:$W$2032,X_y!AO$1,0)</f>
        <v>9.9293600128558798E-2</v>
      </c>
      <c r="AP331" s="20">
        <f>VLOOKUP($C331,beta_transpose!$B$3:$W$2032,X_y!AP$1,0)</f>
        <v>-2.8782006783706501E-2</v>
      </c>
      <c r="AQ331" s="20">
        <f>VLOOKUP($C331,beta_transpose!$B$3:$W$2032,X_y!AQ$1,0)</f>
        <v>-3.50352177230333E-2</v>
      </c>
      <c r="AR331" s="34">
        <f>VLOOKUP($C331,beta_transpose!$B$3:$W$2032,X_y!AR$1,0)</f>
        <v>-2.0084843294007901E-3</v>
      </c>
      <c r="AS331" s="21">
        <v>24.349671976352699</v>
      </c>
      <c r="AT331" s="21">
        <v>3.2479013673927901</v>
      </c>
      <c r="AU331" s="21">
        <v>1.23234207981643</v>
      </c>
      <c r="AV331" s="21">
        <v>0.40490747084048201</v>
      </c>
      <c r="AW331" s="21">
        <v>0.13190044739759499</v>
      </c>
      <c r="AX331" s="21"/>
      <c r="AY331" s="21"/>
      <c r="AZ331" s="22"/>
      <c r="BB331" s="31">
        <f>IF(VLOOKUP(C331,y_HC!$B$3:$G$581,6,0)&gt;$BB$1,1,0)</f>
        <v>1</v>
      </c>
      <c r="BC331">
        <f>VLOOKUP(C331,y_HC!$B$3:$G$581,6,0)</f>
        <v>5.7060641643888299E-2</v>
      </c>
      <c r="BE331" t="s">
        <v>327</v>
      </c>
      <c r="BF331">
        <v>24.349671976352699</v>
      </c>
      <c r="BG331">
        <v>3.2479013673927901</v>
      </c>
      <c r="BH331">
        <v>1.23234207981643</v>
      </c>
      <c r="BI331">
        <v>0.40490747084048201</v>
      </c>
      <c r="BJ331">
        <v>0.13190044739759499</v>
      </c>
    </row>
    <row r="332" spans="2:62">
      <c r="B332" t="str">
        <f>VLOOKUP(C332,eft_features_HC!$B$3:$C$2032,2,0)</f>
        <v>iShares U.S. Preferred Stock ETF</v>
      </c>
      <c r="C332" t="s">
        <v>328</v>
      </c>
      <c r="D332" s="17">
        <f>VLOOKUP($C332,eft_features_HC!$B$3:$W$2032,X_y!D$1,0)</f>
        <v>2</v>
      </c>
      <c r="E332" s="18">
        <f>VLOOKUP($C332,eft_features_HC!$B$3:$W$2032,X_y!E$1,0)</f>
        <v>0.47000000000000003</v>
      </c>
      <c r="F332" s="18">
        <f>VLOOKUP($C332,eft_features_HC!$B$3:$W$2032,X_y!F$1,0)</f>
        <v>18540000000</v>
      </c>
      <c r="G332" s="18">
        <f>VLOOKUP($C332,eft_features_HC!$B$3:$W$2032,X_y!G$1,0)</f>
        <v>2</v>
      </c>
      <c r="H332" s="18">
        <f>VLOOKUP($C332,eft_features_HC!$B$3:$W$2032,X_y!H$1,0)</f>
        <v>1</v>
      </c>
      <c r="I332" s="18">
        <f>VLOOKUP($C332,eft_features_HC!$B$3:$W$2032,X_y!I$1,0)</f>
        <v>1</v>
      </c>
      <c r="J332" s="18">
        <f>VLOOKUP($C332,eft_features_HC!$B$3:$W$2032,X_y!J$1,0)</f>
        <v>3</v>
      </c>
      <c r="K332" s="18">
        <f>VLOOKUP($C332,eft_features_HC!$B$3:$W$2032,X_y!K$1,0)</f>
        <v>11</v>
      </c>
      <c r="L332" s="18">
        <f>VLOOKUP($C332,eft_features_HC!$B$3:$W$2032,X_y!L$1,0)</f>
        <v>2</v>
      </c>
      <c r="M332" s="18">
        <f>VLOOKUP($C332,eft_features_HC!$B$3:$W$2032,X_y!M$1,0)</f>
        <v>1</v>
      </c>
      <c r="N332" s="18">
        <f>VLOOKUP($C332,eft_features_HC!$B$3:$W$2032,X_y!N$1,0)</f>
        <v>1</v>
      </c>
      <c r="O332" s="18">
        <f>VLOOKUP($C332,eft_features_HC!$B$3:$W$2032,X_y!O$1,0)</f>
        <v>1</v>
      </c>
      <c r="P332" s="18">
        <f>VLOOKUP($C332,eft_features_HC!$B$3:$W$2032,X_y!P$1,0)</f>
        <v>1</v>
      </c>
      <c r="Q332" s="18">
        <f>VLOOKUP($C332,eft_features_HC!$B$3:$W$2032,X_y!Q$1,0)</f>
        <v>3</v>
      </c>
      <c r="R332" s="18">
        <f>VLOOKUP($C332,eft_features_HC!$B$3:$W$2032,X_y!R$1,0)</f>
        <v>1</v>
      </c>
      <c r="S332" s="19">
        <f>VLOOKUP($C332,ret_features_HC_transpose!$B$3:$W$2032,X_y!S$1,0)</f>
        <v>1.5384614859477841E-2</v>
      </c>
      <c r="T332" s="19">
        <f>VLOOKUP($C332,ret_features_HC_transpose!$B$3:$W$2032,X_y!T$1,0)</f>
        <v>4.4808155984555675E-2</v>
      </c>
      <c r="U332" s="19">
        <f>VLOOKUP($C332,ret_features_HC_transpose!$B$3:$W$2032,X_y!U$1,0)</f>
        <v>3.2343583976067514E-2</v>
      </c>
      <c r="V332" s="19">
        <f>VLOOKUP($C332,ret_features_HC_transpose!$B$3:$W$2032,X_y!V$1,0)</f>
        <v>-3.3746898514783519E-2</v>
      </c>
      <c r="W332" s="19">
        <f>VLOOKUP($C332,ret_features_HC_transpose!$B$3:$W$2032,X_y!W$1,0)</f>
        <v>3.86692572313585E-3</v>
      </c>
      <c r="X332" s="19">
        <f>VLOOKUP($C332,ret_features_HC_transpose!$B$3:$W$2032,X_y!X$1,0)</f>
        <v>-1.5921199521387708E-2</v>
      </c>
      <c r="Y332" s="20">
        <f>VLOOKUP($C332,beta_transpose!$B$3:$W$2032,X_y!Y$1,0)</f>
        <v>4.1153810954894902E-5</v>
      </c>
      <c r="Z332" s="20">
        <f>VLOOKUP($C332,beta_transpose!$B$3:$W$2032,X_y!Z$1,0)</f>
        <v>9.1204554680625403E-4</v>
      </c>
      <c r="AA332" s="20">
        <f>VLOOKUP($C332,beta_transpose!$B$3:$W$2032,X_y!AA$1,0)</f>
        <v>2.2186221119890801E-2</v>
      </c>
      <c r="AB332" s="20">
        <f>VLOOKUP($C332,beta_transpose!$B$3:$W$2032,X_y!AB$1,0)</f>
        <v>-1.8993882579904101E-2</v>
      </c>
      <c r="AC332" s="20">
        <f>VLOOKUP($C332,beta_transpose!$B$3:$W$2032,X_y!AC$1,0)</f>
        <v>2.3166615742052098E-2</v>
      </c>
      <c r="AD332" s="20">
        <f>VLOOKUP($C332,beta_transpose!$B$3:$W$2032,X_y!AD$1,0)</f>
        <v>2.2563928554663201E-2</v>
      </c>
      <c r="AE332" s="20">
        <f>VLOOKUP($C332,beta_transpose!$B$3:$W$2032,X_y!AE$1,0)</f>
        <v>-8.40999115590268E-3</v>
      </c>
      <c r="AF332" s="20">
        <f>VLOOKUP($C332,beta_transpose!$B$3:$W$2032,X_y!AF$1,0)</f>
        <v>1.09889655750745E-2</v>
      </c>
      <c r="AG332" s="20">
        <f>VLOOKUP($C332,beta_transpose!$B$3:$W$2032,X_y!AG$1,0)</f>
        <v>5.0764154949396604E-3</v>
      </c>
      <c r="AH332" s="20">
        <f>VLOOKUP($C332,beta_transpose!$B$3:$W$2032,X_y!AH$1,0)</f>
        <v>1.54040942842271E-2</v>
      </c>
      <c r="AI332" s="20">
        <f>VLOOKUP($C332,beta_transpose!$B$3:$W$2032,X_y!AI$1,0)</f>
        <v>5.9328405993808099E-4</v>
      </c>
      <c r="AJ332" s="20">
        <f>VLOOKUP($C332,beta_transpose!$B$3:$W$2032,X_y!AJ$1,0)</f>
        <v>1.5149584112017301E-3</v>
      </c>
      <c r="AK332" s="20">
        <f>VLOOKUP($C332,beta_transpose!$B$3:$W$2032,X_y!AK$1,0)</f>
        <v>1.8201010049992601E-3</v>
      </c>
      <c r="AL332" s="20">
        <f>VLOOKUP($C332,beta_transpose!$B$3:$W$2032,X_y!AL$1,0)</f>
        <v>-7.2622001527239402E-3</v>
      </c>
      <c r="AM332" s="20">
        <f>VLOOKUP($C332,beta_transpose!$B$3:$W$2032,X_y!AM$1,0)</f>
        <v>-1.8891923629224198E-2</v>
      </c>
      <c r="AN332" s="20">
        <f>VLOOKUP($C332,beta_transpose!$B$3:$W$2032,X_y!AN$1,0)</f>
        <v>-6.3994196212026197E-3</v>
      </c>
      <c r="AO332" s="20">
        <f>VLOOKUP($C332,beta_transpose!$B$3:$W$2032,X_y!AO$1,0)</f>
        <v>7.8203140300707203E-3</v>
      </c>
      <c r="AP332" s="20">
        <f>VLOOKUP($C332,beta_transpose!$B$3:$W$2032,X_y!AP$1,0)</f>
        <v>2.82418933484489E-3</v>
      </c>
      <c r="AQ332" s="20">
        <f>VLOOKUP($C332,beta_transpose!$B$3:$W$2032,X_y!AQ$1,0)</f>
        <v>-3.1107211089610302E-3</v>
      </c>
      <c r="AR332" s="34">
        <f>VLOOKUP($C332,beta_transpose!$B$3:$W$2032,X_y!AR$1,0)</f>
        <v>1.35869284812622E-2</v>
      </c>
      <c r="AS332" s="21">
        <v>3.55600251270541</v>
      </c>
      <c r="AT332" s="21">
        <v>2.4888740810919399</v>
      </c>
      <c r="AU332" s="21">
        <v>1.1931408185764301</v>
      </c>
      <c r="AV332" s="21">
        <v>0.55981477745823705</v>
      </c>
      <c r="AW332" s="21">
        <v>0.22919171953627401</v>
      </c>
      <c r="AX332" s="21"/>
      <c r="AY332" s="21"/>
      <c r="AZ332" s="22"/>
      <c r="BB332" s="31">
        <f>IF(VLOOKUP(C332,y_HC!$B$3:$G$581,6,0)&gt;$BB$1,1,0)</f>
        <v>0</v>
      </c>
      <c r="BC332">
        <f>VLOOKUP(C332,y_HC!$B$3:$G$581,6,0)</f>
        <v>2.2855677354165271E-2</v>
      </c>
      <c r="BE332" t="s">
        <v>328</v>
      </c>
      <c r="BF332">
        <v>3.55600251270541</v>
      </c>
      <c r="BG332">
        <v>2.4888740810919399</v>
      </c>
      <c r="BH332">
        <v>1.1931408185764301</v>
      </c>
      <c r="BI332">
        <v>0.55981477745823705</v>
      </c>
      <c r="BJ332">
        <v>0.22919171953627401</v>
      </c>
    </row>
    <row r="333" spans="2:62">
      <c r="B333" t="str">
        <f>VLOOKUP(C333,eft_features_HC!$B$3:$C$2032,2,0)</f>
        <v>PowerShares DWA Financial Momentum Portfolio</v>
      </c>
      <c r="C333" t="s">
        <v>329</v>
      </c>
      <c r="D333" s="17">
        <f>VLOOKUP($C333,eft_features_HC!$B$3:$W$2032,X_y!D$1,0)</f>
        <v>4</v>
      </c>
      <c r="E333" s="18">
        <f>VLOOKUP($C333,eft_features_HC!$B$3:$W$2032,X_y!E$1,0)</f>
        <v>0.6</v>
      </c>
      <c r="F333" s="18">
        <f>VLOOKUP($C333,eft_features_HC!$B$3:$W$2032,X_y!F$1,0)</f>
        <v>71820000</v>
      </c>
      <c r="G333" s="18">
        <f>VLOOKUP($C333,eft_features_HC!$B$3:$W$2032,X_y!G$1,0)</f>
        <v>1</v>
      </c>
      <c r="H333" s="18">
        <f>VLOOKUP($C333,eft_features_HC!$B$3:$W$2032,X_y!H$1,0)</f>
        <v>14</v>
      </c>
      <c r="I333" s="18">
        <f>VLOOKUP($C333,eft_features_HC!$B$3:$W$2032,X_y!I$1,0)</f>
        <v>1</v>
      </c>
      <c r="J333" s="18">
        <f>VLOOKUP($C333,eft_features_HC!$B$3:$W$2032,X_y!J$1,0)</f>
        <v>5</v>
      </c>
      <c r="K333" s="18">
        <f>VLOOKUP($C333,eft_features_HC!$B$3:$W$2032,X_y!K$1,0)</f>
        <v>8</v>
      </c>
      <c r="L333" s="18">
        <f>VLOOKUP($C333,eft_features_HC!$B$3:$W$2032,X_y!L$1,0)</f>
        <v>1</v>
      </c>
      <c r="M333" s="18">
        <f>VLOOKUP($C333,eft_features_HC!$B$3:$W$2032,X_y!M$1,0)</f>
        <v>1</v>
      </c>
      <c r="N333" s="18">
        <f>VLOOKUP($C333,eft_features_HC!$B$3:$W$2032,X_y!N$1,0)</f>
        <v>1</v>
      </c>
      <c r="O333" s="18">
        <f>VLOOKUP($C333,eft_features_HC!$B$3:$W$2032,X_y!O$1,0)</f>
        <v>1</v>
      </c>
      <c r="P333" s="18">
        <f>VLOOKUP($C333,eft_features_HC!$B$3:$W$2032,X_y!P$1,0)</f>
        <v>14</v>
      </c>
      <c r="Q333" s="18">
        <f>VLOOKUP($C333,eft_features_HC!$B$3:$W$2032,X_y!Q$1,0)</f>
        <v>12</v>
      </c>
      <c r="R333" s="18">
        <f>VLOOKUP($C333,eft_features_HC!$B$3:$W$2032,X_y!R$1,0)</f>
        <v>1</v>
      </c>
      <c r="S333" s="19">
        <f>VLOOKUP($C333,ret_features_HC_transpose!$B$3:$W$2032,X_y!S$1,0)</f>
        <v>-2.6323358022658283E-2</v>
      </c>
      <c r="T333" s="19">
        <f>VLOOKUP($C333,ret_features_HC_transpose!$B$3:$W$2032,X_y!T$1,0)</f>
        <v>-1.7305966047171606E-2</v>
      </c>
      <c r="U333" s="19">
        <f>VLOOKUP($C333,ret_features_HC_transpose!$B$3:$W$2032,X_y!U$1,0)</f>
        <v>8.7880640795757303E-2</v>
      </c>
      <c r="V333" s="19">
        <f>VLOOKUP($C333,ret_features_HC_transpose!$B$3:$W$2032,X_y!V$1,0)</f>
        <v>0.22574138204104632</v>
      </c>
      <c r="W333" s="19">
        <f>VLOOKUP($C333,ret_features_HC_transpose!$B$3:$W$2032,X_y!W$1,0)</f>
        <v>0.41690085253330489</v>
      </c>
      <c r="X333" s="19">
        <f>VLOOKUP($C333,ret_features_HC_transpose!$B$3:$W$2032,X_y!X$1,0)</f>
        <v>0.39878013067262907</v>
      </c>
      <c r="Y333" s="20">
        <f>VLOOKUP($C333,beta_transpose!$B$3:$W$2032,X_y!Y$1,0)</f>
        <v>3.7555815675247697E-2</v>
      </c>
      <c r="Z333" s="20">
        <f>VLOOKUP($C333,beta_transpose!$B$3:$W$2032,X_y!Z$1,0)</f>
        <v>1.0243307997700299E-2</v>
      </c>
      <c r="AA333" s="20">
        <f>VLOOKUP($C333,beta_transpose!$B$3:$W$2032,X_y!AA$1,0)</f>
        <v>1.6091018859177599E-2</v>
      </c>
      <c r="AB333" s="20">
        <f>VLOOKUP($C333,beta_transpose!$B$3:$W$2032,X_y!AB$1,0)</f>
        <v>-2.1982698296162801E-2</v>
      </c>
      <c r="AC333" s="20">
        <f>VLOOKUP($C333,beta_transpose!$B$3:$W$2032,X_y!AC$1,0)</f>
        <v>-1.08750570656802E-2</v>
      </c>
      <c r="AD333" s="20">
        <f>VLOOKUP($C333,beta_transpose!$B$3:$W$2032,X_y!AD$1,0)</f>
        <v>-1.75098254452552E-3</v>
      </c>
      <c r="AE333" s="20">
        <f>VLOOKUP($C333,beta_transpose!$B$3:$W$2032,X_y!AE$1,0)</f>
        <v>1.7441506601692101E-2</v>
      </c>
      <c r="AF333" s="20">
        <f>VLOOKUP($C333,beta_transpose!$B$3:$W$2032,X_y!AF$1,0)</f>
        <v>1.36085796338472E-2</v>
      </c>
      <c r="AG333" s="20">
        <f>VLOOKUP($C333,beta_transpose!$B$3:$W$2032,X_y!AG$1,0)</f>
        <v>2.4118752730749898E-2</v>
      </c>
      <c r="AH333" s="20">
        <f>VLOOKUP($C333,beta_transpose!$B$3:$W$2032,X_y!AH$1,0)</f>
        <v>-6.7789729392035303E-3</v>
      </c>
      <c r="AI333" s="20">
        <f>VLOOKUP($C333,beta_transpose!$B$3:$W$2032,X_y!AI$1,0)</f>
        <v>-1.8535010121160302E-2</v>
      </c>
      <c r="AJ333" s="20">
        <f>VLOOKUP($C333,beta_transpose!$B$3:$W$2032,X_y!AJ$1,0)</f>
        <v>3.0661231992230599E-3</v>
      </c>
      <c r="AK333" s="20">
        <f>VLOOKUP($C333,beta_transpose!$B$3:$W$2032,X_y!AK$1,0)</f>
        <v>-2.0160832345461201E-2</v>
      </c>
      <c r="AL333" s="20">
        <f>VLOOKUP($C333,beta_transpose!$B$3:$W$2032,X_y!AL$1,0)</f>
        <v>-3.4451773624427501E-2</v>
      </c>
      <c r="AM333" s="20">
        <f>VLOOKUP($C333,beta_transpose!$B$3:$W$2032,X_y!AM$1,0)</f>
        <v>-9.0769735321368505E-3</v>
      </c>
      <c r="AN333" s="20">
        <f>VLOOKUP($C333,beta_transpose!$B$3:$W$2032,X_y!AN$1,0)</f>
        <v>1.38297787409322E-2</v>
      </c>
      <c r="AO333" s="20">
        <f>VLOOKUP($C333,beta_transpose!$B$3:$W$2032,X_y!AO$1,0)</f>
        <v>-9.2714753570678201E-4</v>
      </c>
      <c r="AP333" s="20">
        <f>VLOOKUP($C333,beta_transpose!$B$3:$W$2032,X_y!AP$1,0)</f>
        <v>-2.39183290567817E-3</v>
      </c>
      <c r="AQ333" s="20">
        <f>VLOOKUP($C333,beta_transpose!$B$3:$W$2032,X_y!AQ$1,0)</f>
        <v>1.5694497096995299E-2</v>
      </c>
      <c r="AR333" s="34">
        <f>VLOOKUP($C333,beta_transpose!$B$3:$W$2032,X_y!AR$1,0)</f>
        <v>3.1209675607732901E-2</v>
      </c>
      <c r="AS333" s="21">
        <v>20.333364530741498</v>
      </c>
      <c r="AT333" s="21">
        <v>3.8501771069495798</v>
      </c>
      <c r="AU333" s="21">
        <v>1.1541935832713801</v>
      </c>
      <c r="AV333" s="21">
        <v>0.44410881461523</v>
      </c>
      <c r="AW333" s="21">
        <v>0.11053587371250501</v>
      </c>
      <c r="AX333" s="21"/>
      <c r="AY333" s="21"/>
      <c r="AZ333" s="22"/>
      <c r="BB333" s="31">
        <f>IF(VLOOKUP(C333,y_HC!$B$3:$G$581,6,0)&gt;$BB$1,1,0)</f>
        <v>0</v>
      </c>
      <c r="BC333">
        <f>VLOOKUP(C333,y_HC!$B$3:$G$581,6,0)</f>
        <v>2.273606292256769E-2</v>
      </c>
      <c r="BE333" t="s">
        <v>329</v>
      </c>
      <c r="BF333">
        <v>20.333364530741498</v>
      </c>
      <c r="BG333">
        <v>3.8501771069495798</v>
      </c>
      <c r="BH333">
        <v>1.1541935832713801</v>
      </c>
      <c r="BI333">
        <v>0.44410881461523</v>
      </c>
      <c r="BJ333">
        <v>0.11053587371250501</v>
      </c>
    </row>
    <row r="334" spans="2:62">
      <c r="B334" t="str">
        <f>VLOOKUP(C334,eft_features_HC!$B$3:$C$2032,2,0)</f>
        <v>PowerShares Dividend Achievers Portfolio</v>
      </c>
      <c r="C334" t="s">
        <v>330</v>
      </c>
      <c r="D334" s="17">
        <f>VLOOKUP($C334,eft_features_HC!$B$3:$W$2032,X_y!D$1,0)</f>
        <v>4</v>
      </c>
      <c r="E334" s="18">
        <f>VLOOKUP($C334,eft_features_HC!$B$3:$W$2032,X_y!E$1,0)</f>
        <v>0.54999999999999993</v>
      </c>
      <c r="F334" s="18">
        <f>VLOOKUP($C334,eft_features_HC!$B$3:$W$2032,X_y!F$1,0)</f>
        <v>305430000</v>
      </c>
      <c r="G334" s="18">
        <f>VLOOKUP($C334,eft_features_HC!$B$3:$W$2032,X_y!G$1,0)</f>
        <v>1</v>
      </c>
      <c r="H334" s="18">
        <f>VLOOKUP($C334,eft_features_HC!$B$3:$W$2032,X_y!H$1,0)</f>
        <v>5</v>
      </c>
      <c r="I334" s="18">
        <f>VLOOKUP($C334,eft_features_HC!$B$3:$W$2032,X_y!I$1,0)</f>
        <v>1</v>
      </c>
      <c r="J334" s="18">
        <f>VLOOKUP($C334,eft_features_HC!$B$3:$W$2032,X_y!J$1,0)</f>
        <v>1</v>
      </c>
      <c r="K334" s="18">
        <f>VLOOKUP($C334,eft_features_HC!$B$3:$W$2032,X_y!K$1,0)</f>
        <v>2</v>
      </c>
      <c r="L334" s="18">
        <f>VLOOKUP($C334,eft_features_HC!$B$3:$W$2032,X_y!L$1,0)</f>
        <v>1</v>
      </c>
      <c r="M334" s="18">
        <f>VLOOKUP($C334,eft_features_HC!$B$3:$W$2032,X_y!M$1,0)</f>
        <v>1</v>
      </c>
      <c r="N334" s="18">
        <f>VLOOKUP($C334,eft_features_HC!$B$3:$W$2032,X_y!N$1,0)</f>
        <v>1</v>
      </c>
      <c r="O334" s="18">
        <f>VLOOKUP($C334,eft_features_HC!$B$3:$W$2032,X_y!O$1,0)</f>
        <v>1</v>
      </c>
      <c r="P334" s="18">
        <f>VLOOKUP($C334,eft_features_HC!$B$3:$W$2032,X_y!P$1,0)</f>
        <v>7</v>
      </c>
      <c r="Q334" s="18">
        <f>VLOOKUP($C334,eft_features_HC!$B$3:$W$2032,X_y!Q$1,0)</f>
        <v>1</v>
      </c>
      <c r="R334" s="18">
        <f>VLOOKUP($C334,eft_features_HC!$B$3:$W$2032,X_y!R$1,0)</f>
        <v>1</v>
      </c>
      <c r="S334" s="19">
        <f>VLOOKUP($C334,ret_features_HC_transpose!$B$3:$W$2032,X_y!S$1,0)</f>
        <v>1.1060835591687246E-2</v>
      </c>
      <c r="T334" s="19">
        <f>VLOOKUP($C334,ret_features_HC_transpose!$B$3:$W$2032,X_y!T$1,0)</f>
        <v>1.8743667552955312E-2</v>
      </c>
      <c r="U334" s="19">
        <f>VLOOKUP($C334,ret_features_HC_transpose!$B$3:$W$2032,X_y!U$1,0)</f>
        <v>8.585313198781952E-2</v>
      </c>
      <c r="V334" s="19">
        <f>VLOOKUP($C334,ret_features_HC_transpose!$B$3:$W$2032,X_y!V$1,0)</f>
        <v>0.12095875002499312</v>
      </c>
      <c r="W334" s="19">
        <f>VLOOKUP($C334,ret_features_HC_transpose!$B$3:$W$2032,X_y!W$1,0)</f>
        <v>0.28089171957338155</v>
      </c>
      <c r="X334" s="19">
        <f>VLOOKUP($C334,ret_features_HC_transpose!$B$3:$W$2032,X_y!X$1,0)</f>
        <v>0.35740803098267437</v>
      </c>
      <c r="Y334" s="20">
        <f>VLOOKUP($C334,beta_transpose!$B$3:$W$2032,X_y!Y$1,0)</f>
        <v>2.7258165338120598E-2</v>
      </c>
      <c r="Z334" s="20">
        <f>VLOOKUP($C334,beta_transpose!$B$3:$W$2032,X_y!Z$1,0)</f>
        <v>-9.7273201820127202E-3</v>
      </c>
      <c r="AA334" s="20">
        <f>VLOOKUP($C334,beta_transpose!$B$3:$W$2032,X_y!AA$1,0)</f>
        <v>2.67538495035184E-2</v>
      </c>
      <c r="AB334" s="20">
        <f>VLOOKUP($C334,beta_transpose!$B$3:$W$2032,X_y!AB$1,0)</f>
        <v>-1.3987490789406899E-2</v>
      </c>
      <c r="AC334" s="20">
        <f>VLOOKUP($C334,beta_transpose!$B$3:$W$2032,X_y!AC$1,0)</f>
        <v>-7.0190164361631901E-3</v>
      </c>
      <c r="AD334" s="20">
        <f>VLOOKUP($C334,beta_transpose!$B$3:$W$2032,X_y!AD$1,0)</f>
        <v>-9.8519176464282009E-3</v>
      </c>
      <c r="AE334" s="20">
        <f>VLOOKUP($C334,beta_transpose!$B$3:$W$2032,X_y!AE$1,0)</f>
        <v>-7.4806985824116797E-3</v>
      </c>
      <c r="AF334" s="20">
        <f>VLOOKUP($C334,beta_transpose!$B$3:$W$2032,X_y!AF$1,0)</f>
        <v>6.3158942550592201E-3</v>
      </c>
      <c r="AG334" s="20">
        <f>VLOOKUP($C334,beta_transpose!$B$3:$W$2032,X_y!AG$1,0)</f>
        <v>-1.0986885783487501E-2</v>
      </c>
      <c r="AH334" s="20">
        <f>VLOOKUP($C334,beta_transpose!$B$3:$W$2032,X_y!AH$1,0)</f>
        <v>7.3644369166593598E-3</v>
      </c>
      <c r="AI334" s="20">
        <f>VLOOKUP($C334,beta_transpose!$B$3:$W$2032,X_y!AI$1,0)</f>
        <v>2.2990891179904098E-3</v>
      </c>
      <c r="AJ334" s="20">
        <f>VLOOKUP($C334,beta_transpose!$B$3:$W$2032,X_y!AJ$1,0)</f>
        <v>-8.7795686993298594E-3</v>
      </c>
      <c r="AK334" s="20">
        <f>VLOOKUP($C334,beta_transpose!$B$3:$W$2032,X_y!AK$1,0)</f>
        <v>-2.2276604379647E-2</v>
      </c>
      <c r="AL334" s="20">
        <f>VLOOKUP($C334,beta_transpose!$B$3:$W$2032,X_y!AL$1,0)</f>
        <v>-1.2497078793354099E-2</v>
      </c>
      <c r="AM334" s="20">
        <f>VLOOKUP($C334,beta_transpose!$B$3:$W$2032,X_y!AM$1,0)</f>
        <v>-4.8767418985395097E-3</v>
      </c>
      <c r="AN334" s="20">
        <f>VLOOKUP($C334,beta_transpose!$B$3:$W$2032,X_y!AN$1,0)</f>
        <v>1.3822925099240901E-4</v>
      </c>
      <c r="AO334" s="20">
        <f>VLOOKUP($C334,beta_transpose!$B$3:$W$2032,X_y!AO$1,0)</f>
        <v>-1.29386612234784E-3</v>
      </c>
      <c r="AP334" s="20">
        <f>VLOOKUP($C334,beta_transpose!$B$3:$W$2032,X_y!AP$1,0)</f>
        <v>-8.8687210938945202E-3</v>
      </c>
      <c r="AQ334" s="20">
        <f>VLOOKUP($C334,beta_transpose!$B$3:$W$2032,X_y!AQ$1,0)</f>
        <v>1.365700944806E-2</v>
      </c>
      <c r="AR334" s="34">
        <f>VLOOKUP($C334,beta_transpose!$B$3:$W$2032,X_y!AR$1,0)</f>
        <v>3.2384746228362599E-3</v>
      </c>
      <c r="AS334" s="21">
        <v>13.4132873630261</v>
      </c>
      <c r="AT334" s="21">
        <v>2.2149321810032099</v>
      </c>
      <c r="AU334" s="21">
        <v>0.94010278953026005</v>
      </c>
      <c r="AV334" s="21">
        <v>0.24548787319919699</v>
      </c>
      <c r="AW334" s="21">
        <v>6.9255182445691094E-2</v>
      </c>
      <c r="AX334" s="21"/>
      <c r="AY334" s="21"/>
      <c r="AZ334" s="22"/>
      <c r="BB334" s="31">
        <f>IF(VLOOKUP(C334,y_HC!$B$3:$G$581,6,0)&gt;$BB$1,1,0)</f>
        <v>1</v>
      </c>
      <c r="BC334">
        <f>VLOOKUP(C334,y_HC!$B$3:$G$581,6,0)</f>
        <v>4.898060475072008E-2</v>
      </c>
      <c r="BE334" t="s">
        <v>330</v>
      </c>
      <c r="BF334">
        <v>13.4132873630261</v>
      </c>
      <c r="BG334">
        <v>2.2149321810032099</v>
      </c>
      <c r="BH334">
        <v>0.94010278953026005</v>
      </c>
      <c r="BI334">
        <v>0.24548787319919699</v>
      </c>
      <c r="BJ334">
        <v>6.9255182445691094E-2</v>
      </c>
    </row>
    <row r="335" spans="2:62">
      <c r="B335" t="str">
        <f>VLOOKUP(C335,eft_features_HC!$B$3:$C$2032,2,0)</f>
        <v>PowerShares Financial Preferred Portfolio</v>
      </c>
      <c r="C335" t="s">
        <v>331</v>
      </c>
      <c r="D335" s="17">
        <f>VLOOKUP($C335,eft_features_HC!$B$3:$W$2032,X_y!D$1,0)</f>
        <v>4</v>
      </c>
      <c r="E335" s="18">
        <f>VLOOKUP($C335,eft_features_HC!$B$3:$W$2032,X_y!E$1,0)</f>
        <v>0.63</v>
      </c>
      <c r="F335" s="18">
        <f>VLOOKUP($C335,eft_features_HC!$B$3:$W$2032,X_y!F$1,0)</f>
        <v>1670000000</v>
      </c>
      <c r="G335" s="18">
        <f>VLOOKUP($C335,eft_features_HC!$B$3:$W$2032,X_y!G$1,0)</f>
        <v>2</v>
      </c>
      <c r="H335" s="18">
        <f>VLOOKUP($C335,eft_features_HC!$B$3:$W$2032,X_y!H$1,0)</f>
        <v>1</v>
      </c>
      <c r="I335" s="18">
        <f>VLOOKUP($C335,eft_features_HC!$B$3:$W$2032,X_y!I$1,0)</f>
        <v>1</v>
      </c>
      <c r="J335" s="18">
        <f>VLOOKUP($C335,eft_features_HC!$B$3:$W$2032,X_y!J$1,0)</f>
        <v>3</v>
      </c>
      <c r="K335" s="18">
        <f>VLOOKUP($C335,eft_features_HC!$B$3:$W$2032,X_y!K$1,0)</f>
        <v>11</v>
      </c>
      <c r="L335" s="18">
        <f>VLOOKUP($C335,eft_features_HC!$B$3:$W$2032,X_y!L$1,0)</f>
        <v>2</v>
      </c>
      <c r="M335" s="18">
        <f>VLOOKUP($C335,eft_features_HC!$B$3:$W$2032,X_y!M$1,0)</f>
        <v>1</v>
      </c>
      <c r="N335" s="18">
        <f>VLOOKUP($C335,eft_features_HC!$B$3:$W$2032,X_y!N$1,0)</f>
        <v>1</v>
      </c>
      <c r="O335" s="18">
        <f>VLOOKUP($C335,eft_features_HC!$B$3:$W$2032,X_y!O$1,0)</f>
        <v>1</v>
      </c>
      <c r="P335" s="18">
        <f>VLOOKUP($C335,eft_features_HC!$B$3:$W$2032,X_y!P$1,0)</f>
        <v>4</v>
      </c>
      <c r="Q335" s="18">
        <f>VLOOKUP($C335,eft_features_HC!$B$3:$W$2032,X_y!Q$1,0)</f>
        <v>3</v>
      </c>
      <c r="R335" s="18">
        <f>VLOOKUP($C335,eft_features_HC!$B$3:$W$2032,X_y!R$1,0)</f>
        <v>1</v>
      </c>
      <c r="S335" s="19">
        <f>VLOOKUP($C335,ret_features_HC_transpose!$B$3:$W$2032,X_y!S$1,0)</f>
        <v>1.1337868760524339E-2</v>
      </c>
      <c r="T335" s="19">
        <f>VLOOKUP($C335,ret_features_HC_transpose!$B$3:$W$2032,X_y!T$1,0)</f>
        <v>4.1447752340157074E-2</v>
      </c>
      <c r="U335" s="19">
        <f>VLOOKUP($C335,ret_features_HC_transpose!$B$3:$W$2032,X_y!U$1,0)</f>
        <v>4.3885312118485231E-2</v>
      </c>
      <c r="V335" s="19">
        <f>VLOOKUP($C335,ret_features_HC_transpose!$B$3:$W$2032,X_y!V$1,0)</f>
        <v>-3.6717061968845277E-2</v>
      </c>
      <c r="W335" s="19">
        <f>VLOOKUP($C335,ret_features_HC_transpose!$B$3:$W$2032,X_y!W$1,0)</f>
        <v>-3.9084296882254677E-3</v>
      </c>
      <c r="X335" s="19">
        <f>VLOOKUP($C335,ret_features_HC_transpose!$B$3:$W$2032,X_y!X$1,0)</f>
        <v>-1.8701867228140157E-2</v>
      </c>
      <c r="Y335" s="20">
        <f>VLOOKUP($C335,beta_transpose!$B$3:$W$2032,X_y!Y$1,0)</f>
        <v>-6.9140448828841706E-5</v>
      </c>
      <c r="Z335" s="20">
        <f>VLOOKUP($C335,beta_transpose!$B$3:$W$2032,X_y!Z$1,0)</f>
        <v>-7.2997753956088797E-4</v>
      </c>
      <c r="AA335" s="20">
        <f>VLOOKUP($C335,beta_transpose!$B$3:$W$2032,X_y!AA$1,0)</f>
        <v>2.7286344847262799E-2</v>
      </c>
      <c r="AB335" s="20">
        <f>VLOOKUP($C335,beta_transpose!$B$3:$W$2032,X_y!AB$1,0)</f>
        <v>-1.9622457097268099E-2</v>
      </c>
      <c r="AC335" s="20">
        <f>VLOOKUP($C335,beta_transpose!$B$3:$W$2032,X_y!AC$1,0)</f>
        <v>2.86630098910974E-2</v>
      </c>
      <c r="AD335" s="20">
        <f>VLOOKUP($C335,beta_transpose!$B$3:$W$2032,X_y!AD$1,0)</f>
        <v>3.2056558190512001E-2</v>
      </c>
      <c r="AE335" s="20">
        <f>VLOOKUP($C335,beta_transpose!$B$3:$W$2032,X_y!AE$1,0)</f>
        <v>-9.2750412701913393E-3</v>
      </c>
      <c r="AF335" s="20">
        <f>VLOOKUP($C335,beta_transpose!$B$3:$W$2032,X_y!AF$1,0)</f>
        <v>1.8379627773060798E-2</v>
      </c>
      <c r="AG335" s="20">
        <f>VLOOKUP($C335,beta_transpose!$B$3:$W$2032,X_y!AG$1,0)</f>
        <v>9.7090887960379901E-3</v>
      </c>
      <c r="AH335" s="20">
        <f>VLOOKUP($C335,beta_transpose!$B$3:$W$2032,X_y!AH$1,0)</f>
        <v>1.98666619426607E-2</v>
      </c>
      <c r="AI335" s="20">
        <f>VLOOKUP($C335,beta_transpose!$B$3:$W$2032,X_y!AI$1,0)</f>
        <v>3.1446452827809499E-3</v>
      </c>
      <c r="AJ335" s="20">
        <f>VLOOKUP($C335,beta_transpose!$B$3:$W$2032,X_y!AJ$1,0)</f>
        <v>6.3086262933865402E-3</v>
      </c>
      <c r="AK335" s="20">
        <f>VLOOKUP($C335,beta_transpose!$B$3:$W$2032,X_y!AK$1,0)</f>
        <v>-2.92486518499509E-3</v>
      </c>
      <c r="AL335" s="20">
        <f>VLOOKUP($C335,beta_transpose!$B$3:$W$2032,X_y!AL$1,0)</f>
        <v>-5.42893165853607E-3</v>
      </c>
      <c r="AM335" s="20">
        <f>VLOOKUP($C335,beta_transpose!$B$3:$W$2032,X_y!AM$1,0)</f>
        <v>-3.29494842046157E-2</v>
      </c>
      <c r="AN335" s="20">
        <f>VLOOKUP($C335,beta_transpose!$B$3:$W$2032,X_y!AN$1,0)</f>
        <v>-7.3833982760511596E-3</v>
      </c>
      <c r="AO335" s="20">
        <f>VLOOKUP($C335,beta_transpose!$B$3:$W$2032,X_y!AO$1,0)</f>
        <v>5.9660049054419797E-3</v>
      </c>
      <c r="AP335" s="20">
        <f>VLOOKUP($C335,beta_transpose!$B$3:$W$2032,X_y!AP$1,0)</f>
        <v>8.2568057579962707E-3</v>
      </c>
      <c r="AQ335" s="20">
        <f>VLOOKUP($C335,beta_transpose!$B$3:$W$2032,X_y!AQ$1,0)</f>
        <v>-4.6871719219546103E-3</v>
      </c>
      <c r="AR335" s="34">
        <f>VLOOKUP($C335,beta_transpose!$B$3:$W$2032,X_y!AR$1,0)</f>
        <v>1.90963629918228E-2</v>
      </c>
      <c r="AS335" s="21">
        <v>4.1656505872845697</v>
      </c>
      <c r="AT335" s="21">
        <v>3.0925216231676198</v>
      </c>
      <c r="AU335" s="21">
        <v>1.4471551429701801</v>
      </c>
      <c r="AV335" s="21">
        <v>0.75955775488288402</v>
      </c>
      <c r="AW335" s="21">
        <v>0.26099164497246402</v>
      </c>
      <c r="AX335" s="21"/>
      <c r="AY335" s="21"/>
      <c r="AZ335" s="22"/>
      <c r="BB335" s="31">
        <f>IF(VLOOKUP(C335,y_HC!$B$3:$G$581,6,0)&gt;$BB$1,1,0)</f>
        <v>0</v>
      </c>
      <c r="BC335">
        <f>VLOOKUP(C335,y_HC!$B$3:$G$581,6,0)</f>
        <v>1.8918163568949486E-2</v>
      </c>
      <c r="BE335" t="s">
        <v>331</v>
      </c>
      <c r="BF335">
        <v>4.1656505872845697</v>
      </c>
      <c r="BG335">
        <v>3.0925216231676198</v>
      </c>
      <c r="BH335">
        <v>1.4471551429701801</v>
      </c>
      <c r="BI335">
        <v>0.75955775488288402</v>
      </c>
      <c r="BJ335">
        <v>0.26099164497246402</v>
      </c>
    </row>
    <row r="336" spans="2:62">
      <c r="B336" t="str">
        <f>VLOOKUP(C336,eft_features_HC!$B$3:$C$2032,2,0)</f>
        <v>PowerShares Golden Dragon China Portfolio</v>
      </c>
      <c r="C336" t="s">
        <v>332</v>
      </c>
      <c r="D336" s="17">
        <f>VLOOKUP($C336,eft_features_HC!$B$3:$W$2032,X_y!D$1,0)</f>
        <v>4</v>
      </c>
      <c r="E336" s="18">
        <f>VLOOKUP($C336,eft_features_HC!$B$3:$W$2032,X_y!E$1,0)</f>
        <v>0.70000000000000007</v>
      </c>
      <c r="F336" s="18">
        <f>VLOOKUP($C336,eft_features_HC!$B$3:$W$2032,X_y!F$1,0)</f>
        <v>226360000</v>
      </c>
      <c r="G336" s="18">
        <f>VLOOKUP($C336,eft_features_HC!$B$3:$W$2032,X_y!G$1,0)</f>
        <v>1</v>
      </c>
      <c r="H336" s="18">
        <f>VLOOKUP($C336,eft_features_HC!$B$3:$W$2032,X_y!H$1,0)</f>
        <v>27</v>
      </c>
      <c r="I336" s="18">
        <f>VLOOKUP($C336,eft_features_HC!$B$3:$W$2032,X_y!I$1,0)</f>
        <v>7</v>
      </c>
      <c r="J336" s="18">
        <f>VLOOKUP($C336,eft_features_HC!$B$3:$W$2032,X_y!J$1,0)</f>
        <v>1</v>
      </c>
      <c r="K336" s="18">
        <f>VLOOKUP($C336,eft_features_HC!$B$3:$W$2032,X_y!K$1,0)</f>
        <v>2</v>
      </c>
      <c r="L336" s="18">
        <f>VLOOKUP($C336,eft_features_HC!$B$3:$W$2032,X_y!L$1,0)</f>
        <v>1</v>
      </c>
      <c r="M336" s="18">
        <f>VLOOKUP($C336,eft_features_HC!$B$3:$W$2032,X_y!M$1,0)</f>
        <v>1</v>
      </c>
      <c r="N336" s="18">
        <f>VLOOKUP($C336,eft_features_HC!$B$3:$W$2032,X_y!N$1,0)</f>
        <v>1</v>
      </c>
      <c r="O336" s="18">
        <f>VLOOKUP($C336,eft_features_HC!$B$3:$W$2032,X_y!O$1,0)</f>
        <v>1</v>
      </c>
      <c r="P336" s="18">
        <f>VLOOKUP($C336,eft_features_HC!$B$3:$W$2032,X_y!P$1,0)</f>
        <v>24</v>
      </c>
      <c r="Q336" s="18">
        <f>VLOOKUP($C336,eft_features_HC!$B$3:$W$2032,X_y!Q$1,0)</f>
        <v>1</v>
      </c>
      <c r="R336" s="18">
        <f>VLOOKUP($C336,eft_features_HC!$B$3:$W$2032,X_y!R$1,0)</f>
        <v>1</v>
      </c>
      <c r="S336" s="19">
        <f>VLOOKUP($C336,ret_features_HC_transpose!$B$3:$W$2032,X_y!S$1,0)</f>
        <v>-0.13610698362745055</v>
      </c>
      <c r="T336" s="19">
        <f>VLOOKUP($C336,ret_features_HC_transpose!$B$3:$W$2032,X_y!T$1,0)</f>
        <v>-3.4860557243728607E-2</v>
      </c>
      <c r="U336" s="19">
        <f>VLOOKUP($C336,ret_features_HC_transpose!$B$3:$W$2032,X_y!U$1,0)</f>
        <v>-2.8733711913807913E-2</v>
      </c>
      <c r="V336" s="19">
        <f>VLOOKUP($C336,ret_features_HC_transpose!$B$3:$W$2032,X_y!V$1,0)</f>
        <v>0.57989130484401308</v>
      </c>
      <c r="W336" s="19">
        <f>VLOOKUP($C336,ret_features_HC_transpose!$B$3:$W$2032,X_y!W$1,0)</f>
        <v>0.3452105563934873</v>
      </c>
      <c r="X336" s="19">
        <f>VLOOKUP($C336,ret_features_HC_transpose!$B$3:$W$2032,X_y!X$1,0)</f>
        <v>3.0485644998170303E-2</v>
      </c>
      <c r="Y336" s="20">
        <f>VLOOKUP($C336,beta_transpose!$B$3:$W$2032,X_y!Y$1,0)</f>
        <v>1.1446283300121599E-2</v>
      </c>
      <c r="Z336" s="20">
        <f>VLOOKUP($C336,beta_transpose!$B$3:$W$2032,X_y!Z$1,0)</f>
        <v>7.0575572651768101E-2</v>
      </c>
      <c r="AA336" s="20">
        <f>VLOOKUP($C336,beta_transpose!$B$3:$W$2032,X_y!AA$1,0)</f>
        <v>-5.8075852166040998E-2</v>
      </c>
      <c r="AB336" s="20">
        <f>VLOOKUP($C336,beta_transpose!$B$3:$W$2032,X_y!AB$1,0)</f>
        <v>3.5131953842052997E-2</v>
      </c>
      <c r="AC336" s="20">
        <f>VLOOKUP($C336,beta_transpose!$B$3:$W$2032,X_y!AC$1,0)</f>
        <v>-1.5831794675519199E-2</v>
      </c>
      <c r="AD336" s="20">
        <f>VLOOKUP($C336,beta_transpose!$B$3:$W$2032,X_y!AD$1,0)</f>
        <v>3.6312956305114001E-3</v>
      </c>
      <c r="AE336" s="20">
        <f>VLOOKUP($C336,beta_transpose!$B$3:$W$2032,X_y!AE$1,0)</f>
        <v>5.2798205984005697E-2</v>
      </c>
      <c r="AF336" s="20">
        <f>VLOOKUP($C336,beta_transpose!$B$3:$W$2032,X_y!AF$1,0)</f>
        <v>-4.29083199443153E-2</v>
      </c>
      <c r="AG336" s="20">
        <f>VLOOKUP($C336,beta_transpose!$B$3:$W$2032,X_y!AG$1,0)</f>
        <v>-2.73166710365178E-3</v>
      </c>
      <c r="AH336" s="20">
        <f>VLOOKUP($C336,beta_transpose!$B$3:$W$2032,X_y!AH$1,0)</f>
        <v>2.7358684580590799E-2</v>
      </c>
      <c r="AI336" s="20">
        <f>VLOOKUP($C336,beta_transpose!$B$3:$W$2032,X_y!AI$1,0)</f>
        <v>3.4119513472755297E-2</v>
      </c>
      <c r="AJ336" s="20">
        <f>VLOOKUP($C336,beta_transpose!$B$3:$W$2032,X_y!AJ$1,0)</f>
        <v>-1.7893385105085199E-2</v>
      </c>
      <c r="AK336" s="20">
        <f>VLOOKUP($C336,beta_transpose!$B$3:$W$2032,X_y!AK$1,0)</f>
        <v>1.53257345182425E-2</v>
      </c>
      <c r="AL336" s="20">
        <f>VLOOKUP($C336,beta_transpose!$B$3:$W$2032,X_y!AL$1,0)</f>
        <v>3.6251402187189398E-2</v>
      </c>
      <c r="AM336" s="20">
        <f>VLOOKUP($C336,beta_transpose!$B$3:$W$2032,X_y!AM$1,0)</f>
        <v>4.9238450253890197E-2</v>
      </c>
      <c r="AN336" s="20">
        <f>VLOOKUP($C336,beta_transpose!$B$3:$W$2032,X_y!AN$1,0)</f>
        <v>-4.43129418553607E-2</v>
      </c>
      <c r="AO336" s="20">
        <f>VLOOKUP($C336,beta_transpose!$B$3:$W$2032,X_y!AO$1,0)</f>
        <v>9.17200380475265E-2</v>
      </c>
      <c r="AP336" s="20">
        <f>VLOOKUP($C336,beta_transpose!$B$3:$W$2032,X_y!AP$1,0)</f>
        <v>-5.5841059321779199E-2</v>
      </c>
      <c r="AQ336" s="20">
        <f>VLOOKUP($C336,beta_transpose!$B$3:$W$2032,X_y!AQ$1,0)</f>
        <v>4.1821608034753301E-2</v>
      </c>
      <c r="AR336" s="34">
        <f>VLOOKUP($C336,beta_transpose!$B$3:$W$2032,X_y!AR$1,0)</f>
        <v>2.6598847147613802E-2</v>
      </c>
      <c r="AS336" s="21">
        <v>17.149827652575102</v>
      </c>
      <c r="AT336" s="21">
        <v>9.7770338294515096</v>
      </c>
      <c r="AU336" s="21">
        <v>2.3137257302896601</v>
      </c>
      <c r="AV336" s="21">
        <v>1.15625347614509</v>
      </c>
      <c r="AW336" s="21">
        <v>0.30412568173358701</v>
      </c>
      <c r="AX336" s="21"/>
      <c r="AY336" s="21"/>
      <c r="AZ336" s="22"/>
      <c r="BB336" s="31">
        <f>IF(VLOOKUP(C336,y_HC!$B$3:$G$581,6,0)&gt;$BB$1,1,0)</f>
        <v>1</v>
      </c>
      <c r="BC336">
        <f>VLOOKUP(C336,y_HC!$B$3:$G$581,6,0)</f>
        <v>6.4585483775892738E-2</v>
      </c>
      <c r="BE336" t="s">
        <v>332</v>
      </c>
      <c r="BF336">
        <v>17.149827652575102</v>
      </c>
      <c r="BG336">
        <v>9.7770338294515096</v>
      </c>
      <c r="BH336">
        <v>2.3137257302896601</v>
      </c>
      <c r="BI336">
        <v>1.15625347614509</v>
      </c>
      <c r="BJ336">
        <v>0.30412568173358701</v>
      </c>
    </row>
    <row r="337" spans="2:62">
      <c r="B337" t="str">
        <f>VLOOKUP(C337,eft_features_HC!$B$3:$C$2032,2,0)</f>
        <v>iPath Bloomberg Platinum Subindex Total Return ETN</v>
      </c>
      <c r="C337" t="s">
        <v>333</v>
      </c>
      <c r="D337" s="17">
        <f>VLOOKUP($C337,eft_features_HC!$B$3:$W$2032,X_y!D$1,0)</f>
        <v>19</v>
      </c>
      <c r="E337" s="18">
        <f>VLOOKUP($C337,eft_features_HC!$B$3:$W$2032,X_y!E$1,0)</f>
        <v>0.75</v>
      </c>
      <c r="F337" s="18">
        <f>VLOOKUP($C337,eft_features_HC!$B$3:$W$2032,X_y!F$1,0)</f>
        <v>6360000</v>
      </c>
      <c r="G337" s="18">
        <f>VLOOKUP($C337,eft_features_HC!$B$3:$W$2032,X_y!G$1,0)</f>
        <v>3</v>
      </c>
      <c r="H337" s="18">
        <f>VLOOKUP($C337,eft_features_HC!$B$3:$W$2032,X_y!H$1,0)</f>
        <v>20</v>
      </c>
      <c r="I337" s="18">
        <f>VLOOKUP($C337,eft_features_HC!$B$3:$W$2032,X_y!I$1,0)</f>
        <v>4</v>
      </c>
      <c r="J337" s="18">
        <f>VLOOKUP($C337,eft_features_HC!$B$3:$W$2032,X_y!J$1,0)</f>
        <v>4</v>
      </c>
      <c r="K337" s="18">
        <f>VLOOKUP($C337,eft_features_HC!$B$3:$W$2032,X_y!K$1,0)</f>
        <v>36</v>
      </c>
      <c r="L337" s="18">
        <f>VLOOKUP($C337,eft_features_HC!$B$3:$W$2032,X_y!L$1,0)</f>
        <v>39</v>
      </c>
      <c r="M337" s="18">
        <f>VLOOKUP($C337,eft_features_HC!$B$3:$W$2032,X_y!M$1,0)</f>
        <v>1</v>
      </c>
      <c r="N337" s="18">
        <f>VLOOKUP($C337,eft_features_HC!$B$3:$W$2032,X_y!N$1,0)</f>
        <v>1</v>
      </c>
      <c r="O337" s="18">
        <f>VLOOKUP($C337,eft_features_HC!$B$3:$W$2032,X_y!O$1,0)</f>
        <v>2</v>
      </c>
      <c r="P337" s="18">
        <f>VLOOKUP($C337,eft_features_HC!$B$3:$W$2032,X_y!P$1,0)</f>
        <v>6</v>
      </c>
      <c r="Q337" s="18">
        <f>VLOOKUP($C337,eft_features_HC!$B$3:$W$2032,X_y!Q$1,0)</f>
        <v>5</v>
      </c>
      <c r="R337" s="18">
        <f>VLOOKUP($C337,eft_features_HC!$B$3:$W$2032,X_y!R$1,0)</f>
        <v>1</v>
      </c>
      <c r="S337" s="19">
        <f>VLOOKUP($C337,ret_features_HC_transpose!$B$3:$W$2032,X_y!S$1,0)</f>
        <v>1.0302840842233207E-2</v>
      </c>
      <c r="T337" s="19">
        <f>VLOOKUP($C337,ret_features_HC_transpose!$B$3:$W$2032,X_y!T$1,0)</f>
        <v>4.8946515637941612E-2</v>
      </c>
      <c r="U337" s="19">
        <f>VLOOKUP($C337,ret_features_HC_transpose!$B$3:$W$2032,X_y!U$1,0)</f>
        <v>5.3728429249908061E-2</v>
      </c>
      <c r="V337" s="19">
        <f>VLOOKUP($C337,ret_features_HC_transpose!$B$3:$W$2032,X_y!V$1,0)</f>
        <v>-5.9851652790225307E-2</v>
      </c>
      <c r="W337" s="19">
        <f>VLOOKUP($C337,ret_features_HC_transpose!$B$3:$W$2032,X_y!W$1,0)</f>
        <v>-0.124695698130601</v>
      </c>
      <c r="X337" s="19">
        <f>VLOOKUP($C337,ret_features_HC_transpose!$B$3:$W$2032,X_y!X$1,0)</f>
        <v>-0.25144575642274991</v>
      </c>
      <c r="Y337" s="20">
        <f>VLOOKUP($C337,beta_transpose!$B$3:$W$2032,X_y!Y$1,0)</f>
        <v>-1.52620822478494E-2</v>
      </c>
      <c r="Z337" s="20">
        <f>VLOOKUP($C337,beta_transpose!$B$3:$W$2032,X_y!Z$1,0)</f>
        <v>2.7135430325984498E-2</v>
      </c>
      <c r="AA337" s="20">
        <f>VLOOKUP($C337,beta_transpose!$B$3:$W$2032,X_y!AA$1,0)</f>
        <v>2.92392887569887E-2</v>
      </c>
      <c r="AB337" s="20">
        <f>VLOOKUP($C337,beta_transpose!$B$3:$W$2032,X_y!AB$1,0)</f>
        <v>1.1668610467481201E-2</v>
      </c>
      <c r="AC337" s="20">
        <f>VLOOKUP($C337,beta_transpose!$B$3:$W$2032,X_y!AC$1,0)</f>
        <v>2.4000045685486301E-2</v>
      </c>
      <c r="AD337" s="20">
        <f>VLOOKUP($C337,beta_transpose!$B$3:$W$2032,X_y!AD$1,0)</f>
        <v>1.4778706597637E-2</v>
      </c>
      <c r="AE337" s="20">
        <f>VLOOKUP($C337,beta_transpose!$B$3:$W$2032,X_y!AE$1,0)</f>
        <v>1.5060255326856399E-2</v>
      </c>
      <c r="AF337" s="20">
        <f>VLOOKUP($C337,beta_transpose!$B$3:$W$2032,X_y!AF$1,0)</f>
        <v>-9.7060346880988701E-3</v>
      </c>
      <c r="AG337" s="20">
        <f>VLOOKUP($C337,beta_transpose!$B$3:$W$2032,X_y!AG$1,0)</f>
        <v>2.4211886091685202E-3</v>
      </c>
      <c r="AH337" s="20">
        <f>VLOOKUP($C337,beta_transpose!$B$3:$W$2032,X_y!AH$1,0)</f>
        <v>-5.0187762335764198E-2</v>
      </c>
      <c r="AI337" s="20">
        <f>VLOOKUP($C337,beta_transpose!$B$3:$W$2032,X_y!AI$1,0)</f>
        <v>-8.0873123606630307E-2</v>
      </c>
      <c r="AJ337" s="20">
        <f>VLOOKUP($C337,beta_transpose!$B$3:$W$2032,X_y!AJ$1,0)</f>
        <v>-2.9164168859282601E-2</v>
      </c>
      <c r="AK337" s="20">
        <f>VLOOKUP($C337,beta_transpose!$B$3:$W$2032,X_y!AK$1,0)</f>
        <v>4.32813981745638E-2</v>
      </c>
      <c r="AL337" s="20">
        <f>VLOOKUP($C337,beta_transpose!$B$3:$W$2032,X_y!AL$1,0)</f>
        <v>1.5479664204216899E-2</v>
      </c>
      <c r="AM337" s="20">
        <f>VLOOKUP($C337,beta_transpose!$B$3:$W$2032,X_y!AM$1,0)</f>
        <v>1.8802675073479699E-2</v>
      </c>
      <c r="AN337" s="20">
        <f>VLOOKUP($C337,beta_transpose!$B$3:$W$2032,X_y!AN$1,0)</f>
        <v>-2.4623538507027198E-2</v>
      </c>
      <c r="AO337" s="20">
        <f>VLOOKUP($C337,beta_transpose!$B$3:$W$2032,X_y!AO$1,0)</f>
        <v>4.6763048134922901E-2</v>
      </c>
      <c r="AP337" s="20">
        <f>VLOOKUP($C337,beta_transpose!$B$3:$W$2032,X_y!AP$1,0)</f>
        <v>2.11520688272414E-2</v>
      </c>
      <c r="AQ337" s="20">
        <f>VLOOKUP($C337,beta_transpose!$B$3:$W$2032,X_y!AQ$1,0)</f>
        <v>2.1021002371531299E-2</v>
      </c>
      <c r="AR337" s="34">
        <f>VLOOKUP($C337,beta_transpose!$B$3:$W$2032,X_y!AR$1,0)</f>
        <v>3.5741680284158701E-2</v>
      </c>
      <c r="AS337" s="21">
        <v>10.303165003647299</v>
      </c>
      <c r="AT337" s="21">
        <v>5.00425667617142</v>
      </c>
      <c r="AU337" s="21">
        <v>3.32036114917948</v>
      </c>
      <c r="AV337" s="21">
        <v>1.7983387665802799</v>
      </c>
      <c r="AW337" s="21">
        <v>1.1533926172431701</v>
      </c>
      <c r="AX337" s="21"/>
      <c r="AY337" s="21"/>
      <c r="AZ337" s="22"/>
      <c r="BB337" s="31">
        <f>IF(VLOOKUP(C337,y_HC!$B$3:$G$581,6,0)&gt;$BB$1,1,0)</f>
        <v>0</v>
      </c>
      <c r="BC337">
        <f>VLOOKUP(C337,y_HC!$B$3:$G$581,6,0)</f>
        <v>2.4953646203411173E-2</v>
      </c>
      <c r="BE337" t="s">
        <v>333</v>
      </c>
      <c r="BF337">
        <v>10.303165003647299</v>
      </c>
      <c r="BG337">
        <v>5.00425667617142</v>
      </c>
      <c r="BH337">
        <v>3.32036114917948</v>
      </c>
      <c r="BI337">
        <v>1.7983387665802799</v>
      </c>
      <c r="BJ337">
        <v>1.1533926172431701</v>
      </c>
    </row>
    <row r="338" spans="2:62">
      <c r="B338" t="str">
        <f>VLOOKUP(C338,eft_features_HC!$B$3:$C$2032,2,0)</f>
        <v>PowerShares Water Resources Portfolio</v>
      </c>
      <c r="C338" t="s">
        <v>334</v>
      </c>
      <c r="D338" s="17">
        <f>VLOOKUP($C338,eft_features_HC!$B$3:$W$2032,X_y!D$1,0)</f>
        <v>4</v>
      </c>
      <c r="E338" s="18">
        <f>VLOOKUP($C338,eft_features_HC!$B$3:$W$2032,X_y!E$1,0)</f>
        <v>0.61</v>
      </c>
      <c r="F338" s="18">
        <f>VLOOKUP($C338,eft_features_HC!$B$3:$W$2032,X_y!F$1,0)</f>
        <v>821670000</v>
      </c>
      <c r="G338" s="18">
        <f>VLOOKUP($C338,eft_features_HC!$B$3:$W$2032,X_y!G$1,0)</f>
        <v>1</v>
      </c>
      <c r="H338" s="18">
        <f>VLOOKUP($C338,eft_features_HC!$B$3:$W$2032,X_y!H$1,0)</f>
        <v>8</v>
      </c>
      <c r="I338" s="18">
        <f>VLOOKUP($C338,eft_features_HC!$B$3:$W$2032,X_y!I$1,0)</f>
        <v>1</v>
      </c>
      <c r="J338" s="18">
        <f>VLOOKUP($C338,eft_features_HC!$B$3:$W$2032,X_y!J$1,0)</f>
        <v>5</v>
      </c>
      <c r="K338" s="18">
        <f>VLOOKUP($C338,eft_features_HC!$B$3:$W$2032,X_y!K$1,0)</f>
        <v>26</v>
      </c>
      <c r="L338" s="18">
        <f>VLOOKUP($C338,eft_features_HC!$B$3:$W$2032,X_y!L$1,0)</f>
        <v>36</v>
      </c>
      <c r="M338" s="18">
        <f>VLOOKUP($C338,eft_features_HC!$B$3:$W$2032,X_y!M$1,0)</f>
        <v>1</v>
      </c>
      <c r="N338" s="18">
        <f>VLOOKUP($C338,eft_features_HC!$B$3:$W$2032,X_y!N$1,0)</f>
        <v>1</v>
      </c>
      <c r="O338" s="18">
        <f>VLOOKUP($C338,eft_features_HC!$B$3:$W$2032,X_y!O$1,0)</f>
        <v>1</v>
      </c>
      <c r="P338" s="18">
        <f>VLOOKUP($C338,eft_features_HC!$B$3:$W$2032,X_y!P$1,0)</f>
        <v>2</v>
      </c>
      <c r="Q338" s="18">
        <f>VLOOKUP($C338,eft_features_HC!$B$3:$W$2032,X_y!Q$1,0)</f>
        <v>2</v>
      </c>
      <c r="R338" s="18">
        <f>VLOOKUP($C338,eft_features_HC!$B$3:$W$2032,X_y!R$1,0)</f>
        <v>1</v>
      </c>
      <c r="S338" s="19">
        <f>VLOOKUP($C338,ret_features_HC_transpose!$B$3:$W$2032,X_y!S$1,0)</f>
        <v>-1.5878877279770998E-2</v>
      </c>
      <c r="T338" s="19">
        <f>VLOOKUP($C338,ret_features_HC_transpose!$B$3:$W$2032,X_y!T$1,0)</f>
        <v>3.0549109834567822E-2</v>
      </c>
      <c r="U338" s="19">
        <f>VLOOKUP($C338,ret_features_HC_transpose!$B$3:$W$2032,X_y!U$1,0)</f>
        <v>0.12068965374880603</v>
      </c>
      <c r="V338" s="19">
        <f>VLOOKUP($C338,ret_features_HC_transpose!$B$3:$W$2032,X_y!V$1,0)</f>
        <v>0.19775280684827501</v>
      </c>
      <c r="W338" s="19">
        <f>VLOOKUP($C338,ret_features_HC_transpose!$B$3:$W$2032,X_y!W$1,0)</f>
        <v>0.41005291053534432</v>
      </c>
      <c r="X338" s="19">
        <f>VLOOKUP($C338,ret_features_HC_transpose!$B$3:$W$2032,X_y!X$1,0)</f>
        <v>0.30637255177683453</v>
      </c>
      <c r="Y338" s="20">
        <f>VLOOKUP($C338,beta_transpose!$B$3:$W$2032,X_y!Y$1,0)</f>
        <v>3.0392609023819898E-2</v>
      </c>
      <c r="Z338" s="20">
        <f>VLOOKUP($C338,beta_transpose!$B$3:$W$2032,X_y!Z$1,0)</f>
        <v>1.6605284950588699E-2</v>
      </c>
      <c r="AA338" s="20">
        <f>VLOOKUP($C338,beta_transpose!$B$3:$W$2032,X_y!AA$1,0)</f>
        <v>2.7717742909393502E-2</v>
      </c>
      <c r="AB338" s="20">
        <f>VLOOKUP($C338,beta_transpose!$B$3:$W$2032,X_y!AB$1,0)</f>
        <v>-2.37126308879856E-2</v>
      </c>
      <c r="AC338" s="20">
        <f>VLOOKUP($C338,beta_transpose!$B$3:$W$2032,X_y!AC$1,0)</f>
        <v>1.43539189012013E-2</v>
      </c>
      <c r="AD338" s="20">
        <f>VLOOKUP($C338,beta_transpose!$B$3:$W$2032,X_y!AD$1,0)</f>
        <v>2.0715697059136801E-2</v>
      </c>
      <c r="AE338" s="20">
        <f>VLOOKUP($C338,beta_transpose!$B$3:$W$2032,X_y!AE$1,0)</f>
        <v>-9.9976275310365297E-4</v>
      </c>
      <c r="AF338" s="20">
        <f>VLOOKUP($C338,beta_transpose!$B$3:$W$2032,X_y!AF$1,0)</f>
        <v>-1.1741817930354601E-2</v>
      </c>
      <c r="AG338" s="20">
        <f>VLOOKUP($C338,beta_transpose!$B$3:$W$2032,X_y!AG$1,0)</f>
        <v>1.75800587844918E-2</v>
      </c>
      <c r="AH338" s="20">
        <f>VLOOKUP($C338,beta_transpose!$B$3:$W$2032,X_y!AH$1,0)</f>
        <v>-3.8797489013617001E-2</v>
      </c>
      <c r="AI338" s="20">
        <f>VLOOKUP($C338,beta_transpose!$B$3:$W$2032,X_y!AI$1,0)</f>
        <v>-2.6232863190128099E-2</v>
      </c>
      <c r="AJ338" s="20">
        <f>VLOOKUP($C338,beta_transpose!$B$3:$W$2032,X_y!AJ$1,0)</f>
        <v>5.3981338034067503E-2</v>
      </c>
      <c r="AK338" s="20">
        <f>VLOOKUP($C338,beta_transpose!$B$3:$W$2032,X_y!AK$1,0)</f>
        <v>1.9193758891507199E-3</v>
      </c>
      <c r="AL338" s="20">
        <f>VLOOKUP($C338,beta_transpose!$B$3:$W$2032,X_y!AL$1,0)</f>
        <v>-3.3216102337214198E-2</v>
      </c>
      <c r="AM338" s="20">
        <f>VLOOKUP($C338,beta_transpose!$B$3:$W$2032,X_y!AM$1,0)</f>
        <v>4.7128298069421103E-3</v>
      </c>
      <c r="AN338" s="20">
        <f>VLOOKUP($C338,beta_transpose!$B$3:$W$2032,X_y!AN$1,0)</f>
        <v>1.30164401717226E-2</v>
      </c>
      <c r="AO338" s="20">
        <f>VLOOKUP($C338,beta_transpose!$B$3:$W$2032,X_y!AO$1,0)</f>
        <v>-3.7393532308859702E-2</v>
      </c>
      <c r="AP338" s="20">
        <f>VLOOKUP($C338,beta_transpose!$B$3:$W$2032,X_y!AP$1,0)</f>
        <v>1.5826176717610101E-2</v>
      </c>
      <c r="AQ338" s="20">
        <f>VLOOKUP($C338,beta_transpose!$B$3:$W$2032,X_y!AQ$1,0)</f>
        <v>-2.6767284265192599E-2</v>
      </c>
      <c r="AR338" s="34">
        <f>VLOOKUP($C338,beta_transpose!$B$3:$W$2032,X_y!AR$1,0)</f>
        <v>-5.8094428688665802E-2</v>
      </c>
      <c r="AS338" s="21">
        <v>18.6274036275451</v>
      </c>
      <c r="AT338" s="21">
        <v>4.4033518690497404</v>
      </c>
      <c r="AU338" s="21">
        <v>1.8820811231266099</v>
      </c>
      <c r="AV338" s="21">
        <v>0.58764417730757501</v>
      </c>
      <c r="AW338" s="21">
        <v>0.22756442180917899</v>
      </c>
      <c r="AX338" s="21"/>
      <c r="AY338" s="21"/>
      <c r="AZ338" s="22"/>
      <c r="BB338" s="31">
        <f>IF(VLOOKUP(C338,y_HC!$B$3:$G$581,6,0)&gt;$BB$1,1,0)</f>
        <v>0</v>
      </c>
      <c r="BC338">
        <f>VLOOKUP(C338,y_HC!$B$3:$G$581,6,0)</f>
        <v>1.1257043005932221E-3</v>
      </c>
      <c r="BE338" t="s">
        <v>334</v>
      </c>
      <c r="BF338">
        <v>18.6274036275451</v>
      </c>
      <c r="BG338">
        <v>4.4033518690497404</v>
      </c>
      <c r="BH338">
        <v>1.8820811231266099</v>
      </c>
      <c r="BI338">
        <v>0.58764417730757501</v>
      </c>
      <c r="BJ338">
        <v>0.22756442180917899</v>
      </c>
    </row>
    <row r="339" spans="2:62">
      <c r="B339" t="str">
        <f>VLOOKUP(C339,eft_features_HC!$B$3:$C$2032,2,0)</f>
        <v>Powershares International Corporate Bond Portfolio</v>
      </c>
      <c r="C339" t="s">
        <v>335</v>
      </c>
      <c r="D339" s="17">
        <f>VLOOKUP($C339,eft_features_HC!$B$3:$W$2032,X_y!D$1,0)</f>
        <v>4</v>
      </c>
      <c r="E339" s="18">
        <f>VLOOKUP($C339,eft_features_HC!$B$3:$W$2032,X_y!E$1,0)</f>
        <v>0.5</v>
      </c>
      <c r="F339" s="18">
        <f>VLOOKUP($C339,eft_features_HC!$B$3:$W$2032,X_y!F$1,0)</f>
        <v>171990000</v>
      </c>
      <c r="G339" s="18">
        <f>VLOOKUP($C339,eft_features_HC!$B$3:$W$2032,X_y!G$1,0)</f>
        <v>2</v>
      </c>
      <c r="H339" s="18">
        <f>VLOOKUP($C339,eft_features_HC!$B$3:$W$2032,X_y!H$1,0)</f>
        <v>1</v>
      </c>
      <c r="I339" s="18">
        <f>VLOOKUP($C339,eft_features_HC!$B$3:$W$2032,X_y!I$1,0)</f>
        <v>2</v>
      </c>
      <c r="J339" s="18">
        <f>VLOOKUP($C339,eft_features_HC!$B$3:$W$2032,X_y!J$1,0)</f>
        <v>3</v>
      </c>
      <c r="K339" s="18">
        <f>VLOOKUP($C339,eft_features_HC!$B$3:$W$2032,X_y!K$1,0)</f>
        <v>3</v>
      </c>
      <c r="L339" s="18">
        <f>VLOOKUP($C339,eft_features_HC!$B$3:$W$2032,X_y!L$1,0)</f>
        <v>2</v>
      </c>
      <c r="M339" s="18">
        <f>VLOOKUP($C339,eft_features_HC!$B$3:$W$2032,X_y!M$1,0)</f>
        <v>1</v>
      </c>
      <c r="N339" s="18">
        <f>VLOOKUP($C339,eft_features_HC!$B$3:$W$2032,X_y!N$1,0)</f>
        <v>1</v>
      </c>
      <c r="O339" s="18">
        <f>VLOOKUP($C339,eft_features_HC!$B$3:$W$2032,X_y!O$1,0)</f>
        <v>1</v>
      </c>
      <c r="P339" s="18">
        <f>VLOOKUP($C339,eft_features_HC!$B$3:$W$2032,X_y!P$1,0)</f>
        <v>4</v>
      </c>
      <c r="Q339" s="18">
        <f>VLOOKUP($C339,eft_features_HC!$B$3:$W$2032,X_y!Q$1,0)</f>
        <v>3</v>
      </c>
      <c r="R339" s="18">
        <f>VLOOKUP($C339,eft_features_HC!$B$3:$W$2032,X_y!R$1,0)</f>
        <v>1</v>
      </c>
      <c r="S339" s="19">
        <f>VLOOKUP($C339,ret_features_HC_transpose!$B$3:$W$2032,X_y!S$1,0)</f>
        <v>-2.6666659140195392E-3</v>
      </c>
      <c r="T339" s="19">
        <f>VLOOKUP($C339,ret_features_HC_transpose!$B$3:$W$2032,X_y!T$1,0)</f>
        <v>2.3605886113640784E-2</v>
      </c>
      <c r="U339" s="19">
        <f>VLOOKUP($C339,ret_features_HC_transpose!$B$3:$W$2032,X_y!U$1,0)</f>
        <v>2.4306743714985757E-2</v>
      </c>
      <c r="V339" s="19">
        <f>VLOOKUP($C339,ret_features_HC_transpose!$B$3:$W$2032,X_y!V$1,0)</f>
        <v>3.0303030958699129E-2</v>
      </c>
      <c r="W339" s="19">
        <f>VLOOKUP($C339,ret_features_HC_transpose!$B$3:$W$2032,X_y!W$1,0)</f>
        <v>8.4450889887992986E-2</v>
      </c>
      <c r="X339" s="19">
        <f>VLOOKUP($C339,ret_features_HC_transpose!$B$3:$W$2032,X_y!X$1,0)</f>
        <v>7.3555838853747391E-2</v>
      </c>
      <c r="Y339" s="20">
        <f>VLOOKUP($C339,beta_transpose!$B$3:$W$2032,X_y!Y$1,0)</f>
        <v>4.6232350905172298E-3</v>
      </c>
      <c r="Z339" s="20">
        <f>VLOOKUP($C339,beta_transpose!$B$3:$W$2032,X_y!Z$1,0)</f>
        <v>1.8758610753693301E-3</v>
      </c>
      <c r="AA339" s="20">
        <f>VLOOKUP($C339,beta_transpose!$B$3:$W$2032,X_y!AA$1,0)</f>
        <v>1.8893171746472301E-2</v>
      </c>
      <c r="AB339" s="20">
        <f>VLOOKUP($C339,beta_transpose!$B$3:$W$2032,X_y!AB$1,0)</f>
        <v>4.8861968352224899E-3</v>
      </c>
      <c r="AC339" s="20">
        <f>VLOOKUP($C339,beta_transpose!$B$3:$W$2032,X_y!AC$1,0)</f>
        <v>2.9548945196291601E-2</v>
      </c>
      <c r="AD339" s="20">
        <f>VLOOKUP($C339,beta_transpose!$B$3:$W$2032,X_y!AD$1,0)</f>
        <v>-3.0064800864863599E-3</v>
      </c>
      <c r="AE339" s="20">
        <f>VLOOKUP($C339,beta_transpose!$B$3:$W$2032,X_y!AE$1,0)</f>
        <v>2.0487736527628898E-2</v>
      </c>
      <c r="AF339" s="20">
        <f>VLOOKUP($C339,beta_transpose!$B$3:$W$2032,X_y!AF$1,0)</f>
        <v>-1.15193049628855E-2</v>
      </c>
      <c r="AG339" s="20">
        <f>VLOOKUP($C339,beta_transpose!$B$3:$W$2032,X_y!AG$1,0)</f>
        <v>-1.2623834762177899E-2</v>
      </c>
      <c r="AH339" s="20">
        <f>VLOOKUP($C339,beta_transpose!$B$3:$W$2032,X_y!AH$1,0)</f>
        <v>-1.6317339553742701E-2</v>
      </c>
      <c r="AI339" s="20">
        <f>VLOOKUP($C339,beta_transpose!$B$3:$W$2032,X_y!AI$1,0)</f>
        <v>5.8533728822696498E-6</v>
      </c>
      <c r="AJ339" s="20">
        <f>VLOOKUP($C339,beta_transpose!$B$3:$W$2032,X_y!AJ$1,0)</f>
        <v>-3.65699677634859E-3</v>
      </c>
      <c r="AK339" s="20">
        <f>VLOOKUP($C339,beta_transpose!$B$3:$W$2032,X_y!AK$1,0)</f>
        <v>-1.5229580404706599E-2</v>
      </c>
      <c r="AL339" s="20">
        <f>VLOOKUP($C339,beta_transpose!$B$3:$W$2032,X_y!AL$1,0)</f>
        <v>3.2140770659794898E-2</v>
      </c>
      <c r="AM339" s="20">
        <f>VLOOKUP($C339,beta_transpose!$B$3:$W$2032,X_y!AM$1,0)</f>
        <v>-3.25939317250021E-2</v>
      </c>
      <c r="AN339" s="20">
        <f>VLOOKUP($C339,beta_transpose!$B$3:$W$2032,X_y!AN$1,0)</f>
        <v>-2.0364958002525298E-2</v>
      </c>
      <c r="AO339" s="20">
        <f>VLOOKUP($C339,beta_transpose!$B$3:$W$2032,X_y!AO$1,0)</f>
        <v>-9.7802150008867595E-3</v>
      </c>
      <c r="AP339" s="20">
        <f>VLOOKUP($C339,beta_transpose!$B$3:$W$2032,X_y!AP$1,0)</f>
        <v>-1.0644992900948301E-3</v>
      </c>
      <c r="AQ339" s="20">
        <f>VLOOKUP($C339,beta_transpose!$B$3:$W$2032,X_y!AQ$1,0)</f>
        <v>3.8678919351814501E-3</v>
      </c>
      <c r="AR339" s="34">
        <f>VLOOKUP($C339,beta_transpose!$B$3:$W$2032,X_y!AR$1,0)</f>
        <v>6.0248071002609101E-2</v>
      </c>
      <c r="AS339" s="21">
        <v>3.8910077963326701</v>
      </c>
      <c r="AT339" s="21">
        <v>3.0568392282570702</v>
      </c>
      <c r="AU339" s="21">
        <v>2.2160282410778001</v>
      </c>
      <c r="AV339" s="21">
        <v>1.4693740185634101</v>
      </c>
      <c r="AW339" s="21">
        <v>0.92096517702633196</v>
      </c>
      <c r="AX339" s="21"/>
      <c r="AY339" s="21"/>
      <c r="AZ339" s="22"/>
      <c r="BB339" s="31">
        <f>IF(VLOOKUP(C339,y_HC!$B$3:$G$581,6,0)&gt;$BB$1,1,0)</f>
        <v>0</v>
      </c>
      <c r="BC339">
        <f>VLOOKUP(C339,y_HC!$B$3:$G$581,6,0)</f>
        <v>1.9886364191882611E-2</v>
      </c>
      <c r="BE339" t="s">
        <v>335</v>
      </c>
      <c r="BF339">
        <v>3.8910077963326701</v>
      </c>
      <c r="BG339">
        <v>3.0568392282570702</v>
      </c>
      <c r="BH339">
        <v>2.2160282410778001</v>
      </c>
      <c r="BI339">
        <v>1.4693740185634101</v>
      </c>
      <c r="BJ339">
        <v>0.92096517702633196</v>
      </c>
    </row>
    <row r="340" spans="2:62">
      <c r="B340" t="str">
        <f>VLOOKUP(C340,eft_features_HC!$B$3:$C$2032,2,0)</f>
        <v>PowerShares International Dividend Achievers Portfolio</v>
      </c>
      <c r="C340" t="s">
        <v>336</v>
      </c>
      <c r="D340" s="17">
        <f>VLOOKUP($C340,eft_features_HC!$B$3:$W$2032,X_y!D$1,0)</f>
        <v>4</v>
      </c>
      <c r="E340" s="18">
        <f>VLOOKUP($C340,eft_features_HC!$B$3:$W$2032,X_y!E$1,0)</f>
        <v>0.57999999999999996</v>
      </c>
      <c r="F340" s="18">
        <f>VLOOKUP($C340,eft_features_HC!$B$3:$W$2032,X_y!F$1,0)</f>
        <v>878140000</v>
      </c>
      <c r="G340" s="18">
        <f>VLOOKUP($C340,eft_features_HC!$B$3:$W$2032,X_y!G$1,0)</f>
        <v>1</v>
      </c>
      <c r="H340" s="18">
        <f>VLOOKUP($C340,eft_features_HC!$B$3:$W$2032,X_y!H$1,0)</f>
        <v>5</v>
      </c>
      <c r="I340" s="18">
        <f>VLOOKUP($C340,eft_features_HC!$B$3:$W$2032,X_y!I$1,0)</f>
        <v>5</v>
      </c>
      <c r="J340" s="18">
        <f>VLOOKUP($C340,eft_features_HC!$B$3:$W$2032,X_y!J$1,0)</f>
        <v>1</v>
      </c>
      <c r="K340" s="18">
        <f>VLOOKUP($C340,eft_features_HC!$B$3:$W$2032,X_y!K$1,0)</f>
        <v>2</v>
      </c>
      <c r="L340" s="18">
        <f>VLOOKUP($C340,eft_features_HC!$B$3:$W$2032,X_y!L$1,0)</f>
        <v>1</v>
      </c>
      <c r="M340" s="18">
        <f>VLOOKUP($C340,eft_features_HC!$B$3:$W$2032,X_y!M$1,0)</f>
        <v>1</v>
      </c>
      <c r="N340" s="18">
        <f>VLOOKUP($C340,eft_features_HC!$B$3:$W$2032,X_y!N$1,0)</f>
        <v>1</v>
      </c>
      <c r="O340" s="18">
        <f>VLOOKUP($C340,eft_features_HC!$B$3:$W$2032,X_y!O$1,0)</f>
        <v>1</v>
      </c>
      <c r="P340" s="18">
        <f>VLOOKUP($C340,eft_features_HC!$B$3:$W$2032,X_y!P$1,0)</f>
        <v>7</v>
      </c>
      <c r="Q340" s="18">
        <f>VLOOKUP($C340,eft_features_HC!$B$3:$W$2032,X_y!Q$1,0)</f>
        <v>7</v>
      </c>
      <c r="R340" s="18">
        <f>VLOOKUP($C340,eft_features_HC!$B$3:$W$2032,X_y!R$1,0)</f>
        <v>1</v>
      </c>
      <c r="S340" s="19">
        <f>VLOOKUP($C340,ret_features_HC_transpose!$B$3:$W$2032,X_y!S$1,0)</f>
        <v>-1.0869564908793761E-2</v>
      </c>
      <c r="T340" s="19">
        <f>VLOOKUP($C340,ret_features_HC_transpose!$B$3:$W$2032,X_y!T$1,0)</f>
        <v>3.8610044908118368E-3</v>
      </c>
      <c r="U340" s="19">
        <f>VLOOKUP($C340,ret_features_HC_transpose!$B$3:$W$2032,X_y!U$1,0)</f>
        <v>5.5072463177095354E-2</v>
      </c>
      <c r="V340" s="19">
        <f>VLOOKUP($C340,ret_features_HC_transpose!$B$3:$W$2032,X_y!V$1,0)</f>
        <v>9.440769585168951E-2</v>
      </c>
      <c r="W340" s="19">
        <f>VLOOKUP($C340,ret_features_HC_transpose!$B$3:$W$2032,X_y!W$1,0)</f>
        <v>0.19815667825777217</v>
      </c>
      <c r="X340" s="19">
        <f>VLOOKUP($C340,ret_features_HC_transpose!$B$3:$W$2032,X_y!X$1,0)</f>
        <v>0.11246943133250675</v>
      </c>
      <c r="Y340" s="20">
        <f>VLOOKUP($C340,beta_transpose!$B$3:$W$2032,X_y!Y$1,0)</f>
        <v>1.2842797635389799E-2</v>
      </c>
      <c r="Z340" s="20">
        <f>VLOOKUP($C340,beta_transpose!$B$3:$W$2032,X_y!Z$1,0)</f>
        <v>1.5126766405109199E-2</v>
      </c>
      <c r="AA340" s="20">
        <f>VLOOKUP($C340,beta_transpose!$B$3:$W$2032,X_y!AA$1,0)</f>
        <v>1.9073555965531602E-2</v>
      </c>
      <c r="AB340" s="20">
        <f>VLOOKUP($C340,beta_transpose!$B$3:$W$2032,X_y!AB$1,0)</f>
        <v>-1.1291786027533E-2</v>
      </c>
      <c r="AC340" s="20">
        <f>VLOOKUP($C340,beta_transpose!$B$3:$W$2032,X_y!AC$1,0)</f>
        <v>6.2324364071076697E-3</v>
      </c>
      <c r="AD340" s="20">
        <f>VLOOKUP($C340,beta_transpose!$B$3:$W$2032,X_y!AD$1,0)</f>
        <v>-9.1882864588805294E-3</v>
      </c>
      <c r="AE340" s="20">
        <f>VLOOKUP($C340,beta_transpose!$B$3:$W$2032,X_y!AE$1,0)</f>
        <v>-2.2705083932873299E-3</v>
      </c>
      <c r="AF340" s="20">
        <f>VLOOKUP($C340,beta_transpose!$B$3:$W$2032,X_y!AF$1,0)</f>
        <v>-2.2079342588375801E-2</v>
      </c>
      <c r="AG340" s="20">
        <f>VLOOKUP($C340,beta_transpose!$B$3:$W$2032,X_y!AG$1,0)</f>
        <v>-1.89473602733146E-2</v>
      </c>
      <c r="AH340" s="20">
        <f>VLOOKUP($C340,beta_transpose!$B$3:$W$2032,X_y!AH$1,0)</f>
        <v>-1.5443453808402501E-2</v>
      </c>
      <c r="AI340" s="20">
        <f>VLOOKUP($C340,beta_transpose!$B$3:$W$2032,X_y!AI$1,0)</f>
        <v>-3.3768446107717699E-3</v>
      </c>
      <c r="AJ340" s="20">
        <f>VLOOKUP($C340,beta_transpose!$B$3:$W$2032,X_y!AJ$1,0)</f>
        <v>-9.4726001571714801E-3</v>
      </c>
      <c r="AK340" s="20">
        <f>VLOOKUP($C340,beta_transpose!$B$3:$W$2032,X_y!AK$1,0)</f>
        <v>-2.8202464482673401E-2</v>
      </c>
      <c r="AL340" s="20">
        <f>VLOOKUP($C340,beta_transpose!$B$3:$W$2032,X_y!AL$1,0)</f>
        <v>2.3064621026242901E-2</v>
      </c>
      <c r="AM340" s="20">
        <f>VLOOKUP($C340,beta_transpose!$B$3:$W$2032,X_y!AM$1,0)</f>
        <v>-2.90571411609864E-3</v>
      </c>
      <c r="AN340" s="20">
        <f>VLOOKUP($C340,beta_transpose!$B$3:$W$2032,X_y!AN$1,0)</f>
        <v>3.1297319718018501E-3</v>
      </c>
      <c r="AO340" s="20">
        <f>VLOOKUP($C340,beta_transpose!$B$3:$W$2032,X_y!AO$1,0)</f>
        <v>-1.5285801726020599E-2</v>
      </c>
      <c r="AP340" s="20">
        <f>VLOOKUP($C340,beta_transpose!$B$3:$W$2032,X_y!AP$1,0)</f>
        <v>1.1663708264969699E-3</v>
      </c>
      <c r="AQ340" s="20">
        <f>VLOOKUP($C340,beta_transpose!$B$3:$W$2032,X_y!AQ$1,0)</f>
        <v>1.7432244968315299E-2</v>
      </c>
      <c r="AR340" s="34">
        <f>VLOOKUP($C340,beta_transpose!$B$3:$W$2032,X_y!AR$1,0)</f>
        <v>-1.3539407653781499E-2</v>
      </c>
      <c r="AS340" s="21">
        <v>8.5726210789479005</v>
      </c>
      <c r="AT340" s="21">
        <v>4.7469479887867703</v>
      </c>
      <c r="AU340" s="21">
        <v>2.0247070360399602</v>
      </c>
      <c r="AV340" s="21">
        <v>1.5221890143127901</v>
      </c>
      <c r="AW340" s="21">
        <v>0.48790516529575201</v>
      </c>
      <c r="AX340" s="21"/>
      <c r="AY340" s="21"/>
      <c r="AZ340" s="22"/>
      <c r="BB340" s="31">
        <f>IF(VLOOKUP(C340,y_HC!$B$3:$G$581,6,0)&gt;$BB$1,1,0)</f>
        <v>1</v>
      </c>
      <c r="BC340">
        <f>VLOOKUP(C340,y_HC!$B$3:$G$581,6,0)</f>
        <v>6.4560439972972339E-2</v>
      </c>
      <c r="BE340" t="s">
        <v>336</v>
      </c>
      <c r="BF340">
        <v>8.5726210789479005</v>
      </c>
      <c r="BG340">
        <v>4.7469479887867703</v>
      </c>
      <c r="BH340">
        <v>2.0247070360399602</v>
      </c>
      <c r="BI340">
        <v>1.5221890143127901</v>
      </c>
      <c r="BJ340">
        <v>0.48790516529575201</v>
      </c>
    </row>
    <row r="341" spans="2:62">
      <c r="B341" t="str">
        <f>VLOOKUP(C341,eft_features_HC!$B$3:$C$2032,2,0)</f>
        <v>PowerShares DWA Emerging Markets Momentum Portfolio</v>
      </c>
      <c r="C341" t="s">
        <v>337</v>
      </c>
      <c r="D341" s="17">
        <f>VLOOKUP($C341,eft_features_HC!$B$3:$W$2032,X_y!D$1,0)</f>
        <v>4</v>
      </c>
      <c r="E341" s="18">
        <f>VLOOKUP($C341,eft_features_HC!$B$3:$W$2032,X_y!E$1,0)</f>
        <v>0.89999999999999991</v>
      </c>
      <c r="F341" s="18">
        <f>VLOOKUP($C341,eft_features_HC!$B$3:$W$2032,X_y!F$1,0)</f>
        <v>207850000</v>
      </c>
      <c r="G341" s="18">
        <f>VLOOKUP($C341,eft_features_HC!$B$3:$W$2032,X_y!G$1,0)</f>
        <v>1</v>
      </c>
      <c r="H341" s="18">
        <f>VLOOKUP($C341,eft_features_HC!$B$3:$W$2032,X_y!H$1,0)</f>
        <v>14</v>
      </c>
      <c r="I341" s="18">
        <f>VLOOKUP($C341,eft_features_HC!$B$3:$W$2032,X_y!I$1,0)</f>
        <v>3</v>
      </c>
      <c r="J341" s="18">
        <f>VLOOKUP($C341,eft_features_HC!$B$3:$W$2032,X_y!J$1,0)</f>
        <v>1</v>
      </c>
      <c r="K341" s="18">
        <f>VLOOKUP($C341,eft_features_HC!$B$3:$W$2032,X_y!K$1,0)</f>
        <v>2</v>
      </c>
      <c r="L341" s="18">
        <f>VLOOKUP($C341,eft_features_HC!$B$3:$W$2032,X_y!L$1,0)</f>
        <v>1</v>
      </c>
      <c r="M341" s="18">
        <f>VLOOKUP($C341,eft_features_HC!$B$3:$W$2032,X_y!M$1,0)</f>
        <v>1</v>
      </c>
      <c r="N341" s="18">
        <f>VLOOKUP($C341,eft_features_HC!$B$3:$W$2032,X_y!N$1,0)</f>
        <v>1</v>
      </c>
      <c r="O341" s="18">
        <f>VLOOKUP($C341,eft_features_HC!$B$3:$W$2032,X_y!O$1,0)</f>
        <v>1</v>
      </c>
      <c r="P341" s="18">
        <f>VLOOKUP($C341,eft_features_HC!$B$3:$W$2032,X_y!P$1,0)</f>
        <v>14</v>
      </c>
      <c r="Q341" s="18">
        <f>VLOOKUP($C341,eft_features_HC!$B$3:$W$2032,X_y!Q$1,0)</f>
        <v>12</v>
      </c>
      <c r="R341" s="18">
        <f>VLOOKUP($C341,eft_features_HC!$B$3:$W$2032,X_y!R$1,0)</f>
        <v>1</v>
      </c>
      <c r="S341" s="19">
        <f>VLOOKUP($C341,ret_features_HC_transpose!$B$3:$W$2032,X_y!S$1,0)</f>
        <v>-9.5025158657957576E-3</v>
      </c>
      <c r="T341" s="19">
        <f>VLOOKUP($C341,ret_features_HC_transpose!$B$3:$W$2032,X_y!T$1,0)</f>
        <v>-7.2829146849946458E-3</v>
      </c>
      <c r="U341" s="19">
        <f>VLOOKUP($C341,ret_features_HC_transpose!$B$3:$W$2032,X_y!U$1,0)</f>
        <v>-5.1396943967322972E-2</v>
      </c>
      <c r="V341" s="19">
        <f>VLOOKUP($C341,ret_features_HC_transpose!$B$3:$W$2032,X_y!V$1,0)</f>
        <v>-0.10595358494171137</v>
      </c>
      <c r="W341" s="19">
        <f>VLOOKUP($C341,ret_features_HC_transpose!$B$3:$W$2032,X_y!W$1,0)</f>
        <v>-1.2097900211542445E-2</v>
      </c>
      <c r="X341" s="19">
        <f>VLOOKUP($C341,ret_features_HC_transpose!$B$3:$W$2032,X_y!X$1,0)</f>
        <v>-5.6945189798514595E-2</v>
      </c>
      <c r="Y341" s="20">
        <f>VLOOKUP($C341,beta_transpose!$B$3:$W$2032,X_y!Y$1,0)</f>
        <v>3.9800333778148697E-3</v>
      </c>
      <c r="Z341" s="20">
        <f>VLOOKUP($C341,beta_transpose!$B$3:$W$2032,X_y!Z$1,0)</f>
        <v>9.4911569570033192E-3</v>
      </c>
      <c r="AA341" s="20">
        <f>VLOOKUP($C341,beta_transpose!$B$3:$W$2032,X_y!AA$1,0)</f>
        <v>5.2156669199093598E-2</v>
      </c>
      <c r="AB341" s="20">
        <f>VLOOKUP($C341,beta_transpose!$B$3:$W$2032,X_y!AB$1,0)</f>
        <v>-5.0386236487992501E-2</v>
      </c>
      <c r="AC341" s="20">
        <f>VLOOKUP($C341,beta_transpose!$B$3:$W$2032,X_y!AC$1,0)</f>
        <v>3.4558397778125798E-2</v>
      </c>
      <c r="AD341" s="20">
        <f>VLOOKUP($C341,beta_transpose!$B$3:$W$2032,X_y!AD$1,0)</f>
        <v>-9.79412719624481E-3</v>
      </c>
      <c r="AE341" s="20">
        <f>VLOOKUP($C341,beta_transpose!$B$3:$W$2032,X_y!AE$1,0)</f>
        <v>3.31621032509858E-3</v>
      </c>
      <c r="AF341" s="20">
        <f>VLOOKUP($C341,beta_transpose!$B$3:$W$2032,X_y!AF$1,0)</f>
        <v>-5.41724797605996E-2</v>
      </c>
      <c r="AG341" s="20">
        <f>VLOOKUP($C341,beta_transpose!$B$3:$W$2032,X_y!AG$1,0)</f>
        <v>-3.8248397865791497E-2</v>
      </c>
      <c r="AH341" s="20">
        <f>VLOOKUP($C341,beta_transpose!$B$3:$W$2032,X_y!AH$1,0)</f>
        <v>4.5381324422345902E-2</v>
      </c>
      <c r="AI341" s="20">
        <f>VLOOKUP($C341,beta_transpose!$B$3:$W$2032,X_y!AI$1,0)</f>
        <v>-1.0211881514269499E-2</v>
      </c>
      <c r="AJ341" s="20">
        <f>VLOOKUP($C341,beta_transpose!$B$3:$W$2032,X_y!AJ$1,0)</f>
        <v>-4.2602196088120103E-2</v>
      </c>
      <c r="AK341" s="20">
        <f>VLOOKUP($C341,beta_transpose!$B$3:$W$2032,X_y!AK$1,0)</f>
        <v>2.8046856180698802E-2</v>
      </c>
      <c r="AL341" s="20">
        <f>VLOOKUP($C341,beta_transpose!$B$3:$W$2032,X_y!AL$1,0)</f>
        <v>7.0042822163463997E-3</v>
      </c>
      <c r="AM341" s="20">
        <f>VLOOKUP($C341,beta_transpose!$B$3:$W$2032,X_y!AM$1,0)</f>
        <v>5.8633547414848497E-2</v>
      </c>
      <c r="AN341" s="20">
        <f>VLOOKUP($C341,beta_transpose!$B$3:$W$2032,X_y!AN$1,0)</f>
        <v>2.4840585846755699E-2</v>
      </c>
      <c r="AO341" s="20">
        <f>VLOOKUP($C341,beta_transpose!$B$3:$W$2032,X_y!AO$1,0)</f>
        <v>-2.04105312096175E-2</v>
      </c>
      <c r="AP341" s="20">
        <f>VLOOKUP($C341,beta_transpose!$B$3:$W$2032,X_y!AP$1,0)</f>
        <v>1.1337056660709201E-2</v>
      </c>
      <c r="AQ341" s="20">
        <f>VLOOKUP($C341,beta_transpose!$B$3:$W$2032,X_y!AQ$1,0)</f>
        <v>2.1221961862430399E-2</v>
      </c>
      <c r="AR341" s="34">
        <f>VLOOKUP($C341,beta_transpose!$B$3:$W$2032,X_y!AR$1,0)</f>
        <v>-3.10507509420705E-2</v>
      </c>
      <c r="AS341" s="21">
        <v>11.5803967213226</v>
      </c>
      <c r="AT341" s="21">
        <v>6.2104831365715398</v>
      </c>
      <c r="AU341" s="21">
        <v>2.9655921983278599</v>
      </c>
      <c r="AV341" s="21">
        <v>1.38483245329844</v>
      </c>
      <c r="AW341" s="21">
        <v>0.81727913579928002</v>
      </c>
      <c r="AX341" s="21"/>
      <c r="AY341" s="21"/>
      <c r="AZ341" s="22"/>
      <c r="BB341" s="31">
        <f>IF(VLOOKUP(C341,y_HC!$B$3:$G$581,6,0)&gt;$BB$1,1,0)</f>
        <v>1</v>
      </c>
      <c r="BC341">
        <f>VLOOKUP(C341,y_HC!$B$3:$G$581,6,0)</f>
        <v>7.0823926065160969E-2</v>
      </c>
      <c r="BE341" t="s">
        <v>337</v>
      </c>
      <c r="BF341">
        <v>11.5803967213226</v>
      </c>
      <c r="BG341">
        <v>6.2104831365715398</v>
      </c>
      <c r="BH341">
        <v>2.9655921983278599</v>
      </c>
      <c r="BI341">
        <v>1.38483245329844</v>
      </c>
      <c r="BJ341">
        <v>0.81727913579928002</v>
      </c>
    </row>
    <row r="342" spans="2:62">
      <c r="B342" t="str">
        <f>VLOOKUP(C342,eft_features_HC!$B$3:$C$2032,2,0)</f>
        <v>PowerShares India Portfolio</v>
      </c>
      <c r="C342" t="s">
        <v>338</v>
      </c>
      <c r="D342" s="17">
        <f>VLOOKUP($C342,eft_features_HC!$B$3:$W$2032,X_y!D$1,0)</f>
        <v>4</v>
      </c>
      <c r="E342" s="18">
        <f>VLOOKUP($C342,eft_features_HC!$B$3:$W$2032,X_y!E$1,0)</f>
        <v>0.82000000000000006</v>
      </c>
      <c r="F342" s="18">
        <f>VLOOKUP($C342,eft_features_HC!$B$3:$W$2032,X_y!F$1,0)</f>
        <v>286690000</v>
      </c>
      <c r="G342" s="18">
        <f>VLOOKUP($C342,eft_features_HC!$B$3:$W$2032,X_y!G$1,0)</f>
        <v>1</v>
      </c>
      <c r="H342" s="18">
        <f>VLOOKUP($C342,eft_features_HC!$B$3:$W$2032,X_y!H$1,0)</f>
        <v>1</v>
      </c>
      <c r="I342" s="18">
        <f>VLOOKUP($C342,eft_features_HC!$B$3:$W$2032,X_y!I$1,0)</f>
        <v>7</v>
      </c>
      <c r="J342" s="18">
        <f>VLOOKUP($C342,eft_features_HC!$B$3:$W$2032,X_y!J$1,0)</f>
        <v>1</v>
      </c>
      <c r="K342" s="18">
        <f>VLOOKUP($C342,eft_features_HC!$B$3:$W$2032,X_y!K$1,0)</f>
        <v>1</v>
      </c>
      <c r="L342" s="18">
        <f>VLOOKUP($C342,eft_features_HC!$B$3:$W$2032,X_y!L$1,0)</f>
        <v>1</v>
      </c>
      <c r="M342" s="18">
        <f>VLOOKUP($C342,eft_features_HC!$B$3:$W$2032,X_y!M$1,0)</f>
        <v>1</v>
      </c>
      <c r="N342" s="18">
        <f>VLOOKUP($C342,eft_features_HC!$B$3:$W$2032,X_y!N$1,0)</f>
        <v>1</v>
      </c>
      <c r="O342" s="18">
        <f>VLOOKUP($C342,eft_features_HC!$B$3:$W$2032,X_y!O$1,0)</f>
        <v>1</v>
      </c>
      <c r="P342" s="18">
        <f>VLOOKUP($C342,eft_features_HC!$B$3:$W$2032,X_y!P$1,0)</f>
        <v>2</v>
      </c>
      <c r="Q342" s="18">
        <f>VLOOKUP($C342,eft_features_HC!$B$3:$W$2032,X_y!Q$1,0)</f>
        <v>1</v>
      </c>
      <c r="R342" s="18">
        <f>VLOOKUP($C342,eft_features_HC!$B$3:$W$2032,X_y!R$1,0)</f>
        <v>1</v>
      </c>
      <c r="S342" s="19">
        <f>VLOOKUP($C342,ret_features_HC_transpose!$B$3:$W$2032,X_y!S$1,0)</f>
        <v>5.6306306751952917E-2</v>
      </c>
      <c r="T342" s="19">
        <f>VLOOKUP($C342,ret_features_HC_transpose!$B$3:$W$2032,X_y!T$1,0)</f>
        <v>9.3240095410553669E-2</v>
      </c>
      <c r="U342" s="19">
        <f>VLOOKUP($C342,ret_features_HC_transpose!$B$3:$W$2032,X_y!U$1,0)</f>
        <v>0.11799761870012748</v>
      </c>
      <c r="V342" s="19">
        <f>VLOOKUP($C342,ret_features_HC_transpose!$B$3:$W$2032,X_y!V$1,0)</f>
        <v>6.0486153858221092E-2</v>
      </c>
      <c r="W342" s="19">
        <f>VLOOKUP($C342,ret_features_HC_transpose!$B$3:$W$2032,X_y!W$1,0)</f>
        <v>-3.7174710925866883E-3</v>
      </c>
      <c r="X342" s="19">
        <f>VLOOKUP($C342,ret_features_HC_transpose!$B$3:$W$2032,X_y!X$1,0)</f>
        <v>-0.22479338924182657</v>
      </c>
      <c r="Y342" s="20">
        <f>VLOOKUP($C342,beta_transpose!$B$3:$W$2032,X_y!Y$1,0)</f>
        <v>-1.24936970473437E-2</v>
      </c>
      <c r="Z342" s="20">
        <f>VLOOKUP($C342,beta_transpose!$B$3:$W$2032,X_y!Z$1,0)</f>
        <v>3.9417815770195402E-2</v>
      </c>
      <c r="AA342" s="20">
        <f>VLOOKUP($C342,beta_transpose!$B$3:$W$2032,X_y!AA$1,0)</f>
        <v>5.5878616209946701E-3</v>
      </c>
      <c r="AB342" s="20">
        <f>VLOOKUP($C342,beta_transpose!$B$3:$W$2032,X_y!AB$1,0)</f>
        <v>-2.0626744914237501E-2</v>
      </c>
      <c r="AC342" s="20">
        <f>VLOOKUP($C342,beta_transpose!$B$3:$W$2032,X_y!AC$1,0)</f>
        <v>4.2566267214789399E-2</v>
      </c>
      <c r="AD342" s="20">
        <f>VLOOKUP($C342,beta_transpose!$B$3:$W$2032,X_y!AD$1,0)</f>
        <v>3.2127730855284899E-2</v>
      </c>
      <c r="AE342" s="20">
        <f>VLOOKUP($C342,beta_transpose!$B$3:$W$2032,X_y!AE$1,0)</f>
        <v>2.2669173172048099E-2</v>
      </c>
      <c r="AF342" s="20">
        <f>VLOOKUP($C342,beta_transpose!$B$3:$W$2032,X_y!AF$1,0)</f>
        <v>-3.3794603904749802E-2</v>
      </c>
      <c r="AG342" s="20">
        <f>VLOOKUP($C342,beta_transpose!$B$3:$W$2032,X_y!AG$1,0)</f>
        <v>-4.6111606783675298E-2</v>
      </c>
      <c r="AH342" s="20">
        <f>VLOOKUP($C342,beta_transpose!$B$3:$W$2032,X_y!AH$1,0)</f>
        <v>1.4077955749227E-2</v>
      </c>
      <c r="AI342" s="20">
        <f>VLOOKUP($C342,beta_transpose!$B$3:$W$2032,X_y!AI$1,0)</f>
        <v>-1.6748051149775098E-2</v>
      </c>
      <c r="AJ342" s="20">
        <f>VLOOKUP($C342,beta_transpose!$B$3:$W$2032,X_y!AJ$1,0)</f>
        <v>-9.7750253883472308E-3</v>
      </c>
      <c r="AK342" s="20">
        <f>VLOOKUP($C342,beta_transpose!$B$3:$W$2032,X_y!AK$1,0)</f>
        <v>-2.4379010324742201E-2</v>
      </c>
      <c r="AL342" s="20">
        <f>VLOOKUP($C342,beta_transpose!$B$3:$W$2032,X_y!AL$1,0)</f>
        <v>-6.2209145712728203E-2</v>
      </c>
      <c r="AM342" s="20">
        <f>VLOOKUP($C342,beta_transpose!$B$3:$W$2032,X_y!AM$1,0)</f>
        <v>5.2716532864915799E-3</v>
      </c>
      <c r="AN342" s="20">
        <f>VLOOKUP($C342,beta_transpose!$B$3:$W$2032,X_y!AN$1,0)</f>
        <v>-3.7559846262392498E-2</v>
      </c>
      <c r="AO342" s="20">
        <f>VLOOKUP($C342,beta_transpose!$B$3:$W$2032,X_y!AO$1,0)</f>
        <v>-6.5803073497262096E-2</v>
      </c>
      <c r="AP342" s="20">
        <f>VLOOKUP($C342,beta_transpose!$B$3:$W$2032,X_y!AP$1,0)</f>
        <v>2.6581276459670702E-2</v>
      </c>
      <c r="AQ342" s="20">
        <f>VLOOKUP($C342,beta_transpose!$B$3:$W$2032,X_y!AQ$1,0)</f>
        <v>-1.03083487864776E-2</v>
      </c>
      <c r="AR342" s="34">
        <f>VLOOKUP($C342,beta_transpose!$B$3:$W$2032,X_y!AR$1,0)</f>
        <v>2.3780796189438399E-2</v>
      </c>
      <c r="AS342" s="21">
        <v>13.357351364308601</v>
      </c>
      <c r="AT342" s="21">
        <v>3.83990207723788</v>
      </c>
      <c r="AU342" s="21">
        <v>1.8591049419642101</v>
      </c>
      <c r="AV342" s="21">
        <v>0.96243644615667401</v>
      </c>
      <c r="AW342" s="21">
        <v>0.54838570813919896</v>
      </c>
      <c r="AX342" s="21"/>
      <c r="AY342" s="21"/>
      <c r="AZ342" s="22"/>
      <c r="BB342" s="31">
        <f>IF(VLOOKUP(C342,y_HC!$B$3:$G$581,6,0)&gt;$BB$1,1,0)</f>
        <v>1</v>
      </c>
      <c r="BC342">
        <f>VLOOKUP(C342,y_HC!$B$3:$G$581,6,0)</f>
        <v>0.15138592766801073</v>
      </c>
      <c r="BE342" t="s">
        <v>338</v>
      </c>
      <c r="BF342">
        <v>13.357351364308601</v>
      </c>
      <c r="BG342">
        <v>3.83990207723788</v>
      </c>
      <c r="BH342">
        <v>1.8591049419642101</v>
      </c>
      <c r="BI342">
        <v>0.96243644615667401</v>
      </c>
      <c r="BJ342">
        <v>0.54838570813919896</v>
      </c>
    </row>
    <row r="343" spans="2:62">
      <c r="B343" t="str">
        <f>VLOOKUP(C343,eft_features_HC!$B$3:$C$2032,2,0)</f>
        <v>Powershares Global Water Portfolio</v>
      </c>
      <c r="C343" t="s">
        <v>339</v>
      </c>
      <c r="D343" s="17">
        <f>VLOOKUP($C343,eft_features_HC!$B$3:$W$2032,X_y!D$1,0)</f>
        <v>4</v>
      </c>
      <c r="E343" s="18">
        <f>VLOOKUP($C343,eft_features_HC!$B$3:$W$2032,X_y!E$1,0)</f>
        <v>0.76</v>
      </c>
      <c r="F343" s="18">
        <f>VLOOKUP($C343,eft_features_HC!$B$3:$W$2032,X_y!F$1,0)</f>
        <v>194220000</v>
      </c>
      <c r="G343" s="18">
        <f>VLOOKUP($C343,eft_features_HC!$B$3:$W$2032,X_y!G$1,0)</f>
        <v>1</v>
      </c>
      <c r="H343" s="18">
        <f>VLOOKUP($C343,eft_features_HC!$B$3:$W$2032,X_y!H$1,0)</f>
        <v>1</v>
      </c>
      <c r="I343" s="18">
        <f>VLOOKUP($C343,eft_features_HC!$B$3:$W$2032,X_y!I$1,0)</f>
        <v>4</v>
      </c>
      <c r="J343" s="18">
        <f>VLOOKUP($C343,eft_features_HC!$B$3:$W$2032,X_y!J$1,0)</f>
        <v>5</v>
      </c>
      <c r="K343" s="18">
        <f>VLOOKUP($C343,eft_features_HC!$B$3:$W$2032,X_y!K$1,0)</f>
        <v>26</v>
      </c>
      <c r="L343" s="18">
        <f>VLOOKUP($C343,eft_features_HC!$B$3:$W$2032,X_y!L$1,0)</f>
        <v>36</v>
      </c>
      <c r="M343" s="18">
        <f>VLOOKUP($C343,eft_features_HC!$B$3:$W$2032,X_y!M$1,0)</f>
        <v>1</v>
      </c>
      <c r="N343" s="18">
        <f>VLOOKUP($C343,eft_features_HC!$B$3:$W$2032,X_y!N$1,0)</f>
        <v>1</v>
      </c>
      <c r="O343" s="18">
        <f>VLOOKUP($C343,eft_features_HC!$B$3:$W$2032,X_y!O$1,0)</f>
        <v>1</v>
      </c>
      <c r="P343" s="18">
        <f>VLOOKUP($C343,eft_features_HC!$B$3:$W$2032,X_y!P$1,0)</f>
        <v>1</v>
      </c>
      <c r="Q343" s="18">
        <f>VLOOKUP($C343,eft_features_HC!$B$3:$W$2032,X_y!Q$1,0)</f>
        <v>18</v>
      </c>
      <c r="R343" s="18">
        <f>VLOOKUP($C343,eft_features_HC!$B$3:$W$2032,X_y!R$1,0)</f>
        <v>1</v>
      </c>
      <c r="S343" s="19">
        <f>VLOOKUP($C343,ret_features_HC_transpose!$B$3:$W$2032,X_y!S$1,0)</f>
        <v>-1.0819859227438999E-2</v>
      </c>
      <c r="T343" s="19">
        <f>VLOOKUP($C343,ret_features_HC_transpose!$B$3:$W$2032,X_y!T$1,0)</f>
        <v>5.6563453808980091E-2</v>
      </c>
      <c r="U343" s="19">
        <f>VLOOKUP($C343,ret_features_HC_transpose!$B$3:$W$2032,X_y!U$1,0)</f>
        <v>0.1427830175778273</v>
      </c>
      <c r="V343" s="19">
        <f>VLOOKUP($C343,ret_features_HC_transpose!$B$3:$W$2032,X_y!V$1,0)</f>
        <v>0.28457051817353207</v>
      </c>
      <c r="W343" s="19">
        <f>VLOOKUP($C343,ret_features_HC_transpose!$B$3:$W$2032,X_y!W$1,0)</f>
        <v>0.38439999830967886</v>
      </c>
      <c r="X343" s="19">
        <f>VLOOKUP($C343,ret_features_HC_transpose!$B$3:$W$2032,X_y!X$1,0)</f>
        <v>0.17835603598122396</v>
      </c>
      <c r="Y343" s="20">
        <f>VLOOKUP($C343,beta_transpose!$B$3:$W$2032,X_y!Y$1,0)</f>
        <v>1.5753880647446501E-2</v>
      </c>
      <c r="Z343" s="20">
        <f>VLOOKUP($C343,beta_transpose!$B$3:$W$2032,X_y!Z$1,0)</f>
        <v>3.9452106960708701E-2</v>
      </c>
      <c r="AA343" s="20">
        <f>VLOOKUP($C343,beta_transpose!$B$3:$W$2032,X_y!AA$1,0)</f>
        <v>4.7352945426395998E-4</v>
      </c>
      <c r="AB343" s="20">
        <f>VLOOKUP($C343,beta_transpose!$B$3:$W$2032,X_y!AB$1,0)</f>
        <v>-4.16075322485422E-3</v>
      </c>
      <c r="AC343" s="20">
        <f>VLOOKUP($C343,beta_transpose!$B$3:$W$2032,X_y!AC$1,0)</f>
        <v>2.1692997868765201E-2</v>
      </c>
      <c r="AD343" s="20">
        <f>VLOOKUP($C343,beta_transpose!$B$3:$W$2032,X_y!AD$1,0)</f>
        <v>1.49014920850569E-2</v>
      </c>
      <c r="AE343" s="20">
        <f>VLOOKUP($C343,beta_transpose!$B$3:$W$2032,X_y!AE$1,0)</f>
        <v>-2.05128561003324E-3</v>
      </c>
      <c r="AF343" s="20">
        <f>VLOOKUP($C343,beta_transpose!$B$3:$W$2032,X_y!AF$1,0)</f>
        <v>-1.22996022766315E-2</v>
      </c>
      <c r="AG343" s="20">
        <f>VLOOKUP($C343,beta_transpose!$B$3:$W$2032,X_y!AG$1,0)</f>
        <v>-2.4650735705199399E-2</v>
      </c>
      <c r="AH343" s="20">
        <f>VLOOKUP($C343,beta_transpose!$B$3:$W$2032,X_y!AH$1,0)</f>
        <v>-4.6950522305793602E-3</v>
      </c>
      <c r="AI343" s="20">
        <f>VLOOKUP($C343,beta_transpose!$B$3:$W$2032,X_y!AI$1,0)</f>
        <v>-1.42948829614605E-3</v>
      </c>
      <c r="AJ343" s="20">
        <f>VLOOKUP($C343,beta_transpose!$B$3:$W$2032,X_y!AJ$1,0)</f>
        <v>1.3077736400348899E-2</v>
      </c>
      <c r="AK343" s="20">
        <f>VLOOKUP($C343,beta_transpose!$B$3:$W$2032,X_y!AK$1,0)</f>
        <v>2.0829670400241699E-2</v>
      </c>
      <c r="AL343" s="20">
        <f>VLOOKUP($C343,beta_transpose!$B$3:$W$2032,X_y!AL$1,0)</f>
        <v>1.6243430336682699E-2</v>
      </c>
      <c r="AM343" s="20">
        <f>VLOOKUP($C343,beta_transpose!$B$3:$W$2032,X_y!AM$1,0)</f>
        <v>-3.8287129137802002E-2</v>
      </c>
      <c r="AN343" s="20">
        <f>VLOOKUP($C343,beta_transpose!$B$3:$W$2032,X_y!AN$1,0)</f>
        <v>-3.4203009125192002E-2</v>
      </c>
      <c r="AO343" s="20">
        <f>VLOOKUP($C343,beta_transpose!$B$3:$W$2032,X_y!AO$1,0)</f>
        <v>-5.5288452528734298E-3</v>
      </c>
      <c r="AP343" s="20">
        <f>VLOOKUP($C343,beta_transpose!$B$3:$W$2032,X_y!AP$1,0)</f>
        <v>7.3165591596990702E-3</v>
      </c>
      <c r="AQ343" s="20">
        <f>VLOOKUP($C343,beta_transpose!$B$3:$W$2032,X_y!AQ$1,0)</f>
        <v>-1.74982788611831E-2</v>
      </c>
      <c r="AR343" s="34">
        <f>VLOOKUP($C343,beta_transpose!$B$3:$W$2032,X_y!AR$1,0)</f>
        <v>-1.7834979667023399E-2</v>
      </c>
      <c r="AS343" s="21">
        <v>13.8914980007014</v>
      </c>
      <c r="AT343" s="21">
        <v>6.4655467402613196</v>
      </c>
      <c r="AU343" s="21">
        <v>1.61828415290701</v>
      </c>
      <c r="AV343" s="21">
        <v>0.96762262118561104</v>
      </c>
      <c r="AW343" s="21">
        <v>0.49541860704332702</v>
      </c>
      <c r="AX343" s="21"/>
      <c r="AY343" s="21"/>
      <c r="AZ343" s="22"/>
      <c r="BB343" s="31">
        <f>IF(VLOOKUP(C343,y_HC!$B$3:$G$581,6,0)&gt;$BB$1,1,0)</f>
        <v>0</v>
      </c>
      <c r="BC343">
        <f>VLOOKUP(C343,y_HC!$B$3:$G$581,6,0)</f>
        <v>2.07619592372279E-2</v>
      </c>
      <c r="BE343" t="s">
        <v>339</v>
      </c>
      <c r="BF343">
        <v>13.8914980007014</v>
      </c>
      <c r="BG343">
        <v>6.4655467402613196</v>
      </c>
      <c r="BH343">
        <v>1.61828415290701</v>
      </c>
      <c r="BI343">
        <v>0.96762262118561104</v>
      </c>
      <c r="BJ343">
        <v>0.49541860704332702</v>
      </c>
    </row>
    <row r="344" spans="2:62">
      <c r="B344" t="str">
        <f>VLOOKUP(C344,eft_features_HC!$B$3:$C$2032,2,0)</f>
        <v>PowerShares DWA Developed Markets Momentum Portfolio</v>
      </c>
      <c r="C344" t="s">
        <v>340</v>
      </c>
      <c r="D344" s="17">
        <f>VLOOKUP($C344,eft_features_HC!$B$3:$W$2032,X_y!D$1,0)</f>
        <v>4</v>
      </c>
      <c r="E344" s="18">
        <f>VLOOKUP($C344,eft_features_HC!$B$3:$W$2032,X_y!E$1,0)</f>
        <v>0.80999999999999994</v>
      </c>
      <c r="F344" s="18">
        <f>VLOOKUP($C344,eft_features_HC!$B$3:$W$2032,X_y!F$1,0)</f>
        <v>223650000</v>
      </c>
      <c r="G344" s="18">
        <f>VLOOKUP($C344,eft_features_HC!$B$3:$W$2032,X_y!G$1,0)</f>
        <v>1</v>
      </c>
      <c r="H344" s="18">
        <f>VLOOKUP($C344,eft_features_HC!$B$3:$W$2032,X_y!H$1,0)</f>
        <v>14</v>
      </c>
      <c r="I344" s="18">
        <f>VLOOKUP($C344,eft_features_HC!$B$3:$W$2032,X_y!I$1,0)</f>
        <v>2</v>
      </c>
      <c r="J344" s="18">
        <f>VLOOKUP($C344,eft_features_HC!$B$3:$W$2032,X_y!J$1,0)</f>
        <v>1</v>
      </c>
      <c r="K344" s="18">
        <f>VLOOKUP($C344,eft_features_HC!$B$3:$W$2032,X_y!K$1,0)</f>
        <v>2</v>
      </c>
      <c r="L344" s="18">
        <f>VLOOKUP($C344,eft_features_HC!$B$3:$W$2032,X_y!L$1,0)</f>
        <v>1</v>
      </c>
      <c r="M344" s="18">
        <f>VLOOKUP($C344,eft_features_HC!$B$3:$W$2032,X_y!M$1,0)</f>
        <v>1</v>
      </c>
      <c r="N344" s="18">
        <f>VLOOKUP($C344,eft_features_HC!$B$3:$W$2032,X_y!N$1,0)</f>
        <v>1</v>
      </c>
      <c r="O344" s="18">
        <f>VLOOKUP($C344,eft_features_HC!$B$3:$W$2032,X_y!O$1,0)</f>
        <v>1</v>
      </c>
      <c r="P344" s="18">
        <f>VLOOKUP($C344,eft_features_HC!$B$3:$W$2032,X_y!P$1,0)</f>
        <v>14</v>
      </c>
      <c r="Q344" s="18">
        <f>VLOOKUP($C344,eft_features_HC!$B$3:$W$2032,X_y!Q$1,0)</f>
        <v>12</v>
      </c>
      <c r="R344" s="18">
        <f>VLOOKUP($C344,eft_features_HC!$B$3:$W$2032,X_y!R$1,0)</f>
        <v>1</v>
      </c>
      <c r="S344" s="19">
        <f>VLOOKUP($C344,ret_features_HC_transpose!$B$3:$W$2032,X_y!S$1,0)</f>
        <v>-1.853197622621372E-2</v>
      </c>
      <c r="T344" s="19">
        <f>VLOOKUP($C344,ret_features_HC_transpose!$B$3:$W$2032,X_y!T$1,0)</f>
        <v>2.9313130486087413E-2</v>
      </c>
      <c r="U344" s="19">
        <f>VLOOKUP($C344,ret_features_HC_transpose!$B$3:$W$2032,X_y!U$1,0)</f>
        <v>9.1313128935365473E-2</v>
      </c>
      <c r="V344" s="19">
        <f>VLOOKUP($C344,ret_features_HC_transpose!$B$3:$W$2032,X_y!V$1,0)</f>
        <v>0.28619047332635805</v>
      </c>
      <c r="W344" s="19">
        <f>VLOOKUP($C344,ret_features_HC_transpose!$B$3:$W$2032,X_y!W$1,0)</f>
        <v>0.41859243013315273</v>
      </c>
      <c r="X344" s="19">
        <f>VLOOKUP($C344,ret_features_HC_transpose!$B$3:$W$2032,X_y!X$1,0)</f>
        <v>0.19460414771749157</v>
      </c>
      <c r="Y344" s="20">
        <f>VLOOKUP($C344,beta_transpose!$B$3:$W$2032,X_y!Y$1,0)</f>
        <v>2.0026494776168899E-2</v>
      </c>
      <c r="Z344" s="20">
        <f>VLOOKUP($C344,beta_transpose!$B$3:$W$2032,X_y!Z$1,0)</f>
        <v>4.4662651129836799E-2</v>
      </c>
      <c r="AA344" s="20">
        <f>VLOOKUP($C344,beta_transpose!$B$3:$W$2032,X_y!AA$1,0)</f>
        <v>7.5380412067423E-4</v>
      </c>
      <c r="AB344" s="20">
        <f>VLOOKUP($C344,beta_transpose!$B$3:$W$2032,X_y!AB$1,0)</f>
        <v>-5.3582666180237897E-3</v>
      </c>
      <c r="AC344" s="20">
        <f>VLOOKUP($C344,beta_transpose!$B$3:$W$2032,X_y!AC$1,0)</f>
        <v>2.8190685573213099E-2</v>
      </c>
      <c r="AD344" s="20">
        <f>VLOOKUP($C344,beta_transpose!$B$3:$W$2032,X_y!AD$1,0)</f>
        <v>-5.9355043202243499E-3</v>
      </c>
      <c r="AE344" s="20">
        <f>VLOOKUP($C344,beta_transpose!$B$3:$W$2032,X_y!AE$1,0)</f>
        <v>2.6120355940806E-2</v>
      </c>
      <c r="AF344" s="20">
        <f>VLOOKUP($C344,beta_transpose!$B$3:$W$2032,X_y!AF$1,0)</f>
        <v>-1.7788675745915802E-2</v>
      </c>
      <c r="AG344" s="20">
        <f>VLOOKUP($C344,beta_transpose!$B$3:$W$2032,X_y!AG$1,0)</f>
        <v>-1.56892049952124E-2</v>
      </c>
      <c r="AH344" s="20">
        <f>VLOOKUP($C344,beta_transpose!$B$3:$W$2032,X_y!AH$1,0)</f>
        <v>-2.70859624005527E-2</v>
      </c>
      <c r="AI344" s="20">
        <f>VLOOKUP($C344,beta_transpose!$B$3:$W$2032,X_y!AI$1,0)</f>
        <v>6.1486217782822901E-3</v>
      </c>
      <c r="AJ344" s="20">
        <f>VLOOKUP($C344,beta_transpose!$B$3:$W$2032,X_y!AJ$1,0)</f>
        <v>-1.26908168572905E-2</v>
      </c>
      <c r="AK344" s="20">
        <f>VLOOKUP($C344,beta_transpose!$B$3:$W$2032,X_y!AK$1,0)</f>
        <v>-1.2910634617656199E-2</v>
      </c>
      <c r="AL344" s="20">
        <f>VLOOKUP($C344,beta_transpose!$B$3:$W$2032,X_y!AL$1,0)</f>
        <v>1.9238011245075799E-2</v>
      </c>
      <c r="AM344" s="20">
        <f>VLOOKUP($C344,beta_transpose!$B$3:$W$2032,X_y!AM$1,0)</f>
        <v>-1.0049888659950299E-2</v>
      </c>
      <c r="AN344" s="20">
        <f>VLOOKUP($C344,beta_transpose!$B$3:$W$2032,X_y!AN$1,0)</f>
        <v>-1.4395322574496701E-2</v>
      </c>
      <c r="AO344" s="20">
        <f>VLOOKUP($C344,beta_transpose!$B$3:$W$2032,X_y!AO$1,0)</f>
        <v>7.3402391732501097E-3</v>
      </c>
      <c r="AP344" s="20">
        <f>VLOOKUP($C344,beta_transpose!$B$3:$W$2032,X_y!AP$1,0)</f>
        <v>-2.3262120896730701E-2</v>
      </c>
      <c r="AQ344" s="20">
        <f>VLOOKUP($C344,beta_transpose!$B$3:$W$2032,X_y!AQ$1,0)</f>
        <v>-1.18158266085201E-2</v>
      </c>
      <c r="AR344" s="34">
        <f>VLOOKUP($C344,beta_transpose!$B$3:$W$2032,X_y!AR$1,0)</f>
        <v>-1.08112412398762E-2</v>
      </c>
      <c r="AS344" s="21">
        <v>15.4134934474449</v>
      </c>
      <c r="AT344" s="21">
        <v>7.1414463364671299</v>
      </c>
      <c r="AU344" s="21">
        <v>1.79983573589956</v>
      </c>
      <c r="AV344" s="21">
        <v>1.35067536978613</v>
      </c>
      <c r="AW344" s="21">
        <v>0.61529978592629297</v>
      </c>
      <c r="AX344" s="21"/>
      <c r="AY344" s="21"/>
      <c r="AZ344" s="22"/>
      <c r="BB344" s="31">
        <f>IF(VLOOKUP(C344,y_HC!$B$3:$G$581,6,0)&gt;$BB$1,1,0)</f>
        <v>0</v>
      </c>
      <c r="BC344">
        <f>VLOOKUP(C344,y_HC!$B$3:$G$581,6,0)</f>
        <v>-3.3657904698270014E-2</v>
      </c>
      <c r="BE344" t="s">
        <v>340</v>
      </c>
      <c r="BF344">
        <v>15.4134934474449</v>
      </c>
      <c r="BG344">
        <v>7.1414463364671299</v>
      </c>
      <c r="BH344">
        <v>1.79983573589956</v>
      </c>
      <c r="BI344">
        <v>1.35067536978613</v>
      </c>
      <c r="BJ344">
        <v>0.61529978592629297</v>
      </c>
    </row>
    <row r="345" spans="2:62">
      <c r="B345" t="str">
        <f>VLOOKUP(C345,eft_features_HC!$B$3:$C$2032,2,0)</f>
        <v>PowerShares Dynamic Pharmaceuticals Portfolio</v>
      </c>
      <c r="C345" t="s">
        <v>341</v>
      </c>
      <c r="D345" s="17">
        <f>VLOOKUP($C345,eft_features_HC!$B$3:$W$2032,X_y!D$1,0)</f>
        <v>4</v>
      </c>
      <c r="E345" s="18">
        <f>VLOOKUP($C345,eft_features_HC!$B$3:$W$2032,X_y!E$1,0)</f>
        <v>0.57000000000000006</v>
      </c>
      <c r="F345" s="18">
        <f>VLOOKUP($C345,eft_features_HC!$B$3:$W$2032,X_y!F$1,0)</f>
        <v>723550000</v>
      </c>
      <c r="G345" s="18">
        <f>VLOOKUP($C345,eft_features_HC!$B$3:$W$2032,X_y!G$1,0)</f>
        <v>1</v>
      </c>
      <c r="H345" s="18">
        <f>VLOOKUP($C345,eft_features_HC!$B$3:$W$2032,X_y!H$1,0)</f>
        <v>13</v>
      </c>
      <c r="I345" s="18">
        <f>VLOOKUP($C345,eft_features_HC!$B$3:$W$2032,X_y!I$1,0)</f>
        <v>1</v>
      </c>
      <c r="J345" s="18">
        <f>VLOOKUP($C345,eft_features_HC!$B$3:$W$2032,X_y!J$1,0)</f>
        <v>5</v>
      </c>
      <c r="K345" s="18">
        <f>VLOOKUP($C345,eft_features_HC!$B$3:$W$2032,X_y!K$1,0)</f>
        <v>13</v>
      </c>
      <c r="L345" s="18">
        <f>VLOOKUP($C345,eft_features_HC!$B$3:$W$2032,X_y!L$1,0)</f>
        <v>40</v>
      </c>
      <c r="M345" s="18">
        <f>VLOOKUP($C345,eft_features_HC!$B$3:$W$2032,X_y!M$1,0)</f>
        <v>1</v>
      </c>
      <c r="N345" s="18">
        <f>VLOOKUP($C345,eft_features_HC!$B$3:$W$2032,X_y!N$1,0)</f>
        <v>1</v>
      </c>
      <c r="O345" s="18">
        <f>VLOOKUP($C345,eft_features_HC!$B$3:$W$2032,X_y!O$1,0)</f>
        <v>1</v>
      </c>
      <c r="P345" s="18">
        <f>VLOOKUP($C345,eft_features_HC!$B$3:$W$2032,X_y!P$1,0)</f>
        <v>5</v>
      </c>
      <c r="Q345" s="18">
        <f>VLOOKUP($C345,eft_features_HC!$B$3:$W$2032,X_y!Q$1,0)</f>
        <v>2</v>
      </c>
      <c r="R345" s="18">
        <f>VLOOKUP($C345,eft_features_HC!$B$3:$W$2032,X_y!R$1,0)</f>
        <v>1</v>
      </c>
      <c r="S345" s="19">
        <f>VLOOKUP($C345,ret_features_HC_transpose!$B$3:$W$2032,X_y!S$1,0)</f>
        <v>-6.6880594745117095E-2</v>
      </c>
      <c r="T345" s="19">
        <f>VLOOKUP($C345,ret_features_HC_transpose!$B$3:$W$2032,X_y!T$1,0)</f>
        <v>3.4450476928187701E-2</v>
      </c>
      <c r="U345" s="19">
        <f>VLOOKUP($C345,ret_features_HC_transpose!$B$3:$W$2032,X_y!U$1,0)</f>
        <v>0.17803837996982885</v>
      </c>
      <c r="V345" s="19">
        <f>VLOOKUP($C345,ret_features_HC_transpose!$B$3:$W$2032,X_y!V$1,0)</f>
        <v>0.40086206783171918</v>
      </c>
      <c r="W345" s="19">
        <f>VLOOKUP($C345,ret_features_HC_transpose!$B$3:$W$2032,X_y!W$1,0)</f>
        <v>0.75955414096780838</v>
      </c>
      <c r="X345" s="19">
        <f>VLOOKUP($C345,ret_features_HC_transpose!$B$3:$W$2032,X_y!X$1,0)</f>
        <v>1.2578667794272684</v>
      </c>
      <c r="Y345" s="20">
        <f>VLOOKUP($C345,beta_transpose!$B$3:$W$2032,X_y!Y$1,0)</f>
        <v>9.5922377165071598E-2</v>
      </c>
      <c r="Z345" s="20">
        <f>VLOOKUP($C345,beta_transpose!$B$3:$W$2032,X_y!Z$1,0)</f>
        <v>-3.3204946002038799E-2</v>
      </c>
      <c r="AA345" s="20">
        <f>VLOOKUP($C345,beta_transpose!$B$3:$W$2032,X_y!AA$1,0)</f>
        <v>-1.3426243447004799E-3</v>
      </c>
      <c r="AB345" s="20">
        <f>VLOOKUP($C345,beta_transpose!$B$3:$W$2032,X_y!AB$1,0)</f>
        <v>4.91825593924431E-2</v>
      </c>
      <c r="AC345" s="20">
        <f>VLOOKUP($C345,beta_transpose!$B$3:$W$2032,X_y!AC$1,0)</f>
        <v>4.68096376011038E-2</v>
      </c>
      <c r="AD345" s="20">
        <f>VLOOKUP($C345,beta_transpose!$B$3:$W$2032,X_y!AD$1,0)</f>
        <v>-4.41650092796001E-4</v>
      </c>
      <c r="AE345" s="20">
        <f>VLOOKUP($C345,beta_transpose!$B$3:$W$2032,X_y!AE$1,0)</f>
        <v>-3.1596954314881799E-3</v>
      </c>
      <c r="AF345" s="20">
        <f>VLOOKUP($C345,beta_transpose!$B$3:$W$2032,X_y!AF$1,0)</f>
        <v>-2.1995824067223502E-2</v>
      </c>
      <c r="AG345" s="20">
        <f>VLOOKUP($C345,beta_transpose!$B$3:$W$2032,X_y!AG$1,0)</f>
        <v>4.4979489681923196E-3</v>
      </c>
      <c r="AH345" s="20">
        <f>VLOOKUP($C345,beta_transpose!$B$3:$W$2032,X_y!AH$1,0)</f>
        <v>-1.86925970208607E-2</v>
      </c>
      <c r="AI345" s="20">
        <f>VLOOKUP($C345,beta_transpose!$B$3:$W$2032,X_y!AI$1,0)</f>
        <v>1.78847057204774E-3</v>
      </c>
      <c r="AJ345" s="20">
        <f>VLOOKUP($C345,beta_transpose!$B$3:$W$2032,X_y!AJ$1,0)</f>
        <v>1.7990772422902899E-2</v>
      </c>
      <c r="AK345" s="20">
        <f>VLOOKUP($C345,beta_transpose!$B$3:$W$2032,X_y!AK$1,0)</f>
        <v>2.7001163243187002E-3</v>
      </c>
      <c r="AL345" s="20">
        <f>VLOOKUP($C345,beta_transpose!$B$3:$W$2032,X_y!AL$1,0)</f>
        <v>-5.0309289651458901E-2</v>
      </c>
      <c r="AM345" s="20">
        <f>VLOOKUP($C345,beta_transpose!$B$3:$W$2032,X_y!AM$1,0)</f>
        <v>-3.4738685527466201E-2</v>
      </c>
      <c r="AN345" s="20">
        <f>VLOOKUP($C345,beta_transpose!$B$3:$W$2032,X_y!AN$1,0)</f>
        <v>-7.2307872210123594E-2</v>
      </c>
      <c r="AO345" s="20">
        <f>VLOOKUP($C345,beta_transpose!$B$3:$W$2032,X_y!AO$1,0)</f>
        <v>-9.9323172278613606E-2</v>
      </c>
      <c r="AP345" s="20">
        <f>VLOOKUP($C345,beta_transpose!$B$3:$W$2032,X_y!AP$1,0)</f>
        <v>-2.7684021766127099E-2</v>
      </c>
      <c r="AQ345" s="20">
        <f>VLOOKUP($C345,beta_transpose!$B$3:$W$2032,X_y!AQ$1,0)</f>
        <v>3.2785503276824002E-2</v>
      </c>
      <c r="AR345" s="34">
        <f>VLOOKUP($C345,beta_transpose!$B$3:$W$2032,X_y!AR$1,0)</f>
        <v>2.7961831955133899E-2</v>
      </c>
      <c r="AS345" s="21">
        <v>49.003080315330699</v>
      </c>
      <c r="AT345" s="21">
        <v>1.2348616973450901</v>
      </c>
      <c r="AU345" s="21">
        <v>0.304633142816433</v>
      </c>
      <c r="AV345" s="21">
        <v>8.2124499012024302E-2</v>
      </c>
      <c r="AW345" s="21">
        <v>7.9570281170341598E-3</v>
      </c>
      <c r="AX345" s="21"/>
      <c r="AY345" s="21"/>
      <c r="AZ345" s="22"/>
      <c r="BB345" s="31">
        <f>IF(VLOOKUP(C345,y_HC!$B$3:$G$581,6,0)&gt;$BB$1,1,0)</f>
        <v>1</v>
      </c>
      <c r="BC345">
        <f>VLOOKUP(C345,y_HC!$B$3:$G$581,6,0)</f>
        <v>0.10714931994754823</v>
      </c>
      <c r="BE345" t="s">
        <v>341</v>
      </c>
      <c r="BF345">
        <v>49.003080315330699</v>
      </c>
      <c r="BG345">
        <v>1.2348616973450901</v>
      </c>
      <c r="BH345">
        <v>0.304633142816433</v>
      </c>
      <c r="BI345">
        <v>8.2124499012024302E-2</v>
      </c>
      <c r="BJ345">
        <v>7.9570281170341598E-3</v>
      </c>
    </row>
    <row r="346" spans="2:62">
      <c r="B346" t="str">
        <f>VLOOKUP(C346,eft_features_HC!$B$3:$C$2032,2,0)</f>
        <v>PowerShares Dynamic Building &amp; Construction Portfolio</v>
      </c>
      <c r="C346" t="s">
        <v>342</v>
      </c>
      <c r="D346" s="17">
        <f>VLOOKUP($C346,eft_features_HC!$B$3:$W$2032,X_y!D$1,0)</f>
        <v>4</v>
      </c>
      <c r="E346" s="18">
        <f>VLOOKUP($C346,eft_features_HC!$B$3:$W$2032,X_y!E$1,0)</f>
        <v>0.63</v>
      </c>
      <c r="F346" s="18">
        <f>VLOOKUP($C346,eft_features_HC!$B$3:$W$2032,X_y!F$1,0)</f>
        <v>310090000</v>
      </c>
      <c r="G346" s="18">
        <f>VLOOKUP($C346,eft_features_HC!$B$3:$W$2032,X_y!G$1,0)</f>
        <v>1</v>
      </c>
      <c r="H346" s="18">
        <f>VLOOKUP($C346,eft_features_HC!$B$3:$W$2032,X_y!H$1,0)</f>
        <v>13</v>
      </c>
      <c r="I346" s="18">
        <f>VLOOKUP($C346,eft_features_HC!$B$3:$W$2032,X_y!I$1,0)</f>
        <v>1</v>
      </c>
      <c r="J346" s="18">
        <f>VLOOKUP($C346,eft_features_HC!$B$3:$W$2032,X_y!J$1,0)</f>
        <v>5</v>
      </c>
      <c r="K346" s="18">
        <f>VLOOKUP($C346,eft_features_HC!$B$3:$W$2032,X_y!K$1,0)</f>
        <v>20</v>
      </c>
      <c r="L346" s="18">
        <f>VLOOKUP($C346,eft_features_HC!$B$3:$W$2032,X_y!L$1,0)</f>
        <v>49</v>
      </c>
      <c r="M346" s="18">
        <f>VLOOKUP($C346,eft_features_HC!$B$3:$W$2032,X_y!M$1,0)</f>
        <v>1</v>
      </c>
      <c r="N346" s="18">
        <f>VLOOKUP($C346,eft_features_HC!$B$3:$W$2032,X_y!N$1,0)</f>
        <v>1</v>
      </c>
      <c r="O346" s="18">
        <f>VLOOKUP($C346,eft_features_HC!$B$3:$W$2032,X_y!O$1,0)</f>
        <v>1</v>
      </c>
      <c r="P346" s="18">
        <f>VLOOKUP($C346,eft_features_HC!$B$3:$W$2032,X_y!P$1,0)</f>
        <v>5</v>
      </c>
      <c r="Q346" s="18">
        <f>VLOOKUP($C346,eft_features_HC!$B$3:$W$2032,X_y!Q$1,0)</f>
        <v>2</v>
      </c>
      <c r="R346" s="18">
        <f>VLOOKUP($C346,eft_features_HC!$B$3:$W$2032,X_y!R$1,0)</f>
        <v>1</v>
      </c>
      <c r="S346" s="19">
        <f>VLOOKUP($C346,ret_features_HC_transpose!$B$3:$W$2032,X_y!S$1,0)</f>
        <v>-2.5192143386043919E-2</v>
      </c>
      <c r="T346" s="19">
        <f>VLOOKUP($C346,ret_features_HC_transpose!$B$3:$W$2032,X_y!T$1,0)</f>
        <v>2.9769960846513843E-2</v>
      </c>
      <c r="U346" s="19">
        <f>VLOOKUP($C346,ret_features_HC_transpose!$B$3:$W$2032,X_y!U$1,0)</f>
        <v>0.11856933042558437</v>
      </c>
      <c r="V346" s="19">
        <f>VLOOKUP($C346,ret_features_HC_transpose!$B$3:$W$2032,X_y!V$1,0)</f>
        <v>0.17498713501477448</v>
      </c>
      <c r="W346" s="19">
        <f>VLOOKUP($C346,ret_features_HC_transpose!$B$3:$W$2032,X_y!W$1,0)</f>
        <v>0.65434782803458647</v>
      </c>
      <c r="X346" s="19">
        <f>VLOOKUP($C346,ret_features_HC_transpose!$B$3:$W$2032,X_y!X$1,0)</f>
        <v>0.56907216131102079</v>
      </c>
      <c r="Y346" s="20">
        <f>VLOOKUP($C346,beta_transpose!$B$3:$W$2032,X_y!Y$1,0)</f>
        <v>5.3188754111898197E-2</v>
      </c>
      <c r="Z346" s="20">
        <f>VLOOKUP($C346,beta_transpose!$B$3:$W$2032,X_y!Z$1,0)</f>
        <v>-1.7999426735032401E-3</v>
      </c>
      <c r="AA346" s="20">
        <f>VLOOKUP($C346,beta_transpose!$B$3:$W$2032,X_y!AA$1,0)</f>
        <v>6.0125703756765597E-2</v>
      </c>
      <c r="AB346" s="20">
        <f>VLOOKUP($C346,beta_transpose!$B$3:$W$2032,X_y!AB$1,0)</f>
        <v>-6.2438294229071101E-2</v>
      </c>
      <c r="AC346" s="20">
        <f>VLOOKUP($C346,beta_transpose!$B$3:$W$2032,X_y!AC$1,0)</f>
        <v>5.4985112116154498E-2</v>
      </c>
      <c r="AD346" s="20">
        <f>VLOOKUP($C346,beta_transpose!$B$3:$W$2032,X_y!AD$1,0)</f>
        <v>1.0615277465403901E-2</v>
      </c>
      <c r="AE346" s="20">
        <f>VLOOKUP($C346,beta_transpose!$B$3:$W$2032,X_y!AE$1,0)</f>
        <v>-3.2012643760486901E-3</v>
      </c>
      <c r="AF346" s="20">
        <f>VLOOKUP($C346,beta_transpose!$B$3:$W$2032,X_y!AF$1,0)</f>
        <v>-1.33869564167815E-2</v>
      </c>
      <c r="AG346" s="20">
        <f>VLOOKUP($C346,beta_transpose!$B$3:$W$2032,X_y!AG$1,0)</f>
        <v>6.6163402333844101E-2</v>
      </c>
      <c r="AH346" s="20">
        <f>VLOOKUP($C346,beta_transpose!$B$3:$W$2032,X_y!AH$1,0)</f>
        <v>-8.1671093133392603E-2</v>
      </c>
      <c r="AI346" s="20">
        <f>VLOOKUP($C346,beta_transpose!$B$3:$W$2032,X_y!AI$1,0)</f>
        <v>-8.5652938948538801E-2</v>
      </c>
      <c r="AJ346" s="20">
        <f>VLOOKUP($C346,beta_transpose!$B$3:$W$2032,X_y!AJ$1,0)</f>
        <v>7.5587131644510794E-2</v>
      </c>
      <c r="AK346" s="20">
        <f>VLOOKUP($C346,beta_transpose!$B$3:$W$2032,X_y!AK$1,0)</f>
        <v>-5.1997062531594397E-2</v>
      </c>
      <c r="AL346" s="20">
        <f>VLOOKUP($C346,beta_transpose!$B$3:$W$2032,X_y!AL$1,0)</f>
        <v>-4.5236854631109102E-2</v>
      </c>
      <c r="AM346" s="20">
        <f>VLOOKUP($C346,beta_transpose!$B$3:$W$2032,X_y!AM$1,0)</f>
        <v>3.0910566582131399E-2</v>
      </c>
      <c r="AN346" s="20">
        <f>VLOOKUP($C346,beta_transpose!$B$3:$W$2032,X_y!AN$1,0)</f>
        <v>2.2615219397787701E-2</v>
      </c>
      <c r="AO346" s="20">
        <f>VLOOKUP($C346,beta_transpose!$B$3:$W$2032,X_y!AO$1,0)</f>
        <v>-3.6620384541720299E-2</v>
      </c>
      <c r="AP346" s="20">
        <f>VLOOKUP($C346,beta_transpose!$B$3:$W$2032,X_y!AP$1,0)</f>
        <v>-1.14675431929139E-2</v>
      </c>
      <c r="AQ346" s="20">
        <f>VLOOKUP($C346,beta_transpose!$B$3:$W$2032,X_y!AQ$1,0)</f>
        <v>-7.8689800184406397E-2</v>
      </c>
      <c r="AR346" s="34">
        <f>VLOOKUP($C346,beta_transpose!$B$3:$W$2032,X_y!AR$1,0)</f>
        <v>-3.3259768242758003E-2</v>
      </c>
      <c r="AS346" s="21">
        <v>28.146631776583199</v>
      </c>
      <c r="AT346" s="21">
        <v>4.27722980308116</v>
      </c>
      <c r="AU346" s="21">
        <v>1.4391249537315001</v>
      </c>
      <c r="AV346" s="21">
        <v>0.59156129107623201</v>
      </c>
      <c r="AW346" s="21">
        <v>0.21655166430841599</v>
      </c>
      <c r="AX346" s="21"/>
      <c r="AY346" s="21"/>
      <c r="AZ346" s="22"/>
      <c r="BB346" s="31">
        <f>IF(VLOOKUP(C346,y_HC!$B$3:$G$581,6,0)&gt;$BB$1,1,0)</f>
        <v>0</v>
      </c>
      <c r="BC346">
        <f>VLOOKUP(C346,y_HC!$B$3:$G$581,6,0)</f>
        <v>-3.5446780904668074E-2</v>
      </c>
      <c r="BE346" t="s">
        <v>342</v>
      </c>
      <c r="BF346">
        <v>28.146631776583199</v>
      </c>
      <c r="BG346">
        <v>4.27722980308116</v>
      </c>
      <c r="BH346">
        <v>1.4391249537315001</v>
      </c>
      <c r="BI346">
        <v>0.59156129107623201</v>
      </c>
      <c r="BJ346">
        <v>0.21655166430841599</v>
      </c>
    </row>
    <row r="347" spans="2:62">
      <c r="B347" t="str">
        <f>VLOOKUP(C347,eft_features_HC!$B$3:$C$2032,2,0)</f>
        <v>PowerShares Buyback Achievers Portfolio</v>
      </c>
      <c r="C347" t="s">
        <v>343</v>
      </c>
      <c r="D347" s="17">
        <f>VLOOKUP($C347,eft_features_HC!$B$3:$W$2032,X_y!D$1,0)</f>
        <v>4</v>
      </c>
      <c r="E347" s="18">
        <f>VLOOKUP($C347,eft_features_HC!$B$3:$W$2032,X_y!E$1,0)</f>
        <v>0.63</v>
      </c>
      <c r="F347" s="18">
        <f>VLOOKUP($C347,eft_features_HC!$B$3:$W$2032,X_y!F$1,0)</f>
        <v>1310000000</v>
      </c>
      <c r="G347" s="18">
        <f>VLOOKUP($C347,eft_features_HC!$B$3:$W$2032,X_y!G$1,0)</f>
        <v>1</v>
      </c>
      <c r="H347" s="18">
        <f>VLOOKUP($C347,eft_features_HC!$B$3:$W$2032,X_y!H$1,0)</f>
        <v>12</v>
      </c>
      <c r="I347" s="18">
        <f>VLOOKUP($C347,eft_features_HC!$B$3:$W$2032,X_y!I$1,0)</f>
        <v>1</v>
      </c>
      <c r="J347" s="18">
        <f>VLOOKUP($C347,eft_features_HC!$B$3:$W$2032,X_y!J$1,0)</f>
        <v>1</v>
      </c>
      <c r="K347" s="18">
        <f>VLOOKUP($C347,eft_features_HC!$B$3:$W$2032,X_y!K$1,0)</f>
        <v>2</v>
      </c>
      <c r="L347" s="18">
        <f>VLOOKUP($C347,eft_features_HC!$B$3:$W$2032,X_y!L$1,0)</f>
        <v>1</v>
      </c>
      <c r="M347" s="18">
        <f>VLOOKUP($C347,eft_features_HC!$B$3:$W$2032,X_y!M$1,0)</f>
        <v>1</v>
      </c>
      <c r="N347" s="18">
        <f>VLOOKUP($C347,eft_features_HC!$B$3:$W$2032,X_y!N$1,0)</f>
        <v>1</v>
      </c>
      <c r="O347" s="18">
        <f>VLOOKUP($C347,eft_features_HC!$B$3:$W$2032,X_y!O$1,0)</f>
        <v>1</v>
      </c>
      <c r="P347" s="18">
        <f>VLOOKUP($C347,eft_features_HC!$B$3:$W$2032,X_y!P$1,0)</f>
        <v>18</v>
      </c>
      <c r="Q347" s="18">
        <f>VLOOKUP($C347,eft_features_HC!$B$3:$W$2032,X_y!Q$1,0)</f>
        <v>1</v>
      </c>
      <c r="R347" s="18">
        <f>VLOOKUP($C347,eft_features_HC!$B$3:$W$2032,X_y!R$1,0)</f>
        <v>1</v>
      </c>
      <c r="S347" s="19">
        <f>VLOOKUP($C347,ret_features_HC_transpose!$B$3:$W$2032,X_y!S$1,0)</f>
        <v>-1.0914052067590996E-2</v>
      </c>
      <c r="T347" s="19">
        <f>VLOOKUP($C347,ret_features_HC_transpose!$B$3:$W$2032,X_y!T$1,0)</f>
        <v>1.9929658822946505E-2</v>
      </c>
      <c r="U347" s="19">
        <f>VLOOKUP($C347,ret_features_HC_transpose!$B$3:$W$2032,X_y!U$1,0)</f>
        <v>0.10434120410348768</v>
      </c>
      <c r="V347" s="19">
        <f>VLOOKUP($C347,ret_features_HC_transpose!$B$3:$W$2032,X_y!V$1,0)</f>
        <v>0.28774422529678279</v>
      </c>
      <c r="W347" s="19">
        <f>VLOOKUP($C347,ret_features_HC_transpose!$B$3:$W$2032,X_y!W$1,0)</f>
        <v>0.48717948702871072</v>
      </c>
      <c r="X347" s="19">
        <f>VLOOKUP($C347,ret_features_HC_transpose!$B$3:$W$2032,X_y!X$1,0)</f>
        <v>0.66185307138653537</v>
      </c>
      <c r="Y347" s="20">
        <f>VLOOKUP($C347,beta_transpose!$B$3:$W$2032,X_y!Y$1,0)</f>
        <v>5.2146801301081902E-2</v>
      </c>
      <c r="Z347" s="20">
        <f>VLOOKUP($C347,beta_transpose!$B$3:$W$2032,X_y!Z$1,0)</f>
        <v>-5.39848704524124E-3</v>
      </c>
      <c r="AA347" s="20">
        <f>VLOOKUP($C347,beta_transpose!$B$3:$W$2032,X_y!AA$1,0)</f>
        <v>1.11016152223368E-2</v>
      </c>
      <c r="AB347" s="20">
        <f>VLOOKUP($C347,beta_transpose!$B$3:$W$2032,X_y!AB$1,0)</f>
        <v>4.7384295577942298E-3</v>
      </c>
      <c r="AC347" s="20">
        <f>VLOOKUP($C347,beta_transpose!$B$3:$W$2032,X_y!AC$1,0)</f>
        <v>-2.75488358035571E-2</v>
      </c>
      <c r="AD347" s="20">
        <f>VLOOKUP($C347,beta_transpose!$B$3:$W$2032,X_y!AD$1,0)</f>
        <v>-1.9028915829447102E-2</v>
      </c>
      <c r="AE347" s="20">
        <f>VLOOKUP($C347,beta_transpose!$B$3:$W$2032,X_y!AE$1,0)</f>
        <v>-1.5485005567335701E-4</v>
      </c>
      <c r="AF347" s="20">
        <f>VLOOKUP($C347,beta_transpose!$B$3:$W$2032,X_y!AF$1,0)</f>
        <v>-1.14979574986365E-2</v>
      </c>
      <c r="AG347" s="20">
        <f>VLOOKUP($C347,beta_transpose!$B$3:$W$2032,X_y!AG$1,0)</f>
        <v>-9.68739155662314E-3</v>
      </c>
      <c r="AH347" s="20">
        <f>VLOOKUP($C347,beta_transpose!$B$3:$W$2032,X_y!AH$1,0)</f>
        <v>-3.5881453397396102E-4</v>
      </c>
      <c r="AI347" s="20">
        <f>VLOOKUP($C347,beta_transpose!$B$3:$W$2032,X_y!AI$1,0)</f>
        <v>-2.8746640884472598E-4</v>
      </c>
      <c r="AJ347" s="20">
        <f>VLOOKUP($C347,beta_transpose!$B$3:$W$2032,X_y!AJ$1,0)</f>
        <v>-7.2955289480611798E-3</v>
      </c>
      <c r="AK347" s="20">
        <f>VLOOKUP($C347,beta_transpose!$B$3:$W$2032,X_y!AK$1,0)</f>
        <v>-1.8339860896371098E-2</v>
      </c>
      <c r="AL347" s="20">
        <f>VLOOKUP($C347,beta_transpose!$B$3:$W$2032,X_y!AL$1,0)</f>
        <v>2.36658099850885E-2</v>
      </c>
      <c r="AM347" s="20">
        <f>VLOOKUP($C347,beta_transpose!$B$3:$W$2032,X_y!AM$1,0)</f>
        <v>-8.1183621641533997E-3</v>
      </c>
      <c r="AN347" s="20">
        <f>VLOOKUP($C347,beta_transpose!$B$3:$W$2032,X_y!AN$1,0)</f>
        <v>-2.09351682065026E-2</v>
      </c>
      <c r="AO347" s="20">
        <f>VLOOKUP($C347,beta_transpose!$B$3:$W$2032,X_y!AO$1,0)</f>
        <v>2.33948351491035E-2</v>
      </c>
      <c r="AP347" s="20">
        <f>VLOOKUP($C347,beta_transpose!$B$3:$W$2032,X_y!AP$1,0)</f>
        <v>-2.3276713356520099E-2</v>
      </c>
      <c r="AQ347" s="20">
        <f>VLOOKUP($C347,beta_transpose!$B$3:$W$2032,X_y!AQ$1,0)</f>
        <v>1.8367677977379801E-2</v>
      </c>
      <c r="AR347" s="34">
        <f>VLOOKUP($C347,beta_transpose!$B$3:$W$2032,X_y!AR$1,0)</f>
        <v>2.1360464415970899E-2</v>
      </c>
      <c r="AS347" s="21">
        <v>25.455135370340699</v>
      </c>
      <c r="AT347" s="21">
        <v>2.3556983844444899</v>
      </c>
      <c r="AU347" s="21">
        <v>0.49716316051863702</v>
      </c>
      <c r="AV347" s="21">
        <v>0.13254199048456899</v>
      </c>
      <c r="AW347" s="21">
        <v>3.1144235069338999E-2</v>
      </c>
      <c r="AX347" s="21"/>
      <c r="AY347" s="21"/>
      <c r="AZ347" s="22"/>
      <c r="BB347" s="31">
        <f>IF(VLOOKUP(C347,y_HC!$B$3:$G$581,6,0)&gt;$BB$1,1,0)</f>
        <v>0</v>
      </c>
      <c r="BC347">
        <f>VLOOKUP(C347,y_HC!$B$3:$G$581,6,0)</f>
        <v>3.6867818448126366E-2</v>
      </c>
      <c r="BE347" t="s">
        <v>343</v>
      </c>
      <c r="BF347">
        <v>25.455135370340699</v>
      </c>
      <c r="BG347">
        <v>2.3556983844444899</v>
      </c>
      <c r="BH347">
        <v>0.49716316051863702</v>
      </c>
      <c r="BI347">
        <v>0.13254199048456899</v>
      </c>
      <c r="BJ347">
        <v>3.1144235069338999E-2</v>
      </c>
    </row>
    <row r="348" spans="2:62">
      <c r="B348" t="str">
        <f>VLOOKUP(C348,eft_features_HC!$B$3:$C$2032,2,0)</f>
        <v>VanEck Vectors Poland ETF</v>
      </c>
      <c r="C348" t="s">
        <v>344</v>
      </c>
      <c r="D348" s="17">
        <f>VLOOKUP($C348,eft_features_HC!$B$3:$W$2032,X_y!D$1,0)</f>
        <v>9</v>
      </c>
      <c r="E348" s="18">
        <f>VLOOKUP($C348,eft_features_HC!$B$3:$W$2032,X_y!E$1,0)</f>
        <v>0.6</v>
      </c>
      <c r="F348" s="18">
        <f>VLOOKUP($C348,eft_features_HC!$B$3:$W$2032,X_y!F$1,0)</f>
        <v>21730000</v>
      </c>
      <c r="G348" s="18">
        <f>VLOOKUP($C348,eft_features_HC!$B$3:$W$2032,X_y!G$1,0)</f>
        <v>1</v>
      </c>
      <c r="H348" s="18">
        <f>VLOOKUP($C348,eft_features_HC!$B$3:$W$2032,X_y!H$1,0)</f>
        <v>1</v>
      </c>
      <c r="I348" s="18">
        <f>VLOOKUP($C348,eft_features_HC!$B$3:$W$2032,X_y!I$1,0)</f>
        <v>6</v>
      </c>
      <c r="J348" s="18">
        <f>VLOOKUP($C348,eft_features_HC!$B$3:$W$2032,X_y!J$1,0)</f>
        <v>1</v>
      </c>
      <c r="K348" s="18">
        <f>VLOOKUP($C348,eft_features_HC!$B$3:$W$2032,X_y!K$1,0)</f>
        <v>2</v>
      </c>
      <c r="L348" s="18">
        <f>VLOOKUP($C348,eft_features_HC!$B$3:$W$2032,X_y!L$1,0)</f>
        <v>1</v>
      </c>
      <c r="M348" s="18">
        <f>VLOOKUP($C348,eft_features_HC!$B$3:$W$2032,X_y!M$1,0)</f>
        <v>1</v>
      </c>
      <c r="N348" s="18">
        <f>VLOOKUP($C348,eft_features_HC!$B$3:$W$2032,X_y!N$1,0)</f>
        <v>1</v>
      </c>
      <c r="O348" s="18">
        <f>VLOOKUP($C348,eft_features_HC!$B$3:$W$2032,X_y!O$1,0)</f>
        <v>1</v>
      </c>
      <c r="P348" s="18">
        <f>VLOOKUP($C348,eft_features_HC!$B$3:$W$2032,X_y!P$1,0)</f>
        <v>2</v>
      </c>
      <c r="Q348" s="18">
        <f>VLOOKUP($C348,eft_features_HC!$B$3:$W$2032,X_y!Q$1,0)</f>
        <v>1</v>
      </c>
      <c r="R348" s="18">
        <f>VLOOKUP($C348,eft_features_HC!$B$3:$W$2032,X_y!R$1,0)</f>
        <v>1</v>
      </c>
      <c r="S348" s="19">
        <f>VLOOKUP($C348,ret_features_HC_transpose!$B$3:$W$2032,X_y!S$1,0)</f>
        <v>4.3592025664085376E-4</v>
      </c>
      <c r="T348" s="19">
        <f>VLOOKUP($C348,ret_features_HC_transpose!$B$3:$W$2032,X_y!T$1,0)</f>
        <v>2.8225806060527603E-2</v>
      </c>
      <c r="U348" s="19">
        <f>VLOOKUP($C348,ret_features_HC_transpose!$B$3:$W$2032,X_y!U$1,0)</f>
        <v>2.1834048027209452E-3</v>
      </c>
      <c r="V348" s="19">
        <f>VLOOKUP($C348,ret_features_HC_transpose!$B$3:$W$2032,X_y!V$1,0)</f>
        <v>0.13670133514195504</v>
      </c>
      <c r="W348" s="19">
        <f>VLOOKUP($C348,ret_features_HC_transpose!$B$3:$W$2032,X_y!W$1,0)</f>
        <v>0.15617128807668101</v>
      </c>
      <c r="X348" s="19">
        <f>VLOOKUP($C348,ret_features_HC_transpose!$B$3:$W$2032,X_y!X$1,0)</f>
        <v>-0.21350239837539586</v>
      </c>
      <c r="Y348" s="20">
        <f>VLOOKUP($C348,beta_transpose!$B$3:$W$2032,X_y!Y$1,0)</f>
        <v>-4.7808818134090899E-3</v>
      </c>
      <c r="Z348" s="20">
        <f>VLOOKUP($C348,beta_transpose!$B$3:$W$2032,X_y!Z$1,0)</f>
        <v>6.62103266013572E-2</v>
      </c>
      <c r="AA348" s="20">
        <f>VLOOKUP($C348,beta_transpose!$B$3:$W$2032,X_y!AA$1,0)</f>
        <v>1.70227542106666E-2</v>
      </c>
      <c r="AB348" s="20">
        <f>VLOOKUP($C348,beta_transpose!$B$3:$W$2032,X_y!AB$1,0)</f>
        <v>-2.0801832271340501E-2</v>
      </c>
      <c r="AC348" s="20">
        <f>VLOOKUP($C348,beta_transpose!$B$3:$W$2032,X_y!AC$1,0)</f>
        <v>4.7672094548770999E-2</v>
      </c>
      <c r="AD348" s="20">
        <f>VLOOKUP($C348,beta_transpose!$B$3:$W$2032,X_y!AD$1,0)</f>
        <v>-8.5299705610450693E-3</v>
      </c>
      <c r="AE348" s="20">
        <f>VLOOKUP($C348,beta_transpose!$B$3:$W$2032,X_y!AE$1,0)</f>
        <v>5.5039870815335103E-2</v>
      </c>
      <c r="AF348" s="20">
        <f>VLOOKUP($C348,beta_transpose!$B$3:$W$2032,X_y!AF$1,0)</f>
        <v>1.24359664059243E-3</v>
      </c>
      <c r="AG348" s="20">
        <f>VLOOKUP($C348,beta_transpose!$B$3:$W$2032,X_y!AG$1,0)</f>
        <v>-4.6058333457772898E-3</v>
      </c>
      <c r="AH348" s="20">
        <f>VLOOKUP($C348,beta_transpose!$B$3:$W$2032,X_y!AH$1,0)</f>
        <v>-3.14889217560618E-2</v>
      </c>
      <c r="AI348" s="20">
        <f>VLOOKUP($C348,beta_transpose!$B$3:$W$2032,X_y!AI$1,0)</f>
        <v>7.8418117546616595E-2</v>
      </c>
      <c r="AJ348" s="20">
        <f>VLOOKUP($C348,beta_transpose!$B$3:$W$2032,X_y!AJ$1,0)</f>
        <v>-2.45318705912335E-2</v>
      </c>
      <c r="AK348" s="20">
        <f>VLOOKUP($C348,beta_transpose!$B$3:$W$2032,X_y!AK$1,0)</f>
        <v>-5.7369084651369201E-3</v>
      </c>
      <c r="AL348" s="20">
        <f>VLOOKUP($C348,beta_transpose!$B$3:$W$2032,X_y!AL$1,0)</f>
        <v>4.8710946493026999E-2</v>
      </c>
      <c r="AM348" s="20">
        <f>VLOOKUP($C348,beta_transpose!$B$3:$W$2032,X_y!AM$1,0)</f>
        <v>-0.13073936920292201</v>
      </c>
      <c r="AN348" s="20">
        <f>VLOOKUP($C348,beta_transpose!$B$3:$W$2032,X_y!AN$1,0)</f>
        <v>-4.24615908856961E-2</v>
      </c>
      <c r="AO348" s="20">
        <f>VLOOKUP($C348,beta_transpose!$B$3:$W$2032,X_y!AO$1,0)</f>
        <v>1.14421021598488E-2</v>
      </c>
      <c r="AP348" s="20">
        <f>VLOOKUP($C348,beta_transpose!$B$3:$W$2032,X_y!AP$1,0)</f>
        <v>2.2453831859712999E-2</v>
      </c>
      <c r="AQ348" s="20">
        <f>VLOOKUP($C348,beta_transpose!$B$3:$W$2032,X_y!AQ$1,0)</f>
        <v>-1.00809045980319E-2</v>
      </c>
      <c r="AR348" s="34">
        <f>VLOOKUP($C348,beta_transpose!$B$3:$W$2032,X_y!AR$1,0)</f>
        <v>5.3600581166126697E-2</v>
      </c>
      <c r="AS348" s="21">
        <v>15.7887971330862</v>
      </c>
      <c r="AT348" s="21">
        <v>6.3770858539956699</v>
      </c>
      <c r="AU348" s="21">
        <v>2.8394926848909399</v>
      </c>
      <c r="AV348" s="21">
        <v>1.2533988172633299</v>
      </c>
      <c r="AW348" s="21">
        <v>0.72925590885422897</v>
      </c>
      <c r="AX348" s="21"/>
      <c r="AY348" s="21"/>
      <c r="AZ348" s="22"/>
      <c r="BB348" s="31">
        <f>IF(VLOOKUP(C348,y_HC!$B$3:$G$581,6,0)&gt;$BB$1,1,0)</f>
        <v>0</v>
      </c>
      <c r="BC348">
        <f>VLOOKUP(C348,y_HC!$B$3:$G$581,6,0)</f>
        <v>-1.034858306758224E-2</v>
      </c>
      <c r="BE348" t="s">
        <v>344</v>
      </c>
      <c r="BF348">
        <v>15.7887971330862</v>
      </c>
      <c r="BG348">
        <v>6.3770858539956699</v>
      </c>
      <c r="BH348">
        <v>2.8394926848909399</v>
      </c>
      <c r="BI348">
        <v>1.2533988172633299</v>
      </c>
      <c r="BJ348">
        <v>0.72925590885422897</v>
      </c>
    </row>
    <row r="349" spans="2:62">
      <c r="B349" t="str">
        <f>VLOOKUP(C349,eft_features_HC!$B$3:$C$2032,2,0)</f>
        <v>Powershares 1-30 Laddered Treasury Portfolio</v>
      </c>
      <c r="C349" t="s">
        <v>345</v>
      </c>
      <c r="D349" s="17">
        <f>VLOOKUP($C349,eft_features_HC!$B$3:$W$2032,X_y!D$1,0)</f>
        <v>4</v>
      </c>
      <c r="E349" s="18">
        <f>VLOOKUP($C349,eft_features_HC!$B$3:$W$2032,X_y!E$1,0)</f>
        <v>0.25</v>
      </c>
      <c r="F349" s="18">
        <f>VLOOKUP($C349,eft_features_HC!$B$3:$W$2032,X_y!F$1,0)</f>
        <v>188510000</v>
      </c>
      <c r="G349" s="18">
        <f>VLOOKUP($C349,eft_features_HC!$B$3:$W$2032,X_y!G$1,0)</f>
        <v>2</v>
      </c>
      <c r="H349" s="18">
        <f>VLOOKUP($C349,eft_features_HC!$B$3:$W$2032,X_y!H$1,0)</f>
        <v>8</v>
      </c>
      <c r="I349" s="18">
        <f>VLOOKUP($C349,eft_features_HC!$B$3:$W$2032,X_y!I$1,0)</f>
        <v>1</v>
      </c>
      <c r="J349" s="18">
        <f>VLOOKUP($C349,eft_features_HC!$B$3:$W$2032,X_y!J$1,0)</f>
        <v>6</v>
      </c>
      <c r="K349" s="18">
        <f>VLOOKUP($C349,eft_features_HC!$B$3:$W$2032,X_y!K$1,0)</f>
        <v>18</v>
      </c>
      <c r="L349" s="18">
        <f>VLOOKUP($C349,eft_features_HC!$B$3:$W$2032,X_y!L$1,0)</f>
        <v>2</v>
      </c>
      <c r="M349" s="18">
        <f>VLOOKUP($C349,eft_features_HC!$B$3:$W$2032,X_y!M$1,0)</f>
        <v>1</v>
      </c>
      <c r="N349" s="18">
        <f>VLOOKUP($C349,eft_features_HC!$B$3:$W$2032,X_y!N$1,0)</f>
        <v>1</v>
      </c>
      <c r="O349" s="18">
        <f>VLOOKUP($C349,eft_features_HC!$B$3:$W$2032,X_y!O$1,0)</f>
        <v>1</v>
      </c>
      <c r="P349" s="18">
        <f>VLOOKUP($C349,eft_features_HC!$B$3:$W$2032,X_y!P$1,0)</f>
        <v>20</v>
      </c>
      <c r="Q349" s="18">
        <f>VLOOKUP($C349,eft_features_HC!$B$3:$W$2032,X_y!Q$1,0)</f>
        <v>8</v>
      </c>
      <c r="R349" s="18">
        <f>VLOOKUP($C349,eft_features_HC!$B$3:$W$2032,X_y!R$1,0)</f>
        <v>1</v>
      </c>
      <c r="S349" s="19">
        <f>VLOOKUP($C349,ret_features_HC_transpose!$B$3:$W$2032,X_y!S$1,0)</f>
        <v>9.6473727350909755E-3</v>
      </c>
      <c r="T349" s="19">
        <f>VLOOKUP($C349,ret_features_HC_transpose!$B$3:$W$2032,X_y!T$1,0)</f>
        <v>3.0910327346985289E-2</v>
      </c>
      <c r="U349" s="19">
        <f>VLOOKUP($C349,ret_features_HC_transpose!$B$3:$W$2032,X_y!U$1,0)</f>
        <v>9.4324560198877361E-3</v>
      </c>
      <c r="V349" s="19">
        <f>VLOOKUP($C349,ret_features_HC_transpose!$B$3:$W$2032,X_y!V$1,0)</f>
        <v>-7.862780687850579E-2</v>
      </c>
      <c r="W349" s="19">
        <f>VLOOKUP($C349,ret_features_HC_transpose!$B$3:$W$2032,X_y!W$1,0)</f>
        <v>-3.0351451169118304E-2</v>
      </c>
      <c r="X349" s="19">
        <f>VLOOKUP($C349,ret_features_HC_transpose!$B$3:$W$2032,X_y!X$1,0)</f>
        <v>0.10113776867107727</v>
      </c>
      <c r="Y349" s="20">
        <f>VLOOKUP($C349,beta_transpose!$B$3:$W$2032,X_y!Y$1,0)</f>
        <v>5.6706249462475404E-4</v>
      </c>
      <c r="Z349" s="20">
        <f>VLOOKUP($C349,beta_transpose!$B$3:$W$2032,X_y!Z$1,0)</f>
        <v>-3.0190951166707999E-2</v>
      </c>
      <c r="AA349" s="20">
        <f>VLOOKUP($C349,beta_transpose!$B$3:$W$2032,X_y!AA$1,0)</f>
        <v>1.25658776305121E-2</v>
      </c>
      <c r="AB349" s="20">
        <f>VLOOKUP($C349,beta_transpose!$B$3:$W$2032,X_y!AB$1,0)</f>
        <v>9.1684419391540196E-3</v>
      </c>
      <c r="AC349" s="20">
        <f>VLOOKUP($C349,beta_transpose!$B$3:$W$2032,X_y!AC$1,0)</f>
        <v>1.16193427957369E-2</v>
      </c>
      <c r="AD349" s="20">
        <f>VLOOKUP($C349,beta_transpose!$B$3:$W$2032,X_y!AD$1,0)</f>
        <v>1.35579069540952E-2</v>
      </c>
      <c r="AE349" s="20">
        <f>VLOOKUP($C349,beta_transpose!$B$3:$W$2032,X_y!AE$1,0)</f>
        <v>-4.5787912141602898E-3</v>
      </c>
      <c r="AF349" s="20">
        <f>VLOOKUP($C349,beta_transpose!$B$3:$W$2032,X_y!AF$1,0)</f>
        <v>-7.7448891817530697E-3</v>
      </c>
      <c r="AG349" s="20">
        <f>VLOOKUP($C349,beta_transpose!$B$3:$W$2032,X_y!AG$1,0)</f>
        <v>-1.9820437911154599E-2</v>
      </c>
      <c r="AH349" s="20">
        <f>VLOOKUP($C349,beta_transpose!$B$3:$W$2032,X_y!AH$1,0)</f>
        <v>1.1062442946841699E-2</v>
      </c>
      <c r="AI349" s="20">
        <f>VLOOKUP($C349,beta_transpose!$B$3:$W$2032,X_y!AI$1,0)</f>
        <v>1.18672792843853E-2</v>
      </c>
      <c r="AJ349" s="20">
        <f>VLOOKUP($C349,beta_transpose!$B$3:$W$2032,X_y!AJ$1,0)</f>
        <v>3.0898144122487699E-2</v>
      </c>
      <c r="AK349" s="20">
        <f>VLOOKUP($C349,beta_transpose!$B$3:$W$2032,X_y!AK$1,0)</f>
        <v>-2.4151049392143801E-2</v>
      </c>
      <c r="AL349" s="20">
        <f>VLOOKUP($C349,beta_transpose!$B$3:$W$2032,X_y!AL$1,0)</f>
        <v>-6.0953882368960299E-3</v>
      </c>
      <c r="AM349" s="20">
        <f>VLOOKUP($C349,beta_transpose!$B$3:$W$2032,X_y!AM$1,0)</f>
        <v>1.7346212168500501E-2</v>
      </c>
      <c r="AN349" s="20">
        <f>VLOOKUP($C349,beta_transpose!$B$3:$W$2032,X_y!AN$1,0)</f>
        <v>2.7639420200695499E-3</v>
      </c>
      <c r="AO349" s="20">
        <f>VLOOKUP($C349,beta_transpose!$B$3:$W$2032,X_y!AO$1,0)</f>
        <v>2.2755551240065401E-3</v>
      </c>
      <c r="AP349" s="20">
        <f>VLOOKUP($C349,beta_transpose!$B$3:$W$2032,X_y!AP$1,0)</f>
        <v>5.3926643530058998E-3</v>
      </c>
      <c r="AQ349" s="20">
        <f>VLOOKUP($C349,beta_transpose!$B$3:$W$2032,X_y!AQ$1,0)</f>
        <v>1.3240350581434201E-2</v>
      </c>
      <c r="AR349" s="34">
        <f>VLOOKUP($C349,beta_transpose!$B$3:$W$2032,X_y!AR$1,0)</f>
        <v>-4.6511077283789299E-3</v>
      </c>
      <c r="AS349" s="21">
        <v>6.1460675189579197</v>
      </c>
      <c r="AT349" s="21">
        <v>1.5328550832224399</v>
      </c>
      <c r="AU349" s="21">
        <v>0.68829994669883898</v>
      </c>
      <c r="AV349" s="21">
        <v>0.221966766621322</v>
      </c>
      <c r="AW349" s="21">
        <v>9.9837343384929195E-2</v>
      </c>
      <c r="AX349" s="21"/>
      <c r="AY349" s="21"/>
      <c r="AZ349" s="22"/>
      <c r="BB349" s="31">
        <f>IF(VLOOKUP(C349,y_HC!$B$3:$G$581,6,0)&gt;$BB$1,1,0)</f>
        <v>0</v>
      </c>
      <c r="BC349">
        <f>VLOOKUP(C349,y_HC!$B$3:$G$581,6,0)</f>
        <v>2.6029655145727637E-2</v>
      </c>
      <c r="BE349" t="s">
        <v>345</v>
      </c>
      <c r="BF349">
        <v>6.1460675189579197</v>
      </c>
      <c r="BG349">
        <v>1.5328550832224399</v>
      </c>
      <c r="BH349">
        <v>0.68829994669883898</v>
      </c>
      <c r="BI349">
        <v>0.221966766621322</v>
      </c>
      <c r="BJ349">
        <v>9.9837343384929195E-2</v>
      </c>
    </row>
    <row r="350" spans="2:62">
      <c r="B350" t="str">
        <f>VLOOKUP(C350,eft_features_HC!$B$3:$C$2032,2,0)</f>
        <v>PowerShares Dynamic Retail Portfolio</v>
      </c>
      <c r="C350" t="s">
        <v>346</v>
      </c>
      <c r="D350" s="17">
        <f>VLOOKUP($C350,eft_features_HC!$B$3:$W$2032,X_y!D$1,0)</f>
        <v>4</v>
      </c>
      <c r="E350" s="18">
        <f>VLOOKUP($C350,eft_features_HC!$B$3:$W$2032,X_y!E$1,0)</f>
        <v>0.63</v>
      </c>
      <c r="F350" s="18">
        <f>VLOOKUP($C350,eft_features_HC!$B$3:$W$2032,X_y!F$1,0)</f>
        <v>13660000</v>
      </c>
      <c r="G350" s="18">
        <f>VLOOKUP($C350,eft_features_HC!$B$3:$W$2032,X_y!G$1,0)</f>
        <v>1</v>
      </c>
      <c r="H350" s="18">
        <f>VLOOKUP($C350,eft_features_HC!$B$3:$W$2032,X_y!H$1,0)</f>
        <v>13</v>
      </c>
      <c r="I350" s="18">
        <f>VLOOKUP($C350,eft_features_HC!$B$3:$W$2032,X_y!I$1,0)</f>
        <v>1</v>
      </c>
      <c r="J350" s="18">
        <f>VLOOKUP($C350,eft_features_HC!$B$3:$W$2032,X_y!J$1,0)</f>
        <v>5</v>
      </c>
      <c r="K350" s="18">
        <f>VLOOKUP($C350,eft_features_HC!$B$3:$W$2032,X_y!K$1,0)</f>
        <v>17</v>
      </c>
      <c r="L350" s="18">
        <f>VLOOKUP($C350,eft_features_HC!$B$3:$W$2032,X_y!L$1,0)</f>
        <v>47</v>
      </c>
      <c r="M350" s="18">
        <f>VLOOKUP($C350,eft_features_HC!$B$3:$W$2032,X_y!M$1,0)</f>
        <v>1</v>
      </c>
      <c r="N350" s="18">
        <f>VLOOKUP($C350,eft_features_HC!$B$3:$W$2032,X_y!N$1,0)</f>
        <v>1</v>
      </c>
      <c r="O350" s="18">
        <f>VLOOKUP($C350,eft_features_HC!$B$3:$W$2032,X_y!O$1,0)</f>
        <v>1</v>
      </c>
      <c r="P350" s="18">
        <f>VLOOKUP($C350,eft_features_HC!$B$3:$W$2032,X_y!P$1,0)</f>
        <v>5</v>
      </c>
      <c r="Q350" s="18">
        <f>VLOOKUP($C350,eft_features_HC!$B$3:$W$2032,X_y!Q$1,0)</f>
        <v>2</v>
      </c>
      <c r="R350" s="18">
        <f>VLOOKUP($C350,eft_features_HC!$B$3:$W$2032,X_y!R$1,0)</f>
        <v>1</v>
      </c>
      <c r="S350" s="19">
        <f>VLOOKUP($C350,ret_features_HC_transpose!$B$3:$W$2032,X_y!S$1,0)</f>
        <v>-7.7821017213832722E-3</v>
      </c>
      <c r="T350" s="19">
        <f>VLOOKUP($C350,ret_features_HC_transpose!$B$3:$W$2032,X_y!T$1,0)</f>
        <v>-5.0252120741535178E-2</v>
      </c>
      <c r="U350" s="19">
        <f>VLOOKUP($C350,ret_features_HC_transpose!$B$3:$W$2032,X_y!U$1,0)</f>
        <v>-1.632047520495894E-2</v>
      </c>
      <c r="V350" s="19">
        <f>VLOOKUP($C350,ret_features_HC_transpose!$B$3:$W$2032,X_y!V$1,0)</f>
        <v>0.21273980442109686</v>
      </c>
      <c r="W350" s="19">
        <f>VLOOKUP($C350,ret_features_HC_transpose!$B$3:$W$2032,X_y!W$1,0)</f>
        <v>0.28938156123533121</v>
      </c>
      <c r="X350" s="19">
        <f>VLOOKUP($C350,ret_features_HC_transpose!$B$3:$W$2032,X_y!X$1,0)</f>
        <v>0.61628473977126008</v>
      </c>
      <c r="Y350" s="20">
        <f>VLOOKUP($C350,beta_transpose!$B$3:$W$2032,X_y!Y$1,0)</f>
        <v>5.2241165865491303E-2</v>
      </c>
      <c r="Z350" s="20">
        <f>VLOOKUP($C350,beta_transpose!$B$3:$W$2032,X_y!Z$1,0)</f>
        <v>-2.6302601059514302E-2</v>
      </c>
      <c r="AA350" s="20">
        <f>VLOOKUP($C350,beta_transpose!$B$3:$W$2032,X_y!AA$1,0)</f>
        <v>2.9407776391195399E-2</v>
      </c>
      <c r="AB350" s="20">
        <f>VLOOKUP($C350,beta_transpose!$B$3:$W$2032,X_y!AB$1,0)</f>
        <v>-1.87777407178049E-2</v>
      </c>
      <c r="AC350" s="20">
        <f>VLOOKUP($C350,beta_transpose!$B$3:$W$2032,X_y!AC$1,0)</f>
        <v>-7.2361035761931106E-2</v>
      </c>
      <c r="AD350" s="20">
        <f>VLOOKUP($C350,beta_transpose!$B$3:$W$2032,X_y!AD$1,0)</f>
        <v>-3.04723320016804E-2</v>
      </c>
      <c r="AE350" s="20">
        <f>VLOOKUP($C350,beta_transpose!$B$3:$W$2032,X_y!AE$1,0)</f>
        <v>4.4448857270266401E-2</v>
      </c>
      <c r="AF350" s="20">
        <f>VLOOKUP($C350,beta_transpose!$B$3:$W$2032,X_y!AF$1,0)</f>
        <v>3.7859354905653299E-3</v>
      </c>
      <c r="AG350" s="20">
        <f>VLOOKUP($C350,beta_transpose!$B$3:$W$2032,X_y!AG$1,0)</f>
        <v>1.25498461062587E-2</v>
      </c>
      <c r="AH350" s="20">
        <f>VLOOKUP($C350,beta_transpose!$B$3:$W$2032,X_y!AH$1,0)</f>
        <v>9.40673788090024E-2</v>
      </c>
      <c r="AI350" s="20">
        <f>VLOOKUP($C350,beta_transpose!$B$3:$W$2032,X_y!AI$1,0)</f>
        <v>1.9568905700246799E-2</v>
      </c>
      <c r="AJ350" s="20">
        <f>VLOOKUP($C350,beta_transpose!$B$3:$W$2032,X_y!AJ$1,0)</f>
        <v>-7.2240340306710907E-2</v>
      </c>
      <c r="AK350" s="20">
        <f>VLOOKUP($C350,beta_transpose!$B$3:$W$2032,X_y!AK$1,0)</f>
        <v>1.5203240948245199E-2</v>
      </c>
      <c r="AL350" s="20">
        <f>VLOOKUP($C350,beta_transpose!$B$3:$W$2032,X_y!AL$1,0)</f>
        <v>3.3381847830247301E-2</v>
      </c>
      <c r="AM350" s="20">
        <f>VLOOKUP($C350,beta_transpose!$B$3:$W$2032,X_y!AM$1,0)</f>
        <v>1.29102512167289E-2</v>
      </c>
      <c r="AN350" s="20">
        <f>VLOOKUP($C350,beta_transpose!$B$3:$W$2032,X_y!AN$1,0)</f>
        <v>-2.9165216257030901E-2</v>
      </c>
      <c r="AO350" s="20">
        <f>VLOOKUP($C350,beta_transpose!$B$3:$W$2032,X_y!AO$1,0)</f>
        <v>0.14264908828749001</v>
      </c>
      <c r="AP350" s="20">
        <f>VLOOKUP($C350,beta_transpose!$B$3:$W$2032,X_y!AP$1,0)</f>
        <v>-4.3017737818348299E-2</v>
      </c>
      <c r="AQ350" s="20">
        <f>VLOOKUP($C350,beta_transpose!$B$3:$W$2032,X_y!AQ$1,0)</f>
        <v>2.28439010110973E-2</v>
      </c>
      <c r="AR350" s="34">
        <f>VLOOKUP($C350,beta_transpose!$B$3:$W$2032,X_y!AR$1,0)</f>
        <v>2.1923106393940202E-3</v>
      </c>
      <c r="AS350" s="21">
        <v>27.052670892685398</v>
      </c>
      <c r="AT350" s="21">
        <v>2.6905262244773498</v>
      </c>
      <c r="AU350" s="21">
        <v>1.1475433210697401</v>
      </c>
      <c r="AV350" s="21">
        <v>0.55144801087334805</v>
      </c>
      <c r="AW350" s="21">
        <v>0.124685493294188</v>
      </c>
      <c r="AX350" s="21"/>
      <c r="AY350" s="21"/>
      <c r="AZ350" s="22"/>
      <c r="BB350" s="31">
        <f>IF(VLOOKUP(C350,y_HC!$B$3:$G$581,6,0)&gt;$BB$1,1,0)</f>
        <v>0</v>
      </c>
      <c r="BC350">
        <f>VLOOKUP(C350,y_HC!$B$3:$G$581,6,0)</f>
        <v>2.0590495199517778E-2</v>
      </c>
      <c r="BE350" t="s">
        <v>346</v>
      </c>
      <c r="BF350">
        <v>27.052670892685398</v>
      </c>
      <c r="BG350">
        <v>2.6905262244773498</v>
      </c>
      <c r="BH350">
        <v>1.1475433210697401</v>
      </c>
      <c r="BI350">
        <v>0.55144801087334805</v>
      </c>
      <c r="BJ350">
        <v>0.124685493294188</v>
      </c>
    </row>
    <row r="351" spans="2:62">
      <c r="B351" t="str">
        <f>VLOOKUP(C351,eft_features_HC!$B$3:$C$2032,2,0)</f>
        <v>PowerShares NASDAQ Internet Portfolio</v>
      </c>
      <c r="C351" t="s">
        <v>347</v>
      </c>
      <c r="D351" s="17">
        <f>VLOOKUP($C351,eft_features_HC!$B$3:$W$2032,X_y!D$1,0)</f>
        <v>4</v>
      </c>
      <c r="E351" s="18">
        <f>VLOOKUP($C351,eft_features_HC!$B$3:$W$2032,X_y!E$1,0)</f>
        <v>0.6</v>
      </c>
      <c r="F351" s="18">
        <f>VLOOKUP($C351,eft_features_HC!$B$3:$W$2032,X_y!F$1,0)</f>
        <v>471320000</v>
      </c>
      <c r="G351" s="18">
        <f>VLOOKUP($C351,eft_features_HC!$B$3:$W$2032,X_y!G$1,0)</f>
        <v>1</v>
      </c>
      <c r="H351" s="18">
        <f>VLOOKUP($C351,eft_features_HC!$B$3:$W$2032,X_y!H$1,0)</f>
        <v>1</v>
      </c>
      <c r="I351" s="18">
        <f>VLOOKUP($C351,eft_features_HC!$B$3:$W$2032,X_y!I$1,0)</f>
        <v>1</v>
      </c>
      <c r="J351" s="18">
        <f>VLOOKUP($C351,eft_features_HC!$B$3:$W$2032,X_y!J$1,0)</f>
        <v>5</v>
      </c>
      <c r="K351" s="18">
        <f>VLOOKUP($C351,eft_features_HC!$B$3:$W$2032,X_y!K$1,0)</f>
        <v>14</v>
      </c>
      <c r="L351" s="18">
        <f>VLOOKUP($C351,eft_features_HC!$B$3:$W$2032,X_y!L$1,0)</f>
        <v>14</v>
      </c>
      <c r="M351" s="18">
        <f>VLOOKUP($C351,eft_features_HC!$B$3:$W$2032,X_y!M$1,0)</f>
        <v>1</v>
      </c>
      <c r="N351" s="18">
        <f>VLOOKUP($C351,eft_features_HC!$B$3:$W$2032,X_y!N$1,0)</f>
        <v>1</v>
      </c>
      <c r="O351" s="18">
        <f>VLOOKUP($C351,eft_features_HC!$B$3:$W$2032,X_y!O$1,0)</f>
        <v>1</v>
      </c>
      <c r="P351" s="18">
        <f>VLOOKUP($C351,eft_features_HC!$B$3:$W$2032,X_y!P$1,0)</f>
        <v>2</v>
      </c>
      <c r="Q351" s="18">
        <f>VLOOKUP($C351,eft_features_HC!$B$3:$W$2032,X_y!Q$1,0)</f>
        <v>2</v>
      </c>
      <c r="R351" s="18">
        <f>VLOOKUP($C351,eft_features_HC!$B$3:$W$2032,X_y!R$1,0)</f>
        <v>1</v>
      </c>
      <c r="S351" s="19">
        <f>VLOOKUP($C351,ret_features_HC_transpose!$B$3:$W$2032,X_y!S$1,0)</f>
        <v>-0.14014766747393914</v>
      </c>
      <c r="T351" s="19">
        <f>VLOOKUP($C351,ret_features_HC_transpose!$B$3:$W$2032,X_y!T$1,0)</f>
        <v>-5.8024894098868796E-2</v>
      </c>
      <c r="U351" s="19">
        <f>VLOOKUP($C351,ret_features_HC_transpose!$B$3:$W$2032,X_y!U$1,0)</f>
        <v>1.1312939579462444E-2</v>
      </c>
      <c r="V351" s="19">
        <f>VLOOKUP($C351,ret_features_HC_transpose!$B$3:$W$2032,X_y!V$1,0)</f>
        <v>0.43014871738122062</v>
      </c>
      <c r="W351" s="19">
        <f>VLOOKUP($C351,ret_features_HC_transpose!$B$3:$W$2032,X_y!W$1,0)</f>
        <v>0.55754601480925703</v>
      </c>
      <c r="X351" s="19">
        <f>VLOOKUP($C351,ret_features_HC_transpose!$B$3:$W$2032,X_y!X$1,0)</f>
        <v>0.6067540865457588</v>
      </c>
      <c r="Y351" s="20">
        <f>VLOOKUP($C351,beta_transpose!$B$3:$W$2032,X_y!Y$1,0)</f>
        <v>6.9008459064006794E-2</v>
      </c>
      <c r="Z351" s="20">
        <f>VLOOKUP($C351,beta_transpose!$B$3:$W$2032,X_y!Z$1,0)</f>
        <v>2.48940563146039E-2</v>
      </c>
      <c r="AA351" s="20">
        <f>VLOOKUP($C351,beta_transpose!$B$3:$W$2032,X_y!AA$1,0)</f>
        <v>-2.8833496857974001E-2</v>
      </c>
      <c r="AB351" s="20">
        <f>VLOOKUP($C351,beta_transpose!$B$3:$W$2032,X_y!AB$1,0)</f>
        <v>6.5865236473370406E-2</v>
      </c>
      <c r="AC351" s="20">
        <f>VLOOKUP($C351,beta_transpose!$B$3:$W$2032,X_y!AC$1,0)</f>
        <v>-3.04983109720018E-3</v>
      </c>
      <c r="AD351" s="20">
        <f>VLOOKUP($C351,beta_transpose!$B$3:$W$2032,X_y!AD$1,0)</f>
        <v>1.7005120535411699E-3</v>
      </c>
      <c r="AE351" s="20">
        <f>VLOOKUP($C351,beta_transpose!$B$3:$W$2032,X_y!AE$1,0)</f>
        <v>5.8660198269138097E-2</v>
      </c>
      <c r="AF351" s="20">
        <f>VLOOKUP($C351,beta_transpose!$B$3:$W$2032,X_y!AF$1,0)</f>
        <v>-3.33047489910119E-2</v>
      </c>
      <c r="AG351" s="20">
        <f>VLOOKUP($C351,beta_transpose!$B$3:$W$2032,X_y!AG$1,0)</f>
        <v>1.15037935275669E-2</v>
      </c>
      <c r="AH351" s="20">
        <f>VLOOKUP($C351,beta_transpose!$B$3:$W$2032,X_y!AH$1,0)</f>
        <v>-3.4211968842459998E-3</v>
      </c>
      <c r="AI351" s="20">
        <f>VLOOKUP($C351,beta_transpose!$B$3:$W$2032,X_y!AI$1,0)</f>
        <v>2.81760283300522E-2</v>
      </c>
      <c r="AJ351" s="20">
        <f>VLOOKUP($C351,beta_transpose!$B$3:$W$2032,X_y!AJ$1,0)</f>
        <v>-1.45040276622962E-2</v>
      </c>
      <c r="AK351" s="20">
        <f>VLOOKUP($C351,beta_transpose!$B$3:$W$2032,X_y!AK$1,0)</f>
        <v>3.7251331424001999E-2</v>
      </c>
      <c r="AL351" s="20">
        <f>VLOOKUP($C351,beta_transpose!$B$3:$W$2032,X_y!AL$1,0)</f>
        <v>8.4503210689980804E-2</v>
      </c>
      <c r="AM351" s="20">
        <f>VLOOKUP($C351,beta_transpose!$B$3:$W$2032,X_y!AM$1,0)</f>
        <v>1.0426669159321601E-2</v>
      </c>
      <c r="AN351" s="20">
        <f>VLOOKUP($C351,beta_transpose!$B$3:$W$2032,X_y!AN$1,0)</f>
        <v>-2.0319670432992602E-2</v>
      </c>
      <c r="AO351" s="20">
        <f>VLOOKUP($C351,beta_transpose!$B$3:$W$2032,X_y!AO$1,0)</f>
        <v>4.7964595298361501E-2</v>
      </c>
      <c r="AP351" s="20">
        <f>VLOOKUP($C351,beta_transpose!$B$3:$W$2032,X_y!AP$1,0)</f>
        <v>-1.06534796027373E-3</v>
      </c>
      <c r="AQ351" s="20">
        <f>VLOOKUP($C351,beta_transpose!$B$3:$W$2032,X_y!AQ$1,0)</f>
        <v>-5.86139328671176E-2</v>
      </c>
      <c r="AR351" s="34">
        <f>VLOOKUP($C351,beta_transpose!$B$3:$W$2032,X_y!AR$1,0)</f>
        <v>-5.2902140299712401E-2</v>
      </c>
      <c r="AS351" s="21">
        <v>38.431263113927898</v>
      </c>
      <c r="AT351" s="21">
        <v>2.60432476018718</v>
      </c>
      <c r="AU351" s="21">
        <v>1.29240301278798</v>
      </c>
      <c r="AV351" s="21">
        <v>0.95687333474188396</v>
      </c>
      <c r="AW351" s="21">
        <v>0.39528817896152302</v>
      </c>
      <c r="AX351" s="21"/>
      <c r="AY351" s="21"/>
      <c r="AZ351" s="22"/>
      <c r="BB351" s="31">
        <f>IF(VLOOKUP(C351,y_HC!$B$3:$G$581,6,0)&gt;$BB$1,1,0)</f>
        <v>1</v>
      </c>
      <c r="BC351">
        <f>VLOOKUP(C351,y_HC!$B$3:$G$581,6,0)</f>
        <v>7.5783833994277738E-2</v>
      </c>
      <c r="BE351" t="s">
        <v>347</v>
      </c>
      <c r="BF351">
        <v>38.431263113927898</v>
      </c>
      <c r="BG351">
        <v>2.60432476018718</v>
      </c>
      <c r="BH351">
        <v>1.29240301278798</v>
      </c>
      <c r="BI351">
        <v>0.95687333474188396</v>
      </c>
      <c r="BJ351">
        <v>0.39528817896152302</v>
      </c>
    </row>
    <row r="352" spans="2:62">
      <c r="B352" t="str">
        <f>VLOOKUP(C352,eft_features_HC!$B$3:$C$2032,2,0)</f>
        <v>PowerShares Aerospace &amp; Defense Portfolio</v>
      </c>
      <c r="C352" t="s">
        <v>348</v>
      </c>
      <c r="D352" s="17">
        <f>VLOOKUP($C352,eft_features_HC!$B$3:$W$2032,X_y!D$1,0)</f>
        <v>4</v>
      </c>
      <c r="E352" s="18">
        <f>VLOOKUP($C352,eft_features_HC!$B$3:$W$2032,X_y!E$1,0)</f>
        <v>0.64</v>
      </c>
      <c r="F352" s="18">
        <f>VLOOKUP($C352,eft_features_HC!$B$3:$W$2032,X_y!F$1,0)</f>
        <v>740220000</v>
      </c>
      <c r="G352" s="18">
        <f>VLOOKUP($C352,eft_features_HC!$B$3:$W$2032,X_y!G$1,0)</f>
        <v>1</v>
      </c>
      <c r="H352" s="18">
        <f>VLOOKUP($C352,eft_features_HC!$B$3:$W$2032,X_y!H$1,0)</f>
        <v>1</v>
      </c>
      <c r="I352" s="18">
        <f>VLOOKUP($C352,eft_features_HC!$B$3:$W$2032,X_y!I$1,0)</f>
        <v>1</v>
      </c>
      <c r="J352" s="18">
        <f>VLOOKUP($C352,eft_features_HC!$B$3:$W$2032,X_y!J$1,0)</f>
        <v>5</v>
      </c>
      <c r="K352" s="18">
        <f>VLOOKUP($C352,eft_features_HC!$B$3:$W$2032,X_y!K$1,0)</f>
        <v>20</v>
      </c>
      <c r="L352" s="18">
        <f>VLOOKUP($C352,eft_features_HC!$B$3:$W$2032,X_y!L$1,0)</f>
        <v>16</v>
      </c>
      <c r="M352" s="18">
        <f>VLOOKUP($C352,eft_features_HC!$B$3:$W$2032,X_y!M$1,0)</f>
        <v>1</v>
      </c>
      <c r="N352" s="18">
        <f>VLOOKUP($C352,eft_features_HC!$B$3:$W$2032,X_y!N$1,0)</f>
        <v>1</v>
      </c>
      <c r="O352" s="18">
        <f>VLOOKUP($C352,eft_features_HC!$B$3:$W$2032,X_y!O$1,0)</f>
        <v>1</v>
      </c>
      <c r="P352" s="18">
        <f>VLOOKUP($C352,eft_features_HC!$B$3:$W$2032,X_y!P$1,0)</f>
        <v>1</v>
      </c>
      <c r="Q352" s="18">
        <f>VLOOKUP($C352,eft_features_HC!$B$3:$W$2032,X_y!Q$1,0)</f>
        <v>1</v>
      </c>
      <c r="R352" s="18">
        <f>VLOOKUP($C352,eft_features_HC!$B$3:$W$2032,X_y!R$1,0)</f>
        <v>1</v>
      </c>
      <c r="S352" s="19">
        <f>VLOOKUP($C352,ret_features_HC_transpose!$B$3:$W$2032,X_y!S$1,0)</f>
        <v>-3.0741411357186332E-2</v>
      </c>
      <c r="T352" s="19">
        <f>VLOOKUP($C352,ret_features_HC_transpose!$B$3:$W$2032,X_y!T$1,0)</f>
        <v>4.4155843641500159E-2</v>
      </c>
      <c r="U352" s="19">
        <f>VLOOKUP($C352,ret_features_HC_transpose!$B$3:$W$2032,X_y!U$1,0)</f>
        <v>0.17953420278980081</v>
      </c>
      <c r="V352" s="19">
        <f>VLOOKUP($C352,ret_features_HC_transpose!$B$3:$W$2032,X_y!V$1,0)</f>
        <v>0.41424802526517457</v>
      </c>
      <c r="W352" s="19">
        <f>VLOOKUP($C352,ret_features_HC_transpose!$B$3:$W$2032,X_y!W$1,0)</f>
        <v>0.6205593384887631</v>
      </c>
      <c r="X352" s="19">
        <f>VLOOKUP($C352,ret_features_HC_transpose!$B$3:$W$2032,X_y!X$1,0)</f>
        <v>0.57261613886523821</v>
      </c>
      <c r="Y352" s="20">
        <f>VLOOKUP($C352,beta_transpose!$B$3:$W$2032,X_y!Y$1,0)</f>
        <v>4.4430794485627298E-2</v>
      </c>
      <c r="Z352" s="20">
        <f>VLOOKUP($C352,beta_transpose!$B$3:$W$2032,X_y!Z$1,0)</f>
        <v>2.13604168947822E-2</v>
      </c>
      <c r="AA352" s="20">
        <f>VLOOKUP($C352,beta_transpose!$B$3:$W$2032,X_y!AA$1,0)</f>
        <v>-1.3825013576861901E-2</v>
      </c>
      <c r="AB352" s="20">
        <f>VLOOKUP($C352,beta_transpose!$B$3:$W$2032,X_y!AB$1,0)</f>
        <v>1.15962665436125E-2</v>
      </c>
      <c r="AC352" s="20">
        <f>VLOOKUP($C352,beta_transpose!$B$3:$W$2032,X_y!AC$1,0)</f>
        <v>-1.1225421408866201E-2</v>
      </c>
      <c r="AD352" s="20">
        <f>VLOOKUP($C352,beta_transpose!$B$3:$W$2032,X_y!AD$1,0)</f>
        <v>2.4793061721620699E-3</v>
      </c>
      <c r="AE352" s="20">
        <f>VLOOKUP($C352,beta_transpose!$B$3:$W$2032,X_y!AE$1,0)</f>
        <v>-4.8246179001288003E-3</v>
      </c>
      <c r="AF352" s="20">
        <f>VLOOKUP($C352,beta_transpose!$B$3:$W$2032,X_y!AF$1,0)</f>
        <v>-1.2509091545366601E-2</v>
      </c>
      <c r="AG352" s="20">
        <f>VLOOKUP($C352,beta_transpose!$B$3:$W$2032,X_y!AG$1,0)</f>
        <v>1.1711446509124099E-2</v>
      </c>
      <c r="AH352" s="20">
        <f>VLOOKUP($C352,beta_transpose!$B$3:$W$2032,X_y!AH$1,0)</f>
        <v>-3.2076870836867402E-2</v>
      </c>
      <c r="AI352" s="20">
        <f>VLOOKUP($C352,beta_transpose!$B$3:$W$2032,X_y!AI$1,0)</f>
        <v>-5.6654765843832501E-3</v>
      </c>
      <c r="AJ352" s="20">
        <f>VLOOKUP($C352,beta_transpose!$B$3:$W$2032,X_y!AJ$1,0)</f>
        <v>1.7243137139524599E-2</v>
      </c>
      <c r="AK352" s="20">
        <f>VLOOKUP($C352,beta_transpose!$B$3:$W$2032,X_y!AK$1,0)</f>
        <v>-1.50764938719692E-2</v>
      </c>
      <c r="AL352" s="20">
        <f>VLOOKUP($C352,beta_transpose!$B$3:$W$2032,X_y!AL$1,0)</f>
        <v>-8.5825989264134896E-4</v>
      </c>
      <c r="AM352" s="20">
        <f>VLOOKUP($C352,beta_transpose!$B$3:$W$2032,X_y!AM$1,0)</f>
        <v>-2.24819520436099E-2</v>
      </c>
      <c r="AN352" s="20">
        <f>VLOOKUP($C352,beta_transpose!$B$3:$W$2032,X_y!AN$1,0)</f>
        <v>-2.39621968126837E-2</v>
      </c>
      <c r="AO352" s="20">
        <f>VLOOKUP($C352,beta_transpose!$B$3:$W$2032,X_y!AO$1,0)</f>
        <v>-1.49050109214998E-2</v>
      </c>
      <c r="AP352" s="20">
        <f>VLOOKUP($C352,beta_transpose!$B$3:$W$2032,X_y!AP$1,0)</f>
        <v>-4.2617264479855102E-2</v>
      </c>
      <c r="AQ352" s="20">
        <f>VLOOKUP($C352,beta_transpose!$B$3:$W$2032,X_y!AQ$1,0)</f>
        <v>2.4792556342352199E-2</v>
      </c>
      <c r="AR352" s="34">
        <f>VLOOKUP($C352,beta_transpose!$B$3:$W$2032,X_y!AR$1,0)</f>
        <v>3.2855426109901699E-2</v>
      </c>
      <c r="AS352" s="21">
        <v>25.181587862525099</v>
      </c>
      <c r="AT352" s="21">
        <v>2.32149169200681</v>
      </c>
      <c r="AU352" s="21">
        <v>0.78111855568248501</v>
      </c>
      <c r="AV352" s="21">
        <v>0.217174236273948</v>
      </c>
      <c r="AW352" s="21">
        <v>9.2234120666092295E-2</v>
      </c>
      <c r="AX352" s="21"/>
      <c r="AY352" s="21"/>
      <c r="AZ352" s="22"/>
      <c r="BB352" s="31">
        <f>IF(VLOOKUP(C352,y_HC!$B$3:$G$581,6,0)&gt;$BB$1,1,0)</f>
        <v>0</v>
      </c>
      <c r="BC352">
        <f>VLOOKUP(C352,y_HC!$B$3:$G$581,6,0)</f>
        <v>8.1882261744206097E-3</v>
      </c>
      <c r="BE352" t="s">
        <v>348</v>
      </c>
      <c r="BF352">
        <v>25.181587862525099</v>
      </c>
      <c r="BG352">
        <v>2.32149169200681</v>
      </c>
      <c r="BH352">
        <v>0.78111855568248501</v>
      </c>
      <c r="BI352">
        <v>0.217174236273948</v>
      </c>
      <c r="BJ352">
        <v>9.2234120666092295E-2</v>
      </c>
    </row>
    <row r="353" spans="2:62">
      <c r="B353" t="str">
        <f>VLOOKUP(C353,eft_features_HC!$B$3:$C$2032,2,0)</f>
        <v>ETFS Physical Platinum Shares</v>
      </c>
      <c r="C353" t="s">
        <v>349</v>
      </c>
      <c r="D353" s="17">
        <f>VLOOKUP($C353,eft_features_HC!$B$3:$W$2032,X_y!D$1,0)</f>
        <v>26</v>
      </c>
      <c r="E353" s="18">
        <f>VLOOKUP($C353,eft_features_HC!$B$3:$W$2032,X_y!E$1,0)</f>
        <v>0.6</v>
      </c>
      <c r="F353" s="18">
        <f>VLOOKUP($C353,eft_features_HC!$B$3:$W$2032,X_y!F$1,0)</f>
        <v>540480000</v>
      </c>
      <c r="G353" s="18">
        <f>VLOOKUP($C353,eft_features_HC!$B$3:$W$2032,X_y!G$1,0)</f>
        <v>3</v>
      </c>
      <c r="H353" s="18">
        <f>VLOOKUP($C353,eft_features_HC!$B$3:$W$2032,X_y!H$1,0)</f>
        <v>1</v>
      </c>
      <c r="I353" s="18">
        <f>VLOOKUP($C353,eft_features_HC!$B$3:$W$2032,X_y!I$1,0)</f>
        <v>4</v>
      </c>
      <c r="J353" s="18">
        <f>VLOOKUP($C353,eft_features_HC!$B$3:$W$2032,X_y!J$1,0)</f>
        <v>4</v>
      </c>
      <c r="K353" s="18">
        <f>VLOOKUP($C353,eft_features_HC!$B$3:$W$2032,X_y!K$1,0)</f>
        <v>36</v>
      </c>
      <c r="L353" s="18">
        <f>VLOOKUP($C353,eft_features_HC!$B$3:$W$2032,X_y!L$1,0)</f>
        <v>5</v>
      </c>
      <c r="M353" s="18">
        <f>VLOOKUP($C353,eft_features_HC!$B$3:$W$2032,X_y!M$1,0)</f>
        <v>1</v>
      </c>
      <c r="N353" s="18">
        <f>VLOOKUP($C353,eft_features_HC!$B$3:$W$2032,X_y!N$1,0)</f>
        <v>1</v>
      </c>
      <c r="O353" s="18">
        <f>VLOOKUP($C353,eft_features_HC!$B$3:$W$2032,X_y!O$1,0)</f>
        <v>1</v>
      </c>
      <c r="P353" s="18">
        <f>VLOOKUP($C353,eft_features_HC!$B$3:$W$2032,X_y!P$1,0)</f>
        <v>6</v>
      </c>
      <c r="Q353" s="18">
        <f>VLOOKUP($C353,eft_features_HC!$B$3:$W$2032,X_y!Q$1,0)</f>
        <v>5</v>
      </c>
      <c r="R353" s="18">
        <f>VLOOKUP($C353,eft_features_HC!$B$3:$W$2032,X_y!R$1,0)</f>
        <v>1</v>
      </c>
      <c r="S353" s="19">
        <f>VLOOKUP($C353,ret_features_HC_transpose!$B$3:$W$2032,X_y!S$1,0)</f>
        <v>-2.2212995852944228E-2</v>
      </c>
      <c r="T353" s="19">
        <f>VLOOKUP($C353,ret_features_HC_transpose!$B$3:$W$2032,X_y!T$1,0)</f>
        <v>2.4581249387169324E-2</v>
      </c>
      <c r="U353" s="19">
        <f>VLOOKUP($C353,ret_features_HC_transpose!$B$3:$W$2032,X_y!U$1,0)</f>
        <v>4.0500738184512164E-2</v>
      </c>
      <c r="V353" s="19">
        <f>VLOOKUP($C353,ret_features_HC_transpose!$B$3:$W$2032,X_y!V$1,0)</f>
        <v>-6.1447614467265765E-2</v>
      </c>
      <c r="W353" s="19">
        <f>VLOOKUP($C353,ret_features_HC_transpose!$B$3:$W$2032,X_y!W$1,0)</f>
        <v>-0.10671387065825277</v>
      </c>
      <c r="X353" s="19">
        <f>VLOOKUP($C353,ret_features_HC_transpose!$B$3:$W$2032,X_y!X$1,0)</f>
        <v>-0.194320900388394</v>
      </c>
      <c r="Y353" s="20">
        <f>VLOOKUP($C353,beta_transpose!$B$3:$W$2032,X_y!Y$1,0)</f>
        <v>-1.2887759186937299E-2</v>
      </c>
      <c r="Z353" s="20">
        <f>VLOOKUP($C353,beta_transpose!$B$3:$W$2032,X_y!Z$1,0)</f>
        <v>2.41135439032697E-2</v>
      </c>
      <c r="AA353" s="20">
        <f>VLOOKUP($C353,beta_transpose!$B$3:$W$2032,X_y!AA$1,0)</f>
        <v>2.9543802565931199E-2</v>
      </c>
      <c r="AB353" s="20">
        <f>VLOOKUP($C353,beta_transpose!$B$3:$W$2032,X_y!AB$1,0)</f>
        <v>1.0898532923766999E-2</v>
      </c>
      <c r="AC353" s="20">
        <f>VLOOKUP($C353,beta_transpose!$B$3:$W$2032,X_y!AC$1,0)</f>
        <v>2.6984857886866699E-2</v>
      </c>
      <c r="AD353" s="20">
        <f>VLOOKUP($C353,beta_transpose!$B$3:$W$2032,X_y!AD$1,0)</f>
        <v>1.1735603748843901E-2</v>
      </c>
      <c r="AE353" s="20">
        <f>VLOOKUP($C353,beta_transpose!$B$3:$W$2032,X_y!AE$1,0)</f>
        <v>1.8470998932191701E-2</v>
      </c>
      <c r="AF353" s="20">
        <f>VLOOKUP($C353,beta_transpose!$B$3:$W$2032,X_y!AF$1,0)</f>
        <v>-7.0577787420631503E-3</v>
      </c>
      <c r="AG353" s="20">
        <f>VLOOKUP($C353,beta_transpose!$B$3:$W$2032,X_y!AG$1,0)</f>
        <v>-1.72404440638157E-3</v>
      </c>
      <c r="AH353" s="20">
        <f>VLOOKUP($C353,beta_transpose!$B$3:$W$2032,X_y!AH$1,0)</f>
        <v>-5.3669597740770701E-2</v>
      </c>
      <c r="AI353" s="20">
        <f>VLOOKUP($C353,beta_transpose!$B$3:$W$2032,X_y!AI$1,0)</f>
        <v>-8.30603028120252E-2</v>
      </c>
      <c r="AJ353" s="20">
        <f>VLOOKUP($C353,beta_transpose!$B$3:$W$2032,X_y!AJ$1,0)</f>
        <v>-2.8143479032755998E-2</v>
      </c>
      <c r="AK353" s="20">
        <f>VLOOKUP($C353,beta_transpose!$B$3:$W$2032,X_y!AK$1,0)</f>
        <v>4.7465257290017299E-2</v>
      </c>
      <c r="AL353" s="20">
        <f>VLOOKUP($C353,beta_transpose!$B$3:$W$2032,X_y!AL$1,0)</f>
        <v>1.72248753396371E-2</v>
      </c>
      <c r="AM353" s="20">
        <f>VLOOKUP($C353,beta_transpose!$B$3:$W$2032,X_y!AM$1,0)</f>
        <v>1.2969506091390699E-2</v>
      </c>
      <c r="AN353" s="20">
        <f>VLOOKUP($C353,beta_transpose!$B$3:$W$2032,X_y!AN$1,0)</f>
        <v>-2.0798723965121599E-2</v>
      </c>
      <c r="AO353" s="20">
        <f>VLOOKUP($C353,beta_transpose!$B$3:$W$2032,X_y!AO$1,0)</f>
        <v>5.2742202190973399E-2</v>
      </c>
      <c r="AP353" s="20">
        <f>VLOOKUP($C353,beta_transpose!$B$3:$W$2032,X_y!AP$1,0)</f>
        <v>2.4415663642617401E-2</v>
      </c>
      <c r="AQ353" s="20">
        <f>VLOOKUP($C353,beta_transpose!$B$3:$W$2032,X_y!AQ$1,0)</f>
        <v>2.58561723030401E-2</v>
      </c>
      <c r="AR353" s="34">
        <f>VLOOKUP($C353,beta_transpose!$B$3:$W$2032,X_y!AR$1,0)</f>
        <v>3.70446618779443E-2</v>
      </c>
      <c r="AS353" s="21">
        <v>9.1269830023947893</v>
      </c>
      <c r="AT353" s="21">
        <v>4.6748098211277398</v>
      </c>
      <c r="AU353" s="21">
        <v>3.8096847874236901</v>
      </c>
      <c r="AV353" s="21">
        <v>2.0474224015517799</v>
      </c>
      <c r="AW353" s="21">
        <v>1.1456716037644099</v>
      </c>
      <c r="AX353" s="21"/>
      <c r="AY353" s="21"/>
      <c r="AZ353" s="22"/>
      <c r="BB353" s="31">
        <f>IF(VLOOKUP(C353,y_HC!$B$3:$G$581,6,0)&gt;$BB$1,1,0)</f>
        <v>0</v>
      </c>
      <c r="BC353">
        <f>VLOOKUP(C353,y_HC!$B$3:$G$581,6,0)</f>
        <v>2.9723992267587651E-2</v>
      </c>
      <c r="BE353" t="s">
        <v>349</v>
      </c>
      <c r="BF353">
        <v>9.1269830023947893</v>
      </c>
      <c r="BG353">
        <v>4.6748098211277398</v>
      </c>
      <c r="BH353">
        <v>3.8096847874236901</v>
      </c>
      <c r="BI353">
        <v>2.0474224015517799</v>
      </c>
      <c r="BJ353">
        <v>1.1456716037644099</v>
      </c>
    </row>
    <row r="354" spans="2:62">
      <c r="B354" t="str">
        <f>VLOOKUP(C354,eft_features_HC!$B$3:$C$2032,2,0)</f>
        <v>PowerShares FTSE RAFI US 1000 Portfolio</v>
      </c>
      <c r="C354" t="s">
        <v>350</v>
      </c>
      <c r="D354" s="17">
        <f>VLOOKUP($C354,eft_features_HC!$B$3:$W$2032,X_y!D$1,0)</f>
        <v>4</v>
      </c>
      <c r="E354" s="18">
        <f>VLOOKUP($C354,eft_features_HC!$B$3:$W$2032,X_y!E$1,0)</f>
        <v>0.38999999999999996</v>
      </c>
      <c r="F354" s="18">
        <f>VLOOKUP($C354,eft_features_HC!$B$3:$W$2032,X_y!F$1,0)</f>
        <v>4950000000</v>
      </c>
      <c r="G354" s="18">
        <f>VLOOKUP($C354,eft_features_HC!$B$3:$W$2032,X_y!G$1,0)</f>
        <v>1</v>
      </c>
      <c r="H354" s="18">
        <f>VLOOKUP($C354,eft_features_HC!$B$3:$W$2032,X_y!H$1,0)</f>
        <v>12</v>
      </c>
      <c r="I354" s="18">
        <f>VLOOKUP($C354,eft_features_HC!$B$3:$W$2032,X_y!I$1,0)</f>
        <v>1</v>
      </c>
      <c r="J354" s="18">
        <f>VLOOKUP($C354,eft_features_HC!$B$3:$W$2032,X_y!J$1,0)</f>
        <v>1</v>
      </c>
      <c r="K354" s="18">
        <f>VLOOKUP($C354,eft_features_HC!$B$3:$W$2032,X_y!K$1,0)</f>
        <v>1</v>
      </c>
      <c r="L354" s="18">
        <f>VLOOKUP($C354,eft_features_HC!$B$3:$W$2032,X_y!L$1,0)</f>
        <v>1</v>
      </c>
      <c r="M354" s="18">
        <f>VLOOKUP($C354,eft_features_HC!$B$3:$W$2032,X_y!M$1,0)</f>
        <v>1</v>
      </c>
      <c r="N354" s="18">
        <f>VLOOKUP($C354,eft_features_HC!$B$3:$W$2032,X_y!N$1,0)</f>
        <v>1</v>
      </c>
      <c r="O354" s="18">
        <f>VLOOKUP($C354,eft_features_HC!$B$3:$W$2032,X_y!O$1,0)</f>
        <v>1</v>
      </c>
      <c r="P354" s="18">
        <f>VLOOKUP($C354,eft_features_HC!$B$3:$W$2032,X_y!P$1,0)</f>
        <v>8</v>
      </c>
      <c r="Q354" s="18">
        <f>VLOOKUP($C354,eft_features_HC!$B$3:$W$2032,X_y!Q$1,0)</f>
        <v>11</v>
      </c>
      <c r="R354" s="18">
        <f>VLOOKUP($C354,eft_features_HC!$B$3:$W$2032,X_y!R$1,0)</f>
        <v>1</v>
      </c>
      <c r="S354" s="19">
        <f>VLOOKUP($C354,ret_features_HC_transpose!$B$3:$W$2032,X_y!S$1,0)</f>
        <v>4.9833889538732912E-3</v>
      </c>
      <c r="T354" s="19">
        <f>VLOOKUP($C354,ret_features_HC_transpose!$B$3:$W$2032,X_y!T$1,0)</f>
        <v>2.9787234265427287E-2</v>
      </c>
      <c r="U354" s="19">
        <f>VLOOKUP($C354,ret_features_HC_transpose!$B$3:$W$2032,X_y!U$1,0)</f>
        <v>0.11432706172600793</v>
      </c>
      <c r="V354" s="19">
        <f>VLOOKUP($C354,ret_features_HC_transpose!$B$3:$W$2032,X_y!V$1,0)</f>
        <v>0.22186958854327266</v>
      </c>
      <c r="W354" s="19">
        <f>VLOOKUP($C354,ret_features_HC_transpose!$B$3:$W$2032,X_y!W$1,0)</f>
        <v>0.41733600658772185</v>
      </c>
      <c r="X354" s="19">
        <f>VLOOKUP($C354,ret_features_HC_transpose!$B$3:$W$2032,X_y!X$1,0)</f>
        <v>0.42472665399000142</v>
      </c>
      <c r="Y354" s="20">
        <f>VLOOKUP($C354,beta_transpose!$B$3:$W$2032,X_y!Y$1,0)</f>
        <v>3.54726657158679E-2</v>
      </c>
      <c r="Z354" s="20">
        <f>VLOOKUP($C354,beta_transpose!$B$3:$W$2032,X_y!Z$1,0)</f>
        <v>6.9151896300727799E-3</v>
      </c>
      <c r="AA354" s="20">
        <f>VLOOKUP($C354,beta_transpose!$B$3:$W$2032,X_y!AA$1,0)</f>
        <v>1.9808909476727799E-2</v>
      </c>
      <c r="AB354" s="20">
        <f>VLOOKUP($C354,beta_transpose!$B$3:$W$2032,X_y!AB$1,0)</f>
        <v>-1.83245551494121E-2</v>
      </c>
      <c r="AC354" s="20">
        <f>VLOOKUP($C354,beta_transpose!$B$3:$W$2032,X_y!AC$1,0)</f>
        <v>-7.5783015716970204E-3</v>
      </c>
      <c r="AD354" s="20">
        <f>VLOOKUP($C354,beta_transpose!$B$3:$W$2032,X_y!AD$1,0)</f>
        <v>-9.3464165602773208E-3</v>
      </c>
      <c r="AE354" s="20">
        <f>VLOOKUP($C354,beta_transpose!$B$3:$W$2032,X_y!AE$1,0)</f>
        <v>-8.8939856880696395E-3</v>
      </c>
      <c r="AF354" s="20">
        <f>VLOOKUP($C354,beta_transpose!$B$3:$W$2032,X_y!AF$1,0)</f>
        <v>4.0706210044996602E-3</v>
      </c>
      <c r="AG354" s="20">
        <f>VLOOKUP($C354,beta_transpose!$B$3:$W$2032,X_y!AG$1,0)</f>
        <v>4.4345833490125903E-3</v>
      </c>
      <c r="AH354" s="20">
        <f>VLOOKUP($C354,beta_transpose!$B$3:$W$2032,X_y!AH$1,0)</f>
        <v>-1.36040923448264E-2</v>
      </c>
      <c r="AI354" s="20">
        <f>VLOOKUP($C354,beta_transpose!$B$3:$W$2032,X_y!AI$1,0)</f>
        <v>-2.2504882240365402E-2</v>
      </c>
      <c r="AJ354" s="20">
        <f>VLOOKUP($C354,beta_transpose!$B$3:$W$2032,X_y!AJ$1,0)</f>
        <v>2.2493258283383401E-3</v>
      </c>
      <c r="AK354" s="20">
        <f>VLOOKUP($C354,beta_transpose!$B$3:$W$2032,X_y!AK$1,0)</f>
        <v>-1.3459129185283599E-2</v>
      </c>
      <c r="AL354" s="20">
        <f>VLOOKUP($C354,beta_transpose!$B$3:$W$2032,X_y!AL$1,0)</f>
        <v>-5.4639702148868204E-3</v>
      </c>
      <c r="AM354" s="20">
        <f>VLOOKUP($C354,beta_transpose!$B$3:$W$2032,X_y!AM$1,0)</f>
        <v>6.2521523366092902E-5</v>
      </c>
      <c r="AN354" s="20">
        <f>VLOOKUP($C354,beta_transpose!$B$3:$W$2032,X_y!AN$1,0)</f>
        <v>-3.9521425487168502E-3</v>
      </c>
      <c r="AO354" s="20">
        <f>VLOOKUP($C354,beta_transpose!$B$3:$W$2032,X_y!AO$1,0)</f>
        <v>-6.1343552597908401E-3</v>
      </c>
      <c r="AP354" s="20">
        <f>VLOOKUP($C354,beta_transpose!$B$3:$W$2032,X_y!AP$1,0)</f>
        <v>-2.53423663613817E-2</v>
      </c>
      <c r="AQ354" s="20">
        <f>VLOOKUP($C354,beta_transpose!$B$3:$W$2032,X_y!AQ$1,0)</f>
        <v>1.03005184112931E-2</v>
      </c>
      <c r="AR354" s="34">
        <f>VLOOKUP($C354,beta_transpose!$B$3:$W$2032,X_y!AR$1,0)</f>
        <v>1.5961236245253599E-2</v>
      </c>
      <c r="AS354" s="21">
        <v>18.362551980661301</v>
      </c>
      <c r="AT354" s="21">
        <v>2.7526307056320598</v>
      </c>
      <c r="AU354" s="21">
        <v>1.1327935094028101</v>
      </c>
      <c r="AV354" s="21">
        <v>0.38544124477755498</v>
      </c>
      <c r="AW354" s="21">
        <v>0.146551900115831</v>
      </c>
      <c r="AX354" s="21"/>
      <c r="AY354" s="21"/>
      <c r="AZ354" s="22"/>
      <c r="BB354" s="31">
        <f>IF(VLOOKUP(C354,y_HC!$B$3:$G$581,6,0)&gt;$BB$1,1,0)</f>
        <v>1</v>
      </c>
      <c r="BC354">
        <f>VLOOKUP(C354,y_HC!$B$3:$G$581,6,0)</f>
        <v>5.0807262195564362E-2</v>
      </c>
      <c r="BE354" t="s">
        <v>350</v>
      </c>
      <c r="BF354">
        <v>18.362551980661301</v>
      </c>
      <c r="BG354">
        <v>2.7526307056320598</v>
      </c>
      <c r="BH354">
        <v>1.1327935094028101</v>
      </c>
      <c r="BI354">
        <v>0.38544124477755498</v>
      </c>
      <c r="BJ354">
        <v>0.146551900115831</v>
      </c>
    </row>
    <row r="355" spans="2:62">
      <c r="B355" t="str">
        <f>VLOOKUP(C355,eft_features_HC!$B$3:$C$2032,2,0)</f>
        <v>PowerShares FTSE RAFI US 1500 Small-Mid Portfolio</v>
      </c>
      <c r="C355" t="s">
        <v>351</v>
      </c>
      <c r="D355" s="17">
        <f>VLOOKUP($C355,eft_features_HC!$B$3:$W$2032,X_y!D$1,0)</f>
        <v>4</v>
      </c>
      <c r="E355" s="18">
        <f>VLOOKUP($C355,eft_features_HC!$B$3:$W$2032,X_y!E$1,0)</f>
        <v>0.38999999999999996</v>
      </c>
      <c r="F355" s="18">
        <f>VLOOKUP($C355,eft_features_HC!$B$3:$W$2032,X_y!F$1,0)</f>
        <v>1690000000</v>
      </c>
      <c r="G355" s="18">
        <f>VLOOKUP($C355,eft_features_HC!$B$3:$W$2032,X_y!G$1,0)</f>
        <v>1</v>
      </c>
      <c r="H355" s="18">
        <f>VLOOKUP($C355,eft_features_HC!$B$3:$W$2032,X_y!H$1,0)</f>
        <v>12</v>
      </c>
      <c r="I355" s="18">
        <f>VLOOKUP($C355,eft_features_HC!$B$3:$W$2032,X_y!I$1,0)</f>
        <v>1</v>
      </c>
      <c r="J355" s="18">
        <f>VLOOKUP($C355,eft_features_HC!$B$3:$W$2032,X_y!J$1,0)</f>
        <v>1</v>
      </c>
      <c r="K355" s="18">
        <f>VLOOKUP($C355,eft_features_HC!$B$3:$W$2032,X_y!K$1,0)</f>
        <v>25</v>
      </c>
      <c r="L355" s="18">
        <f>VLOOKUP($C355,eft_features_HC!$B$3:$W$2032,X_y!L$1,0)</f>
        <v>1</v>
      </c>
      <c r="M355" s="18">
        <f>VLOOKUP($C355,eft_features_HC!$B$3:$W$2032,X_y!M$1,0)</f>
        <v>1</v>
      </c>
      <c r="N355" s="18">
        <f>VLOOKUP($C355,eft_features_HC!$B$3:$W$2032,X_y!N$1,0)</f>
        <v>1</v>
      </c>
      <c r="O355" s="18">
        <f>VLOOKUP($C355,eft_features_HC!$B$3:$W$2032,X_y!O$1,0)</f>
        <v>1</v>
      </c>
      <c r="P355" s="18">
        <f>VLOOKUP($C355,eft_features_HC!$B$3:$W$2032,X_y!P$1,0)</f>
        <v>8</v>
      </c>
      <c r="Q355" s="18">
        <f>VLOOKUP($C355,eft_features_HC!$B$3:$W$2032,X_y!Q$1,0)</f>
        <v>11</v>
      </c>
      <c r="R355" s="18">
        <f>VLOOKUP($C355,eft_features_HC!$B$3:$W$2032,X_y!R$1,0)</f>
        <v>1</v>
      </c>
      <c r="S355" s="19">
        <f>VLOOKUP($C355,ret_features_HC_transpose!$B$3:$W$2032,X_y!S$1,0)</f>
        <v>-2.5047212037467959E-2</v>
      </c>
      <c r="T355" s="19">
        <f>VLOOKUP($C355,ret_features_HC_transpose!$B$3:$W$2032,X_y!T$1,0)</f>
        <v>1.1863007295934702E-2</v>
      </c>
      <c r="U355" s="19">
        <f>VLOOKUP($C355,ret_features_HC_transpose!$B$3:$W$2032,X_y!U$1,0)</f>
        <v>9.1222602507218697E-2</v>
      </c>
      <c r="V355" s="19">
        <f>VLOOKUP($C355,ret_features_HC_transpose!$B$3:$W$2032,X_y!V$1,0)</f>
        <v>0.29543053087030025</v>
      </c>
      <c r="W355" s="19">
        <f>VLOOKUP($C355,ret_features_HC_transpose!$B$3:$W$2032,X_y!W$1,0)</f>
        <v>0.46468567701572216</v>
      </c>
      <c r="X355" s="19">
        <f>VLOOKUP($C355,ret_features_HC_transpose!$B$3:$W$2032,X_y!X$1,0)</f>
        <v>0.41278985606138541</v>
      </c>
      <c r="Y355" s="20">
        <f>VLOOKUP($C355,beta_transpose!$B$3:$W$2032,X_y!Y$1,0)</f>
        <v>4.02140040142481E-2</v>
      </c>
      <c r="Z355" s="20">
        <f>VLOOKUP($C355,beta_transpose!$B$3:$W$2032,X_y!Z$1,0)</f>
        <v>1.96298827744068E-2</v>
      </c>
      <c r="AA355" s="20">
        <f>VLOOKUP($C355,beta_transpose!$B$3:$W$2032,X_y!AA$1,0)</f>
        <v>1.30309355150981E-2</v>
      </c>
      <c r="AB355" s="20">
        <f>VLOOKUP($C355,beta_transpose!$B$3:$W$2032,X_y!AB$1,0)</f>
        <v>-9.5687362620490296E-3</v>
      </c>
      <c r="AC355" s="20">
        <f>VLOOKUP($C355,beta_transpose!$B$3:$W$2032,X_y!AC$1,0)</f>
        <v>-2.3087368681174399E-2</v>
      </c>
      <c r="AD355" s="20">
        <f>VLOOKUP($C355,beta_transpose!$B$3:$W$2032,X_y!AD$1,0)</f>
        <v>-4.6980379867157E-3</v>
      </c>
      <c r="AE355" s="20">
        <f>VLOOKUP($C355,beta_transpose!$B$3:$W$2032,X_y!AE$1,0)</f>
        <v>7.5461346664292797E-4</v>
      </c>
      <c r="AF355" s="20">
        <f>VLOOKUP($C355,beta_transpose!$B$3:$W$2032,X_y!AF$1,0)</f>
        <v>-4.7103567435184098E-3</v>
      </c>
      <c r="AG355" s="20">
        <f>VLOOKUP($C355,beta_transpose!$B$3:$W$2032,X_y!AG$1,0)</f>
        <v>1.12250843388169E-2</v>
      </c>
      <c r="AH355" s="20">
        <f>VLOOKUP($C355,beta_transpose!$B$3:$W$2032,X_y!AH$1,0)</f>
        <v>-1.1136808453395699E-2</v>
      </c>
      <c r="AI355" s="20">
        <f>VLOOKUP($C355,beta_transpose!$B$3:$W$2032,X_y!AI$1,0)</f>
        <v>-2.88463116436631E-3</v>
      </c>
      <c r="AJ355" s="20">
        <f>VLOOKUP($C355,beta_transpose!$B$3:$W$2032,X_y!AJ$1,0)</f>
        <v>7.0565610809567398E-3</v>
      </c>
      <c r="AK355" s="20">
        <f>VLOOKUP($C355,beta_transpose!$B$3:$W$2032,X_y!AK$1,0)</f>
        <v>2.6705781620348101E-2</v>
      </c>
      <c r="AL355" s="20">
        <f>VLOOKUP($C355,beta_transpose!$B$3:$W$2032,X_y!AL$1,0)</f>
        <v>-3.2248735586949698E-2</v>
      </c>
      <c r="AM355" s="20">
        <f>VLOOKUP($C355,beta_transpose!$B$3:$W$2032,X_y!AM$1,0)</f>
        <v>8.9886281898100898E-3</v>
      </c>
      <c r="AN355" s="20">
        <f>VLOOKUP($C355,beta_transpose!$B$3:$W$2032,X_y!AN$1,0)</f>
        <v>-1.7498618310014199E-2</v>
      </c>
      <c r="AO355" s="20">
        <f>VLOOKUP($C355,beta_transpose!$B$3:$W$2032,X_y!AO$1,0)</f>
        <v>1.2897241472276E-2</v>
      </c>
      <c r="AP355" s="20">
        <f>VLOOKUP($C355,beta_transpose!$B$3:$W$2032,X_y!AP$1,0)</f>
        <v>-7.0061587078979904E-3</v>
      </c>
      <c r="AQ355" s="20">
        <f>VLOOKUP($C355,beta_transpose!$B$3:$W$2032,X_y!AQ$1,0)</f>
        <v>-5.5029463461991101E-3</v>
      </c>
      <c r="AR355" s="34">
        <f>VLOOKUP($C355,beta_transpose!$B$3:$W$2032,X_y!AR$1,0)</f>
        <v>-1.19231252901493E-2</v>
      </c>
      <c r="AS355" s="21">
        <v>22.5114334858016</v>
      </c>
      <c r="AT355" s="21">
        <v>3.8330657979236902</v>
      </c>
      <c r="AU355" s="21">
        <v>1.65603702505679</v>
      </c>
      <c r="AV355" s="21">
        <v>0.57539314442621303</v>
      </c>
      <c r="AW355" s="21">
        <v>0.29495950255655301</v>
      </c>
      <c r="AX355" s="21"/>
      <c r="AY355" s="21"/>
      <c r="AZ355" s="22"/>
      <c r="BB355" s="31">
        <f>IF(VLOOKUP(C355,y_HC!$B$3:$G$581,6,0)&gt;$BB$1,1,0)</f>
        <v>0</v>
      </c>
      <c r="BC355">
        <f>VLOOKUP(C355,y_HC!$B$3:$G$581,6,0)</f>
        <v>1.9268019965154481E-2</v>
      </c>
      <c r="BE355" t="s">
        <v>351</v>
      </c>
      <c r="BF355">
        <v>22.5114334858016</v>
      </c>
      <c r="BG355">
        <v>3.8330657979236902</v>
      </c>
      <c r="BH355">
        <v>1.65603702505679</v>
      </c>
      <c r="BI355">
        <v>0.57539314442621303</v>
      </c>
      <c r="BJ355">
        <v>0.29495950255655301</v>
      </c>
    </row>
    <row r="356" spans="2:62">
      <c r="B356" t="str">
        <f>VLOOKUP(C356,eft_features_HC!$B$3:$C$2032,2,0)</f>
        <v>PowerShares Global Gold &amp; Precious Metals Portfolio</v>
      </c>
      <c r="C356" t="s">
        <v>352</v>
      </c>
      <c r="D356" s="17">
        <f>VLOOKUP($C356,eft_features_HC!$B$3:$W$2032,X_y!D$1,0)</f>
        <v>4</v>
      </c>
      <c r="E356" s="18">
        <f>VLOOKUP($C356,eft_features_HC!$B$3:$W$2032,X_y!E$1,0)</f>
        <v>0.75</v>
      </c>
      <c r="F356" s="18">
        <f>VLOOKUP($C356,eft_features_HC!$B$3:$W$2032,X_y!F$1,0)</f>
        <v>36980000</v>
      </c>
      <c r="G356" s="18">
        <f>VLOOKUP($C356,eft_features_HC!$B$3:$W$2032,X_y!G$1,0)</f>
        <v>1</v>
      </c>
      <c r="H356" s="18">
        <f>VLOOKUP($C356,eft_features_HC!$B$3:$W$2032,X_y!H$1,0)</f>
        <v>8</v>
      </c>
      <c r="I356" s="18">
        <f>VLOOKUP($C356,eft_features_HC!$B$3:$W$2032,X_y!I$1,0)</f>
        <v>4</v>
      </c>
      <c r="J356" s="18">
        <f>VLOOKUP($C356,eft_features_HC!$B$3:$W$2032,X_y!J$1,0)</f>
        <v>5</v>
      </c>
      <c r="K356" s="18">
        <f>VLOOKUP($C356,eft_features_HC!$B$3:$W$2032,X_y!K$1,0)</f>
        <v>22</v>
      </c>
      <c r="L356" s="18">
        <f>VLOOKUP($C356,eft_features_HC!$B$3:$W$2032,X_y!L$1,0)</f>
        <v>12</v>
      </c>
      <c r="M356" s="18">
        <f>VLOOKUP($C356,eft_features_HC!$B$3:$W$2032,X_y!M$1,0)</f>
        <v>1</v>
      </c>
      <c r="N356" s="18">
        <f>VLOOKUP($C356,eft_features_HC!$B$3:$W$2032,X_y!N$1,0)</f>
        <v>1</v>
      </c>
      <c r="O356" s="18">
        <f>VLOOKUP($C356,eft_features_HC!$B$3:$W$2032,X_y!O$1,0)</f>
        <v>1</v>
      </c>
      <c r="P356" s="18">
        <f>VLOOKUP($C356,eft_features_HC!$B$3:$W$2032,X_y!P$1,0)</f>
        <v>2</v>
      </c>
      <c r="Q356" s="18">
        <f>VLOOKUP($C356,eft_features_HC!$B$3:$W$2032,X_y!Q$1,0)</f>
        <v>2</v>
      </c>
      <c r="R356" s="18">
        <f>VLOOKUP($C356,eft_features_HC!$B$3:$W$2032,X_y!R$1,0)</f>
        <v>1</v>
      </c>
      <c r="S356" s="19">
        <f>VLOOKUP($C356,ret_features_HC_transpose!$B$3:$W$2032,X_y!S$1,0)</f>
        <v>-6.0920578259399782E-2</v>
      </c>
      <c r="T356" s="19">
        <f>VLOOKUP($C356,ret_features_HC_transpose!$B$3:$W$2032,X_y!T$1,0)</f>
        <v>9.1242788628603133E-2</v>
      </c>
      <c r="U356" s="19">
        <f>VLOOKUP($C356,ret_features_HC_transpose!$B$3:$W$2032,X_y!U$1,0)</f>
        <v>-8.6888599442361825E-3</v>
      </c>
      <c r="V356" s="19">
        <f>VLOOKUP($C356,ret_features_HC_transpose!$B$3:$W$2032,X_y!V$1,0)</f>
        <v>-0.27033660693516093</v>
      </c>
      <c r="W356" s="19">
        <f>VLOOKUP($C356,ret_features_HC_transpose!$B$3:$W$2032,X_y!W$1,0)</f>
        <v>-0.43390169919586352</v>
      </c>
      <c r="X356" s="19">
        <f>VLOOKUP($C356,ret_features_HC_transpose!$B$3:$W$2032,X_y!X$1,0)</f>
        <v>-0.57565165647445937</v>
      </c>
      <c r="Y356" s="20">
        <f>VLOOKUP($C356,beta_transpose!$B$3:$W$2032,X_y!Y$1,0)</f>
        <v>-4.3717456138981002E-2</v>
      </c>
      <c r="Z356" s="20">
        <f>VLOOKUP($C356,beta_transpose!$B$3:$W$2032,X_y!Z$1,0)</f>
        <v>3.3973333637118901E-2</v>
      </c>
      <c r="AA356" s="20">
        <f>VLOOKUP($C356,beta_transpose!$B$3:$W$2032,X_y!AA$1,0)</f>
        <v>1.48619894961663E-2</v>
      </c>
      <c r="AB356" s="20">
        <f>VLOOKUP($C356,beta_transpose!$B$3:$W$2032,X_y!AB$1,0)</f>
        <v>5.2170744365230497E-2</v>
      </c>
      <c r="AC356" s="20">
        <f>VLOOKUP($C356,beta_transpose!$B$3:$W$2032,X_y!AC$1,0)</f>
        <v>1.6540184824768898E-2</v>
      </c>
      <c r="AD356" s="20">
        <f>VLOOKUP($C356,beta_transpose!$B$3:$W$2032,X_y!AD$1,0)</f>
        <v>6.8903397428966298E-2</v>
      </c>
      <c r="AE356" s="20">
        <f>VLOOKUP($C356,beta_transpose!$B$3:$W$2032,X_y!AE$1,0)</f>
        <v>3.58700352859549E-2</v>
      </c>
      <c r="AF356" s="20">
        <f>VLOOKUP($C356,beta_transpose!$B$3:$W$2032,X_y!AF$1,0)</f>
        <v>-2.91204284767233E-2</v>
      </c>
      <c r="AG356" s="20">
        <f>VLOOKUP($C356,beta_transpose!$B$3:$W$2032,X_y!AG$1,0)</f>
        <v>-1.2293876374242001E-2</v>
      </c>
      <c r="AH356" s="20">
        <f>VLOOKUP($C356,beta_transpose!$B$3:$W$2032,X_y!AH$1,0)</f>
        <v>-5.8495090714924598E-2</v>
      </c>
      <c r="AI356" s="20">
        <f>VLOOKUP($C356,beta_transpose!$B$3:$W$2032,X_y!AI$1,0)</f>
        <v>-3.7323416280110697E-2</v>
      </c>
      <c r="AJ356" s="20">
        <f>VLOOKUP($C356,beta_transpose!$B$3:$W$2032,X_y!AJ$1,0)</f>
        <v>-8.6081320204885597E-3</v>
      </c>
      <c r="AK356" s="20">
        <f>VLOOKUP($C356,beta_transpose!$B$3:$W$2032,X_y!AK$1,0)</f>
        <v>-6.6781332126387205E-2</v>
      </c>
      <c r="AL356" s="20">
        <f>VLOOKUP($C356,beta_transpose!$B$3:$W$2032,X_y!AL$1,0)</f>
        <v>-0.13836150803039601</v>
      </c>
      <c r="AM356" s="20">
        <f>VLOOKUP($C356,beta_transpose!$B$3:$W$2032,X_y!AM$1,0)</f>
        <v>1.6100709822478802E-2</v>
      </c>
      <c r="AN356" s="20">
        <f>VLOOKUP($C356,beta_transpose!$B$3:$W$2032,X_y!AN$1,0)</f>
        <v>-3.26544140263003E-3</v>
      </c>
      <c r="AO356" s="20">
        <f>VLOOKUP($C356,beta_transpose!$B$3:$W$2032,X_y!AO$1,0)</f>
        <v>0.10350768882861699</v>
      </c>
      <c r="AP356" s="20">
        <f>VLOOKUP($C356,beta_transpose!$B$3:$W$2032,X_y!AP$1,0)</f>
        <v>-4.1200096869404901E-2</v>
      </c>
      <c r="AQ356" s="20">
        <f>VLOOKUP($C356,beta_transpose!$B$3:$W$2032,X_y!AQ$1,0)</f>
        <v>-3.2805594598849297E-2</v>
      </c>
      <c r="AR356" s="34">
        <f>VLOOKUP($C356,beta_transpose!$B$3:$W$2032,X_y!AR$1,0)</f>
        <v>2.8553372063718E-2</v>
      </c>
      <c r="AS356" s="21">
        <v>20.986121895480998</v>
      </c>
      <c r="AT356" s="21">
        <v>4.5371880551451698</v>
      </c>
      <c r="AU356" s="21">
        <v>2.1006293251678598</v>
      </c>
      <c r="AV356" s="21">
        <v>0.90928560871346698</v>
      </c>
      <c r="AW356" s="21">
        <v>0.50856539954240498</v>
      </c>
      <c r="AX356" s="21"/>
      <c r="AY356" s="21"/>
      <c r="AZ356" s="22"/>
      <c r="BB356" s="31">
        <f>IF(VLOOKUP(C356,y_HC!$B$3:$G$581,6,0)&gt;$BB$1,1,0)</f>
        <v>1</v>
      </c>
      <c r="BC356">
        <f>VLOOKUP(C356,y_HC!$B$3:$G$581,6,0)</f>
        <v>9.7020663676839591E-2</v>
      </c>
      <c r="BE356" t="s">
        <v>352</v>
      </c>
      <c r="BF356">
        <v>20.986121895480998</v>
      </c>
      <c r="BG356">
        <v>4.5371880551451698</v>
      </c>
      <c r="BH356">
        <v>2.1006293251678598</v>
      </c>
      <c r="BI356">
        <v>0.90928560871346698</v>
      </c>
      <c r="BJ356">
        <v>0.50856539954240498</v>
      </c>
    </row>
    <row r="357" spans="2:62">
      <c r="B357" t="str">
        <f>VLOOKUP(C357,eft_features_HC!$B$3:$C$2032,2,0)</f>
        <v>PowerShares S&amp;P SmallCap Consumer Staples Portfolio</v>
      </c>
      <c r="C357" t="s">
        <v>353</v>
      </c>
      <c r="D357" s="17">
        <f>VLOOKUP($C357,eft_features_HC!$B$3:$W$2032,X_y!D$1,0)</f>
        <v>4</v>
      </c>
      <c r="E357" s="18">
        <f>VLOOKUP($C357,eft_features_HC!$B$3:$W$2032,X_y!E$1,0)</f>
        <v>0.28999999999999998</v>
      </c>
      <c r="F357" s="18">
        <f>VLOOKUP($C357,eft_features_HC!$B$3:$W$2032,X_y!F$1,0)</f>
        <v>52850000</v>
      </c>
      <c r="G357" s="18">
        <f>VLOOKUP($C357,eft_features_HC!$B$3:$W$2032,X_y!G$1,0)</f>
        <v>1</v>
      </c>
      <c r="H357" s="18">
        <f>VLOOKUP($C357,eft_features_HC!$B$3:$W$2032,X_y!H$1,0)</f>
        <v>1</v>
      </c>
      <c r="I357" s="18">
        <f>VLOOKUP($C357,eft_features_HC!$B$3:$W$2032,X_y!I$1,0)</f>
        <v>1</v>
      </c>
      <c r="J357" s="18">
        <f>VLOOKUP($C357,eft_features_HC!$B$3:$W$2032,X_y!J$1,0)</f>
        <v>5</v>
      </c>
      <c r="K357" s="18">
        <f>VLOOKUP($C357,eft_features_HC!$B$3:$W$2032,X_y!K$1,0)</f>
        <v>21</v>
      </c>
      <c r="L357" s="18">
        <f>VLOOKUP($C357,eft_features_HC!$B$3:$W$2032,X_y!L$1,0)</f>
        <v>1</v>
      </c>
      <c r="M357" s="18">
        <f>VLOOKUP($C357,eft_features_HC!$B$3:$W$2032,X_y!M$1,0)</f>
        <v>1</v>
      </c>
      <c r="N357" s="18">
        <f>VLOOKUP($C357,eft_features_HC!$B$3:$W$2032,X_y!N$1,0)</f>
        <v>1</v>
      </c>
      <c r="O357" s="18">
        <f>VLOOKUP($C357,eft_features_HC!$B$3:$W$2032,X_y!O$1,0)</f>
        <v>1</v>
      </c>
      <c r="P357" s="18">
        <f>VLOOKUP($C357,eft_features_HC!$B$3:$W$2032,X_y!P$1,0)</f>
        <v>1</v>
      </c>
      <c r="Q357" s="18">
        <f>VLOOKUP($C357,eft_features_HC!$B$3:$W$2032,X_y!Q$1,0)</f>
        <v>1</v>
      </c>
      <c r="R357" s="18">
        <f>VLOOKUP($C357,eft_features_HC!$B$3:$W$2032,X_y!R$1,0)</f>
        <v>1</v>
      </c>
      <c r="S357" s="19">
        <f>VLOOKUP($C357,ret_features_HC_transpose!$B$3:$W$2032,X_y!S$1,0)</f>
        <v>1.4772037019616491E-2</v>
      </c>
      <c r="T357" s="19">
        <f>VLOOKUP($C357,ret_features_HC_transpose!$B$3:$W$2032,X_y!T$1,0)</f>
        <v>2.2020409975367583E-2</v>
      </c>
      <c r="U357" s="19">
        <f>VLOOKUP($C357,ret_features_HC_transpose!$B$3:$W$2032,X_y!U$1,0)</f>
        <v>7.8010980911683792E-2</v>
      </c>
      <c r="V357" s="19">
        <f>VLOOKUP($C357,ret_features_HC_transpose!$B$3:$W$2032,X_y!V$1,0)</f>
        <v>0.3034617432961888</v>
      </c>
      <c r="W357" s="19">
        <f>VLOOKUP($C357,ret_features_HC_transpose!$B$3:$W$2032,X_y!W$1,0)</f>
        <v>0.48695916047872312</v>
      </c>
      <c r="X357" s="19">
        <f>VLOOKUP($C357,ret_features_HC_transpose!$B$3:$W$2032,X_y!X$1,0)</f>
        <v>0.59639784326066847</v>
      </c>
      <c r="Y357" s="20">
        <f>VLOOKUP($C357,beta_transpose!$B$3:$W$2032,X_y!Y$1,0)</f>
        <v>4.5144130450719598E-2</v>
      </c>
      <c r="Z357" s="20">
        <f>VLOOKUP($C357,beta_transpose!$B$3:$W$2032,X_y!Z$1,0)</f>
        <v>-5.4244053421513396E-3</v>
      </c>
      <c r="AA357" s="20">
        <f>VLOOKUP($C357,beta_transpose!$B$3:$W$2032,X_y!AA$1,0)</f>
        <v>6.0904834267938397E-3</v>
      </c>
      <c r="AB357" s="20">
        <f>VLOOKUP($C357,beta_transpose!$B$3:$W$2032,X_y!AB$1,0)</f>
        <v>4.3016819989220301E-3</v>
      </c>
      <c r="AC357" s="20">
        <f>VLOOKUP($C357,beta_transpose!$B$3:$W$2032,X_y!AC$1,0)</f>
        <v>-2.3377108048661398E-2</v>
      </c>
      <c r="AD357" s="20">
        <f>VLOOKUP($C357,beta_transpose!$B$3:$W$2032,X_y!AD$1,0)</f>
        <v>-4.7980294167242997E-2</v>
      </c>
      <c r="AE357" s="20">
        <f>VLOOKUP($C357,beta_transpose!$B$3:$W$2032,X_y!AE$1,0)</f>
        <v>2.7665654145313402E-2</v>
      </c>
      <c r="AF357" s="20">
        <f>VLOOKUP($C357,beta_transpose!$B$3:$W$2032,X_y!AF$1,0)</f>
        <v>1.5755506371989698E-2</v>
      </c>
      <c r="AG357" s="20">
        <f>VLOOKUP($C357,beta_transpose!$B$3:$W$2032,X_y!AG$1,0)</f>
        <v>-1.40859655137805E-2</v>
      </c>
      <c r="AH357" s="20">
        <f>VLOOKUP($C357,beta_transpose!$B$3:$W$2032,X_y!AH$1,0)</f>
        <v>1.8359891604835601E-2</v>
      </c>
      <c r="AI357" s="20">
        <f>VLOOKUP($C357,beta_transpose!$B$3:$W$2032,X_y!AI$1,0)</f>
        <v>3.8889500883770703E-2</v>
      </c>
      <c r="AJ357" s="20">
        <f>VLOOKUP($C357,beta_transpose!$B$3:$W$2032,X_y!AJ$1,0)</f>
        <v>-3.0369095449911399E-2</v>
      </c>
      <c r="AK357" s="20">
        <f>VLOOKUP($C357,beta_transpose!$B$3:$W$2032,X_y!AK$1,0)</f>
        <v>5.0041574635453001E-2</v>
      </c>
      <c r="AL357" s="20">
        <f>VLOOKUP($C357,beta_transpose!$B$3:$W$2032,X_y!AL$1,0)</f>
        <v>-1.4441753554617799E-2</v>
      </c>
      <c r="AM357" s="20">
        <f>VLOOKUP($C357,beta_transpose!$B$3:$W$2032,X_y!AM$1,0)</f>
        <v>-7.3334996723688102E-3</v>
      </c>
      <c r="AN357" s="20">
        <f>VLOOKUP($C357,beta_transpose!$B$3:$W$2032,X_y!AN$1,0)</f>
        <v>-6.5448879561516696E-2</v>
      </c>
      <c r="AO357" s="20">
        <f>VLOOKUP($C357,beta_transpose!$B$3:$W$2032,X_y!AO$1,0)</f>
        <v>6.2394793625209201E-2</v>
      </c>
      <c r="AP357" s="20">
        <f>VLOOKUP($C357,beta_transpose!$B$3:$W$2032,X_y!AP$1,0)</f>
        <v>-4.4540222696169496E-3</v>
      </c>
      <c r="AQ357" s="20">
        <f>VLOOKUP($C357,beta_transpose!$B$3:$W$2032,X_y!AQ$1,0)</f>
        <v>-3.1728576141991899E-2</v>
      </c>
      <c r="AR357" s="34">
        <f>VLOOKUP($C357,beta_transpose!$B$3:$W$2032,X_y!AR$1,0)</f>
        <v>3.1775353178878703E-2</v>
      </c>
      <c r="AS357" s="21">
        <v>21.300048593086199</v>
      </c>
      <c r="AT357" s="21">
        <v>2.2969339380597198</v>
      </c>
      <c r="AU357" s="21">
        <v>0.98893369388256602</v>
      </c>
      <c r="AV357" s="21">
        <v>0.40930142565891803</v>
      </c>
      <c r="AW357" s="21">
        <v>0.15265318448096199</v>
      </c>
      <c r="AX357" s="21"/>
      <c r="AY357" s="21"/>
      <c r="AZ357" s="22"/>
      <c r="BB357" s="31">
        <f>IF(VLOOKUP(C357,y_HC!$B$3:$G$581,6,0)&gt;$BB$1,1,0)</f>
        <v>0</v>
      </c>
      <c r="BC357">
        <f>VLOOKUP(C357,y_HC!$B$3:$G$581,6,0)</f>
        <v>1.73915228344379E-2</v>
      </c>
      <c r="BE357" t="s">
        <v>353</v>
      </c>
      <c r="BF357">
        <v>21.300048593086199</v>
      </c>
      <c r="BG357">
        <v>2.2969339380597198</v>
      </c>
      <c r="BH357">
        <v>0.98893369388256602</v>
      </c>
      <c r="BI357">
        <v>0.40930142565891803</v>
      </c>
      <c r="BJ357">
        <v>0.15265318448096199</v>
      </c>
    </row>
    <row r="358" spans="2:62">
      <c r="B358" t="str">
        <f>VLOOKUP(C358,eft_features_HC!$B$3:$C$2032,2,0)</f>
        <v>PowerShares S&amp;P SmallCap Consumer Discretionary Portfolio</v>
      </c>
      <c r="C358" t="s">
        <v>354</v>
      </c>
      <c r="D358" s="17">
        <f>VLOOKUP($C358,eft_features_HC!$B$3:$W$2032,X_y!D$1,0)</f>
        <v>4</v>
      </c>
      <c r="E358" s="18">
        <f>VLOOKUP($C358,eft_features_HC!$B$3:$W$2032,X_y!E$1,0)</f>
        <v>0.28999999999999998</v>
      </c>
      <c r="F358" s="18">
        <f>VLOOKUP($C358,eft_features_HC!$B$3:$W$2032,X_y!F$1,0)</f>
        <v>61850000</v>
      </c>
      <c r="G358" s="18">
        <f>VLOOKUP($C358,eft_features_HC!$B$3:$W$2032,X_y!G$1,0)</f>
        <v>1</v>
      </c>
      <c r="H358" s="18">
        <f>VLOOKUP($C358,eft_features_HC!$B$3:$W$2032,X_y!H$1,0)</f>
        <v>1</v>
      </c>
      <c r="I358" s="18">
        <f>VLOOKUP($C358,eft_features_HC!$B$3:$W$2032,X_y!I$1,0)</f>
        <v>1</v>
      </c>
      <c r="J358" s="18">
        <f>VLOOKUP($C358,eft_features_HC!$B$3:$W$2032,X_y!J$1,0)</f>
        <v>5</v>
      </c>
      <c r="K358" s="18">
        <f>VLOOKUP($C358,eft_features_HC!$B$3:$W$2032,X_y!K$1,0)</f>
        <v>17</v>
      </c>
      <c r="L358" s="18">
        <f>VLOOKUP($C358,eft_features_HC!$B$3:$W$2032,X_y!L$1,0)</f>
        <v>1</v>
      </c>
      <c r="M358" s="18">
        <f>VLOOKUP($C358,eft_features_HC!$B$3:$W$2032,X_y!M$1,0)</f>
        <v>1</v>
      </c>
      <c r="N358" s="18">
        <f>VLOOKUP($C358,eft_features_HC!$B$3:$W$2032,X_y!N$1,0)</f>
        <v>1</v>
      </c>
      <c r="O358" s="18">
        <f>VLOOKUP($C358,eft_features_HC!$B$3:$W$2032,X_y!O$1,0)</f>
        <v>1</v>
      </c>
      <c r="P358" s="18">
        <f>VLOOKUP($C358,eft_features_HC!$B$3:$W$2032,X_y!P$1,0)</f>
        <v>1</v>
      </c>
      <c r="Q358" s="18">
        <f>VLOOKUP($C358,eft_features_HC!$B$3:$W$2032,X_y!Q$1,0)</f>
        <v>1</v>
      </c>
      <c r="R358" s="18">
        <f>VLOOKUP($C358,eft_features_HC!$B$3:$W$2032,X_y!R$1,0)</f>
        <v>1</v>
      </c>
      <c r="S358" s="19">
        <f>VLOOKUP($C358,ret_features_HC_transpose!$B$3:$W$2032,X_y!S$1,0)</f>
        <v>-2.8832487254104699E-2</v>
      </c>
      <c r="T358" s="19">
        <f>VLOOKUP($C358,ret_features_HC_transpose!$B$3:$W$2032,X_y!T$1,0)</f>
        <v>-2.0459153284831277E-2</v>
      </c>
      <c r="U358" s="19">
        <f>VLOOKUP($C358,ret_features_HC_transpose!$B$3:$W$2032,X_y!U$1,0)</f>
        <v>8.5075058681161497E-2</v>
      </c>
      <c r="V358" s="19">
        <f>VLOOKUP($C358,ret_features_HC_transpose!$B$3:$W$2032,X_y!V$1,0)</f>
        <v>0.32818683448947139</v>
      </c>
      <c r="W358" s="19">
        <f>VLOOKUP($C358,ret_features_HC_transpose!$B$3:$W$2032,X_y!W$1,0)</f>
        <v>0.50949947289652742</v>
      </c>
      <c r="X358" s="19">
        <f>VLOOKUP($C358,ret_features_HC_transpose!$B$3:$W$2032,X_y!X$1,0)</f>
        <v>0.67765697683452819</v>
      </c>
      <c r="Y358" s="20">
        <f>VLOOKUP($C358,beta_transpose!$B$3:$W$2032,X_y!Y$1,0)</f>
        <v>5.4181758413498898E-2</v>
      </c>
      <c r="Z358" s="20">
        <f>VLOOKUP($C358,beta_transpose!$B$3:$W$2032,X_y!Z$1,0)</f>
        <v>3.4201577563027402E-4</v>
      </c>
      <c r="AA358" s="20">
        <f>VLOOKUP($C358,beta_transpose!$B$3:$W$2032,X_y!AA$1,0)</f>
        <v>1.28061075000861E-2</v>
      </c>
      <c r="AB358" s="20">
        <f>VLOOKUP($C358,beta_transpose!$B$3:$W$2032,X_y!AB$1,0)</f>
        <v>-1.45096895890925E-2</v>
      </c>
      <c r="AC358" s="20">
        <f>VLOOKUP($C358,beta_transpose!$B$3:$W$2032,X_y!AC$1,0)</f>
        <v>-2.3621915976924899E-2</v>
      </c>
      <c r="AD358" s="20">
        <f>VLOOKUP($C358,beta_transpose!$B$3:$W$2032,X_y!AD$1,0)</f>
        <v>-7.5425661341481801E-3</v>
      </c>
      <c r="AE358" s="20">
        <f>VLOOKUP($C358,beta_transpose!$B$3:$W$2032,X_y!AE$1,0)</f>
        <v>3.3482936887068299E-2</v>
      </c>
      <c r="AF358" s="20">
        <f>VLOOKUP($C358,beta_transpose!$B$3:$W$2032,X_y!AF$1,0)</f>
        <v>-2.4950038542297902E-3</v>
      </c>
      <c r="AG358" s="20">
        <f>VLOOKUP($C358,beta_transpose!$B$3:$W$2032,X_y!AG$1,0)</f>
        <v>-1.08405482951534E-3</v>
      </c>
      <c r="AH358" s="20">
        <f>VLOOKUP($C358,beta_transpose!$B$3:$W$2032,X_y!AH$1,0)</f>
        <v>1.76971092228701E-2</v>
      </c>
      <c r="AI358" s="20">
        <f>VLOOKUP($C358,beta_transpose!$B$3:$W$2032,X_y!AI$1,0)</f>
        <v>-2.8763303295120599E-2</v>
      </c>
      <c r="AJ358" s="20">
        <f>VLOOKUP($C358,beta_transpose!$B$3:$W$2032,X_y!AJ$1,0)</f>
        <v>-4.1342609240573001E-2</v>
      </c>
      <c r="AK358" s="20">
        <f>VLOOKUP($C358,beta_transpose!$B$3:$W$2032,X_y!AK$1,0)</f>
        <v>2.46335797498454E-2</v>
      </c>
      <c r="AL358" s="20">
        <f>VLOOKUP($C358,beta_transpose!$B$3:$W$2032,X_y!AL$1,0)</f>
        <v>-4.6345952797095802E-2</v>
      </c>
      <c r="AM358" s="20">
        <f>VLOOKUP($C358,beta_transpose!$B$3:$W$2032,X_y!AM$1,0)</f>
        <v>-1.21689292889461E-2</v>
      </c>
      <c r="AN358" s="20">
        <f>VLOOKUP($C358,beta_transpose!$B$3:$W$2032,X_y!AN$1,0)</f>
        <v>-3.0428092159548E-2</v>
      </c>
      <c r="AO358" s="20">
        <f>VLOOKUP($C358,beta_transpose!$B$3:$W$2032,X_y!AO$1,0)</f>
        <v>1.4356927841493399E-2</v>
      </c>
      <c r="AP358" s="20">
        <f>VLOOKUP($C358,beta_transpose!$B$3:$W$2032,X_y!AP$1,0)</f>
        <v>-1.78355290312813E-2</v>
      </c>
      <c r="AQ358" s="20">
        <f>VLOOKUP($C358,beta_transpose!$B$3:$W$2032,X_y!AQ$1,0)</f>
        <v>-5.9178510761434501E-3</v>
      </c>
      <c r="AR358" s="34">
        <f>VLOOKUP($C358,beta_transpose!$B$3:$W$2032,X_y!AR$1,0)</f>
        <v>-2.68465798597654E-2</v>
      </c>
      <c r="AS358" s="21">
        <v>27.4936578042986</v>
      </c>
      <c r="AT358" s="21">
        <v>3.80714071377639</v>
      </c>
      <c r="AU358" s="21">
        <v>1.13767515087675</v>
      </c>
      <c r="AV358" s="21">
        <v>0.403537373923608</v>
      </c>
      <c r="AW358" s="21">
        <v>0.16794688803362701</v>
      </c>
      <c r="AX358" s="21"/>
      <c r="AY358" s="21"/>
      <c r="AZ358" s="22"/>
      <c r="BB358" s="31">
        <f>IF(VLOOKUP(C358,y_HC!$B$3:$G$581,6,0)&gt;$BB$1,1,0)</f>
        <v>0</v>
      </c>
      <c r="BC358">
        <f>VLOOKUP(C358,y_HC!$B$3:$G$581,6,0)</f>
        <v>1.9755384161339817E-2</v>
      </c>
      <c r="BE358" t="s">
        <v>354</v>
      </c>
      <c r="BF358">
        <v>27.4936578042986</v>
      </c>
      <c r="BG358">
        <v>3.80714071377639</v>
      </c>
      <c r="BH358">
        <v>1.13767515087675</v>
      </c>
      <c r="BI358">
        <v>0.403537373923608</v>
      </c>
      <c r="BJ358">
        <v>0.16794688803362701</v>
      </c>
    </row>
    <row r="359" spans="2:62">
      <c r="B359" t="str">
        <f>VLOOKUP(C359,eft_features_HC!$B$3:$C$2032,2,0)</f>
        <v>PowerShares S&amp;P SmallCap Energy Portfolio</v>
      </c>
      <c r="C359" t="s">
        <v>355</v>
      </c>
      <c r="D359" s="17">
        <f>VLOOKUP($C359,eft_features_HC!$B$3:$W$2032,X_y!D$1,0)</f>
        <v>4</v>
      </c>
      <c r="E359" s="18">
        <f>VLOOKUP($C359,eft_features_HC!$B$3:$W$2032,X_y!E$1,0)</f>
        <v>0.28999999999999998</v>
      </c>
      <c r="F359" s="18">
        <f>VLOOKUP($C359,eft_features_HC!$B$3:$W$2032,X_y!F$1,0)</f>
        <v>36750000</v>
      </c>
      <c r="G359" s="18">
        <f>VLOOKUP($C359,eft_features_HC!$B$3:$W$2032,X_y!G$1,0)</f>
        <v>1</v>
      </c>
      <c r="H359" s="18">
        <f>VLOOKUP($C359,eft_features_HC!$B$3:$W$2032,X_y!H$1,0)</f>
        <v>1</v>
      </c>
      <c r="I359" s="18">
        <f>VLOOKUP($C359,eft_features_HC!$B$3:$W$2032,X_y!I$1,0)</f>
        <v>1</v>
      </c>
      <c r="J359" s="18">
        <f>VLOOKUP($C359,eft_features_HC!$B$3:$W$2032,X_y!J$1,0)</f>
        <v>5</v>
      </c>
      <c r="K359" s="18">
        <f>VLOOKUP($C359,eft_features_HC!$B$3:$W$2032,X_y!K$1,0)</f>
        <v>15</v>
      </c>
      <c r="L359" s="18">
        <f>VLOOKUP($C359,eft_features_HC!$B$3:$W$2032,X_y!L$1,0)</f>
        <v>1</v>
      </c>
      <c r="M359" s="18">
        <f>VLOOKUP($C359,eft_features_HC!$B$3:$W$2032,X_y!M$1,0)</f>
        <v>1</v>
      </c>
      <c r="N359" s="18">
        <f>VLOOKUP($C359,eft_features_HC!$B$3:$W$2032,X_y!N$1,0)</f>
        <v>1</v>
      </c>
      <c r="O359" s="18">
        <f>VLOOKUP($C359,eft_features_HC!$B$3:$W$2032,X_y!O$1,0)</f>
        <v>1</v>
      </c>
      <c r="P359" s="18">
        <f>VLOOKUP($C359,eft_features_HC!$B$3:$W$2032,X_y!P$1,0)</f>
        <v>1</v>
      </c>
      <c r="Q359" s="18">
        <f>VLOOKUP($C359,eft_features_HC!$B$3:$W$2032,X_y!Q$1,0)</f>
        <v>1</v>
      </c>
      <c r="R359" s="18">
        <f>VLOOKUP($C359,eft_features_HC!$B$3:$W$2032,X_y!R$1,0)</f>
        <v>1</v>
      </c>
      <c r="S359" s="19">
        <f>VLOOKUP($C359,ret_features_HC_transpose!$B$3:$W$2032,X_y!S$1,0)</f>
        <v>2.8080808154081316E-2</v>
      </c>
      <c r="T359" s="19">
        <f>VLOOKUP($C359,ret_features_HC_transpose!$B$3:$W$2032,X_y!T$1,0)</f>
        <v>0.12351612614850827</v>
      </c>
      <c r="U359" s="19">
        <f>VLOOKUP($C359,ret_features_HC_transpose!$B$3:$W$2032,X_y!U$1,0)</f>
        <v>7.977933354483846E-2</v>
      </c>
      <c r="V359" s="19">
        <f>VLOOKUP($C359,ret_features_HC_transpose!$B$3:$W$2032,X_y!V$1,0)</f>
        <v>0.3754054034152372</v>
      </c>
      <c r="W359" s="19">
        <f>VLOOKUP($C359,ret_features_HC_transpose!$B$3:$W$2032,X_y!W$1,0)</f>
        <v>0.40852477372158713</v>
      </c>
      <c r="X359" s="19">
        <f>VLOOKUP($C359,ret_features_HC_transpose!$B$3:$W$2032,X_y!X$1,0)</f>
        <v>0.21022592333378798</v>
      </c>
      <c r="Y359" s="20">
        <f>VLOOKUP($C359,beta_transpose!$B$3:$W$2032,X_y!Y$1,0)</f>
        <v>3.3368649018758599E-2</v>
      </c>
      <c r="Z359" s="20">
        <f>VLOOKUP($C359,beta_transpose!$B$3:$W$2032,X_y!Z$1,0)</f>
        <v>4.2789223619472398E-2</v>
      </c>
      <c r="AA359" s="20">
        <f>VLOOKUP($C359,beta_transpose!$B$3:$W$2032,X_y!AA$1,0)</f>
        <v>4.1954371889750403E-2</v>
      </c>
      <c r="AB359" s="20">
        <f>VLOOKUP($C359,beta_transpose!$B$3:$W$2032,X_y!AB$1,0)</f>
        <v>3.5436398254836798E-2</v>
      </c>
      <c r="AC359" s="20">
        <f>VLOOKUP($C359,beta_transpose!$B$3:$W$2032,X_y!AC$1,0)</f>
        <v>-0.12467423943797901</v>
      </c>
      <c r="AD359" s="20">
        <f>VLOOKUP($C359,beta_transpose!$B$3:$W$2032,X_y!AD$1,0)</f>
        <v>-2.6421403128751301E-2</v>
      </c>
      <c r="AE359" s="20">
        <f>VLOOKUP($C359,beta_transpose!$B$3:$W$2032,X_y!AE$1,0)</f>
        <v>-4.1096191612822901E-2</v>
      </c>
      <c r="AF359" s="20">
        <f>VLOOKUP($C359,beta_transpose!$B$3:$W$2032,X_y!AF$1,0)</f>
        <v>-3.9218336347304997E-2</v>
      </c>
      <c r="AG359" s="20">
        <f>VLOOKUP($C359,beta_transpose!$B$3:$W$2032,X_y!AG$1,0)</f>
        <v>-5.90659049823722E-2</v>
      </c>
      <c r="AH359" s="20">
        <f>VLOOKUP($C359,beta_transpose!$B$3:$W$2032,X_y!AH$1,0)</f>
        <v>-1.6226770914120399E-2</v>
      </c>
      <c r="AI359" s="20">
        <f>VLOOKUP($C359,beta_transpose!$B$3:$W$2032,X_y!AI$1,0)</f>
        <v>8.9724314882717496E-2</v>
      </c>
      <c r="AJ359" s="20">
        <f>VLOOKUP($C359,beta_transpose!$B$3:$W$2032,X_y!AJ$1,0)</f>
        <v>-3.8451862807388597E-2</v>
      </c>
      <c r="AK359" s="20">
        <f>VLOOKUP($C359,beta_transpose!$B$3:$W$2032,X_y!AK$1,0)</f>
        <v>9.4078440922958292E-3</v>
      </c>
      <c r="AL359" s="20">
        <f>VLOOKUP($C359,beta_transpose!$B$3:$W$2032,X_y!AL$1,0)</f>
        <v>-1.4876646168646901E-2</v>
      </c>
      <c r="AM359" s="20">
        <f>VLOOKUP($C359,beta_transpose!$B$3:$W$2032,X_y!AM$1,0)</f>
        <v>0.11435169484181</v>
      </c>
      <c r="AN359" s="20">
        <f>VLOOKUP($C359,beta_transpose!$B$3:$W$2032,X_y!AN$1,0)</f>
        <v>-1.6985598532347001E-2</v>
      </c>
      <c r="AO359" s="20">
        <f>VLOOKUP($C359,beta_transpose!$B$3:$W$2032,X_y!AO$1,0)</f>
        <v>1.61759207191879E-2</v>
      </c>
      <c r="AP359" s="20">
        <f>VLOOKUP($C359,beta_transpose!$B$3:$W$2032,X_y!AP$1,0)</f>
        <v>-8.1680044690541506E-2</v>
      </c>
      <c r="AQ359" s="20">
        <f>VLOOKUP($C359,beta_transpose!$B$3:$W$2032,X_y!AQ$1,0)</f>
        <v>-8.6290163037446493E-2</v>
      </c>
      <c r="AR359" s="34">
        <f>VLOOKUP($C359,beta_transpose!$B$3:$W$2032,X_y!AR$1,0)</f>
        <v>3.0767807653893801E-2</v>
      </c>
      <c r="AS359" s="21">
        <v>26.0453579344689</v>
      </c>
      <c r="AT359" s="21">
        <v>11.768634294923</v>
      </c>
      <c r="AU359" s="21">
        <v>6.7434298878797598</v>
      </c>
      <c r="AV359" s="21">
        <v>2.8838793375390801</v>
      </c>
      <c r="AW359" s="21">
        <v>1.5948488934749501</v>
      </c>
      <c r="AX359" s="21"/>
      <c r="AY359" s="21"/>
      <c r="AZ359" s="22"/>
      <c r="BB359" s="31">
        <f>IF(VLOOKUP(C359,y_HC!$B$3:$G$581,6,0)&gt;$BB$1,1,0)</f>
        <v>0</v>
      </c>
      <c r="BC359">
        <f>VLOOKUP(C359,y_HC!$B$3:$G$581,6,0)</f>
        <v>3.3600904924571462E-2</v>
      </c>
      <c r="BE359" t="s">
        <v>355</v>
      </c>
      <c r="BF359">
        <v>26.0453579344689</v>
      </c>
      <c r="BG359">
        <v>11.768634294923</v>
      </c>
      <c r="BH359">
        <v>6.7434298878797598</v>
      </c>
      <c r="BI359">
        <v>2.8838793375390801</v>
      </c>
      <c r="BJ359">
        <v>1.5948488934749501</v>
      </c>
    </row>
    <row r="360" spans="2:62">
      <c r="B360" t="str">
        <f>VLOOKUP(C360,eft_features_HC!$B$3:$C$2032,2,0)</f>
        <v>PowerShares S&amp;P SmallCap Financials Portfolio</v>
      </c>
      <c r="C360" t="s">
        <v>356</v>
      </c>
      <c r="D360" s="17">
        <f>VLOOKUP($C360,eft_features_HC!$B$3:$W$2032,X_y!D$1,0)</f>
        <v>4</v>
      </c>
      <c r="E360" s="18">
        <f>VLOOKUP($C360,eft_features_HC!$B$3:$W$2032,X_y!E$1,0)</f>
        <v>0.28999999999999998</v>
      </c>
      <c r="F360" s="18">
        <f>VLOOKUP($C360,eft_features_HC!$B$3:$W$2032,X_y!F$1,0)</f>
        <v>239510000</v>
      </c>
      <c r="G360" s="18">
        <f>VLOOKUP($C360,eft_features_HC!$B$3:$W$2032,X_y!G$1,0)</f>
        <v>1</v>
      </c>
      <c r="H360" s="18">
        <f>VLOOKUP($C360,eft_features_HC!$B$3:$W$2032,X_y!H$1,0)</f>
        <v>1</v>
      </c>
      <c r="I360" s="18">
        <f>VLOOKUP($C360,eft_features_HC!$B$3:$W$2032,X_y!I$1,0)</f>
        <v>1</v>
      </c>
      <c r="J360" s="18">
        <f>VLOOKUP($C360,eft_features_HC!$B$3:$W$2032,X_y!J$1,0)</f>
        <v>5</v>
      </c>
      <c r="K360" s="18">
        <f>VLOOKUP($C360,eft_features_HC!$B$3:$W$2032,X_y!K$1,0)</f>
        <v>8</v>
      </c>
      <c r="L360" s="18">
        <f>VLOOKUP($C360,eft_features_HC!$B$3:$W$2032,X_y!L$1,0)</f>
        <v>1</v>
      </c>
      <c r="M360" s="18">
        <f>VLOOKUP($C360,eft_features_HC!$B$3:$W$2032,X_y!M$1,0)</f>
        <v>1</v>
      </c>
      <c r="N360" s="18">
        <f>VLOOKUP($C360,eft_features_HC!$B$3:$W$2032,X_y!N$1,0)</f>
        <v>1</v>
      </c>
      <c r="O360" s="18">
        <f>VLOOKUP($C360,eft_features_HC!$B$3:$W$2032,X_y!O$1,0)</f>
        <v>1</v>
      </c>
      <c r="P360" s="18">
        <f>VLOOKUP($C360,eft_features_HC!$B$3:$W$2032,X_y!P$1,0)</f>
        <v>1</v>
      </c>
      <c r="Q360" s="18">
        <f>VLOOKUP($C360,eft_features_HC!$B$3:$W$2032,X_y!Q$1,0)</f>
        <v>1</v>
      </c>
      <c r="R360" s="18">
        <f>VLOOKUP($C360,eft_features_HC!$B$3:$W$2032,X_y!R$1,0)</f>
        <v>1</v>
      </c>
      <c r="S360" s="19">
        <f>VLOOKUP($C360,ret_features_HC_transpose!$B$3:$W$2032,X_y!S$1,0)</f>
        <v>-1.3844997131113312E-2</v>
      </c>
      <c r="T360" s="19">
        <f>VLOOKUP($C360,ret_features_HC_transpose!$B$3:$W$2032,X_y!T$1,0)</f>
        <v>-2.0812192171550947E-3</v>
      </c>
      <c r="U360" s="19">
        <f>VLOOKUP($C360,ret_features_HC_transpose!$B$3:$W$2032,X_y!U$1,0)</f>
        <v>6.9877550858239212E-2</v>
      </c>
      <c r="V360" s="19">
        <f>VLOOKUP($C360,ret_features_HC_transpose!$B$3:$W$2032,X_y!V$1,0)</f>
        <v>0.14230098802082458</v>
      </c>
      <c r="W360" s="19">
        <f>VLOOKUP($C360,ret_features_HC_transpose!$B$3:$W$2032,X_y!W$1,0)</f>
        <v>0.33144600541005897</v>
      </c>
      <c r="X360" s="19">
        <f>VLOOKUP($C360,ret_features_HC_transpose!$B$3:$W$2032,X_y!X$1,0)</f>
        <v>0.39574015053665379</v>
      </c>
      <c r="Y360" s="20">
        <f>VLOOKUP($C360,beta_transpose!$B$3:$W$2032,X_y!Y$1,0)</f>
        <v>3.57040209878988E-2</v>
      </c>
      <c r="Z360" s="20">
        <f>VLOOKUP($C360,beta_transpose!$B$3:$W$2032,X_y!Z$1,0)</f>
        <v>-4.7125624258130697E-3</v>
      </c>
      <c r="AA360" s="20">
        <f>VLOOKUP($C360,beta_transpose!$B$3:$W$2032,X_y!AA$1,0)</f>
        <v>2.8595778814151498E-2</v>
      </c>
      <c r="AB360" s="20">
        <f>VLOOKUP($C360,beta_transpose!$B$3:$W$2032,X_y!AB$1,0)</f>
        <v>-2.84247739197428E-2</v>
      </c>
      <c r="AC360" s="20">
        <f>VLOOKUP($C360,beta_transpose!$B$3:$W$2032,X_y!AC$1,0)</f>
        <v>-1.41964109615293E-2</v>
      </c>
      <c r="AD360" s="20">
        <f>VLOOKUP($C360,beta_transpose!$B$3:$W$2032,X_y!AD$1,0)</f>
        <v>4.57070102338809E-3</v>
      </c>
      <c r="AE360" s="20">
        <f>VLOOKUP($C360,beta_transpose!$B$3:$W$2032,X_y!AE$1,0)</f>
        <v>1.57326389631053E-3</v>
      </c>
      <c r="AF360" s="20">
        <f>VLOOKUP($C360,beta_transpose!$B$3:$W$2032,X_y!AF$1,0)</f>
        <v>1.6035934835627399E-2</v>
      </c>
      <c r="AG360" s="20">
        <f>VLOOKUP($C360,beta_transpose!$B$3:$W$2032,X_y!AG$1,0)</f>
        <v>1.7909696323770301E-2</v>
      </c>
      <c r="AH360" s="20">
        <f>VLOOKUP($C360,beta_transpose!$B$3:$W$2032,X_y!AH$1,0)</f>
        <v>1.9111310063998601E-2</v>
      </c>
      <c r="AI360" s="20">
        <f>VLOOKUP($C360,beta_transpose!$B$3:$W$2032,X_y!AI$1,0)</f>
        <v>4.1554320655808503E-3</v>
      </c>
      <c r="AJ360" s="20">
        <f>VLOOKUP($C360,beta_transpose!$B$3:$W$2032,X_y!AJ$1,0)</f>
        <v>-1.9193606981173499E-3</v>
      </c>
      <c r="AK360" s="20">
        <f>VLOOKUP($C360,beta_transpose!$B$3:$W$2032,X_y!AK$1,0)</f>
        <v>2.2978494803423202E-2</v>
      </c>
      <c r="AL360" s="20">
        <f>VLOOKUP($C360,beta_transpose!$B$3:$W$2032,X_y!AL$1,0)</f>
        <v>-4.49856340512306E-2</v>
      </c>
      <c r="AM360" s="20">
        <f>VLOOKUP($C360,beta_transpose!$B$3:$W$2032,X_y!AM$1,0)</f>
        <v>2.3420095402385099E-2</v>
      </c>
      <c r="AN360" s="20">
        <f>VLOOKUP($C360,beta_transpose!$B$3:$W$2032,X_y!AN$1,0)</f>
        <v>7.1044615435481E-3</v>
      </c>
      <c r="AO360" s="20">
        <f>VLOOKUP($C360,beta_transpose!$B$3:$W$2032,X_y!AO$1,0)</f>
        <v>1.19590018122633E-2</v>
      </c>
      <c r="AP360" s="20">
        <f>VLOOKUP($C360,beta_transpose!$B$3:$W$2032,X_y!AP$1,0)</f>
        <v>1.7533167764853499E-2</v>
      </c>
      <c r="AQ360" s="20">
        <f>VLOOKUP($C360,beta_transpose!$B$3:$W$2032,X_y!AQ$1,0)</f>
        <v>5.1914022595391102E-3</v>
      </c>
      <c r="AR360" s="34">
        <f>VLOOKUP($C360,beta_transpose!$B$3:$W$2032,X_y!AR$1,0)</f>
        <v>1.9951726386645701E-2</v>
      </c>
      <c r="AS360" s="21">
        <v>18.554140631993999</v>
      </c>
      <c r="AT360" s="21">
        <v>4.2412790789465404</v>
      </c>
      <c r="AU360" s="21">
        <v>1.2867880905109399</v>
      </c>
      <c r="AV360" s="21">
        <v>0.42649883148925799</v>
      </c>
      <c r="AW360" s="21">
        <v>0.104854261284008</v>
      </c>
      <c r="AX360" s="21"/>
      <c r="AY360" s="21"/>
      <c r="AZ360" s="22"/>
      <c r="BB360" s="31">
        <f>IF(VLOOKUP(C360,y_HC!$B$3:$G$581,6,0)&gt;$BB$1,1,0)</f>
        <v>0</v>
      </c>
      <c r="BC360">
        <f>VLOOKUP(C360,y_HC!$B$3:$G$581,6,0)</f>
        <v>1.8614884674595933E-2</v>
      </c>
      <c r="BE360" t="s">
        <v>356</v>
      </c>
      <c r="BF360">
        <v>18.554140631993999</v>
      </c>
      <c r="BG360">
        <v>4.2412790789465404</v>
      </c>
      <c r="BH360">
        <v>1.2867880905109399</v>
      </c>
      <c r="BI360">
        <v>0.42649883148925799</v>
      </c>
      <c r="BJ360">
        <v>0.104854261284008</v>
      </c>
    </row>
    <row r="361" spans="2:62">
      <c r="B361" t="str">
        <f>VLOOKUP(C361,eft_features_HC!$B$3:$C$2032,2,0)</f>
        <v>PowerShares S&amp;P SmallCap Health Care Portfolio</v>
      </c>
      <c r="C361" t="s">
        <v>357</v>
      </c>
      <c r="D361" s="17">
        <f>VLOOKUP($C361,eft_features_HC!$B$3:$W$2032,X_y!D$1,0)</f>
        <v>4</v>
      </c>
      <c r="E361" s="18">
        <f>VLOOKUP($C361,eft_features_HC!$B$3:$W$2032,X_y!E$1,0)</f>
        <v>0.28999999999999998</v>
      </c>
      <c r="F361" s="18">
        <f>VLOOKUP($C361,eft_features_HC!$B$3:$W$2032,X_y!F$1,0)</f>
        <v>228390000</v>
      </c>
      <c r="G361" s="18">
        <f>VLOOKUP($C361,eft_features_HC!$B$3:$W$2032,X_y!G$1,0)</f>
        <v>1</v>
      </c>
      <c r="H361" s="18">
        <f>VLOOKUP($C361,eft_features_HC!$B$3:$W$2032,X_y!H$1,0)</f>
        <v>1</v>
      </c>
      <c r="I361" s="18">
        <f>VLOOKUP($C361,eft_features_HC!$B$3:$W$2032,X_y!I$1,0)</f>
        <v>1</v>
      </c>
      <c r="J361" s="18">
        <f>VLOOKUP($C361,eft_features_HC!$B$3:$W$2032,X_y!J$1,0)</f>
        <v>5</v>
      </c>
      <c r="K361" s="18">
        <f>VLOOKUP($C361,eft_features_HC!$B$3:$W$2032,X_y!K$1,0)</f>
        <v>13</v>
      </c>
      <c r="L361" s="18">
        <f>VLOOKUP($C361,eft_features_HC!$B$3:$W$2032,X_y!L$1,0)</f>
        <v>1</v>
      </c>
      <c r="M361" s="18">
        <f>VLOOKUP($C361,eft_features_HC!$B$3:$W$2032,X_y!M$1,0)</f>
        <v>1</v>
      </c>
      <c r="N361" s="18">
        <f>VLOOKUP($C361,eft_features_HC!$B$3:$W$2032,X_y!N$1,0)</f>
        <v>1</v>
      </c>
      <c r="O361" s="18">
        <f>VLOOKUP($C361,eft_features_HC!$B$3:$W$2032,X_y!O$1,0)</f>
        <v>1</v>
      </c>
      <c r="P361" s="18">
        <f>VLOOKUP($C361,eft_features_HC!$B$3:$W$2032,X_y!P$1,0)</f>
        <v>1</v>
      </c>
      <c r="Q361" s="18">
        <f>VLOOKUP($C361,eft_features_HC!$B$3:$W$2032,X_y!Q$1,0)</f>
        <v>1</v>
      </c>
      <c r="R361" s="18">
        <f>VLOOKUP($C361,eft_features_HC!$B$3:$W$2032,X_y!R$1,0)</f>
        <v>1</v>
      </c>
      <c r="S361" s="19">
        <f>VLOOKUP($C361,ret_features_HC_transpose!$B$3:$W$2032,X_y!S$1,0)</f>
        <v>-5.7341905574716967E-2</v>
      </c>
      <c r="T361" s="19">
        <f>VLOOKUP($C361,ret_features_HC_transpose!$B$3:$W$2032,X_y!T$1,0)</f>
        <v>-3.8272278202252208E-2</v>
      </c>
      <c r="U361" s="19">
        <f>VLOOKUP($C361,ret_features_HC_transpose!$B$3:$W$2032,X_y!U$1,0)</f>
        <v>6.6922767285004348E-2</v>
      </c>
      <c r="V361" s="19">
        <f>VLOOKUP($C361,ret_features_HC_transpose!$B$3:$W$2032,X_y!V$1,0)</f>
        <v>0.35481386602779175</v>
      </c>
      <c r="W361" s="19">
        <f>VLOOKUP($C361,ret_features_HC_transpose!$B$3:$W$2032,X_y!W$1,0)</f>
        <v>0.50771431591871297</v>
      </c>
      <c r="X361" s="19">
        <f>VLOOKUP($C361,ret_features_HC_transpose!$B$3:$W$2032,X_y!X$1,0)</f>
        <v>0.66047832348555424</v>
      </c>
      <c r="Y361" s="20">
        <f>VLOOKUP($C361,beta_transpose!$B$3:$W$2032,X_y!Y$1,0)</f>
        <v>6.5703444848828896E-2</v>
      </c>
      <c r="Z361" s="20">
        <f>VLOOKUP($C361,beta_transpose!$B$3:$W$2032,X_y!Z$1,0)</f>
        <v>1.15521859454921E-4</v>
      </c>
      <c r="AA361" s="20">
        <f>VLOOKUP($C361,beta_transpose!$B$3:$W$2032,X_y!AA$1,0)</f>
        <v>5.6910053561656897E-3</v>
      </c>
      <c r="AB361" s="20">
        <f>VLOOKUP($C361,beta_transpose!$B$3:$W$2032,X_y!AB$1,0)</f>
        <v>4.9236958946206701E-2</v>
      </c>
      <c r="AC361" s="20">
        <f>VLOOKUP($C361,beta_transpose!$B$3:$W$2032,X_y!AC$1,0)</f>
        <v>-4.0170886830523798E-2</v>
      </c>
      <c r="AD361" s="20">
        <f>VLOOKUP($C361,beta_transpose!$B$3:$W$2032,X_y!AD$1,0)</f>
        <v>-2.2078708640189099E-2</v>
      </c>
      <c r="AE361" s="20">
        <f>VLOOKUP($C361,beta_transpose!$B$3:$W$2032,X_y!AE$1,0)</f>
        <v>3.07403423025484E-2</v>
      </c>
      <c r="AF361" s="20">
        <f>VLOOKUP($C361,beta_transpose!$B$3:$W$2032,X_y!AF$1,0)</f>
        <v>8.4090757861579896E-3</v>
      </c>
      <c r="AG361" s="20">
        <f>VLOOKUP($C361,beta_transpose!$B$3:$W$2032,X_y!AG$1,0)</f>
        <v>1.1528585442496801E-2</v>
      </c>
      <c r="AH361" s="20">
        <f>VLOOKUP($C361,beta_transpose!$B$3:$W$2032,X_y!AH$1,0)</f>
        <v>1.7808835157788399E-2</v>
      </c>
      <c r="AI361" s="20">
        <f>VLOOKUP($C361,beta_transpose!$B$3:$W$2032,X_y!AI$1,0)</f>
        <v>9.7076662205046002E-2</v>
      </c>
      <c r="AJ361" s="20">
        <f>VLOOKUP($C361,beta_transpose!$B$3:$W$2032,X_y!AJ$1,0)</f>
        <v>7.9626970720239696E-3</v>
      </c>
      <c r="AK361" s="20">
        <f>VLOOKUP($C361,beta_transpose!$B$3:$W$2032,X_y!AK$1,0)</f>
        <v>4.7025764424099802E-2</v>
      </c>
      <c r="AL361" s="20">
        <f>VLOOKUP($C361,beta_transpose!$B$3:$W$2032,X_y!AL$1,0)</f>
        <v>1.2502002204807701E-3</v>
      </c>
      <c r="AM361" s="20">
        <f>VLOOKUP($C361,beta_transpose!$B$3:$W$2032,X_y!AM$1,0)</f>
        <v>-8.2490881306790304E-2</v>
      </c>
      <c r="AN361" s="20">
        <f>VLOOKUP($C361,beta_transpose!$B$3:$W$2032,X_y!AN$1,0)</f>
        <v>-1.15563446811053E-2</v>
      </c>
      <c r="AO361" s="20">
        <f>VLOOKUP($C361,beta_transpose!$B$3:$W$2032,X_y!AO$1,0)</f>
        <v>-1.6264915834108402E-2</v>
      </c>
      <c r="AP361" s="20">
        <f>VLOOKUP($C361,beta_transpose!$B$3:$W$2032,X_y!AP$1,0)</f>
        <v>7.4939372761946996E-2</v>
      </c>
      <c r="AQ361" s="20">
        <f>VLOOKUP($C361,beta_transpose!$B$3:$W$2032,X_y!AQ$1,0)</f>
        <v>4.0983331826404602E-2</v>
      </c>
      <c r="AR361" s="34">
        <f>VLOOKUP($C361,beta_transpose!$B$3:$W$2032,X_y!AR$1,0)</f>
        <v>-2.8444333480288301E-2</v>
      </c>
      <c r="AS361" s="21">
        <v>33.681283949699399</v>
      </c>
      <c r="AT361" s="21">
        <v>3.2745318166845698</v>
      </c>
      <c r="AU361" s="21">
        <v>0.80483723925210404</v>
      </c>
      <c r="AV361" s="21">
        <v>0.27739222259639301</v>
      </c>
      <c r="AW361" s="21">
        <v>0.104681046348297</v>
      </c>
      <c r="AX361" s="21"/>
      <c r="AY361" s="21"/>
      <c r="AZ361" s="22"/>
      <c r="BB361" s="31">
        <f>IF(VLOOKUP(C361,y_HC!$B$3:$G$581,6,0)&gt;$BB$1,1,0)</f>
        <v>1</v>
      </c>
      <c r="BC361">
        <f>VLOOKUP(C361,y_HC!$B$3:$G$581,6,0)</f>
        <v>6.6126588595106228E-2</v>
      </c>
      <c r="BE361" t="s">
        <v>357</v>
      </c>
      <c r="BF361">
        <v>33.681283949699399</v>
      </c>
      <c r="BG361">
        <v>3.2745318166845698</v>
      </c>
      <c r="BH361">
        <v>0.80483723925210404</v>
      </c>
      <c r="BI361">
        <v>0.27739222259639301</v>
      </c>
      <c r="BJ361">
        <v>0.104681046348297</v>
      </c>
    </row>
    <row r="362" spans="2:62">
      <c r="B362" t="str">
        <f>VLOOKUP(C362,eft_features_HC!$B$3:$C$2032,2,0)</f>
        <v>PowerShares S&amp;P SmallCap Industrials Portfolio</v>
      </c>
      <c r="C362" t="s">
        <v>358</v>
      </c>
      <c r="D362" s="17">
        <f>VLOOKUP($C362,eft_features_HC!$B$3:$W$2032,X_y!D$1,0)</f>
        <v>4</v>
      </c>
      <c r="E362" s="18">
        <f>VLOOKUP($C362,eft_features_HC!$B$3:$W$2032,X_y!E$1,0)</f>
        <v>0.28999999999999998</v>
      </c>
      <c r="F362" s="18">
        <f>VLOOKUP($C362,eft_features_HC!$B$3:$W$2032,X_y!F$1,0)</f>
        <v>91000000</v>
      </c>
      <c r="G362" s="18">
        <f>VLOOKUP($C362,eft_features_HC!$B$3:$W$2032,X_y!G$1,0)</f>
        <v>1</v>
      </c>
      <c r="H362" s="18">
        <f>VLOOKUP($C362,eft_features_HC!$B$3:$W$2032,X_y!H$1,0)</f>
        <v>1</v>
      </c>
      <c r="I362" s="18">
        <f>VLOOKUP($C362,eft_features_HC!$B$3:$W$2032,X_y!I$1,0)</f>
        <v>1</v>
      </c>
      <c r="J362" s="18">
        <f>VLOOKUP($C362,eft_features_HC!$B$3:$W$2032,X_y!J$1,0)</f>
        <v>5</v>
      </c>
      <c r="K362" s="18">
        <f>VLOOKUP($C362,eft_features_HC!$B$3:$W$2032,X_y!K$1,0)</f>
        <v>20</v>
      </c>
      <c r="L362" s="18">
        <f>VLOOKUP($C362,eft_features_HC!$B$3:$W$2032,X_y!L$1,0)</f>
        <v>1</v>
      </c>
      <c r="M362" s="18">
        <f>VLOOKUP($C362,eft_features_HC!$B$3:$W$2032,X_y!M$1,0)</f>
        <v>1</v>
      </c>
      <c r="N362" s="18">
        <f>VLOOKUP($C362,eft_features_HC!$B$3:$W$2032,X_y!N$1,0)</f>
        <v>1</v>
      </c>
      <c r="O362" s="18">
        <f>VLOOKUP($C362,eft_features_HC!$B$3:$W$2032,X_y!O$1,0)</f>
        <v>1</v>
      </c>
      <c r="P362" s="18">
        <f>VLOOKUP($C362,eft_features_HC!$B$3:$W$2032,X_y!P$1,0)</f>
        <v>1</v>
      </c>
      <c r="Q362" s="18">
        <f>VLOOKUP($C362,eft_features_HC!$B$3:$W$2032,X_y!Q$1,0)</f>
        <v>1</v>
      </c>
      <c r="R362" s="18">
        <f>VLOOKUP($C362,eft_features_HC!$B$3:$W$2032,X_y!R$1,0)</f>
        <v>1</v>
      </c>
      <c r="S362" s="19">
        <f>VLOOKUP($C362,ret_features_HC_transpose!$B$3:$W$2032,X_y!S$1,0)</f>
        <v>-2.9172029324264992E-2</v>
      </c>
      <c r="T362" s="19">
        <f>VLOOKUP($C362,ret_features_HC_transpose!$B$3:$W$2032,X_y!T$1,0)</f>
        <v>1.7706942345203647E-3</v>
      </c>
      <c r="U362" s="19">
        <f>VLOOKUP($C362,ret_features_HC_transpose!$B$3:$W$2032,X_y!U$1,0)</f>
        <v>0.10705078248549293</v>
      </c>
      <c r="V362" s="19">
        <f>VLOOKUP($C362,ret_features_HC_transpose!$B$3:$W$2032,X_y!V$1,0)</f>
        <v>0.31065318241573325</v>
      </c>
      <c r="W362" s="19">
        <f>VLOOKUP($C362,ret_features_HC_transpose!$B$3:$W$2032,X_y!W$1,0)</f>
        <v>0.49842741408123525</v>
      </c>
      <c r="X362" s="19">
        <f>VLOOKUP($C362,ret_features_HC_transpose!$B$3:$W$2032,X_y!X$1,0)</f>
        <v>0.46043346134234087</v>
      </c>
      <c r="Y362" s="20">
        <f>VLOOKUP($C362,beta_transpose!$B$3:$W$2032,X_y!Y$1,0)</f>
        <v>4.4222090603506799E-2</v>
      </c>
      <c r="Z362" s="20">
        <f>VLOOKUP($C362,beta_transpose!$B$3:$W$2032,X_y!Z$1,0)</f>
        <v>1.8316640771734099E-2</v>
      </c>
      <c r="AA362" s="20">
        <f>VLOOKUP($C362,beta_transpose!$B$3:$W$2032,X_y!AA$1,0)</f>
        <v>9.4195912749063804E-3</v>
      </c>
      <c r="AB362" s="20">
        <f>VLOOKUP($C362,beta_transpose!$B$3:$W$2032,X_y!AB$1,0)</f>
        <v>-8.95216701729247E-3</v>
      </c>
      <c r="AC362" s="20">
        <f>VLOOKUP($C362,beta_transpose!$B$3:$W$2032,X_y!AC$1,0)</f>
        <v>-2.23760071051162E-2</v>
      </c>
      <c r="AD362" s="20">
        <f>VLOOKUP($C362,beta_transpose!$B$3:$W$2032,X_y!AD$1,0)</f>
        <v>6.1213329626470898E-3</v>
      </c>
      <c r="AE362" s="20">
        <f>VLOOKUP($C362,beta_transpose!$B$3:$W$2032,X_y!AE$1,0)</f>
        <v>2.4302785714123299E-2</v>
      </c>
      <c r="AF362" s="20">
        <f>VLOOKUP($C362,beta_transpose!$B$3:$W$2032,X_y!AF$1,0)</f>
        <v>-2.36853870261465E-2</v>
      </c>
      <c r="AG362" s="20">
        <f>VLOOKUP($C362,beta_transpose!$B$3:$W$2032,X_y!AG$1,0)</f>
        <v>2.0081846211530599E-2</v>
      </c>
      <c r="AH362" s="20">
        <f>VLOOKUP($C362,beta_transpose!$B$3:$W$2032,X_y!AH$1,0)</f>
        <v>-4.6088300089162502E-2</v>
      </c>
      <c r="AI362" s="20">
        <f>VLOOKUP($C362,beta_transpose!$B$3:$W$2032,X_y!AI$1,0)</f>
        <v>-1.9829907967310101E-2</v>
      </c>
      <c r="AJ362" s="20">
        <f>VLOOKUP($C362,beta_transpose!$B$3:$W$2032,X_y!AJ$1,0)</f>
        <v>4.7036503097686699E-2</v>
      </c>
      <c r="AK362" s="20">
        <f>VLOOKUP($C362,beta_transpose!$B$3:$W$2032,X_y!AK$1,0)</f>
        <v>1.37219760559802E-2</v>
      </c>
      <c r="AL362" s="20">
        <f>VLOOKUP($C362,beta_transpose!$B$3:$W$2032,X_y!AL$1,0)</f>
        <v>-5.1335204949261803E-2</v>
      </c>
      <c r="AM362" s="20">
        <f>VLOOKUP($C362,beta_transpose!$B$3:$W$2032,X_y!AM$1,0)</f>
        <v>2.16620236031837E-2</v>
      </c>
      <c r="AN362" s="20">
        <f>VLOOKUP($C362,beta_transpose!$B$3:$W$2032,X_y!AN$1,0)</f>
        <v>4.8928233567411099E-3</v>
      </c>
      <c r="AO362" s="20">
        <f>VLOOKUP($C362,beta_transpose!$B$3:$W$2032,X_y!AO$1,0)</f>
        <v>-3.6088776625453602E-2</v>
      </c>
      <c r="AP362" s="20">
        <f>VLOOKUP($C362,beta_transpose!$B$3:$W$2032,X_y!AP$1,0)</f>
        <v>1.23294334155261E-2</v>
      </c>
      <c r="AQ362" s="20">
        <f>VLOOKUP($C362,beta_transpose!$B$3:$W$2032,X_y!AQ$1,0)</f>
        <v>-2.55978608824359E-3</v>
      </c>
      <c r="AR362" s="34">
        <f>VLOOKUP($C362,beta_transpose!$B$3:$W$2032,X_y!AR$1,0)</f>
        <v>-4.4637910949762098E-2</v>
      </c>
      <c r="AS362" s="21">
        <v>24.802827567865702</v>
      </c>
      <c r="AT362" s="21">
        <v>3.7509179442905798</v>
      </c>
      <c r="AU362" s="21">
        <v>1.45985993122421</v>
      </c>
      <c r="AV362" s="21">
        <v>0.56952605751647301</v>
      </c>
      <c r="AW362" s="21">
        <v>0.21270557578541099</v>
      </c>
      <c r="AX362" s="21"/>
      <c r="AY362" s="21"/>
      <c r="AZ362" s="22"/>
      <c r="BB362" s="31">
        <f>IF(VLOOKUP(C362,y_HC!$B$3:$G$581,6,0)&gt;$BB$1,1,0)</f>
        <v>0</v>
      </c>
      <c r="BC362">
        <f>VLOOKUP(C362,y_HC!$B$3:$G$581,6,0)</f>
        <v>2.3859919942925245E-2</v>
      </c>
      <c r="BE362" t="s">
        <v>358</v>
      </c>
      <c r="BF362">
        <v>24.802827567865702</v>
      </c>
      <c r="BG362">
        <v>3.7509179442905798</v>
      </c>
      <c r="BH362">
        <v>1.45985993122421</v>
      </c>
      <c r="BI362">
        <v>0.56952605751647301</v>
      </c>
      <c r="BJ362">
        <v>0.21270557578541099</v>
      </c>
    </row>
    <row r="363" spans="2:62">
      <c r="B363" t="str">
        <f>VLOOKUP(C363,eft_features_HC!$B$3:$C$2032,2,0)</f>
        <v>PowerShares S&amp;P SmallCap Materials Portfolio</v>
      </c>
      <c r="C363" t="s">
        <v>359</v>
      </c>
      <c r="D363" s="17">
        <f>VLOOKUP($C363,eft_features_HC!$B$3:$W$2032,X_y!D$1,0)</f>
        <v>4</v>
      </c>
      <c r="E363" s="18">
        <f>VLOOKUP($C363,eft_features_HC!$B$3:$W$2032,X_y!E$1,0)</f>
        <v>0.28999999999999998</v>
      </c>
      <c r="F363" s="18">
        <f>VLOOKUP($C363,eft_features_HC!$B$3:$W$2032,X_y!F$1,0)</f>
        <v>44260000</v>
      </c>
      <c r="G363" s="18">
        <f>VLOOKUP($C363,eft_features_HC!$B$3:$W$2032,X_y!G$1,0)</f>
        <v>1</v>
      </c>
      <c r="H363" s="18">
        <f>VLOOKUP($C363,eft_features_HC!$B$3:$W$2032,X_y!H$1,0)</f>
        <v>1</v>
      </c>
      <c r="I363" s="18">
        <f>VLOOKUP($C363,eft_features_HC!$B$3:$W$2032,X_y!I$1,0)</f>
        <v>1</v>
      </c>
      <c r="J363" s="18">
        <f>VLOOKUP($C363,eft_features_HC!$B$3:$W$2032,X_y!J$1,0)</f>
        <v>5</v>
      </c>
      <c r="K363" s="18">
        <f>VLOOKUP($C363,eft_features_HC!$B$3:$W$2032,X_y!K$1,0)</f>
        <v>22</v>
      </c>
      <c r="L363" s="18">
        <f>VLOOKUP($C363,eft_features_HC!$B$3:$W$2032,X_y!L$1,0)</f>
        <v>1</v>
      </c>
      <c r="M363" s="18">
        <f>VLOOKUP($C363,eft_features_HC!$B$3:$W$2032,X_y!M$1,0)</f>
        <v>1</v>
      </c>
      <c r="N363" s="18">
        <f>VLOOKUP($C363,eft_features_HC!$B$3:$W$2032,X_y!N$1,0)</f>
        <v>1</v>
      </c>
      <c r="O363" s="18">
        <f>VLOOKUP($C363,eft_features_HC!$B$3:$W$2032,X_y!O$1,0)</f>
        <v>1</v>
      </c>
      <c r="P363" s="18">
        <f>VLOOKUP($C363,eft_features_HC!$B$3:$W$2032,X_y!P$1,0)</f>
        <v>1</v>
      </c>
      <c r="Q363" s="18">
        <f>VLOOKUP($C363,eft_features_HC!$B$3:$W$2032,X_y!Q$1,0)</f>
        <v>1</v>
      </c>
      <c r="R363" s="18">
        <f>VLOOKUP($C363,eft_features_HC!$B$3:$W$2032,X_y!R$1,0)</f>
        <v>1</v>
      </c>
      <c r="S363" s="19">
        <f>VLOOKUP($C363,ret_features_HC_transpose!$B$3:$W$2032,X_y!S$1,0)</f>
        <v>-3.7202636950298684E-3</v>
      </c>
      <c r="T363" s="19">
        <f>VLOOKUP($C363,ret_features_HC_transpose!$B$3:$W$2032,X_y!T$1,0)</f>
        <v>5.1418673931738379E-2</v>
      </c>
      <c r="U363" s="19">
        <f>VLOOKUP($C363,ret_features_HC_transpose!$B$3:$W$2032,X_y!U$1,0)</f>
        <v>0.14933387523340769</v>
      </c>
      <c r="V363" s="19">
        <f>VLOOKUP($C363,ret_features_HC_transpose!$B$3:$W$2032,X_y!V$1,0)</f>
        <v>0.32401706898523663</v>
      </c>
      <c r="W363" s="19">
        <f>VLOOKUP($C363,ret_features_HC_transpose!$B$3:$W$2032,X_y!W$1,0)</f>
        <v>0.58248681787878653</v>
      </c>
      <c r="X363" s="19">
        <f>VLOOKUP($C363,ret_features_HC_transpose!$B$3:$W$2032,X_y!X$1,0)</f>
        <v>0.45883716099870253</v>
      </c>
      <c r="Y363" s="20">
        <f>VLOOKUP($C363,beta_transpose!$B$3:$W$2032,X_y!Y$1,0)</f>
        <v>4.2264937957909497E-2</v>
      </c>
      <c r="Z363" s="20">
        <f>VLOOKUP($C363,beta_transpose!$B$3:$W$2032,X_y!Z$1,0)</f>
        <v>1.8814666937029299E-2</v>
      </c>
      <c r="AA363" s="20">
        <f>VLOOKUP($C363,beta_transpose!$B$3:$W$2032,X_y!AA$1,0)</f>
        <v>2.1985313178266901E-2</v>
      </c>
      <c r="AB363" s="20">
        <f>VLOOKUP($C363,beta_transpose!$B$3:$W$2032,X_y!AB$1,0)</f>
        <v>-1.5252127206268701E-2</v>
      </c>
      <c r="AC363" s="20">
        <f>VLOOKUP($C363,beta_transpose!$B$3:$W$2032,X_y!AC$1,0)</f>
        <v>9.5682871946414297E-3</v>
      </c>
      <c r="AD363" s="20">
        <f>VLOOKUP($C363,beta_transpose!$B$3:$W$2032,X_y!AD$1,0)</f>
        <v>1.0833967414498E-2</v>
      </c>
      <c r="AE363" s="20">
        <f>VLOOKUP($C363,beta_transpose!$B$3:$W$2032,X_y!AE$1,0)</f>
        <v>1.04489397036898E-2</v>
      </c>
      <c r="AF363" s="20">
        <f>VLOOKUP($C363,beta_transpose!$B$3:$W$2032,X_y!AF$1,0)</f>
        <v>-3.4329006528376199E-2</v>
      </c>
      <c r="AG363" s="20">
        <f>VLOOKUP($C363,beta_transpose!$B$3:$W$2032,X_y!AG$1,0)</f>
        <v>4.2560136892265598E-3</v>
      </c>
      <c r="AH363" s="20">
        <f>VLOOKUP($C363,beta_transpose!$B$3:$W$2032,X_y!AH$1,0)</f>
        <v>-5.5962466665014601E-2</v>
      </c>
      <c r="AI363" s="20">
        <f>VLOOKUP($C363,beta_transpose!$B$3:$W$2032,X_y!AI$1,0)</f>
        <v>-2.6923656132461601E-2</v>
      </c>
      <c r="AJ363" s="20">
        <f>VLOOKUP($C363,beta_transpose!$B$3:$W$2032,X_y!AJ$1,0)</f>
        <v>4.0516432521265099E-2</v>
      </c>
      <c r="AK363" s="20">
        <f>VLOOKUP($C363,beta_transpose!$B$3:$W$2032,X_y!AK$1,0)</f>
        <v>2.0853894941055402E-2</v>
      </c>
      <c r="AL363" s="20">
        <f>VLOOKUP($C363,beta_transpose!$B$3:$W$2032,X_y!AL$1,0)</f>
        <v>-6.5346589369275496E-2</v>
      </c>
      <c r="AM363" s="20">
        <f>VLOOKUP($C363,beta_transpose!$B$3:$W$2032,X_y!AM$1,0)</f>
        <v>8.4129459742452901E-3</v>
      </c>
      <c r="AN363" s="20">
        <f>VLOOKUP($C363,beta_transpose!$B$3:$W$2032,X_y!AN$1,0)</f>
        <v>-6.3982445727661305E-2</v>
      </c>
      <c r="AO363" s="20">
        <f>VLOOKUP($C363,beta_transpose!$B$3:$W$2032,X_y!AO$1,0)</f>
        <v>-4.6436400577053498E-2</v>
      </c>
      <c r="AP363" s="20">
        <f>VLOOKUP($C363,beta_transpose!$B$3:$W$2032,X_y!AP$1,0)</f>
        <v>9.6665467589029594E-3</v>
      </c>
      <c r="AQ363" s="20">
        <f>VLOOKUP($C363,beta_transpose!$B$3:$W$2032,X_y!AQ$1,0)</f>
        <v>-3.3784895833759501E-2</v>
      </c>
      <c r="AR363" s="34">
        <f>VLOOKUP($C363,beta_transpose!$B$3:$W$2032,X_y!AR$1,0)</f>
        <v>-1.5095917322981501E-3</v>
      </c>
      <c r="AS363" s="21">
        <v>24.883148226402799</v>
      </c>
      <c r="AT363" s="21">
        <v>4.5500899631691398</v>
      </c>
      <c r="AU363" s="21">
        <v>2.1405968919462901</v>
      </c>
      <c r="AV363" s="21">
        <v>0.75931738476573296</v>
      </c>
      <c r="AW363" s="21">
        <v>0.38009596927835698</v>
      </c>
      <c r="AX363" s="21"/>
      <c r="AY363" s="21"/>
      <c r="AZ363" s="22"/>
      <c r="BB363" s="31">
        <f>IF(VLOOKUP(C363,y_HC!$B$3:$G$581,6,0)&gt;$BB$1,1,0)</f>
        <v>0</v>
      </c>
      <c r="BC363">
        <f>VLOOKUP(C363,y_HC!$B$3:$G$581,6,0)</f>
        <v>2.3972494564988012E-2</v>
      </c>
      <c r="BE363" t="s">
        <v>359</v>
      </c>
      <c r="BF363">
        <v>24.883148226402799</v>
      </c>
      <c r="BG363">
        <v>4.5500899631691398</v>
      </c>
      <c r="BH363">
        <v>2.1405968919462901</v>
      </c>
      <c r="BI363">
        <v>0.75931738476573296</v>
      </c>
      <c r="BJ363">
        <v>0.38009596927835698</v>
      </c>
    </row>
    <row r="364" spans="2:62">
      <c r="B364" t="str">
        <f>VLOOKUP(C364,eft_features_HC!$B$3:$C$2032,2,0)</f>
        <v>PowerShares S&amp;P SmallCap Information Technology Portfolio</v>
      </c>
      <c r="C364" t="s">
        <v>360</v>
      </c>
      <c r="D364" s="17">
        <f>VLOOKUP($C364,eft_features_HC!$B$3:$W$2032,X_y!D$1,0)</f>
        <v>4</v>
      </c>
      <c r="E364" s="18">
        <f>VLOOKUP($C364,eft_features_HC!$B$3:$W$2032,X_y!E$1,0)</f>
        <v>0.28999999999999998</v>
      </c>
      <c r="F364" s="18">
        <f>VLOOKUP($C364,eft_features_HC!$B$3:$W$2032,X_y!F$1,0)</f>
        <v>532539999.99999994</v>
      </c>
      <c r="G364" s="18">
        <f>VLOOKUP($C364,eft_features_HC!$B$3:$W$2032,X_y!G$1,0)</f>
        <v>1</v>
      </c>
      <c r="H364" s="18">
        <f>VLOOKUP($C364,eft_features_HC!$B$3:$W$2032,X_y!H$1,0)</f>
        <v>1</v>
      </c>
      <c r="I364" s="18">
        <f>VLOOKUP($C364,eft_features_HC!$B$3:$W$2032,X_y!I$1,0)</f>
        <v>1</v>
      </c>
      <c r="J364" s="18">
        <f>VLOOKUP($C364,eft_features_HC!$B$3:$W$2032,X_y!J$1,0)</f>
        <v>5</v>
      </c>
      <c r="K364" s="18">
        <f>VLOOKUP($C364,eft_features_HC!$B$3:$W$2032,X_y!K$1,0)</f>
        <v>14</v>
      </c>
      <c r="L364" s="18">
        <f>VLOOKUP($C364,eft_features_HC!$B$3:$W$2032,X_y!L$1,0)</f>
        <v>1</v>
      </c>
      <c r="M364" s="18">
        <f>VLOOKUP($C364,eft_features_HC!$B$3:$W$2032,X_y!M$1,0)</f>
        <v>1</v>
      </c>
      <c r="N364" s="18">
        <f>VLOOKUP($C364,eft_features_HC!$B$3:$W$2032,X_y!N$1,0)</f>
        <v>1</v>
      </c>
      <c r="O364" s="18">
        <f>VLOOKUP($C364,eft_features_HC!$B$3:$W$2032,X_y!O$1,0)</f>
        <v>1</v>
      </c>
      <c r="P364" s="18">
        <f>VLOOKUP($C364,eft_features_HC!$B$3:$W$2032,X_y!P$1,0)</f>
        <v>1</v>
      </c>
      <c r="Q364" s="18">
        <f>VLOOKUP($C364,eft_features_HC!$B$3:$W$2032,X_y!Q$1,0)</f>
        <v>1</v>
      </c>
      <c r="R364" s="18">
        <f>VLOOKUP($C364,eft_features_HC!$B$3:$W$2032,X_y!R$1,0)</f>
        <v>1</v>
      </c>
      <c r="S364" s="19">
        <f>VLOOKUP($C364,ret_features_HC_transpose!$B$3:$W$2032,X_y!S$1,0)</f>
        <v>-4.6036519799941611E-2</v>
      </c>
      <c r="T364" s="19">
        <f>VLOOKUP($C364,ret_features_HC_transpose!$B$3:$W$2032,X_y!T$1,0)</f>
        <v>1.2908269035065922E-2</v>
      </c>
      <c r="U364" s="19">
        <f>VLOOKUP($C364,ret_features_HC_transpose!$B$3:$W$2032,X_y!U$1,0)</f>
        <v>9.2327798195173783E-2</v>
      </c>
      <c r="V364" s="19">
        <f>VLOOKUP($C364,ret_features_HC_transpose!$B$3:$W$2032,X_y!V$1,0)</f>
        <v>0.37430547415957327</v>
      </c>
      <c r="W364" s="19">
        <f>VLOOKUP($C364,ret_features_HC_transpose!$B$3:$W$2032,X_y!W$1,0)</f>
        <v>0.44668414345643059</v>
      </c>
      <c r="X364" s="19">
        <f>VLOOKUP($C364,ret_features_HC_transpose!$B$3:$W$2032,X_y!X$1,0)</f>
        <v>0.39531670435699651</v>
      </c>
      <c r="Y364" s="20">
        <f>VLOOKUP($C364,beta_transpose!$B$3:$W$2032,X_y!Y$1,0)</f>
        <v>4.0352761159526698E-2</v>
      </c>
      <c r="Z364" s="20">
        <f>VLOOKUP($C364,beta_transpose!$B$3:$W$2032,X_y!Z$1,0)</f>
        <v>2.6953197288676199E-2</v>
      </c>
      <c r="AA364" s="20">
        <f>VLOOKUP($C364,beta_transpose!$B$3:$W$2032,X_y!AA$1,0)</f>
        <v>-3.2660058212693002E-3</v>
      </c>
      <c r="AB364" s="20">
        <f>VLOOKUP($C364,beta_transpose!$B$3:$W$2032,X_y!AB$1,0)</f>
        <v>1.0168286312595601E-2</v>
      </c>
      <c r="AC364" s="20">
        <f>VLOOKUP($C364,beta_transpose!$B$3:$W$2032,X_y!AC$1,0)</f>
        <v>-5.2495045529820698E-2</v>
      </c>
      <c r="AD364" s="20">
        <f>VLOOKUP($C364,beta_transpose!$B$3:$W$2032,X_y!AD$1,0)</f>
        <v>2.7630580241606199E-2</v>
      </c>
      <c r="AE364" s="20">
        <f>VLOOKUP($C364,beta_transpose!$B$3:$W$2032,X_y!AE$1,0)</f>
        <v>-2.4451210603156298E-3</v>
      </c>
      <c r="AF364" s="20">
        <f>VLOOKUP($C364,beta_transpose!$B$3:$W$2032,X_y!AF$1,0)</f>
        <v>-1.42410666106665E-2</v>
      </c>
      <c r="AG364" s="20">
        <f>VLOOKUP($C364,beta_transpose!$B$3:$W$2032,X_y!AG$1,0)</f>
        <v>2.4403283384293099E-2</v>
      </c>
      <c r="AH364" s="20">
        <f>VLOOKUP($C364,beta_transpose!$B$3:$W$2032,X_y!AH$1,0)</f>
        <v>-9.7866200124772495E-3</v>
      </c>
      <c r="AI364" s="20">
        <f>VLOOKUP($C364,beta_transpose!$B$3:$W$2032,X_y!AI$1,0)</f>
        <v>1.1905896560910199E-2</v>
      </c>
      <c r="AJ364" s="20">
        <f>VLOOKUP($C364,beta_transpose!$B$3:$W$2032,X_y!AJ$1,0)</f>
        <v>2.2411653463027099E-2</v>
      </c>
      <c r="AK364" s="20">
        <f>VLOOKUP($C364,beta_transpose!$B$3:$W$2032,X_y!AK$1,0)</f>
        <v>1.9080175356728402E-2</v>
      </c>
      <c r="AL364" s="20">
        <f>VLOOKUP($C364,beta_transpose!$B$3:$W$2032,X_y!AL$1,0)</f>
        <v>-1.6038647270014399E-2</v>
      </c>
      <c r="AM364" s="20">
        <f>VLOOKUP($C364,beta_transpose!$B$3:$W$2032,X_y!AM$1,0)</f>
        <v>-1.31073851872772E-4</v>
      </c>
      <c r="AN364" s="20">
        <f>VLOOKUP($C364,beta_transpose!$B$3:$W$2032,X_y!AN$1,0)</f>
        <v>-3.8621188425958901E-2</v>
      </c>
      <c r="AO364" s="20">
        <f>VLOOKUP($C364,beta_transpose!$B$3:$W$2032,X_y!AO$1,0)</f>
        <v>3.4793806977010698E-2</v>
      </c>
      <c r="AP364" s="20">
        <f>VLOOKUP($C364,beta_transpose!$B$3:$W$2032,X_y!AP$1,0)</f>
        <v>-4.8900682633137198E-3</v>
      </c>
      <c r="AQ364" s="20">
        <f>VLOOKUP($C364,beta_transpose!$B$3:$W$2032,X_y!AQ$1,0)</f>
        <v>2.5916976308497899E-2</v>
      </c>
      <c r="AR364" s="34">
        <f>VLOOKUP($C364,beta_transpose!$B$3:$W$2032,X_y!AR$1,0)</f>
        <v>-4.00908936115381E-2</v>
      </c>
      <c r="AS364" s="21">
        <v>24.8205381494489</v>
      </c>
      <c r="AT364" s="21">
        <v>4.3436611363480999</v>
      </c>
      <c r="AU364" s="21">
        <v>1.8120300684481001</v>
      </c>
      <c r="AV364" s="21">
        <v>0.90120895954929803</v>
      </c>
      <c r="AW364" s="21">
        <v>0.475935452161522</v>
      </c>
      <c r="AX364" s="21"/>
      <c r="AY364" s="21"/>
      <c r="AZ364" s="22"/>
      <c r="BB364" s="31">
        <f>IF(VLOOKUP(C364,y_HC!$B$3:$G$581,6,0)&gt;$BB$1,1,0)</f>
        <v>0</v>
      </c>
      <c r="BC364">
        <f>VLOOKUP(C364,y_HC!$B$3:$G$581,6,0)</f>
        <v>2.6748159474112909E-2</v>
      </c>
      <c r="BE364" t="s">
        <v>360</v>
      </c>
      <c r="BF364">
        <v>24.8205381494489</v>
      </c>
      <c r="BG364">
        <v>4.3436611363480999</v>
      </c>
      <c r="BH364">
        <v>1.8120300684481001</v>
      </c>
      <c r="BI364">
        <v>0.90120895954929803</v>
      </c>
      <c r="BJ364">
        <v>0.475935452161522</v>
      </c>
    </row>
    <row r="365" spans="2:62">
      <c r="B365" t="str">
        <f>VLOOKUP(C365,eft_features_HC!$B$3:$C$2032,2,0)</f>
        <v>PowerShares S&amp;P SmallCap Utilities Portfolio</v>
      </c>
      <c r="C365" t="s">
        <v>361</v>
      </c>
      <c r="D365" s="17">
        <f>VLOOKUP($C365,eft_features_HC!$B$3:$W$2032,X_y!D$1,0)</f>
        <v>4</v>
      </c>
      <c r="E365" s="18">
        <f>VLOOKUP($C365,eft_features_HC!$B$3:$W$2032,X_y!E$1,0)</f>
        <v>0.28999999999999998</v>
      </c>
      <c r="F365" s="18">
        <f>VLOOKUP($C365,eft_features_HC!$B$3:$W$2032,X_y!F$1,0)</f>
        <v>51010000</v>
      </c>
      <c r="G365" s="18">
        <f>VLOOKUP($C365,eft_features_HC!$B$3:$W$2032,X_y!G$1,0)</f>
        <v>1</v>
      </c>
      <c r="H365" s="18">
        <f>VLOOKUP($C365,eft_features_HC!$B$3:$W$2032,X_y!H$1,0)</f>
        <v>1</v>
      </c>
      <c r="I365" s="18">
        <f>VLOOKUP($C365,eft_features_HC!$B$3:$W$2032,X_y!I$1,0)</f>
        <v>1</v>
      </c>
      <c r="J365" s="18">
        <f>VLOOKUP($C365,eft_features_HC!$B$3:$W$2032,X_y!J$1,0)</f>
        <v>5</v>
      </c>
      <c r="K365" s="18">
        <f>VLOOKUP($C365,eft_features_HC!$B$3:$W$2032,X_y!K$1,0)</f>
        <v>23</v>
      </c>
      <c r="L365" s="18">
        <f>VLOOKUP($C365,eft_features_HC!$B$3:$W$2032,X_y!L$1,0)</f>
        <v>1</v>
      </c>
      <c r="M365" s="18">
        <f>VLOOKUP($C365,eft_features_HC!$B$3:$W$2032,X_y!M$1,0)</f>
        <v>1</v>
      </c>
      <c r="N365" s="18">
        <f>VLOOKUP($C365,eft_features_HC!$B$3:$W$2032,X_y!N$1,0)</f>
        <v>1</v>
      </c>
      <c r="O365" s="18">
        <f>VLOOKUP($C365,eft_features_HC!$B$3:$W$2032,X_y!O$1,0)</f>
        <v>1</v>
      </c>
      <c r="P365" s="18">
        <f>VLOOKUP($C365,eft_features_HC!$B$3:$W$2032,X_y!P$1,0)</f>
        <v>1</v>
      </c>
      <c r="Q365" s="18">
        <f>VLOOKUP($C365,eft_features_HC!$B$3:$W$2032,X_y!Q$1,0)</f>
        <v>1</v>
      </c>
      <c r="R365" s="18">
        <f>VLOOKUP($C365,eft_features_HC!$B$3:$W$2032,X_y!R$1,0)</f>
        <v>1</v>
      </c>
      <c r="S365" s="19">
        <f>VLOOKUP($C365,ret_features_HC_transpose!$B$3:$W$2032,X_y!S$1,0)</f>
        <v>3.0880230572259748E-2</v>
      </c>
      <c r="T365" s="19">
        <f>VLOOKUP($C365,ret_features_HC_transpose!$B$3:$W$2032,X_y!T$1,0)</f>
        <v>3.7166083964875973E-2</v>
      </c>
      <c r="U365" s="19">
        <f>VLOOKUP($C365,ret_features_HC_transpose!$B$3:$W$2032,X_y!U$1,0)</f>
        <v>9.8674637866566384E-2</v>
      </c>
      <c r="V365" s="19">
        <f>VLOOKUP($C365,ret_features_HC_transpose!$B$3:$W$2032,X_y!V$1,0)</f>
        <v>0.10043130076960516</v>
      </c>
      <c r="W365" s="19">
        <f>VLOOKUP($C365,ret_features_HC_transpose!$B$3:$W$2032,X_y!W$1,0)</f>
        <v>0.20346349491687121</v>
      </c>
      <c r="X365" s="19">
        <f>VLOOKUP($C365,ret_features_HC_transpose!$B$3:$W$2032,X_y!X$1,0)</f>
        <v>0.23769923632029766</v>
      </c>
      <c r="Y365" s="20">
        <f>VLOOKUP($C365,beta_transpose!$B$3:$W$2032,X_y!Y$1,0)</f>
        <v>1.49022132169333E-2</v>
      </c>
      <c r="Z365" s="20">
        <f>VLOOKUP($C365,beta_transpose!$B$3:$W$2032,X_y!Z$1,0)</f>
        <v>-6.5495983535335403E-3</v>
      </c>
      <c r="AA365" s="20">
        <f>VLOOKUP($C365,beta_transpose!$B$3:$W$2032,X_y!AA$1,0)</f>
        <v>1.1877917877516599E-2</v>
      </c>
      <c r="AB365" s="20">
        <f>VLOOKUP($C365,beta_transpose!$B$3:$W$2032,X_y!AB$1,0)</f>
        <v>2.47676307725143E-3</v>
      </c>
      <c r="AC365" s="20">
        <f>VLOOKUP($C365,beta_transpose!$B$3:$W$2032,X_y!AC$1,0)</f>
        <v>-9.3394216415672096E-3</v>
      </c>
      <c r="AD365" s="20">
        <f>VLOOKUP($C365,beta_transpose!$B$3:$W$2032,X_y!AD$1,0)</f>
        <v>-4.1458862669457499E-3</v>
      </c>
      <c r="AE365" s="20">
        <f>VLOOKUP($C365,beta_transpose!$B$3:$W$2032,X_y!AE$1,0)</f>
        <v>-2.55064273399697E-2</v>
      </c>
      <c r="AF365" s="20">
        <f>VLOOKUP($C365,beta_transpose!$B$3:$W$2032,X_y!AF$1,0)</f>
        <v>-1.27339229627984E-3</v>
      </c>
      <c r="AG365" s="20">
        <f>VLOOKUP($C365,beta_transpose!$B$3:$W$2032,X_y!AG$1,0)</f>
        <v>-5.7256624088964203E-2</v>
      </c>
      <c r="AH365" s="20">
        <f>VLOOKUP($C365,beta_transpose!$B$3:$W$2032,X_y!AH$1,0)</f>
        <v>5.6657468757737696E-3</v>
      </c>
      <c r="AI365" s="20">
        <f>VLOOKUP($C365,beta_transpose!$B$3:$W$2032,X_y!AI$1,0)</f>
        <v>3.0916395749905099E-2</v>
      </c>
      <c r="AJ365" s="20">
        <f>VLOOKUP($C365,beta_transpose!$B$3:$W$2032,X_y!AJ$1,0)</f>
        <v>-2.6005060321872001E-2</v>
      </c>
      <c r="AK365" s="20">
        <f>VLOOKUP($C365,beta_transpose!$B$3:$W$2032,X_y!AK$1,0)</f>
        <v>-1.7101216045028199E-2</v>
      </c>
      <c r="AL365" s="20">
        <f>VLOOKUP($C365,beta_transpose!$B$3:$W$2032,X_y!AL$1,0)</f>
        <v>-7.4186034762251898E-2</v>
      </c>
      <c r="AM365" s="20">
        <f>VLOOKUP($C365,beta_transpose!$B$3:$W$2032,X_y!AM$1,0)</f>
        <v>8.0573257222293498E-3</v>
      </c>
      <c r="AN365" s="20">
        <f>VLOOKUP($C365,beta_transpose!$B$3:$W$2032,X_y!AN$1,0)</f>
        <v>1.36684836548492E-3</v>
      </c>
      <c r="AO365" s="20">
        <f>VLOOKUP($C365,beta_transpose!$B$3:$W$2032,X_y!AO$1,0)</f>
        <v>9.22281571595981E-4</v>
      </c>
      <c r="AP365" s="20">
        <f>VLOOKUP($C365,beta_transpose!$B$3:$W$2032,X_y!AP$1,0)</f>
        <v>-9.6593753287305805E-3</v>
      </c>
      <c r="AQ365" s="20">
        <f>VLOOKUP($C365,beta_transpose!$B$3:$W$2032,X_y!AQ$1,0)</f>
        <v>4.3442835389648299E-2</v>
      </c>
      <c r="AR365" s="34">
        <f>VLOOKUP($C365,beta_transpose!$B$3:$W$2032,X_y!AR$1,0)</f>
        <v>2.7532891196016599E-2</v>
      </c>
      <c r="AS365" s="21">
        <v>8.4756575323647301</v>
      </c>
      <c r="AT365" s="21">
        <v>3.8742259887843602</v>
      </c>
      <c r="AU365" s="21">
        <v>2.2824733926004002</v>
      </c>
      <c r="AV365" s="21">
        <v>0.94045767321523199</v>
      </c>
      <c r="AW365" s="21">
        <v>0.49337840744408801</v>
      </c>
      <c r="AX365" s="21"/>
      <c r="AY365" s="21"/>
      <c r="AZ365" s="22"/>
      <c r="BB365" s="31">
        <f>IF(VLOOKUP(C365,y_HC!$B$3:$G$581,6,0)&gt;$BB$1,1,0)</f>
        <v>0</v>
      </c>
      <c r="BC365">
        <f>VLOOKUP(C365,y_HC!$B$3:$G$581,6,0)</f>
        <v>1.2340425847021589E-2</v>
      </c>
      <c r="BE365" t="s">
        <v>361</v>
      </c>
      <c r="BF365">
        <v>8.4756575323647301</v>
      </c>
      <c r="BG365">
        <v>3.8742259887843602</v>
      </c>
      <c r="BH365">
        <v>2.2824733926004002</v>
      </c>
      <c r="BI365">
        <v>0.94045767321523199</v>
      </c>
      <c r="BJ365">
        <v>0.49337840744408801</v>
      </c>
    </row>
    <row r="366" spans="2:62">
      <c r="B366" t="str">
        <f>VLOOKUP(C366,eft_features_HC!$B$3:$C$2032,2,0)</f>
        <v>PowerShares Dynamic Semiconductors Portfolio</v>
      </c>
      <c r="C366" t="s">
        <v>362</v>
      </c>
      <c r="D366" s="17">
        <f>VLOOKUP($C366,eft_features_HC!$B$3:$W$2032,X_y!D$1,0)</f>
        <v>4</v>
      </c>
      <c r="E366" s="18">
        <f>VLOOKUP($C366,eft_features_HC!$B$3:$W$2032,X_y!E$1,0)</f>
        <v>0.63</v>
      </c>
      <c r="F366" s="18">
        <f>VLOOKUP($C366,eft_features_HC!$B$3:$W$2032,X_y!F$1,0)</f>
        <v>291250000</v>
      </c>
      <c r="G366" s="18">
        <f>VLOOKUP($C366,eft_features_HC!$B$3:$W$2032,X_y!G$1,0)</f>
        <v>1</v>
      </c>
      <c r="H366" s="18">
        <f>VLOOKUP($C366,eft_features_HC!$B$3:$W$2032,X_y!H$1,0)</f>
        <v>13</v>
      </c>
      <c r="I366" s="18">
        <f>VLOOKUP($C366,eft_features_HC!$B$3:$W$2032,X_y!I$1,0)</f>
        <v>1</v>
      </c>
      <c r="J366" s="18">
        <f>VLOOKUP($C366,eft_features_HC!$B$3:$W$2032,X_y!J$1,0)</f>
        <v>5</v>
      </c>
      <c r="K366" s="18">
        <f>VLOOKUP($C366,eft_features_HC!$B$3:$W$2032,X_y!K$1,0)</f>
        <v>14</v>
      </c>
      <c r="L366" s="18">
        <f>VLOOKUP($C366,eft_features_HC!$B$3:$W$2032,X_y!L$1,0)</f>
        <v>28</v>
      </c>
      <c r="M366" s="18">
        <f>VLOOKUP($C366,eft_features_HC!$B$3:$W$2032,X_y!M$1,0)</f>
        <v>1</v>
      </c>
      <c r="N366" s="18">
        <f>VLOOKUP($C366,eft_features_HC!$B$3:$W$2032,X_y!N$1,0)</f>
        <v>1</v>
      </c>
      <c r="O366" s="18">
        <f>VLOOKUP($C366,eft_features_HC!$B$3:$W$2032,X_y!O$1,0)</f>
        <v>1</v>
      </c>
      <c r="P366" s="18">
        <f>VLOOKUP($C366,eft_features_HC!$B$3:$W$2032,X_y!P$1,0)</f>
        <v>5</v>
      </c>
      <c r="Q366" s="18">
        <f>VLOOKUP($C366,eft_features_HC!$B$3:$W$2032,X_y!Q$1,0)</f>
        <v>2</v>
      </c>
      <c r="R366" s="18">
        <f>VLOOKUP($C366,eft_features_HC!$B$3:$W$2032,X_y!R$1,0)</f>
        <v>1</v>
      </c>
      <c r="S366" s="19">
        <f>VLOOKUP($C366,ret_features_HC_transpose!$B$3:$W$2032,X_y!S$1,0)</f>
        <v>7.8277882147841371E-3</v>
      </c>
      <c r="T366" s="19">
        <f>VLOOKUP($C366,ret_features_HC_transpose!$B$3:$W$2032,X_y!T$1,0)</f>
        <v>0.10694365187483079</v>
      </c>
      <c r="U366" s="19">
        <f>VLOOKUP($C366,ret_features_HC_transpose!$B$3:$W$2032,X_y!U$1,0)</f>
        <v>0.18119265986756639</v>
      </c>
      <c r="V366" s="19">
        <f>VLOOKUP($C366,ret_features_HC_transpose!$B$3:$W$2032,X_y!V$1,0)</f>
        <v>0.38827113264229896</v>
      </c>
      <c r="W366" s="19">
        <f>VLOOKUP($C366,ret_features_HC_transpose!$B$3:$W$2032,X_y!W$1,0)</f>
        <v>0.31629393472862355</v>
      </c>
      <c r="X366" s="19">
        <f>VLOOKUP($C366,ret_features_HC_transpose!$B$3:$W$2032,X_y!X$1,0)</f>
        <v>0.18595285326209599</v>
      </c>
      <c r="Y366" s="20">
        <f>VLOOKUP($C366,beta_transpose!$B$3:$W$2032,X_y!Y$1,0)</f>
        <v>1.4358232790463299E-2</v>
      </c>
      <c r="Z366" s="20">
        <f>VLOOKUP($C366,beta_transpose!$B$3:$W$2032,X_y!Z$1,0)</f>
        <v>4.2900922003172602E-2</v>
      </c>
      <c r="AA366" s="20">
        <f>VLOOKUP($C366,beta_transpose!$B$3:$W$2032,X_y!AA$1,0)</f>
        <v>-6.5501518803343598E-3</v>
      </c>
      <c r="AB366" s="20">
        <f>VLOOKUP($C366,beta_transpose!$B$3:$W$2032,X_y!AB$1,0)</f>
        <v>2.59055227296031E-3</v>
      </c>
      <c r="AC366" s="20">
        <f>VLOOKUP($C366,beta_transpose!$B$3:$W$2032,X_y!AC$1,0)</f>
        <v>-4.1967021780026703E-2</v>
      </c>
      <c r="AD366" s="20">
        <f>VLOOKUP($C366,beta_transpose!$B$3:$W$2032,X_y!AD$1,0)</f>
        <v>6.2607067778976497E-2</v>
      </c>
      <c r="AE366" s="20">
        <f>VLOOKUP($C366,beta_transpose!$B$3:$W$2032,X_y!AE$1,0)</f>
        <v>-4.6274627768577201E-2</v>
      </c>
      <c r="AF366" s="20">
        <f>VLOOKUP($C366,beta_transpose!$B$3:$W$2032,X_y!AF$1,0)</f>
        <v>1.31516321281467E-2</v>
      </c>
      <c r="AG366" s="20">
        <f>VLOOKUP($C366,beta_transpose!$B$3:$W$2032,X_y!AG$1,0)</f>
        <v>-5.9236529842980699E-3</v>
      </c>
      <c r="AH366" s="20">
        <f>VLOOKUP($C366,beta_transpose!$B$3:$W$2032,X_y!AH$1,0)</f>
        <v>3.25801139694104E-2</v>
      </c>
      <c r="AI366" s="20">
        <f>VLOOKUP($C366,beta_transpose!$B$3:$W$2032,X_y!AI$1,0)</f>
        <v>9.8724322155767704E-3</v>
      </c>
      <c r="AJ366" s="20">
        <f>VLOOKUP($C366,beta_transpose!$B$3:$W$2032,X_y!AJ$1,0)</f>
        <v>5.0715408055265698E-2</v>
      </c>
      <c r="AK366" s="20">
        <f>VLOOKUP($C366,beta_transpose!$B$3:$W$2032,X_y!AK$1,0)</f>
        <v>2.8979979931346801E-2</v>
      </c>
      <c r="AL366" s="20">
        <f>VLOOKUP($C366,beta_transpose!$B$3:$W$2032,X_y!AL$1,0)</f>
        <v>1.1444140843942499E-2</v>
      </c>
      <c r="AM366" s="20">
        <f>VLOOKUP($C366,beta_transpose!$B$3:$W$2032,X_y!AM$1,0)</f>
        <v>-4.81639527101448E-2</v>
      </c>
      <c r="AN366" s="20">
        <f>VLOOKUP($C366,beta_transpose!$B$3:$W$2032,X_y!AN$1,0)</f>
        <v>-6.2531196141652701E-2</v>
      </c>
      <c r="AO366" s="20">
        <f>VLOOKUP($C366,beta_transpose!$B$3:$W$2032,X_y!AO$1,0)</f>
        <v>6.1287987326711799E-2</v>
      </c>
      <c r="AP366" s="20">
        <f>VLOOKUP($C366,beta_transpose!$B$3:$W$2032,X_y!AP$1,0)</f>
        <v>-2.6657011361082799E-3</v>
      </c>
      <c r="AQ366" s="20">
        <f>VLOOKUP($C366,beta_transpose!$B$3:$W$2032,X_y!AQ$1,0)</f>
        <v>5.9888789954934303E-2</v>
      </c>
      <c r="AR366" s="34">
        <f>VLOOKUP($C366,beta_transpose!$B$3:$W$2032,X_y!AR$1,0)</f>
        <v>-7.8719302716806494E-2</v>
      </c>
      <c r="AS366" s="21">
        <v>16.163129469228501</v>
      </c>
      <c r="AT366" s="21">
        <v>9.0257194277398405</v>
      </c>
      <c r="AU366" s="21">
        <v>3.53247488483751</v>
      </c>
      <c r="AV366" s="21">
        <v>1.7293276415246099</v>
      </c>
      <c r="AW366" s="21">
        <v>0.90989522452705296</v>
      </c>
      <c r="AX366" s="21"/>
      <c r="AY366" s="21"/>
      <c r="AZ366" s="22"/>
      <c r="BB366" s="31">
        <f>IF(VLOOKUP(C366,y_HC!$B$3:$G$581,6,0)&gt;$BB$1,1,0)</f>
        <v>1</v>
      </c>
      <c r="BC366">
        <f>VLOOKUP(C366,y_HC!$B$3:$G$581,6,0)</f>
        <v>9.5910195386340213E-2</v>
      </c>
      <c r="BE366" t="s">
        <v>362</v>
      </c>
      <c r="BF366">
        <v>16.163129469228501</v>
      </c>
      <c r="BG366">
        <v>9.0257194277398405</v>
      </c>
      <c r="BH366">
        <v>3.53247488483751</v>
      </c>
      <c r="BI366">
        <v>1.7293276415246099</v>
      </c>
      <c r="BJ366">
        <v>0.90989522452705296</v>
      </c>
    </row>
    <row r="367" spans="2:62">
      <c r="B367" t="str">
        <f>VLOOKUP(C367,eft_features_HC!$B$3:$C$2032,2,0)</f>
        <v>PowerShares Dynamic Software Portfolio</v>
      </c>
      <c r="C367" t="s">
        <v>363</v>
      </c>
      <c r="D367" s="17">
        <f>VLOOKUP($C367,eft_features_HC!$B$3:$W$2032,X_y!D$1,0)</f>
        <v>4</v>
      </c>
      <c r="E367" s="18">
        <f>VLOOKUP($C367,eft_features_HC!$B$3:$W$2032,X_y!E$1,0)</f>
        <v>0.63</v>
      </c>
      <c r="F367" s="18">
        <f>VLOOKUP($C367,eft_features_HC!$B$3:$W$2032,X_y!F$1,0)</f>
        <v>122050000</v>
      </c>
      <c r="G367" s="18">
        <f>VLOOKUP($C367,eft_features_HC!$B$3:$W$2032,X_y!G$1,0)</f>
        <v>1</v>
      </c>
      <c r="H367" s="18">
        <f>VLOOKUP($C367,eft_features_HC!$B$3:$W$2032,X_y!H$1,0)</f>
        <v>13</v>
      </c>
      <c r="I367" s="18">
        <f>VLOOKUP($C367,eft_features_HC!$B$3:$W$2032,X_y!I$1,0)</f>
        <v>1</v>
      </c>
      <c r="J367" s="18">
        <f>VLOOKUP($C367,eft_features_HC!$B$3:$W$2032,X_y!J$1,0)</f>
        <v>5</v>
      </c>
      <c r="K367" s="18">
        <f>VLOOKUP($C367,eft_features_HC!$B$3:$W$2032,X_y!K$1,0)</f>
        <v>14</v>
      </c>
      <c r="L367" s="18">
        <f>VLOOKUP($C367,eft_features_HC!$B$3:$W$2032,X_y!L$1,0)</f>
        <v>31</v>
      </c>
      <c r="M367" s="18">
        <f>VLOOKUP($C367,eft_features_HC!$B$3:$W$2032,X_y!M$1,0)</f>
        <v>1</v>
      </c>
      <c r="N367" s="18">
        <f>VLOOKUP($C367,eft_features_HC!$B$3:$W$2032,X_y!N$1,0)</f>
        <v>1</v>
      </c>
      <c r="O367" s="18">
        <f>VLOOKUP($C367,eft_features_HC!$B$3:$W$2032,X_y!O$1,0)</f>
        <v>1</v>
      </c>
      <c r="P367" s="18">
        <f>VLOOKUP($C367,eft_features_HC!$B$3:$W$2032,X_y!P$1,0)</f>
        <v>5</v>
      </c>
      <c r="Q367" s="18">
        <f>VLOOKUP($C367,eft_features_HC!$B$3:$W$2032,X_y!Q$1,0)</f>
        <v>2</v>
      </c>
      <c r="R367" s="18">
        <f>VLOOKUP($C367,eft_features_HC!$B$3:$W$2032,X_y!R$1,0)</f>
        <v>1</v>
      </c>
      <c r="S367" s="19">
        <f>VLOOKUP($C367,ret_features_HC_transpose!$B$3:$W$2032,X_y!S$1,0)</f>
        <v>-8.4122138292260451E-2</v>
      </c>
      <c r="T367" s="19">
        <f>VLOOKUP($C367,ret_features_HC_transpose!$B$3:$W$2032,X_y!T$1,0)</f>
        <v>-4.0462973336743424E-2</v>
      </c>
      <c r="U367" s="19">
        <f>VLOOKUP($C367,ret_features_HC_transpose!$B$3:$W$2032,X_y!U$1,0)</f>
        <v>3.7458795776091014E-2</v>
      </c>
      <c r="V367" s="19">
        <f>VLOOKUP($C367,ret_features_HC_transpose!$B$3:$W$2032,X_y!V$1,0)</f>
        <v>0.19091847005972751</v>
      </c>
      <c r="W367" s="19">
        <f>VLOOKUP($C367,ret_features_HC_transpose!$B$3:$W$2032,X_y!W$1,0)</f>
        <v>0.2966292124144172</v>
      </c>
      <c r="X367" s="19">
        <f>VLOOKUP($C367,ret_features_HC_transpose!$B$3:$W$2032,X_y!X$1,0)</f>
        <v>0.26166182307271213</v>
      </c>
      <c r="Y367" s="20">
        <f>VLOOKUP($C367,beta_transpose!$B$3:$W$2032,X_y!Y$1,0)</f>
        <v>3.1407992753858797E-2</v>
      </c>
      <c r="Z367" s="20">
        <f>VLOOKUP($C367,beta_transpose!$B$3:$W$2032,X_y!Z$1,0)</f>
        <v>1.20780730600235E-2</v>
      </c>
      <c r="AA367" s="20">
        <f>VLOOKUP($C367,beta_transpose!$B$3:$W$2032,X_y!AA$1,0)</f>
        <v>8.2767303709162E-3</v>
      </c>
      <c r="AB367" s="20">
        <f>VLOOKUP($C367,beta_transpose!$B$3:$W$2032,X_y!AB$1,0)</f>
        <v>2.4225311405836401E-3</v>
      </c>
      <c r="AC367" s="20">
        <f>VLOOKUP($C367,beta_transpose!$B$3:$W$2032,X_y!AC$1,0)</f>
        <v>-4.2116393485763497E-3</v>
      </c>
      <c r="AD367" s="20">
        <f>VLOOKUP($C367,beta_transpose!$B$3:$W$2032,X_y!AD$1,0)</f>
        <v>3.4635759355284498E-2</v>
      </c>
      <c r="AE367" s="20">
        <f>VLOOKUP($C367,beta_transpose!$B$3:$W$2032,X_y!AE$1,0)</f>
        <v>-1.9906020952226598E-3</v>
      </c>
      <c r="AF367" s="20">
        <f>VLOOKUP($C367,beta_transpose!$B$3:$W$2032,X_y!AF$1,0)</f>
        <v>7.4378486844089197E-3</v>
      </c>
      <c r="AG367" s="20">
        <f>VLOOKUP($C367,beta_transpose!$B$3:$W$2032,X_y!AG$1,0)</f>
        <v>3.05476197079966E-2</v>
      </c>
      <c r="AH367" s="20">
        <f>VLOOKUP($C367,beta_transpose!$B$3:$W$2032,X_y!AH$1,0)</f>
        <v>4.9189102184036002E-3</v>
      </c>
      <c r="AI367" s="20">
        <f>VLOOKUP($C367,beta_transpose!$B$3:$W$2032,X_y!AI$1,0)</f>
        <v>9.0973623823535806E-3</v>
      </c>
      <c r="AJ367" s="20">
        <f>VLOOKUP($C367,beta_transpose!$B$3:$W$2032,X_y!AJ$1,0)</f>
        <v>7.3258032568094102E-3</v>
      </c>
      <c r="AK367" s="20">
        <f>VLOOKUP($C367,beta_transpose!$B$3:$W$2032,X_y!AK$1,0)</f>
        <v>-1.50967818586062E-2</v>
      </c>
      <c r="AL367" s="20">
        <f>VLOOKUP($C367,beta_transpose!$B$3:$W$2032,X_y!AL$1,0)</f>
        <v>-1.77831232792255E-3</v>
      </c>
      <c r="AM367" s="20">
        <f>VLOOKUP($C367,beta_transpose!$B$3:$W$2032,X_y!AM$1,0)</f>
        <v>-5.0565354072208801E-2</v>
      </c>
      <c r="AN367" s="20">
        <f>VLOOKUP($C367,beta_transpose!$B$3:$W$2032,X_y!AN$1,0)</f>
        <v>2.9789860090099499E-2</v>
      </c>
      <c r="AO367" s="20">
        <f>VLOOKUP($C367,beta_transpose!$B$3:$W$2032,X_y!AO$1,0)</f>
        <v>4.0576364479563698E-2</v>
      </c>
      <c r="AP367" s="20">
        <f>VLOOKUP($C367,beta_transpose!$B$3:$W$2032,X_y!AP$1,0)</f>
        <v>2.7528913966205298E-2</v>
      </c>
      <c r="AQ367" s="20">
        <f>VLOOKUP($C367,beta_transpose!$B$3:$W$2032,X_y!AQ$1,0)</f>
        <v>-7.9382275359501195E-2</v>
      </c>
      <c r="AR367" s="34">
        <f>VLOOKUP($C367,beta_transpose!$B$3:$W$2032,X_y!AR$1,0)</f>
        <v>-4.3604752233604299E-2</v>
      </c>
      <c r="AS367" s="21">
        <v>20.2466562961623</v>
      </c>
      <c r="AT367" s="21">
        <v>4.1873765882492204</v>
      </c>
      <c r="AU367" s="21">
        <v>1.24874579666305</v>
      </c>
      <c r="AV367" s="21">
        <v>0.63410353376384798</v>
      </c>
      <c r="AW367" s="21">
        <v>0.27153944604825597</v>
      </c>
      <c r="AX367" s="21"/>
      <c r="AY367" s="21"/>
      <c r="AZ367" s="22"/>
      <c r="BB367" s="31">
        <f>IF(VLOOKUP(C367,y_HC!$B$3:$G$581,6,0)&gt;$BB$1,1,0)</f>
        <v>1</v>
      </c>
      <c r="BC367">
        <f>VLOOKUP(C367,y_HC!$B$3:$G$581,6,0)</f>
        <v>5.9749381113561484E-2</v>
      </c>
      <c r="BE367" t="s">
        <v>363</v>
      </c>
      <c r="BF367">
        <v>20.2466562961623</v>
      </c>
      <c r="BG367">
        <v>4.1873765882492204</v>
      </c>
      <c r="BH367">
        <v>1.24874579666305</v>
      </c>
      <c r="BI367">
        <v>0.63410353376384798</v>
      </c>
      <c r="BJ367">
        <v>0.27153944604825597</v>
      </c>
    </row>
    <row r="368" spans="2:62">
      <c r="B368" t="str">
        <f>VLOOKUP(C368,eft_features_HC!$B$3:$C$2032,2,0)</f>
        <v>SPDR Wells Fargo Preferred Stock ETF</v>
      </c>
      <c r="C368" t="s">
        <v>364</v>
      </c>
      <c r="D368" s="17">
        <f>VLOOKUP($C368,eft_features_HC!$B$3:$W$2032,X_y!D$1,0)</f>
        <v>1</v>
      </c>
      <c r="E368" s="18">
        <f>VLOOKUP($C368,eft_features_HC!$B$3:$W$2032,X_y!E$1,0)</f>
        <v>0.44999999999999996</v>
      </c>
      <c r="F368" s="18">
        <f>VLOOKUP($C368,eft_features_HC!$B$3:$W$2032,X_y!F$1,0)</f>
        <v>556790000</v>
      </c>
      <c r="G368" s="18">
        <f>VLOOKUP($C368,eft_features_HC!$B$3:$W$2032,X_y!G$1,0)</f>
        <v>2</v>
      </c>
      <c r="H368" s="18">
        <f>VLOOKUP($C368,eft_features_HC!$B$3:$W$2032,X_y!H$1,0)</f>
        <v>1</v>
      </c>
      <c r="I368" s="18">
        <f>VLOOKUP($C368,eft_features_HC!$B$3:$W$2032,X_y!I$1,0)</f>
        <v>1</v>
      </c>
      <c r="J368" s="18">
        <f>VLOOKUP($C368,eft_features_HC!$B$3:$W$2032,X_y!J$1,0)</f>
        <v>3</v>
      </c>
      <c r="K368" s="18">
        <f>VLOOKUP($C368,eft_features_HC!$B$3:$W$2032,X_y!K$1,0)</f>
        <v>11</v>
      </c>
      <c r="L368" s="18">
        <f>VLOOKUP($C368,eft_features_HC!$B$3:$W$2032,X_y!L$1,0)</f>
        <v>2</v>
      </c>
      <c r="M368" s="18">
        <f>VLOOKUP($C368,eft_features_HC!$B$3:$W$2032,X_y!M$1,0)</f>
        <v>1</v>
      </c>
      <c r="N368" s="18">
        <f>VLOOKUP($C368,eft_features_HC!$B$3:$W$2032,X_y!N$1,0)</f>
        <v>1</v>
      </c>
      <c r="O368" s="18">
        <f>VLOOKUP($C368,eft_features_HC!$B$3:$W$2032,X_y!O$1,0)</f>
        <v>1</v>
      </c>
      <c r="P368" s="18">
        <f>VLOOKUP($C368,eft_features_HC!$B$3:$W$2032,X_y!P$1,0)</f>
        <v>4</v>
      </c>
      <c r="Q368" s="18">
        <f>VLOOKUP($C368,eft_features_HC!$B$3:$W$2032,X_y!Q$1,0)</f>
        <v>3</v>
      </c>
      <c r="R368" s="18">
        <f>VLOOKUP($C368,eft_features_HC!$B$3:$W$2032,X_y!R$1,0)</f>
        <v>1</v>
      </c>
      <c r="S368" s="19">
        <f>VLOOKUP($C368,ret_features_HC_transpose!$B$3:$W$2032,X_y!S$1,0)</f>
        <v>8.0645152006728615E-3</v>
      </c>
      <c r="T368" s="19">
        <f>VLOOKUP($C368,ret_features_HC_transpose!$B$3:$W$2032,X_y!T$1,0)</f>
        <v>6.2234441738998392E-2</v>
      </c>
      <c r="U368" s="19">
        <f>VLOOKUP($C368,ret_features_HC_transpose!$B$3:$W$2032,X_y!U$1,0)</f>
        <v>4.1186904132199942E-2</v>
      </c>
      <c r="V368" s="19">
        <f>VLOOKUP($C368,ret_features_HC_transpose!$B$3:$W$2032,X_y!V$1,0)</f>
        <v>-6.7982456033631844E-2</v>
      </c>
      <c r="W368" s="19">
        <f>VLOOKUP($C368,ret_features_HC_transpose!$B$3:$W$2032,X_y!W$1,0)</f>
        <v>-5.3241254908687918E-2</v>
      </c>
      <c r="X368" s="19">
        <f>VLOOKUP($C368,ret_features_HC_transpose!$B$3:$W$2032,X_y!X$1,0)</f>
        <v>-6.9411019255850692E-2</v>
      </c>
      <c r="Y368" s="20">
        <f>VLOOKUP($C368,beta_transpose!$B$3:$W$2032,X_y!Y$1,0)</f>
        <v>-4.6649879873711299E-3</v>
      </c>
      <c r="Z368" s="20">
        <f>VLOOKUP($C368,beta_transpose!$B$3:$W$2032,X_y!Z$1,0)</f>
        <v>-1.50193033865087E-3</v>
      </c>
      <c r="AA368" s="20">
        <f>VLOOKUP($C368,beta_transpose!$B$3:$W$2032,X_y!AA$1,0)</f>
        <v>2.33941858886005E-2</v>
      </c>
      <c r="AB368" s="20">
        <f>VLOOKUP($C368,beta_transpose!$B$3:$W$2032,X_y!AB$1,0)</f>
        <v>-1.3701586839680899E-2</v>
      </c>
      <c r="AC368" s="20">
        <f>VLOOKUP($C368,beta_transpose!$B$3:$W$2032,X_y!AC$1,0)</f>
        <v>2.3615972277573699E-2</v>
      </c>
      <c r="AD368" s="20">
        <f>VLOOKUP($C368,beta_transpose!$B$3:$W$2032,X_y!AD$1,0)</f>
        <v>2.3461230049709399E-2</v>
      </c>
      <c r="AE368" s="20">
        <f>VLOOKUP($C368,beta_transpose!$B$3:$W$2032,X_y!AE$1,0)</f>
        <v>-1.8015190432962E-2</v>
      </c>
      <c r="AF368" s="20">
        <f>VLOOKUP($C368,beta_transpose!$B$3:$W$2032,X_y!AF$1,0)</f>
        <v>1.18296124902023E-2</v>
      </c>
      <c r="AG368" s="20">
        <f>VLOOKUP($C368,beta_transpose!$B$3:$W$2032,X_y!AG$1,0)</f>
        <v>-5.2458633898700997E-3</v>
      </c>
      <c r="AH368" s="20">
        <f>VLOOKUP($C368,beta_transpose!$B$3:$W$2032,X_y!AH$1,0)</f>
        <v>1.9992115416829499E-2</v>
      </c>
      <c r="AI368" s="20">
        <f>VLOOKUP($C368,beta_transpose!$B$3:$W$2032,X_y!AI$1,0)</f>
        <v>1.0892019035666901E-4</v>
      </c>
      <c r="AJ368" s="20">
        <f>VLOOKUP($C368,beta_transpose!$B$3:$W$2032,X_y!AJ$1,0)</f>
        <v>1.9889550564210399E-3</v>
      </c>
      <c r="AK368" s="20">
        <f>VLOOKUP($C368,beta_transpose!$B$3:$W$2032,X_y!AK$1,0)</f>
        <v>-2.4112364488736598E-3</v>
      </c>
      <c r="AL368" s="20">
        <f>VLOOKUP($C368,beta_transpose!$B$3:$W$2032,X_y!AL$1,0)</f>
        <v>-6.6829943246493901E-3</v>
      </c>
      <c r="AM368" s="20">
        <f>VLOOKUP($C368,beta_transpose!$B$3:$W$2032,X_y!AM$1,0)</f>
        <v>-2.2152122818008602E-2</v>
      </c>
      <c r="AN368" s="20">
        <f>VLOOKUP($C368,beta_transpose!$B$3:$W$2032,X_y!AN$1,0)</f>
        <v>-6.7521137339159E-3</v>
      </c>
      <c r="AO368" s="20">
        <f>VLOOKUP($C368,beta_transpose!$B$3:$W$2032,X_y!AO$1,0)</f>
        <v>1.21390570710284E-2</v>
      </c>
      <c r="AP368" s="20">
        <f>VLOOKUP($C368,beta_transpose!$B$3:$W$2032,X_y!AP$1,0)</f>
        <v>9.2051852117197696E-3</v>
      </c>
      <c r="AQ368" s="20">
        <f>VLOOKUP($C368,beta_transpose!$B$3:$W$2032,X_y!AQ$1,0)</f>
        <v>5.7858081346601996E-3</v>
      </c>
      <c r="AR368" s="34">
        <f>VLOOKUP($C368,beta_transpose!$B$3:$W$2032,X_y!AR$1,0)</f>
        <v>4.0612484342451302E-3</v>
      </c>
      <c r="AS368" s="21">
        <v>4.1244639738276598</v>
      </c>
      <c r="AT368" s="21">
        <v>2.2585568393195601</v>
      </c>
      <c r="AU368" s="21">
        <v>0.78081676836869596</v>
      </c>
      <c r="AV368" s="21">
        <v>0.35538607469547101</v>
      </c>
      <c r="AW368" s="21">
        <v>0.150607941194349</v>
      </c>
      <c r="AX368" s="21"/>
      <c r="AY368" s="21"/>
      <c r="AZ368" s="22"/>
      <c r="BB368" s="31">
        <f>IF(VLOOKUP(C368,y_HC!$B$3:$G$581,6,0)&gt;$BB$1,1,0)</f>
        <v>0</v>
      </c>
      <c r="BC368">
        <f>VLOOKUP(C368,y_HC!$B$3:$G$581,6,0)</f>
        <v>2.8615883752809268E-2</v>
      </c>
      <c r="BE368" t="s">
        <v>364</v>
      </c>
      <c r="BF368">
        <v>4.1244639738276598</v>
      </c>
      <c r="BG368">
        <v>2.2585568393195601</v>
      </c>
      <c r="BH368">
        <v>0.78081676836869596</v>
      </c>
      <c r="BI368">
        <v>0.35538607469547101</v>
      </c>
      <c r="BJ368">
        <v>0.150607941194349</v>
      </c>
    </row>
    <row r="369" spans="2:62">
      <c r="B369" t="str">
        <f>VLOOKUP(C369,eft_features_HC!$B$3:$C$2032,2,0)</f>
        <v>PowerShares DWA Consumer Staples Momentum Portfolio</v>
      </c>
      <c r="C369" t="s">
        <v>365</v>
      </c>
      <c r="D369" s="17">
        <f>VLOOKUP($C369,eft_features_HC!$B$3:$W$2032,X_y!D$1,0)</f>
        <v>4</v>
      </c>
      <c r="E369" s="18">
        <f>VLOOKUP($C369,eft_features_HC!$B$3:$W$2032,X_y!E$1,0)</f>
        <v>0.6</v>
      </c>
      <c r="F369" s="18">
        <f>VLOOKUP($C369,eft_features_HC!$B$3:$W$2032,X_y!F$1,0)</f>
        <v>67099999.999999993</v>
      </c>
      <c r="G369" s="18">
        <f>VLOOKUP($C369,eft_features_HC!$B$3:$W$2032,X_y!G$1,0)</f>
        <v>1</v>
      </c>
      <c r="H369" s="18">
        <f>VLOOKUP($C369,eft_features_HC!$B$3:$W$2032,X_y!H$1,0)</f>
        <v>14</v>
      </c>
      <c r="I369" s="18">
        <f>VLOOKUP($C369,eft_features_HC!$B$3:$W$2032,X_y!I$1,0)</f>
        <v>1</v>
      </c>
      <c r="J369" s="18">
        <f>VLOOKUP($C369,eft_features_HC!$B$3:$W$2032,X_y!J$1,0)</f>
        <v>5</v>
      </c>
      <c r="K369" s="18">
        <f>VLOOKUP($C369,eft_features_HC!$B$3:$W$2032,X_y!K$1,0)</f>
        <v>21</v>
      </c>
      <c r="L369" s="18">
        <f>VLOOKUP($C369,eft_features_HC!$B$3:$W$2032,X_y!L$1,0)</f>
        <v>1</v>
      </c>
      <c r="M369" s="18">
        <f>VLOOKUP($C369,eft_features_HC!$B$3:$W$2032,X_y!M$1,0)</f>
        <v>1</v>
      </c>
      <c r="N369" s="18">
        <f>VLOOKUP($C369,eft_features_HC!$B$3:$W$2032,X_y!N$1,0)</f>
        <v>1</v>
      </c>
      <c r="O369" s="18">
        <f>VLOOKUP($C369,eft_features_HC!$B$3:$W$2032,X_y!O$1,0)</f>
        <v>1</v>
      </c>
      <c r="P369" s="18">
        <f>VLOOKUP($C369,eft_features_HC!$B$3:$W$2032,X_y!P$1,0)</f>
        <v>14</v>
      </c>
      <c r="Q369" s="18">
        <f>VLOOKUP($C369,eft_features_HC!$B$3:$W$2032,X_y!Q$1,0)</f>
        <v>12</v>
      </c>
      <c r="R369" s="18">
        <f>VLOOKUP($C369,eft_features_HC!$B$3:$W$2032,X_y!R$1,0)</f>
        <v>1</v>
      </c>
      <c r="S369" s="19">
        <f>VLOOKUP($C369,ret_features_HC_transpose!$B$3:$W$2032,X_y!S$1,0)</f>
        <v>-2.677376125373232E-2</v>
      </c>
      <c r="T369" s="19">
        <f>VLOOKUP($C369,ret_features_HC_transpose!$B$3:$W$2032,X_y!T$1,0)</f>
        <v>-2.2644617305763726E-3</v>
      </c>
      <c r="U369" s="19">
        <f>VLOOKUP($C369,ret_features_HC_transpose!$B$3:$W$2032,X_y!U$1,0)</f>
        <v>5.2423325503495155E-2</v>
      </c>
      <c r="V369" s="19">
        <f>VLOOKUP($C369,ret_features_HC_transpose!$B$3:$W$2032,X_y!V$1,0)</f>
        <v>0.14698922149997662</v>
      </c>
      <c r="W369" s="19">
        <f>VLOOKUP($C369,ret_features_HC_transpose!$B$3:$W$2032,X_y!W$1,0)</f>
        <v>0.34578118132422642</v>
      </c>
      <c r="X369" s="19">
        <f>VLOOKUP($C369,ret_features_HC_transpose!$B$3:$W$2032,X_y!X$1,0)</f>
        <v>0.44916935730475238</v>
      </c>
      <c r="Y369" s="20">
        <f>VLOOKUP($C369,beta_transpose!$B$3:$W$2032,X_y!Y$1,0)</f>
        <v>3.5062776038326499E-2</v>
      </c>
      <c r="Z369" s="20">
        <f>VLOOKUP($C369,beta_transpose!$B$3:$W$2032,X_y!Z$1,0)</f>
        <v>-8.3903294239445307E-3</v>
      </c>
      <c r="AA369" s="20">
        <f>VLOOKUP($C369,beta_transpose!$B$3:$W$2032,X_y!AA$1,0)</f>
        <v>1.65980884255711E-2</v>
      </c>
      <c r="AB369" s="20">
        <f>VLOOKUP($C369,beta_transpose!$B$3:$W$2032,X_y!AB$1,0)</f>
        <v>-9.1787926338838307E-3</v>
      </c>
      <c r="AC369" s="20">
        <f>VLOOKUP($C369,beta_transpose!$B$3:$W$2032,X_y!AC$1,0)</f>
        <v>-4.5957492630599103E-3</v>
      </c>
      <c r="AD369" s="20">
        <f>VLOOKUP($C369,beta_transpose!$B$3:$W$2032,X_y!AD$1,0)</f>
        <v>-4.9789523805197501E-2</v>
      </c>
      <c r="AE369" s="20">
        <f>VLOOKUP($C369,beta_transpose!$B$3:$W$2032,X_y!AE$1,0)</f>
        <v>-7.09508287122366E-3</v>
      </c>
      <c r="AF369" s="20">
        <f>VLOOKUP($C369,beta_transpose!$B$3:$W$2032,X_y!AF$1,0)</f>
        <v>-1.5193540064053801E-2</v>
      </c>
      <c r="AG369" s="20">
        <f>VLOOKUP($C369,beta_transpose!$B$3:$W$2032,X_y!AG$1,0)</f>
        <v>-2.2796190954287001E-2</v>
      </c>
      <c r="AH369" s="20">
        <f>VLOOKUP($C369,beta_transpose!$B$3:$W$2032,X_y!AH$1,0)</f>
        <v>1.2651084964379399E-2</v>
      </c>
      <c r="AI369" s="20">
        <f>VLOOKUP($C369,beta_transpose!$B$3:$W$2032,X_y!AI$1,0)</f>
        <v>5.5254612198901796E-3</v>
      </c>
      <c r="AJ369" s="20">
        <f>VLOOKUP($C369,beta_transpose!$B$3:$W$2032,X_y!AJ$1,0)</f>
        <v>-3.6988937152187699E-2</v>
      </c>
      <c r="AK369" s="20">
        <f>VLOOKUP($C369,beta_transpose!$B$3:$W$2032,X_y!AK$1,0)</f>
        <v>2.2002482531383802E-3</v>
      </c>
      <c r="AL369" s="20">
        <f>VLOOKUP($C369,beta_transpose!$B$3:$W$2032,X_y!AL$1,0)</f>
        <v>-7.5098482834128899E-3</v>
      </c>
      <c r="AM369" s="20">
        <f>VLOOKUP($C369,beta_transpose!$B$3:$W$2032,X_y!AM$1,0)</f>
        <v>-4.2907862710573298E-3</v>
      </c>
      <c r="AN369" s="20">
        <f>VLOOKUP($C369,beta_transpose!$B$3:$W$2032,X_y!AN$1,0)</f>
        <v>-3.1864813651561102E-2</v>
      </c>
      <c r="AO369" s="20">
        <f>VLOOKUP($C369,beta_transpose!$B$3:$W$2032,X_y!AO$1,0)</f>
        <v>2.40504543455239E-2</v>
      </c>
      <c r="AP369" s="20">
        <f>VLOOKUP($C369,beta_transpose!$B$3:$W$2032,X_y!AP$1,0)</f>
        <v>-5.9501138462149795E-4</v>
      </c>
      <c r="AQ369" s="20">
        <f>VLOOKUP($C369,beta_transpose!$B$3:$W$2032,X_y!AQ$1,0)</f>
        <v>1.3285188506971701E-2</v>
      </c>
      <c r="AR369" s="34">
        <f>VLOOKUP($C369,beta_transpose!$B$3:$W$2032,X_y!AR$1,0)</f>
        <v>-7.0736908459351697E-3</v>
      </c>
      <c r="AS369" s="21">
        <v>16.303233358617199</v>
      </c>
      <c r="AT369" s="21">
        <v>1.82048269152866</v>
      </c>
      <c r="AU369" s="21">
        <v>0.64262390466493002</v>
      </c>
      <c r="AV369" s="21">
        <v>0.21707816601042099</v>
      </c>
      <c r="AW369" s="21">
        <v>3.0955726083366698E-2</v>
      </c>
      <c r="AX369" s="21"/>
      <c r="AY369" s="21"/>
      <c r="AZ369" s="22"/>
      <c r="BB369" s="31">
        <f>IF(VLOOKUP(C369,y_HC!$B$3:$G$581,6,0)&gt;$BB$1,1,0)</f>
        <v>1</v>
      </c>
      <c r="BC369">
        <f>VLOOKUP(C369,y_HC!$B$3:$G$581,6,0)</f>
        <v>5.6327372978581647E-2</v>
      </c>
      <c r="BE369" t="s">
        <v>365</v>
      </c>
      <c r="BF369">
        <v>16.303233358617199</v>
      </c>
      <c r="BG369">
        <v>1.82048269152866</v>
      </c>
      <c r="BH369">
        <v>0.64262390466493002</v>
      </c>
      <c r="BI369">
        <v>0.21707816601042099</v>
      </c>
      <c r="BJ369">
        <v>3.0955726083366698E-2</v>
      </c>
    </row>
    <row r="370" spans="2:62">
      <c r="B370" t="str">
        <f>VLOOKUP(C370,eft_features_HC!$B$3:$C$2032,2,0)</f>
        <v>PowerShares Global Listed Private Equity Portfolio</v>
      </c>
      <c r="C370" t="s">
        <v>366</v>
      </c>
      <c r="D370" s="17">
        <f>VLOOKUP($C370,eft_features_HC!$B$3:$W$2032,X_y!D$1,0)</f>
        <v>4</v>
      </c>
      <c r="E370" s="18">
        <f>VLOOKUP($C370,eft_features_HC!$B$3:$W$2032,X_y!E$1,0)</f>
        <v>2.2200000000000002</v>
      </c>
      <c r="F370" s="18">
        <f>VLOOKUP($C370,eft_features_HC!$B$3:$W$2032,X_y!F$1,0)</f>
        <v>306890000</v>
      </c>
      <c r="G370" s="18">
        <f>VLOOKUP($C370,eft_features_HC!$B$3:$W$2032,X_y!G$1,0)</f>
        <v>1</v>
      </c>
      <c r="H370" s="18">
        <f>VLOOKUP($C370,eft_features_HC!$B$3:$W$2032,X_y!H$1,0)</f>
        <v>1</v>
      </c>
      <c r="I370" s="18">
        <f>VLOOKUP($C370,eft_features_HC!$B$3:$W$2032,X_y!I$1,0)</f>
        <v>4</v>
      </c>
      <c r="J370" s="18">
        <f>VLOOKUP($C370,eft_features_HC!$B$3:$W$2032,X_y!J$1,0)</f>
        <v>5</v>
      </c>
      <c r="K370" s="18">
        <f>VLOOKUP($C370,eft_features_HC!$B$3:$W$2032,X_y!K$1,0)</f>
        <v>8</v>
      </c>
      <c r="L370" s="18">
        <f>VLOOKUP($C370,eft_features_HC!$B$3:$W$2032,X_y!L$1,0)</f>
        <v>50</v>
      </c>
      <c r="M370" s="18">
        <f>VLOOKUP($C370,eft_features_HC!$B$3:$W$2032,X_y!M$1,0)</f>
        <v>1</v>
      </c>
      <c r="N370" s="18">
        <f>VLOOKUP($C370,eft_features_HC!$B$3:$W$2032,X_y!N$1,0)</f>
        <v>1</v>
      </c>
      <c r="O370" s="18">
        <f>VLOOKUP($C370,eft_features_HC!$B$3:$W$2032,X_y!O$1,0)</f>
        <v>1</v>
      </c>
      <c r="P370" s="18">
        <f>VLOOKUP($C370,eft_features_HC!$B$3:$W$2032,X_y!P$1,0)</f>
        <v>1</v>
      </c>
      <c r="Q370" s="18">
        <f>VLOOKUP($C370,eft_features_HC!$B$3:$W$2032,X_y!Q$1,0)</f>
        <v>2</v>
      </c>
      <c r="R370" s="18">
        <f>VLOOKUP($C370,eft_features_HC!$B$3:$W$2032,X_y!R$1,0)</f>
        <v>1</v>
      </c>
      <c r="S370" s="19">
        <f>VLOOKUP($C370,ret_features_HC_transpose!$B$3:$W$2032,X_y!S$1,0)</f>
        <v>-2.3349436535022416E-2</v>
      </c>
      <c r="T370" s="19">
        <f>VLOOKUP($C370,ret_features_HC_transpose!$B$3:$W$2032,X_y!T$1,0)</f>
        <v>1.2529318573935244E-2</v>
      </c>
      <c r="U370" s="19">
        <f>VLOOKUP($C370,ret_features_HC_transpose!$B$3:$W$2032,X_y!U$1,0)</f>
        <v>5.1126515158288921E-2</v>
      </c>
      <c r="V370" s="19">
        <f>VLOOKUP($C370,ret_features_HC_transpose!$B$3:$W$2032,X_y!V$1,0)</f>
        <v>8.3035712240493442E-2</v>
      </c>
      <c r="W370" s="19">
        <f>VLOOKUP($C370,ret_features_HC_transpose!$B$3:$W$2032,X_y!W$1,0)</f>
        <v>0.3127705626265993</v>
      </c>
      <c r="X370" s="19">
        <f>VLOOKUP($C370,ret_features_HC_transpose!$B$3:$W$2032,X_y!X$1,0)</f>
        <v>4.120171383876059E-2</v>
      </c>
      <c r="Y370" s="20">
        <f>VLOOKUP($C370,beta_transpose!$B$3:$W$2032,X_y!Y$1,0)</f>
        <v>1.7309528542589901E-2</v>
      </c>
      <c r="Z370" s="20">
        <f>VLOOKUP($C370,beta_transpose!$B$3:$W$2032,X_y!Z$1,0)</f>
        <v>4.2115812340765502E-2</v>
      </c>
      <c r="AA370" s="20">
        <f>VLOOKUP($C370,beta_transpose!$B$3:$W$2032,X_y!AA$1,0)</f>
        <v>3.2292710303995199E-2</v>
      </c>
      <c r="AB370" s="20">
        <f>VLOOKUP($C370,beta_transpose!$B$3:$W$2032,X_y!AB$1,0)</f>
        <v>-5.6751437860639603E-2</v>
      </c>
      <c r="AC370" s="20">
        <f>VLOOKUP($C370,beta_transpose!$B$3:$W$2032,X_y!AC$1,0)</f>
        <v>4.28300569519953E-2</v>
      </c>
      <c r="AD370" s="20">
        <f>VLOOKUP($C370,beta_transpose!$B$3:$W$2032,X_y!AD$1,0)</f>
        <v>-1.23454712657186E-2</v>
      </c>
      <c r="AE370" s="20">
        <f>VLOOKUP($C370,beta_transpose!$B$3:$W$2032,X_y!AE$1,0)</f>
        <v>-1.8198719883010101E-3</v>
      </c>
      <c r="AF370" s="20">
        <f>VLOOKUP($C370,beta_transpose!$B$3:$W$2032,X_y!AF$1,0)</f>
        <v>4.2645547071945098E-3</v>
      </c>
      <c r="AG370" s="20">
        <f>VLOOKUP($C370,beta_transpose!$B$3:$W$2032,X_y!AG$1,0)</f>
        <v>3.8134822652502703E-2</v>
      </c>
      <c r="AH370" s="20">
        <f>VLOOKUP($C370,beta_transpose!$B$3:$W$2032,X_y!AH$1,0)</f>
        <v>2.5823361875553901E-4</v>
      </c>
      <c r="AI370" s="20">
        <f>VLOOKUP($C370,beta_transpose!$B$3:$W$2032,X_y!AI$1,0)</f>
        <v>-9.3697426417958599E-3</v>
      </c>
      <c r="AJ370" s="20">
        <f>VLOOKUP($C370,beta_transpose!$B$3:$W$2032,X_y!AJ$1,0)</f>
        <v>3.0969048135374298E-3</v>
      </c>
      <c r="AK370" s="20">
        <f>VLOOKUP($C370,beta_transpose!$B$3:$W$2032,X_y!AK$1,0)</f>
        <v>-2.7229011111350201E-2</v>
      </c>
      <c r="AL370" s="20">
        <f>VLOOKUP($C370,beta_transpose!$B$3:$W$2032,X_y!AL$1,0)</f>
        <v>2.40724923845522E-2</v>
      </c>
      <c r="AM370" s="20">
        <f>VLOOKUP($C370,beta_transpose!$B$3:$W$2032,X_y!AM$1,0)</f>
        <v>-1.6497801007403199E-2</v>
      </c>
      <c r="AN370" s="20">
        <f>VLOOKUP($C370,beta_transpose!$B$3:$W$2032,X_y!AN$1,0)</f>
        <v>-1.7154989739609501E-2</v>
      </c>
      <c r="AO370" s="20">
        <f>VLOOKUP($C370,beta_transpose!$B$3:$W$2032,X_y!AO$1,0)</f>
        <v>2.94176969164122E-2</v>
      </c>
      <c r="AP370" s="20">
        <f>VLOOKUP($C370,beta_transpose!$B$3:$W$2032,X_y!AP$1,0)</f>
        <v>7.10818427806921E-3</v>
      </c>
      <c r="AQ370" s="20">
        <f>VLOOKUP($C370,beta_transpose!$B$3:$W$2032,X_y!AQ$1,0)</f>
        <v>-1.6532427355575099E-3</v>
      </c>
      <c r="AR370" s="34">
        <f>VLOOKUP($C370,beta_transpose!$B$3:$W$2032,X_y!AR$1,0)</f>
        <v>-1.51243539866611E-2</v>
      </c>
      <c r="AS370" s="21">
        <v>13.7692603403507</v>
      </c>
      <c r="AT370" s="21">
        <v>13.0091035799661</v>
      </c>
      <c r="AU370" s="21">
        <v>3.1398744693562302</v>
      </c>
      <c r="AV370" s="21">
        <v>1.3867746955829301</v>
      </c>
      <c r="AW370" s="21">
        <v>0.42222114659747501</v>
      </c>
      <c r="AX370" s="21"/>
      <c r="AY370" s="21"/>
      <c r="AZ370" s="22"/>
      <c r="BB370" s="31">
        <f>IF(VLOOKUP(C370,y_HC!$B$3:$G$581,6,0)&gt;$BB$1,1,0)</f>
        <v>0</v>
      </c>
      <c r="BC370">
        <f>VLOOKUP(C370,y_HC!$B$3:$G$581,6,0)</f>
        <v>1.5663641889484103E-2</v>
      </c>
      <c r="BE370" t="s">
        <v>366</v>
      </c>
      <c r="BF370">
        <v>13.7692603403507</v>
      </c>
      <c r="BG370">
        <v>13.0091035799661</v>
      </c>
      <c r="BH370">
        <v>3.1398744693562302</v>
      </c>
      <c r="BI370">
        <v>1.3867746955829301</v>
      </c>
      <c r="BJ370">
        <v>0.42222114659747501</v>
      </c>
    </row>
    <row r="371" spans="2:62">
      <c r="B371" t="str">
        <f>VLOOKUP(C371,eft_features_HC!$B$3:$C$2032,2,0)</f>
        <v>ProShares Short QQQ</v>
      </c>
      <c r="C371" t="s">
        <v>367</v>
      </c>
      <c r="D371" s="17">
        <f>VLOOKUP($C371,eft_features_HC!$B$3:$W$2032,X_y!D$1,0)</f>
        <v>15</v>
      </c>
      <c r="E371" s="18">
        <f>VLOOKUP($C371,eft_features_HC!$B$3:$W$2032,X_y!E$1,0)</f>
        <v>0.95</v>
      </c>
      <c r="F371" s="18">
        <f>VLOOKUP($C371,eft_features_HC!$B$3:$W$2032,X_y!F$1,0)</f>
        <v>371660000</v>
      </c>
      <c r="G371" s="18">
        <f>VLOOKUP($C371,eft_features_HC!$B$3:$W$2032,X_y!G$1,0)</f>
        <v>1</v>
      </c>
      <c r="H371" s="18">
        <f>VLOOKUP($C371,eft_features_HC!$B$3:$W$2032,X_y!H$1,0)</f>
        <v>2</v>
      </c>
      <c r="I371" s="18">
        <f>VLOOKUP($C371,eft_features_HC!$B$3:$W$2032,X_y!I$1,0)</f>
        <v>1</v>
      </c>
      <c r="J371" s="18">
        <f>VLOOKUP($C371,eft_features_HC!$B$3:$W$2032,X_y!J$1,0)</f>
        <v>1</v>
      </c>
      <c r="K371" s="18">
        <f>VLOOKUP($C371,eft_features_HC!$B$3:$W$2032,X_y!K$1,0)</f>
        <v>1</v>
      </c>
      <c r="L371" s="18">
        <f>VLOOKUP($C371,eft_features_HC!$B$3:$W$2032,X_y!L$1,0)</f>
        <v>1</v>
      </c>
      <c r="M371" s="18">
        <f>VLOOKUP($C371,eft_features_HC!$B$3:$W$2032,X_y!M$1,0)</f>
        <v>2</v>
      </c>
      <c r="N371" s="18">
        <f>VLOOKUP($C371,eft_features_HC!$B$3:$W$2032,X_y!N$1,0)</f>
        <v>1</v>
      </c>
      <c r="O371" s="18">
        <f>VLOOKUP($C371,eft_features_HC!$B$3:$W$2032,X_y!O$1,0)</f>
        <v>1</v>
      </c>
      <c r="P371" s="18">
        <f>VLOOKUP($C371,eft_features_HC!$B$3:$W$2032,X_y!P$1,0)</f>
        <v>3</v>
      </c>
      <c r="Q371" s="18">
        <f>VLOOKUP($C371,eft_features_HC!$B$3:$W$2032,X_y!Q$1,0)</f>
        <v>2</v>
      </c>
      <c r="R371" s="18">
        <f>VLOOKUP($C371,eft_features_HC!$B$3:$W$2032,X_y!R$1,0)</f>
        <v>1</v>
      </c>
      <c r="S371" s="19">
        <f>VLOOKUP($C371,ret_features_HC_transpose!$B$3:$W$2032,X_y!S$1,0)</f>
        <v>4.3280181518715821E-2</v>
      </c>
      <c r="T371" s="19">
        <f>VLOOKUP($C371,ret_features_HC_transpose!$B$3:$W$2032,X_y!T$1,0)</f>
        <v>-9.9972989893148956E-3</v>
      </c>
      <c r="U371" s="19">
        <f>VLOOKUP($C371,ret_features_HC_transpose!$B$3:$W$2032,X_y!U$1,0)</f>
        <v>-0.10107949070315136</v>
      </c>
      <c r="V371" s="19">
        <f>VLOOKUP($C371,ret_features_HC_transpose!$B$3:$W$2032,X_y!V$1,0)</f>
        <v>-0.24671052797916893</v>
      </c>
      <c r="W371" s="19">
        <f>VLOOKUP($C371,ret_features_HC_transpose!$B$3:$W$2032,X_y!W$1,0)</f>
        <v>-0.2835353937099262</v>
      </c>
      <c r="X371" s="19">
        <f>VLOOKUP($C371,ret_features_HC_transpose!$B$3:$W$2032,X_y!X$1,0)</f>
        <v>-0.43717358067344292</v>
      </c>
      <c r="Y371" s="20">
        <f>VLOOKUP($C371,beta_transpose!$B$3:$W$2032,X_y!Y$1,0)</f>
        <v>-2.1613637704657698E-2</v>
      </c>
      <c r="Z371" s="20">
        <f>VLOOKUP($C371,beta_transpose!$B$3:$W$2032,X_y!Z$1,0)</f>
        <v>1.8141137329710198E-2</v>
      </c>
      <c r="AA371" s="20">
        <f>VLOOKUP($C371,beta_transpose!$B$3:$W$2032,X_y!AA$1,0)</f>
        <v>-2.1176667919262801E-2</v>
      </c>
      <c r="AB371" s="20">
        <f>VLOOKUP($C371,beta_transpose!$B$3:$W$2032,X_y!AB$1,0)</f>
        <v>-5.8587405078951004E-3</v>
      </c>
      <c r="AC371" s="20">
        <f>VLOOKUP($C371,beta_transpose!$B$3:$W$2032,X_y!AC$1,0)</f>
        <v>1.8893794863886801E-2</v>
      </c>
      <c r="AD371" s="20">
        <f>VLOOKUP($C371,beta_transpose!$B$3:$W$2032,X_y!AD$1,0)</f>
        <v>-2.7857431043932401E-2</v>
      </c>
      <c r="AE371" s="20">
        <f>VLOOKUP($C371,beta_transpose!$B$3:$W$2032,X_y!AE$1,0)</f>
        <v>-4.9743888801607704E-3</v>
      </c>
      <c r="AF371" s="20">
        <f>VLOOKUP($C371,beta_transpose!$B$3:$W$2032,X_y!AF$1,0)</f>
        <v>-1.27722331436132E-2</v>
      </c>
      <c r="AG371" s="20">
        <f>VLOOKUP($C371,beta_transpose!$B$3:$W$2032,X_y!AG$1,0)</f>
        <v>-1.0969174203927699E-2</v>
      </c>
      <c r="AH371" s="20">
        <f>VLOOKUP($C371,beta_transpose!$B$3:$W$2032,X_y!AH$1,0)</f>
        <v>-8.5737760105727596E-3</v>
      </c>
      <c r="AI371" s="20">
        <f>VLOOKUP($C371,beta_transpose!$B$3:$W$2032,X_y!AI$1,0)</f>
        <v>5.3239408991232499E-3</v>
      </c>
      <c r="AJ371" s="20">
        <f>VLOOKUP($C371,beta_transpose!$B$3:$W$2032,X_y!AJ$1,0)</f>
        <v>1.1135441532997999E-2</v>
      </c>
      <c r="AK371" s="20">
        <f>VLOOKUP($C371,beta_transpose!$B$3:$W$2032,X_y!AK$1,0)</f>
        <v>-8.7496535978863199E-3</v>
      </c>
      <c r="AL371" s="20">
        <f>VLOOKUP($C371,beta_transpose!$B$3:$W$2032,X_y!AL$1,0)</f>
        <v>-2.5824254481327E-2</v>
      </c>
      <c r="AM371" s="20">
        <f>VLOOKUP($C371,beta_transpose!$B$3:$W$2032,X_y!AM$1,0)</f>
        <v>8.0612553503414501E-3</v>
      </c>
      <c r="AN371" s="20">
        <f>VLOOKUP($C371,beta_transpose!$B$3:$W$2032,X_y!AN$1,0)</f>
        <v>-9.7028595746823099E-3</v>
      </c>
      <c r="AO371" s="20">
        <f>VLOOKUP($C371,beta_transpose!$B$3:$W$2032,X_y!AO$1,0)</f>
        <v>-1.47471256200556E-2</v>
      </c>
      <c r="AP371" s="20">
        <f>VLOOKUP($C371,beta_transpose!$B$3:$W$2032,X_y!AP$1,0)</f>
        <v>2.7066228797494998E-2</v>
      </c>
      <c r="AQ371" s="20">
        <f>VLOOKUP($C371,beta_transpose!$B$3:$W$2032,X_y!AQ$1,0)</f>
        <v>1.4220039440113101E-2</v>
      </c>
      <c r="AR371" s="34">
        <f>VLOOKUP($C371,beta_transpose!$B$3:$W$2032,X_y!AR$1,0)</f>
        <v>7.7251235857897999E-3</v>
      </c>
      <c r="AS371" s="21">
        <v>11.5139609564729</v>
      </c>
      <c r="AT371" s="21">
        <v>1.5374894704162301</v>
      </c>
      <c r="AU371" s="21">
        <v>0.45699393874416899</v>
      </c>
      <c r="AV371" s="21">
        <v>0.270728680711183</v>
      </c>
      <c r="AW371" s="21">
        <v>0.1768181794</v>
      </c>
      <c r="AX371" s="21"/>
      <c r="AY371" s="21"/>
      <c r="AZ371" s="22"/>
      <c r="BB371" s="31">
        <f>IF(VLOOKUP(C371,y_HC!$B$3:$G$581,6,0)&gt;$BB$1,1,0)</f>
        <v>0</v>
      </c>
      <c r="BC371">
        <f>VLOOKUP(C371,y_HC!$B$3:$G$581,6,0)</f>
        <v>-0.10903384580330949</v>
      </c>
      <c r="BE371" t="s">
        <v>367</v>
      </c>
      <c r="BF371">
        <v>11.5139609564729</v>
      </c>
      <c r="BG371">
        <v>1.5374894704162301</v>
      </c>
      <c r="BH371">
        <v>0.45699393874416899</v>
      </c>
      <c r="BI371">
        <v>0.270728680711183</v>
      </c>
      <c r="BJ371">
        <v>0.1768181794</v>
      </c>
    </row>
    <row r="372" spans="2:62">
      <c r="B372" t="str">
        <f>VLOOKUP(C372,eft_features_HC!$B$3:$C$2032,2,0)</f>
        <v>PowerShares Active US Real Estate Fund</v>
      </c>
      <c r="C372" t="s">
        <v>368</v>
      </c>
      <c r="D372" s="17">
        <f>VLOOKUP($C372,eft_features_HC!$B$3:$W$2032,X_y!D$1,0)</f>
        <v>4</v>
      </c>
      <c r="E372" s="18">
        <f>VLOOKUP($C372,eft_features_HC!$B$3:$W$2032,X_y!E$1,0)</f>
        <v>0.8</v>
      </c>
      <c r="F372" s="18">
        <f>VLOOKUP($C372,eft_features_HC!$B$3:$W$2032,X_y!F$1,0)</f>
        <v>28350000</v>
      </c>
      <c r="G372" s="18">
        <f>VLOOKUP($C372,eft_features_HC!$B$3:$W$2032,X_y!G$1,0)</f>
        <v>1</v>
      </c>
      <c r="H372" s="18">
        <f>VLOOKUP($C372,eft_features_HC!$B$3:$W$2032,X_y!H$1,0)</f>
        <v>11</v>
      </c>
      <c r="I372" s="18">
        <f>VLOOKUP($C372,eft_features_HC!$B$3:$W$2032,X_y!I$1,0)</f>
        <v>1</v>
      </c>
      <c r="J372" s="18">
        <f>VLOOKUP($C372,eft_features_HC!$B$3:$W$2032,X_y!J$1,0)</f>
        <v>5</v>
      </c>
      <c r="K372" s="18">
        <f>VLOOKUP($C372,eft_features_HC!$B$3:$W$2032,X_y!K$1,0)</f>
        <v>7</v>
      </c>
      <c r="L372" s="18">
        <f>VLOOKUP($C372,eft_features_HC!$B$3:$W$2032,X_y!L$1,0)</f>
        <v>1</v>
      </c>
      <c r="M372" s="18">
        <f>VLOOKUP($C372,eft_features_HC!$B$3:$W$2032,X_y!M$1,0)</f>
        <v>1</v>
      </c>
      <c r="N372" s="18">
        <f>VLOOKUP($C372,eft_features_HC!$B$3:$W$2032,X_y!N$1,0)</f>
        <v>1</v>
      </c>
      <c r="O372" s="18">
        <f>VLOOKUP($C372,eft_features_HC!$B$3:$W$2032,X_y!O$1,0)</f>
        <v>1</v>
      </c>
      <c r="P372" s="18">
        <f>VLOOKUP($C372,eft_features_HC!$B$3:$W$2032,X_y!P$1,0)</f>
        <v>12</v>
      </c>
      <c r="Q372" s="18">
        <f>VLOOKUP($C372,eft_features_HC!$B$3:$W$2032,X_y!Q$1,0)</f>
        <v>9</v>
      </c>
      <c r="R372" s="18">
        <f>VLOOKUP($C372,eft_features_HC!$B$3:$W$2032,X_y!R$1,0)</f>
        <v>2</v>
      </c>
      <c r="S372" s="19">
        <f>VLOOKUP($C372,ret_features_HC_transpose!$B$3:$W$2032,X_y!S$1,0)</f>
        <v>1.7381109222472046E-2</v>
      </c>
      <c r="T372" s="19">
        <f>VLOOKUP($C372,ret_features_HC_transpose!$B$3:$W$2032,X_y!T$1,0)</f>
        <v>8.6646347285348257E-2</v>
      </c>
      <c r="U372" s="19">
        <f>VLOOKUP($C372,ret_features_HC_transpose!$B$3:$W$2032,X_y!U$1,0)</f>
        <v>7.0873847895070341E-2</v>
      </c>
      <c r="V372" s="19">
        <f>VLOOKUP($C372,ret_features_HC_transpose!$B$3:$W$2032,X_y!V$1,0)</f>
        <v>-7.663293171923824E-3</v>
      </c>
      <c r="W372" s="19">
        <f>VLOOKUP($C372,ret_features_HC_transpose!$B$3:$W$2032,X_y!W$1,0)</f>
        <v>0.14106857594252364</v>
      </c>
      <c r="X372" s="19">
        <f>VLOOKUP($C372,ret_features_HC_transpose!$B$3:$W$2032,X_y!X$1,0)</f>
        <v>0.25714079323993855</v>
      </c>
      <c r="Y372" s="20">
        <f>VLOOKUP($C372,beta_transpose!$B$3:$W$2032,X_y!Y$1,0)</f>
        <v>1.8496144211289599E-2</v>
      </c>
      <c r="Z372" s="20">
        <f>VLOOKUP($C372,beta_transpose!$B$3:$W$2032,X_y!Z$1,0)</f>
        <v>-2.41436118786898E-2</v>
      </c>
      <c r="AA372" s="20">
        <f>VLOOKUP($C372,beta_transpose!$B$3:$W$2032,X_y!AA$1,0)</f>
        <v>6.2690039383653196E-2</v>
      </c>
      <c r="AB372" s="20">
        <f>VLOOKUP($C372,beta_transpose!$B$3:$W$2032,X_y!AB$1,0)</f>
        <v>-2.7378019646919799E-2</v>
      </c>
      <c r="AC372" s="20">
        <f>VLOOKUP($C372,beta_transpose!$B$3:$W$2032,X_y!AC$1,0)</f>
        <v>2.0104696590073301E-2</v>
      </c>
      <c r="AD372" s="20">
        <f>VLOOKUP($C372,beta_transpose!$B$3:$W$2032,X_y!AD$1,0)</f>
        <v>1.9116753814913401E-2</v>
      </c>
      <c r="AE372" s="20">
        <f>VLOOKUP($C372,beta_transpose!$B$3:$W$2032,X_y!AE$1,0)</f>
        <v>-5.3675395123559698E-2</v>
      </c>
      <c r="AF372" s="20">
        <f>VLOOKUP($C372,beta_transpose!$B$3:$W$2032,X_y!AF$1,0)</f>
        <v>-2.4590468019741198E-3</v>
      </c>
      <c r="AG372" s="20">
        <f>VLOOKUP($C372,beta_transpose!$B$3:$W$2032,X_y!AG$1,0)</f>
        <v>-2.9926429795720501E-2</v>
      </c>
      <c r="AH372" s="20">
        <f>VLOOKUP($C372,beta_transpose!$B$3:$W$2032,X_y!AH$1,0)</f>
        <v>4.8510399141274703E-2</v>
      </c>
      <c r="AI372" s="20">
        <f>VLOOKUP($C372,beta_transpose!$B$3:$W$2032,X_y!AI$1,0)</f>
        <v>3.7169040349375099E-2</v>
      </c>
      <c r="AJ372" s="20">
        <f>VLOOKUP($C372,beta_transpose!$B$3:$W$2032,X_y!AJ$1,0)</f>
        <v>-3.5497381660481099E-3</v>
      </c>
      <c r="AK372" s="20">
        <f>VLOOKUP($C372,beta_transpose!$B$3:$W$2032,X_y!AK$1,0)</f>
        <v>4.1179678526265903E-2</v>
      </c>
      <c r="AL372" s="20">
        <f>VLOOKUP($C372,beta_transpose!$B$3:$W$2032,X_y!AL$1,0)</f>
        <v>1.84623618247159E-2</v>
      </c>
      <c r="AM372" s="20">
        <f>VLOOKUP($C372,beta_transpose!$B$3:$W$2032,X_y!AM$1,0)</f>
        <v>1.3510156837114E-2</v>
      </c>
      <c r="AN372" s="20">
        <f>VLOOKUP($C372,beta_transpose!$B$3:$W$2032,X_y!AN$1,0)</f>
        <v>8.4153732871631599E-3</v>
      </c>
      <c r="AO372" s="20">
        <f>VLOOKUP($C372,beta_transpose!$B$3:$W$2032,X_y!AO$1,0)</f>
        <v>3.6481952961223897E-2</v>
      </c>
      <c r="AP372" s="20">
        <f>VLOOKUP($C372,beta_transpose!$B$3:$W$2032,X_y!AP$1,0)</f>
        <v>-1.7824702598976999E-3</v>
      </c>
      <c r="AQ372" s="20">
        <f>VLOOKUP($C372,beta_transpose!$B$3:$W$2032,X_y!AQ$1,0)</f>
        <v>8.63805631705695E-3</v>
      </c>
      <c r="AR372" s="34">
        <f>VLOOKUP($C372,beta_transpose!$B$3:$W$2032,X_y!AR$1,0)</f>
        <v>3.4753798737966697E-2</v>
      </c>
      <c r="AS372" s="21">
        <v>14.053989487575199</v>
      </c>
      <c r="AT372" s="21">
        <v>4.3244089623571202</v>
      </c>
      <c r="AU372" s="21">
        <v>2.29166754746573</v>
      </c>
      <c r="AV372" s="21">
        <v>1.1840991614549099</v>
      </c>
      <c r="AW372" s="21">
        <v>0.32484776381723302</v>
      </c>
      <c r="AX372" s="21"/>
      <c r="AY372" s="21"/>
      <c r="AZ372" s="22"/>
      <c r="BB372" s="31">
        <f>IF(VLOOKUP(C372,y_HC!$B$3:$G$581,6,0)&gt;$BB$1,1,0)</f>
        <v>1</v>
      </c>
      <c r="BC372">
        <f>VLOOKUP(C372,y_HC!$B$3:$G$581,6,0)</f>
        <v>7.6917837798368305E-2</v>
      </c>
      <c r="BE372" t="s">
        <v>368</v>
      </c>
      <c r="BF372">
        <v>14.053989487575199</v>
      </c>
      <c r="BG372">
        <v>4.3244089623571202</v>
      </c>
      <c r="BH372">
        <v>2.29166754746573</v>
      </c>
      <c r="BI372">
        <v>1.1840991614549099</v>
      </c>
      <c r="BJ372">
        <v>0.32484776381723302</v>
      </c>
    </row>
    <row r="373" spans="2:62">
      <c r="B373" t="str">
        <f>VLOOKUP(C373,eft_features_HC!$B$3:$C$2032,2,0)</f>
        <v>ProShares UltraShort 7-10 Year Treasury</v>
      </c>
      <c r="C373" t="s">
        <v>369</v>
      </c>
      <c r="D373" s="17">
        <f>VLOOKUP($C373,eft_features_HC!$B$3:$W$2032,X_y!D$1,0)</f>
        <v>15</v>
      </c>
      <c r="E373" s="18">
        <f>VLOOKUP($C373,eft_features_HC!$B$3:$W$2032,X_y!E$1,0)</f>
        <v>0.95</v>
      </c>
      <c r="F373" s="18">
        <f>VLOOKUP($C373,eft_features_HC!$B$3:$W$2032,X_y!F$1,0)</f>
        <v>125010000</v>
      </c>
      <c r="G373" s="18">
        <f>VLOOKUP($C373,eft_features_HC!$B$3:$W$2032,X_y!G$1,0)</f>
        <v>2</v>
      </c>
      <c r="H373" s="18">
        <f>VLOOKUP($C373,eft_features_HC!$B$3:$W$2032,X_y!H$1,0)</f>
        <v>1</v>
      </c>
      <c r="I373" s="18">
        <f>VLOOKUP($C373,eft_features_HC!$B$3:$W$2032,X_y!I$1,0)</f>
        <v>1</v>
      </c>
      <c r="J373" s="18">
        <f>VLOOKUP($C373,eft_features_HC!$B$3:$W$2032,X_y!J$1,0)</f>
        <v>6</v>
      </c>
      <c r="K373" s="18">
        <f>VLOOKUP($C373,eft_features_HC!$B$3:$W$2032,X_y!K$1,0)</f>
        <v>18</v>
      </c>
      <c r="L373" s="18">
        <f>VLOOKUP($C373,eft_features_HC!$B$3:$W$2032,X_y!L$1,0)</f>
        <v>7</v>
      </c>
      <c r="M373" s="18">
        <f>VLOOKUP($C373,eft_features_HC!$B$3:$W$2032,X_y!M$1,0)</f>
        <v>2</v>
      </c>
      <c r="N373" s="18">
        <f>VLOOKUP($C373,eft_features_HC!$B$3:$W$2032,X_y!N$1,0)</f>
        <v>1</v>
      </c>
      <c r="O373" s="18">
        <f>VLOOKUP($C373,eft_features_HC!$B$3:$W$2032,X_y!O$1,0)</f>
        <v>1</v>
      </c>
      <c r="P373" s="18">
        <f>VLOOKUP($C373,eft_features_HC!$B$3:$W$2032,X_y!P$1,0)</f>
        <v>4</v>
      </c>
      <c r="Q373" s="18">
        <f>VLOOKUP($C373,eft_features_HC!$B$3:$W$2032,X_y!Q$1,0)</f>
        <v>3</v>
      </c>
      <c r="R373" s="18">
        <f>VLOOKUP($C373,eft_features_HC!$B$3:$W$2032,X_y!R$1,0)</f>
        <v>1</v>
      </c>
      <c r="S373" s="19">
        <f>VLOOKUP($C373,ret_features_HC_transpose!$B$3:$W$2032,X_y!S$1,0)</f>
        <v>-1.1122697858469976E-2</v>
      </c>
      <c r="T373" s="19">
        <f>VLOOKUP($C373,ret_features_HC_transpose!$B$3:$W$2032,X_y!T$1,0)</f>
        <v>-5.5444889215445881E-2</v>
      </c>
      <c r="U373" s="19">
        <f>VLOOKUP($C373,ret_features_HC_transpose!$B$3:$W$2032,X_y!U$1,0)</f>
        <v>-3.0664396285132733E-2</v>
      </c>
      <c r="V373" s="19">
        <f>VLOOKUP($C373,ret_features_HC_transpose!$B$3:$W$2032,X_y!V$1,0)</f>
        <v>6.5144138950473884E-2</v>
      </c>
      <c r="W373" s="19">
        <f>VLOOKUP($C373,ret_features_HC_transpose!$B$3:$W$2032,X_y!W$1,0)</f>
        <v>-8.5503052621411224E-2</v>
      </c>
      <c r="X373" s="19">
        <f>VLOOKUP($C373,ret_features_HC_transpose!$B$3:$W$2032,X_y!X$1,0)</f>
        <v>-0.3256695893399062</v>
      </c>
      <c r="Y373" s="20">
        <f>VLOOKUP($C373,beta_transpose!$B$3:$W$2032,X_y!Y$1,0)</f>
        <v>-1.14490930454839E-2</v>
      </c>
      <c r="Z373" s="20">
        <f>VLOOKUP($C373,beta_transpose!$B$3:$W$2032,X_y!Z$1,0)</f>
        <v>4.6547502784519898E-2</v>
      </c>
      <c r="AA373" s="20">
        <f>VLOOKUP($C373,beta_transpose!$B$3:$W$2032,X_y!AA$1,0)</f>
        <v>-2.3558815312133299E-2</v>
      </c>
      <c r="AB373" s="20">
        <f>VLOOKUP($C373,beta_transpose!$B$3:$W$2032,X_y!AB$1,0)</f>
        <v>-1.76092400709177E-2</v>
      </c>
      <c r="AC373" s="20">
        <f>VLOOKUP($C373,beta_transpose!$B$3:$W$2032,X_y!AC$1,0)</f>
        <v>-1.2429195763079E-2</v>
      </c>
      <c r="AD373" s="20">
        <f>VLOOKUP($C373,beta_transpose!$B$3:$W$2032,X_y!AD$1,0)</f>
        <v>-6.0322619362666104E-4</v>
      </c>
      <c r="AE373" s="20">
        <f>VLOOKUP($C373,beta_transpose!$B$3:$W$2032,X_y!AE$1,0)</f>
        <v>-4.7520741835491301E-3</v>
      </c>
      <c r="AF373" s="20">
        <f>VLOOKUP($C373,beta_transpose!$B$3:$W$2032,X_y!AF$1,0)</f>
        <v>2.7532311318851001E-2</v>
      </c>
      <c r="AG373" s="20">
        <f>VLOOKUP($C373,beta_transpose!$B$3:$W$2032,X_y!AG$1,0)</f>
        <v>3.1043560930349601E-2</v>
      </c>
      <c r="AH373" s="20">
        <f>VLOOKUP($C373,beta_transpose!$B$3:$W$2032,X_y!AH$1,0)</f>
        <v>9.0520481348934398E-4</v>
      </c>
      <c r="AI373" s="20">
        <f>VLOOKUP($C373,beta_transpose!$B$3:$W$2032,X_y!AI$1,0)</f>
        <v>-8.5501764647775598E-3</v>
      </c>
      <c r="AJ373" s="20">
        <f>VLOOKUP($C373,beta_transpose!$B$3:$W$2032,X_y!AJ$1,0)</f>
        <v>-1.7510285059757099E-2</v>
      </c>
      <c r="AK373" s="20">
        <f>VLOOKUP($C373,beta_transpose!$B$3:$W$2032,X_y!AK$1,0)</f>
        <v>5.7686900303871198E-3</v>
      </c>
      <c r="AL373" s="20">
        <f>VLOOKUP($C373,beta_transpose!$B$3:$W$2032,X_y!AL$1,0)</f>
        <v>-1.0301928522954E-2</v>
      </c>
      <c r="AM373" s="20">
        <f>VLOOKUP($C373,beta_transpose!$B$3:$W$2032,X_y!AM$1,0)</f>
        <v>-1.1450845788910299E-2</v>
      </c>
      <c r="AN373" s="20">
        <f>VLOOKUP($C373,beta_transpose!$B$3:$W$2032,X_y!AN$1,0)</f>
        <v>1.5439497846796E-2</v>
      </c>
      <c r="AO373" s="20">
        <f>VLOOKUP($C373,beta_transpose!$B$3:$W$2032,X_y!AO$1,0)</f>
        <v>1.4507332354078299E-2</v>
      </c>
      <c r="AP373" s="20">
        <f>VLOOKUP($C373,beta_transpose!$B$3:$W$2032,X_y!AP$1,0)</f>
        <v>-4.2474273821226797E-3</v>
      </c>
      <c r="AQ373" s="20">
        <f>VLOOKUP($C373,beta_transpose!$B$3:$W$2032,X_y!AQ$1,0)</f>
        <v>-2.08059467191722E-2</v>
      </c>
      <c r="AR373" s="34">
        <f>VLOOKUP($C373,beta_transpose!$B$3:$W$2032,X_y!AR$1,0)</f>
        <v>-1.6746113433780501E-2</v>
      </c>
      <c r="AS373" s="21">
        <v>10.040953639990001</v>
      </c>
      <c r="AT373" s="21">
        <v>1.08402330330333</v>
      </c>
      <c r="AU373" s="21">
        <v>0.30997488224865799</v>
      </c>
      <c r="AV373" s="21">
        <v>0.114562143370742</v>
      </c>
      <c r="AW373" s="21">
        <v>5.6189201229819699E-2</v>
      </c>
      <c r="AX373" s="21"/>
      <c r="AY373" s="21"/>
      <c r="AZ373" s="22"/>
      <c r="BB373" s="31">
        <f>IF(VLOOKUP(C373,y_HC!$B$3:$G$581,6,0)&gt;$BB$1,1,0)</f>
        <v>0</v>
      </c>
      <c r="BC373">
        <f>VLOOKUP(C373,y_HC!$B$3:$G$581,6,0)</f>
        <v>-5.24112491161908E-2</v>
      </c>
      <c r="BE373" t="s">
        <v>369</v>
      </c>
      <c r="BF373">
        <v>10.040953639990001</v>
      </c>
      <c r="BG373">
        <v>1.08402330330333</v>
      </c>
      <c r="BH373">
        <v>0.30997488224865799</v>
      </c>
      <c r="BI373">
        <v>0.114562143370742</v>
      </c>
      <c r="BJ373">
        <v>5.6189201229819699E-2</v>
      </c>
    </row>
    <row r="374" spans="2:62">
      <c r="B374" t="str">
        <f>VLOOKUP(C374,eft_features_HC!$B$3:$C$2032,2,0)</f>
        <v>First Trust NASDAQ ABA Community Bank Index Fund</v>
      </c>
      <c r="C374" t="s">
        <v>370</v>
      </c>
      <c r="D374" s="17">
        <f>VLOOKUP($C374,eft_features_HC!$B$3:$W$2032,X_y!D$1,0)</f>
        <v>12</v>
      </c>
      <c r="E374" s="18">
        <f>VLOOKUP($C374,eft_features_HC!$B$3:$W$2032,X_y!E$1,0)</f>
        <v>0.6</v>
      </c>
      <c r="F374" s="18">
        <f>VLOOKUP($C374,eft_features_HC!$B$3:$W$2032,X_y!F$1,0)</f>
        <v>314820000</v>
      </c>
      <c r="G374" s="18">
        <f>VLOOKUP($C374,eft_features_HC!$B$3:$W$2032,X_y!G$1,0)</f>
        <v>1</v>
      </c>
      <c r="H374" s="18">
        <f>VLOOKUP($C374,eft_features_HC!$B$3:$W$2032,X_y!H$1,0)</f>
        <v>2</v>
      </c>
      <c r="I374" s="18">
        <f>VLOOKUP($C374,eft_features_HC!$B$3:$W$2032,X_y!I$1,0)</f>
        <v>1</v>
      </c>
      <c r="J374" s="18">
        <f>VLOOKUP($C374,eft_features_HC!$B$3:$W$2032,X_y!J$1,0)</f>
        <v>5</v>
      </c>
      <c r="K374" s="18">
        <f>VLOOKUP($C374,eft_features_HC!$B$3:$W$2032,X_y!K$1,0)</f>
        <v>8</v>
      </c>
      <c r="L374" s="18">
        <f>VLOOKUP($C374,eft_features_HC!$B$3:$W$2032,X_y!L$1,0)</f>
        <v>17</v>
      </c>
      <c r="M374" s="18">
        <f>VLOOKUP($C374,eft_features_HC!$B$3:$W$2032,X_y!M$1,0)</f>
        <v>1</v>
      </c>
      <c r="N374" s="18">
        <f>VLOOKUP($C374,eft_features_HC!$B$3:$W$2032,X_y!N$1,0)</f>
        <v>1</v>
      </c>
      <c r="O374" s="18">
        <f>VLOOKUP($C374,eft_features_HC!$B$3:$W$2032,X_y!O$1,0)</f>
        <v>1</v>
      </c>
      <c r="P374" s="18">
        <f>VLOOKUP($C374,eft_features_HC!$B$3:$W$2032,X_y!P$1,0)</f>
        <v>3</v>
      </c>
      <c r="Q374" s="18">
        <f>VLOOKUP($C374,eft_features_HC!$B$3:$W$2032,X_y!Q$1,0)</f>
        <v>1</v>
      </c>
      <c r="R374" s="18">
        <f>VLOOKUP($C374,eft_features_HC!$B$3:$W$2032,X_y!R$1,0)</f>
        <v>1</v>
      </c>
      <c r="S374" s="19">
        <f>VLOOKUP($C374,ret_features_HC_transpose!$B$3:$W$2032,X_y!S$1,0)</f>
        <v>-6.2327908298065449E-3</v>
      </c>
      <c r="T374" s="19">
        <f>VLOOKUP($C374,ret_features_HC_transpose!$B$3:$W$2032,X_y!T$1,0)</f>
        <v>2.8410687785257016E-2</v>
      </c>
      <c r="U374" s="19">
        <f>VLOOKUP($C374,ret_features_HC_transpose!$B$3:$W$2032,X_y!U$1,0)</f>
        <v>0.13965087183779668</v>
      </c>
      <c r="V374" s="19">
        <f>VLOOKUP($C374,ret_features_HC_transpose!$B$3:$W$2032,X_y!V$1,0)</f>
        <v>0.32828565242712648</v>
      </c>
      <c r="W374" s="19">
        <f>VLOOKUP($C374,ret_features_HC_transpose!$B$3:$W$2032,X_y!W$1,0)</f>
        <v>0.43651966339265091</v>
      </c>
      <c r="X374" s="19">
        <f>VLOOKUP($C374,ret_features_HC_transpose!$B$3:$W$2032,X_y!X$1,0)</f>
        <v>0.44563068374371317</v>
      </c>
      <c r="Y374" s="20">
        <f>VLOOKUP($C374,beta_transpose!$B$3:$W$2032,X_y!Y$1,0)</f>
        <v>3.3248114142703698E-2</v>
      </c>
      <c r="Z374" s="20">
        <f>VLOOKUP($C374,beta_transpose!$B$3:$W$2032,X_y!Z$1,0)</f>
        <v>1.23911032756698E-2</v>
      </c>
      <c r="AA374" s="20">
        <f>VLOOKUP($C374,beta_transpose!$B$3:$W$2032,X_y!AA$1,0)</f>
        <v>-1.32845660691383E-3</v>
      </c>
      <c r="AB374" s="20">
        <f>VLOOKUP($C374,beta_transpose!$B$3:$W$2032,X_y!AB$1,0)</f>
        <v>-9.7262786283501407E-3</v>
      </c>
      <c r="AC374" s="20">
        <f>VLOOKUP($C374,beta_transpose!$B$3:$W$2032,X_y!AC$1,0)</f>
        <v>-3.2502589926745498E-2</v>
      </c>
      <c r="AD374" s="20">
        <f>VLOOKUP($C374,beta_transpose!$B$3:$W$2032,X_y!AD$1,0)</f>
        <v>1.91677321252899E-2</v>
      </c>
      <c r="AE374" s="20">
        <f>VLOOKUP($C374,beta_transpose!$B$3:$W$2032,X_y!AE$1,0)</f>
        <v>1.17589296460665E-2</v>
      </c>
      <c r="AF374" s="20">
        <f>VLOOKUP($C374,beta_transpose!$B$3:$W$2032,X_y!AF$1,0)</f>
        <v>3.30044004484423E-2</v>
      </c>
      <c r="AG374" s="20">
        <f>VLOOKUP($C374,beta_transpose!$B$3:$W$2032,X_y!AG$1,0)</f>
        <v>3.4171922804954603E-2</v>
      </c>
      <c r="AH374" s="20">
        <f>VLOOKUP($C374,beta_transpose!$B$3:$W$2032,X_y!AH$1,0)</f>
        <v>8.7213777742569092E-3</v>
      </c>
      <c r="AI374" s="20">
        <f>VLOOKUP($C374,beta_transpose!$B$3:$W$2032,X_y!AI$1,0)</f>
        <v>1.4178169089691199E-3</v>
      </c>
      <c r="AJ374" s="20">
        <f>VLOOKUP($C374,beta_transpose!$B$3:$W$2032,X_y!AJ$1,0)</f>
        <v>7.8847752926450194E-3</v>
      </c>
      <c r="AK374" s="20">
        <f>VLOOKUP($C374,beta_transpose!$B$3:$W$2032,X_y!AK$1,0)</f>
        <v>3.0563253416850102E-2</v>
      </c>
      <c r="AL374" s="20">
        <f>VLOOKUP($C374,beta_transpose!$B$3:$W$2032,X_y!AL$1,0)</f>
        <v>-7.3288805801342005E-2</v>
      </c>
      <c r="AM374" s="20">
        <f>VLOOKUP($C374,beta_transpose!$B$3:$W$2032,X_y!AM$1,0)</f>
        <v>-1.6010608307046401E-2</v>
      </c>
      <c r="AN374" s="20">
        <f>VLOOKUP($C374,beta_transpose!$B$3:$W$2032,X_y!AN$1,0)</f>
        <v>-3.2937777997909201E-2</v>
      </c>
      <c r="AO374" s="20">
        <f>VLOOKUP($C374,beta_transpose!$B$3:$W$2032,X_y!AO$1,0)</f>
        <v>-8.3025563708354292E-3</v>
      </c>
      <c r="AP374" s="20">
        <f>VLOOKUP($C374,beta_transpose!$B$3:$W$2032,X_y!AP$1,0)</f>
        <v>1.60360574538276E-2</v>
      </c>
      <c r="AQ374" s="20">
        <f>VLOOKUP($C374,beta_transpose!$B$3:$W$2032,X_y!AQ$1,0)</f>
        <v>2.8727659591997298E-3</v>
      </c>
      <c r="AR374" s="34">
        <f>VLOOKUP($C374,beta_transpose!$B$3:$W$2032,X_y!AR$1,0)</f>
        <v>6.4279353717626705E-2</v>
      </c>
      <c r="AS374" s="21">
        <v>20.0933372681964</v>
      </c>
      <c r="AT374" s="21">
        <v>3.7637301587603198</v>
      </c>
      <c r="AU374" s="21">
        <v>0.967566005891904</v>
      </c>
      <c r="AV374" s="21">
        <v>0.29615546419246502</v>
      </c>
      <c r="AW374" s="21">
        <v>0.12043438378019999</v>
      </c>
      <c r="AX374" s="21"/>
      <c r="AY374" s="21"/>
      <c r="AZ374" s="22"/>
      <c r="BB374" s="31">
        <f>IF(VLOOKUP(C374,y_HC!$B$3:$G$581,6,0)&gt;$BB$1,1,0)</f>
        <v>0</v>
      </c>
      <c r="BC374">
        <f>VLOOKUP(C374,y_HC!$B$3:$G$581,6,0)</f>
        <v>2.7352267765810012E-3</v>
      </c>
      <c r="BE374" t="s">
        <v>370</v>
      </c>
      <c r="BF374">
        <v>20.0933372681964</v>
      </c>
      <c r="BG374">
        <v>3.7637301587603198</v>
      </c>
      <c r="BH374">
        <v>0.967566005891904</v>
      </c>
      <c r="BI374">
        <v>0.29615546419246502</v>
      </c>
      <c r="BJ374">
        <v>0.12043438378019999</v>
      </c>
    </row>
    <row r="375" spans="2:62">
      <c r="B375" t="str">
        <f>VLOOKUP(C375,eft_features_HC!$B$3:$C$2032,2,0)</f>
        <v>IQ Hedge Multi-Strategy Tracker ETF</v>
      </c>
      <c r="C375" t="s">
        <v>371</v>
      </c>
      <c r="D375" s="17">
        <f>VLOOKUP($C375,eft_features_HC!$B$3:$W$2032,X_y!D$1,0)</f>
        <v>27</v>
      </c>
      <c r="E375" s="18">
        <f>VLOOKUP($C375,eft_features_HC!$B$3:$W$2032,X_y!E$1,0)</f>
        <v>0.98</v>
      </c>
      <c r="F375" s="18">
        <f>VLOOKUP($C375,eft_features_HC!$B$3:$W$2032,X_y!F$1,0)</f>
        <v>1070000000.0000001</v>
      </c>
      <c r="G375" s="18">
        <f>VLOOKUP($C375,eft_features_HC!$B$3:$W$2032,X_y!G$1,0)</f>
        <v>4</v>
      </c>
      <c r="H375" s="18">
        <f>VLOOKUP($C375,eft_features_HC!$B$3:$W$2032,X_y!H$1,0)</f>
        <v>13</v>
      </c>
      <c r="I375" s="18">
        <f>VLOOKUP($C375,eft_features_HC!$B$3:$W$2032,X_y!I$1,0)</f>
        <v>4</v>
      </c>
      <c r="J375" s="18">
        <f>VLOOKUP($C375,eft_features_HC!$B$3:$W$2032,X_y!J$1,0)</f>
        <v>13</v>
      </c>
      <c r="K375" s="18">
        <f>VLOOKUP($C375,eft_features_HC!$B$3:$W$2032,X_y!K$1,0)</f>
        <v>31</v>
      </c>
      <c r="L375" s="18">
        <f>VLOOKUP($C375,eft_features_HC!$B$3:$W$2032,X_y!L$1,0)</f>
        <v>29</v>
      </c>
      <c r="M375" s="18">
        <f>VLOOKUP($C375,eft_features_HC!$B$3:$W$2032,X_y!M$1,0)</f>
        <v>1</v>
      </c>
      <c r="N375" s="18">
        <f>VLOOKUP($C375,eft_features_HC!$B$3:$W$2032,X_y!N$1,0)</f>
        <v>1</v>
      </c>
      <c r="O375" s="18">
        <f>VLOOKUP($C375,eft_features_HC!$B$3:$W$2032,X_y!O$1,0)</f>
        <v>1</v>
      </c>
      <c r="P375" s="18">
        <f>VLOOKUP($C375,eft_features_HC!$B$3:$W$2032,X_y!P$1,0)</f>
        <v>5</v>
      </c>
      <c r="Q375" s="18">
        <f>VLOOKUP($C375,eft_features_HC!$B$3:$W$2032,X_y!Q$1,0)</f>
        <v>4</v>
      </c>
      <c r="R375" s="18">
        <f>VLOOKUP($C375,eft_features_HC!$B$3:$W$2032,X_y!R$1,0)</f>
        <v>1</v>
      </c>
      <c r="S375" s="19">
        <f>VLOOKUP($C375,ret_features_HC_transpose!$B$3:$W$2032,X_y!S$1,0)</f>
        <v>-8.1799591867991461E-3</v>
      </c>
      <c r="T375" s="19">
        <f>VLOOKUP($C375,ret_features_HC_transpose!$B$3:$W$2032,X_y!T$1,0)</f>
        <v>8.665510949410038E-3</v>
      </c>
      <c r="U375" s="19">
        <f>VLOOKUP($C375,ret_features_HC_transpose!$B$3:$W$2032,X_y!U$1,0)</f>
        <v>1.6771489072860524E-2</v>
      </c>
      <c r="V375" s="19">
        <f>VLOOKUP($C375,ret_features_HC_transpose!$B$3:$W$2032,X_y!V$1,0)</f>
        <v>3.7507130314273995E-2</v>
      </c>
      <c r="W375" s="19">
        <f>VLOOKUP($C375,ret_features_HC_transpose!$B$3:$W$2032,X_y!W$1,0)</f>
        <v>5.4730014493348689E-2</v>
      </c>
      <c r="X375" s="19">
        <f>VLOOKUP($C375,ret_features_HC_transpose!$B$3:$W$2032,X_y!X$1,0)</f>
        <v>6.2043838005513274E-2</v>
      </c>
      <c r="Y375" s="20">
        <f>VLOOKUP($C375,beta_transpose!$B$3:$W$2032,X_y!Y$1,0)</f>
        <v>3.43169811702083E-3</v>
      </c>
      <c r="Z375" s="20">
        <f>VLOOKUP($C375,beta_transpose!$B$3:$W$2032,X_y!Z$1,0)</f>
        <v>-1.19394224341013E-4</v>
      </c>
      <c r="AA375" s="20">
        <f>VLOOKUP($C375,beta_transpose!$B$3:$W$2032,X_y!AA$1,0)</f>
        <v>2.2383569430123799E-3</v>
      </c>
      <c r="AB375" s="20">
        <f>VLOOKUP($C375,beta_transpose!$B$3:$W$2032,X_y!AB$1,0)</f>
        <v>2.0953898032565199E-3</v>
      </c>
      <c r="AC375" s="20">
        <f>VLOOKUP($C375,beta_transpose!$B$3:$W$2032,X_y!AC$1,0)</f>
        <v>7.2306952065320203E-3</v>
      </c>
      <c r="AD375" s="20">
        <f>VLOOKUP($C375,beta_transpose!$B$3:$W$2032,X_y!AD$1,0)</f>
        <v>5.1342572218382402E-3</v>
      </c>
      <c r="AE375" s="20">
        <f>VLOOKUP($C375,beta_transpose!$B$3:$W$2032,X_y!AE$1,0)</f>
        <v>1.05655800095829E-2</v>
      </c>
      <c r="AF375" s="20">
        <f>VLOOKUP($C375,beta_transpose!$B$3:$W$2032,X_y!AF$1,0)</f>
        <v>-5.1678088177164998E-3</v>
      </c>
      <c r="AG375" s="20">
        <f>VLOOKUP($C375,beta_transpose!$B$3:$W$2032,X_y!AG$1,0)</f>
        <v>-1.26259712770866E-2</v>
      </c>
      <c r="AH375" s="20">
        <f>VLOOKUP($C375,beta_transpose!$B$3:$W$2032,X_y!AH$1,0)</f>
        <v>9.3168691825935E-4</v>
      </c>
      <c r="AI375" s="20">
        <f>VLOOKUP($C375,beta_transpose!$B$3:$W$2032,X_y!AI$1,0)</f>
        <v>4.7063520705098701E-3</v>
      </c>
      <c r="AJ375" s="20">
        <f>VLOOKUP($C375,beta_transpose!$B$3:$W$2032,X_y!AJ$1,0)</f>
        <v>-6.8629102043279103E-3</v>
      </c>
      <c r="AK375" s="20">
        <f>VLOOKUP($C375,beta_transpose!$B$3:$W$2032,X_y!AK$1,0)</f>
        <v>-1.7687015109006599E-2</v>
      </c>
      <c r="AL375" s="20">
        <f>VLOOKUP($C375,beta_transpose!$B$3:$W$2032,X_y!AL$1,0)</f>
        <v>-6.3259530762228297E-3</v>
      </c>
      <c r="AM375" s="20">
        <f>VLOOKUP($C375,beta_transpose!$B$3:$W$2032,X_y!AM$1,0)</f>
        <v>1.6267256247676099E-3</v>
      </c>
      <c r="AN375" s="20">
        <f>VLOOKUP($C375,beta_transpose!$B$3:$W$2032,X_y!AN$1,0)</f>
        <v>-5.3432590777111096E-3</v>
      </c>
      <c r="AO375" s="20">
        <f>VLOOKUP($C375,beta_transpose!$B$3:$W$2032,X_y!AO$1,0)</f>
        <v>2.2417213785438702E-3</v>
      </c>
      <c r="AP375" s="20">
        <f>VLOOKUP($C375,beta_transpose!$B$3:$W$2032,X_y!AP$1,0)</f>
        <v>-6.8123844917238304E-3</v>
      </c>
      <c r="AQ375" s="20">
        <f>VLOOKUP($C375,beta_transpose!$B$3:$W$2032,X_y!AQ$1,0)</f>
        <v>-7.9298856184631698E-4</v>
      </c>
      <c r="AR375" s="34">
        <f>VLOOKUP($C375,beta_transpose!$B$3:$W$2032,X_y!AR$1,0)</f>
        <v>1.7522735663932001E-3</v>
      </c>
      <c r="AS375" s="21">
        <v>2.22371640601202</v>
      </c>
      <c r="AT375" s="21">
        <v>1.02836471789218</v>
      </c>
      <c r="AU375" s="21">
        <v>0.56903120124529005</v>
      </c>
      <c r="AV375" s="21">
        <v>0.39923685187022101</v>
      </c>
      <c r="AW375" s="21">
        <v>0.27659961817234502</v>
      </c>
      <c r="AX375" s="21"/>
      <c r="AY375" s="21"/>
      <c r="AZ375" s="22"/>
      <c r="BB375" s="31">
        <f>IF(VLOOKUP(C375,y_HC!$B$3:$G$581,6,0)&gt;$BB$1,1,0)</f>
        <v>0</v>
      </c>
      <c r="BC375">
        <f>VLOOKUP(C375,y_HC!$B$3:$G$581,6,0)</f>
        <v>3.0154639230434377E-2</v>
      </c>
      <c r="BE375" t="s">
        <v>371</v>
      </c>
      <c r="BF375">
        <v>2.22371640601202</v>
      </c>
      <c r="BG375">
        <v>1.02836471789218</v>
      </c>
      <c r="BH375">
        <v>0.56903120124529005</v>
      </c>
      <c r="BI375">
        <v>0.39923685187022101</v>
      </c>
      <c r="BJ375">
        <v>0.27659961817234502</v>
      </c>
    </row>
    <row r="376" spans="2:62">
      <c r="B376" t="str">
        <f>VLOOKUP(C376,eft_features_HC!$B$3:$C$2032,2,0)</f>
        <v>First Trust NASDAQ Clean Edge Green Energy Index Fund</v>
      </c>
      <c r="C376" t="s">
        <v>372</v>
      </c>
      <c r="D376" s="17">
        <f>VLOOKUP($C376,eft_features_HC!$B$3:$W$2032,X_y!D$1,0)</f>
        <v>12</v>
      </c>
      <c r="E376" s="18">
        <f>VLOOKUP($C376,eft_features_HC!$B$3:$W$2032,X_y!E$1,0)</f>
        <v>0.6</v>
      </c>
      <c r="F376" s="18">
        <f>VLOOKUP($C376,eft_features_HC!$B$3:$W$2032,X_y!F$1,0)</f>
        <v>78680000</v>
      </c>
      <c r="G376" s="18">
        <f>VLOOKUP($C376,eft_features_HC!$B$3:$W$2032,X_y!G$1,0)</f>
        <v>1</v>
      </c>
      <c r="H376" s="18">
        <f>VLOOKUP($C376,eft_features_HC!$B$3:$W$2032,X_y!H$1,0)</f>
        <v>1</v>
      </c>
      <c r="I376" s="18">
        <f>VLOOKUP($C376,eft_features_HC!$B$3:$W$2032,X_y!I$1,0)</f>
        <v>1</v>
      </c>
      <c r="J376" s="18">
        <f>VLOOKUP($C376,eft_features_HC!$B$3:$W$2032,X_y!J$1,0)</f>
        <v>5</v>
      </c>
      <c r="K376" s="18">
        <f>VLOOKUP($C376,eft_features_HC!$B$3:$W$2032,X_y!K$1,0)</f>
        <v>26</v>
      </c>
      <c r="L376" s="18">
        <f>VLOOKUP($C376,eft_features_HC!$B$3:$W$2032,X_y!L$1,0)</f>
        <v>46</v>
      </c>
      <c r="M376" s="18">
        <f>VLOOKUP($C376,eft_features_HC!$B$3:$W$2032,X_y!M$1,0)</f>
        <v>1</v>
      </c>
      <c r="N376" s="18">
        <f>VLOOKUP($C376,eft_features_HC!$B$3:$W$2032,X_y!N$1,0)</f>
        <v>1</v>
      </c>
      <c r="O376" s="18">
        <f>VLOOKUP($C376,eft_features_HC!$B$3:$W$2032,X_y!O$1,0)</f>
        <v>1</v>
      </c>
      <c r="P376" s="18">
        <f>VLOOKUP($C376,eft_features_HC!$B$3:$W$2032,X_y!P$1,0)</f>
        <v>2</v>
      </c>
      <c r="Q376" s="18">
        <f>VLOOKUP($C376,eft_features_HC!$B$3:$W$2032,X_y!Q$1,0)</f>
        <v>1</v>
      </c>
      <c r="R376" s="18">
        <f>VLOOKUP($C376,eft_features_HC!$B$3:$W$2032,X_y!R$1,0)</f>
        <v>1</v>
      </c>
      <c r="S376" s="19">
        <f>VLOOKUP($C376,ret_features_HC_transpose!$B$3:$W$2032,X_y!S$1,0)</f>
        <v>-5.4665410235228529E-2</v>
      </c>
      <c r="T376" s="19">
        <f>VLOOKUP($C376,ret_features_HC_transpose!$B$3:$W$2032,X_y!T$1,0)</f>
        <v>9.7374178533741862E-2</v>
      </c>
      <c r="U376" s="19">
        <f>VLOOKUP($C376,ret_features_HC_transpose!$B$3:$W$2032,X_y!U$1,0)</f>
        <v>0.1891635544932404</v>
      </c>
      <c r="V376" s="19">
        <f>VLOOKUP($C376,ret_features_HC_transpose!$B$3:$W$2032,X_y!V$1,0)</f>
        <v>0.88356807429882367</v>
      </c>
      <c r="W376" s="19">
        <f>VLOOKUP($C376,ret_features_HC_transpose!$B$3:$W$2032,X_y!W$1,0)</f>
        <v>0.97111132565179425</v>
      </c>
      <c r="X376" s="19">
        <f>VLOOKUP($C376,ret_features_HC_transpose!$B$3:$W$2032,X_y!X$1,0)</f>
        <v>0.20503639936679741</v>
      </c>
      <c r="Y376" s="20">
        <f>VLOOKUP($C376,beta_transpose!$B$3:$W$2032,X_y!Y$1,0)</f>
        <v>1.94158153481294E-2</v>
      </c>
      <c r="Z376" s="20">
        <f>VLOOKUP($C376,beta_transpose!$B$3:$W$2032,X_y!Z$1,0)</f>
        <v>8.9162623601636598E-2</v>
      </c>
      <c r="AA376" s="20">
        <f>VLOOKUP($C376,beta_transpose!$B$3:$W$2032,X_y!AA$1,0)</f>
        <v>-6.8901837835844096E-2</v>
      </c>
      <c r="AB376" s="20">
        <f>VLOOKUP($C376,beta_transpose!$B$3:$W$2032,X_y!AB$1,0)</f>
        <v>-4.2625040848695197E-3</v>
      </c>
      <c r="AC376" s="20">
        <f>VLOOKUP($C376,beta_transpose!$B$3:$W$2032,X_y!AC$1,0)</f>
        <v>1.13941544390376E-2</v>
      </c>
      <c r="AD376" s="20">
        <f>VLOOKUP($C376,beta_transpose!$B$3:$W$2032,X_y!AD$1,0)</f>
        <v>-1.8613277167374601E-2</v>
      </c>
      <c r="AE376" s="20">
        <f>VLOOKUP($C376,beta_transpose!$B$3:$W$2032,X_y!AE$1,0)</f>
        <v>-2.8811108267318E-2</v>
      </c>
      <c r="AF376" s="20">
        <f>VLOOKUP($C376,beta_transpose!$B$3:$W$2032,X_y!AF$1,0)</f>
        <v>5.4747742601555004E-3</v>
      </c>
      <c r="AG376" s="20">
        <f>VLOOKUP($C376,beta_transpose!$B$3:$W$2032,X_y!AG$1,0)</f>
        <v>-2.6322541706113201E-2</v>
      </c>
      <c r="AH376" s="20">
        <f>VLOOKUP($C376,beta_transpose!$B$3:$W$2032,X_y!AH$1,0)</f>
        <v>2.74150774935216E-3</v>
      </c>
      <c r="AI376" s="20">
        <f>VLOOKUP($C376,beta_transpose!$B$3:$W$2032,X_y!AI$1,0)</f>
        <v>-2.020643138666E-2</v>
      </c>
      <c r="AJ376" s="20">
        <f>VLOOKUP($C376,beta_transpose!$B$3:$W$2032,X_y!AJ$1,0)</f>
        <v>4.0374734157755899E-3</v>
      </c>
      <c r="AK376" s="20">
        <f>VLOOKUP($C376,beta_transpose!$B$3:$W$2032,X_y!AK$1,0)</f>
        <v>2.1707028412788001E-2</v>
      </c>
      <c r="AL376" s="20">
        <f>VLOOKUP($C376,beta_transpose!$B$3:$W$2032,X_y!AL$1,0)</f>
        <v>-1.26324373863892E-2</v>
      </c>
      <c r="AM376" s="20">
        <f>VLOOKUP($C376,beta_transpose!$B$3:$W$2032,X_y!AM$1,0)</f>
        <v>6.20289020548166E-2</v>
      </c>
      <c r="AN376" s="20">
        <f>VLOOKUP($C376,beta_transpose!$B$3:$W$2032,X_y!AN$1,0)</f>
        <v>-0.101344366851898</v>
      </c>
      <c r="AO376" s="20">
        <f>VLOOKUP($C376,beta_transpose!$B$3:$W$2032,X_y!AO$1,0)</f>
        <v>6.7613676525960204E-2</v>
      </c>
      <c r="AP376" s="20">
        <f>VLOOKUP($C376,beta_transpose!$B$3:$W$2032,X_y!AP$1,0)</f>
        <v>-9.6336865569806501E-2</v>
      </c>
      <c r="AQ376" s="20">
        <f>VLOOKUP($C376,beta_transpose!$B$3:$W$2032,X_y!AQ$1,0)</f>
        <v>2.2033519144414E-2</v>
      </c>
      <c r="AR376" s="34">
        <f>VLOOKUP($C376,beta_transpose!$B$3:$W$2032,X_y!AR$1,0)</f>
        <v>-2.0712508526441499E-2</v>
      </c>
      <c r="AS376" s="21">
        <v>21.050668201923799</v>
      </c>
      <c r="AT376" s="21">
        <v>12.322026748122999</v>
      </c>
      <c r="AU376" s="21">
        <v>1.5998622051971101</v>
      </c>
      <c r="AV376" s="21">
        <v>0.69458877457935897</v>
      </c>
      <c r="AW376" s="21">
        <v>0.211536831816272</v>
      </c>
      <c r="AX376" s="21"/>
      <c r="AY376" s="21"/>
      <c r="AZ376" s="22"/>
      <c r="BB376" s="31">
        <f>IF(VLOOKUP(C376,y_HC!$B$3:$G$581,6,0)&gt;$BB$1,1,0)</f>
        <v>0</v>
      </c>
      <c r="BC376">
        <f>VLOOKUP(C376,y_HC!$B$3:$G$581,6,0)</f>
        <v>2.545363950829338E-2</v>
      </c>
      <c r="BE376" t="s">
        <v>372</v>
      </c>
      <c r="BF376">
        <v>21.050668201923799</v>
      </c>
      <c r="BG376">
        <v>12.322026748122999</v>
      </c>
      <c r="BH376">
        <v>1.5998622051971101</v>
      </c>
      <c r="BI376">
        <v>0.69458877457935897</v>
      </c>
      <c r="BJ376">
        <v>0.211536831816272</v>
      </c>
    </row>
    <row r="377" spans="2:62">
      <c r="B377" t="str">
        <f>VLOOKUP(C377,eft_features_HC!$B$3:$C$2032,2,0)</f>
        <v>ProShares UltraShort QQQ</v>
      </c>
      <c r="C377" t="s">
        <v>373</v>
      </c>
      <c r="D377" s="17">
        <f>VLOOKUP($C377,eft_features_HC!$B$3:$W$2032,X_y!D$1,0)</f>
        <v>15</v>
      </c>
      <c r="E377" s="18">
        <f>VLOOKUP($C377,eft_features_HC!$B$3:$W$2032,X_y!E$1,0)</f>
        <v>0.95</v>
      </c>
      <c r="F377" s="18">
        <f>VLOOKUP($C377,eft_features_HC!$B$3:$W$2032,X_y!F$1,0)</f>
        <v>347080000</v>
      </c>
      <c r="G377" s="18">
        <f>VLOOKUP($C377,eft_features_HC!$B$3:$W$2032,X_y!G$1,0)</f>
        <v>1</v>
      </c>
      <c r="H377" s="18">
        <f>VLOOKUP($C377,eft_features_HC!$B$3:$W$2032,X_y!H$1,0)</f>
        <v>2</v>
      </c>
      <c r="I377" s="18">
        <f>VLOOKUP($C377,eft_features_HC!$B$3:$W$2032,X_y!I$1,0)</f>
        <v>1</v>
      </c>
      <c r="J377" s="18">
        <f>VLOOKUP($C377,eft_features_HC!$B$3:$W$2032,X_y!J$1,0)</f>
        <v>1</v>
      </c>
      <c r="K377" s="18">
        <f>VLOOKUP($C377,eft_features_HC!$B$3:$W$2032,X_y!K$1,0)</f>
        <v>1</v>
      </c>
      <c r="L377" s="18">
        <f>VLOOKUP($C377,eft_features_HC!$B$3:$W$2032,X_y!L$1,0)</f>
        <v>1</v>
      </c>
      <c r="M377" s="18">
        <f>VLOOKUP($C377,eft_features_HC!$B$3:$W$2032,X_y!M$1,0)</f>
        <v>2</v>
      </c>
      <c r="N377" s="18">
        <f>VLOOKUP($C377,eft_features_HC!$B$3:$W$2032,X_y!N$1,0)</f>
        <v>1</v>
      </c>
      <c r="O377" s="18">
        <f>VLOOKUP($C377,eft_features_HC!$B$3:$W$2032,X_y!O$1,0)</f>
        <v>1</v>
      </c>
      <c r="P377" s="18">
        <f>VLOOKUP($C377,eft_features_HC!$B$3:$W$2032,X_y!P$1,0)</f>
        <v>3</v>
      </c>
      <c r="Q377" s="18">
        <f>VLOOKUP($C377,eft_features_HC!$B$3:$W$2032,X_y!Q$1,0)</f>
        <v>2</v>
      </c>
      <c r="R377" s="18">
        <f>VLOOKUP($C377,eft_features_HC!$B$3:$W$2032,X_y!R$1,0)</f>
        <v>1</v>
      </c>
      <c r="S377" s="19">
        <f>VLOOKUP($C377,ret_features_HC_transpose!$B$3:$W$2032,X_y!S$1,0)</f>
        <v>8.5332852705069184E-2</v>
      </c>
      <c r="T377" s="19">
        <f>VLOOKUP($C377,ret_features_HC_transpose!$B$3:$W$2032,X_y!T$1,0)</f>
        <v>-2.653721706538914E-2</v>
      </c>
      <c r="U377" s="19">
        <f>VLOOKUP($C377,ret_features_HC_transpose!$B$3:$W$2032,X_y!U$1,0)</f>
        <v>-0.19786666627931038</v>
      </c>
      <c r="V377" s="19">
        <f>VLOOKUP($C377,ret_features_HC_transpose!$B$3:$W$2032,X_y!V$1,0)</f>
        <v>-0.43775700846460197</v>
      </c>
      <c r="W377" s="19">
        <f>VLOOKUP($C377,ret_features_HC_transpose!$B$3:$W$2032,X_y!W$1,0)</f>
        <v>-0.50033222540391431</v>
      </c>
      <c r="X377" s="19">
        <f>VLOOKUP($C377,ret_features_HC_transpose!$B$3:$W$2032,X_y!X$1,0)</f>
        <v>-0.70475648305488581</v>
      </c>
      <c r="Y377" s="20">
        <f>VLOOKUP($C377,beta_transpose!$B$3:$W$2032,X_y!Y$1,0)</f>
        <v>-2.69326460067691E-2</v>
      </c>
      <c r="Z377" s="20">
        <f>VLOOKUP($C377,beta_transpose!$B$3:$W$2032,X_y!Z$1,0)</f>
        <v>3.11058590810173E-2</v>
      </c>
      <c r="AA377" s="20">
        <f>VLOOKUP($C377,beta_transpose!$B$3:$W$2032,X_y!AA$1,0)</f>
        <v>-3.8184163938483E-2</v>
      </c>
      <c r="AB377" s="20">
        <f>VLOOKUP($C377,beta_transpose!$B$3:$W$2032,X_y!AB$1,0)</f>
        <v>-6.3467866187691098E-3</v>
      </c>
      <c r="AC377" s="20">
        <f>VLOOKUP($C377,beta_transpose!$B$3:$W$2032,X_y!AC$1,0)</f>
        <v>3.4851185238772397E-2</v>
      </c>
      <c r="AD377" s="20">
        <f>VLOOKUP($C377,beta_transpose!$B$3:$W$2032,X_y!AD$1,0)</f>
        <v>-3.84543009681418E-2</v>
      </c>
      <c r="AE377" s="20">
        <f>VLOOKUP($C377,beta_transpose!$B$3:$W$2032,X_y!AE$1,0)</f>
        <v>-1.024552054689E-4</v>
      </c>
      <c r="AF377" s="20">
        <f>VLOOKUP($C377,beta_transpose!$B$3:$W$2032,X_y!AF$1,0)</f>
        <v>-1.5780871269744399E-2</v>
      </c>
      <c r="AG377" s="20">
        <f>VLOOKUP($C377,beta_transpose!$B$3:$W$2032,X_y!AG$1,0)</f>
        <v>-2.0146976361080201E-2</v>
      </c>
      <c r="AH377" s="20">
        <f>VLOOKUP($C377,beta_transpose!$B$3:$W$2032,X_y!AH$1,0)</f>
        <v>-9.8516148287926993E-3</v>
      </c>
      <c r="AI377" s="20">
        <f>VLOOKUP($C377,beta_transpose!$B$3:$W$2032,X_y!AI$1,0)</f>
        <v>3.55004061245052E-3</v>
      </c>
      <c r="AJ377" s="20">
        <f>VLOOKUP($C377,beta_transpose!$B$3:$W$2032,X_y!AJ$1,0)</f>
        <v>1.15425952545926E-2</v>
      </c>
      <c r="AK377" s="20">
        <f>VLOOKUP($C377,beta_transpose!$B$3:$W$2032,X_y!AK$1,0)</f>
        <v>-1.5916170777789399E-2</v>
      </c>
      <c r="AL377" s="20">
        <f>VLOOKUP($C377,beta_transpose!$B$3:$W$2032,X_y!AL$1,0)</f>
        <v>-3.5687445425758399E-2</v>
      </c>
      <c r="AM377" s="20">
        <f>VLOOKUP($C377,beta_transpose!$B$3:$W$2032,X_y!AM$1,0)</f>
        <v>1.5229806926795E-2</v>
      </c>
      <c r="AN377" s="20">
        <f>VLOOKUP($C377,beta_transpose!$B$3:$W$2032,X_y!AN$1,0)</f>
        <v>-2.313644080742E-2</v>
      </c>
      <c r="AO377" s="20">
        <f>VLOOKUP($C377,beta_transpose!$B$3:$W$2032,X_y!AO$1,0)</f>
        <v>-2.75204022992156E-2</v>
      </c>
      <c r="AP377" s="20">
        <f>VLOOKUP($C377,beta_transpose!$B$3:$W$2032,X_y!AP$1,0)</f>
        <v>4.3933131105876801E-2</v>
      </c>
      <c r="AQ377" s="20">
        <f>VLOOKUP($C377,beta_transpose!$B$3:$W$2032,X_y!AQ$1,0)</f>
        <v>1.13976791991789E-2</v>
      </c>
      <c r="AR377" s="34">
        <f>VLOOKUP($C377,beta_transpose!$B$3:$W$2032,X_y!AR$1,0)</f>
        <v>2.0625489884950499E-2</v>
      </c>
      <c r="AS377" s="21">
        <v>15.1929679921443</v>
      </c>
      <c r="AT377" s="21">
        <v>2.30042663175186</v>
      </c>
      <c r="AU377" s="21">
        <v>0.73111019154633305</v>
      </c>
      <c r="AV377" s="21">
        <v>0.47595914581995902</v>
      </c>
      <c r="AW377" s="21">
        <v>0.220108178489138</v>
      </c>
      <c r="AX377" s="21"/>
      <c r="AY377" s="21"/>
      <c r="AZ377" s="22"/>
      <c r="BB377" s="31">
        <f>IF(VLOOKUP(C377,y_HC!$B$3:$G$581,6,0)&gt;$BB$1,1,0)</f>
        <v>0</v>
      </c>
      <c r="BC377">
        <f>VLOOKUP(C377,y_HC!$B$3:$G$581,6,0)</f>
        <v>-0.20632480016809318</v>
      </c>
      <c r="BE377" t="s">
        <v>373</v>
      </c>
      <c r="BF377">
        <v>15.1929679921443</v>
      </c>
      <c r="BG377">
        <v>2.30042663175186</v>
      </c>
      <c r="BH377">
        <v>0.73111019154633305</v>
      </c>
      <c r="BI377">
        <v>0.47595914581995902</v>
      </c>
      <c r="BJ377">
        <v>0.220108178489138</v>
      </c>
    </row>
    <row r="378" spans="2:62">
      <c r="B378" t="str">
        <f>VLOOKUP(C378,eft_features_HC!$B$3:$C$2032,2,0)</f>
        <v>ProShares Ultra QQQ</v>
      </c>
      <c r="C378" t="s">
        <v>374</v>
      </c>
      <c r="D378" s="17">
        <f>VLOOKUP($C378,eft_features_HC!$B$3:$W$2032,X_y!D$1,0)</f>
        <v>15</v>
      </c>
      <c r="E378" s="18">
        <f>VLOOKUP($C378,eft_features_HC!$B$3:$W$2032,X_y!E$1,0)</f>
        <v>0.95</v>
      </c>
      <c r="F378" s="18">
        <f>VLOOKUP($C378,eft_features_HC!$B$3:$W$2032,X_y!F$1,0)</f>
        <v>1320000000</v>
      </c>
      <c r="G378" s="18">
        <f>VLOOKUP($C378,eft_features_HC!$B$3:$W$2032,X_y!G$1,0)</f>
        <v>1</v>
      </c>
      <c r="H378" s="18">
        <f>VLOOKUP($C378,eft_features_HC!$B$3:$W$2032,X_y!H$1,0)</f>
        <v>2</v>
      </c>
      <c r="I378" s="18">
        <f>VLOOKUP($C378,eft_features_HC!$B$3:$W$2032,X_y!I$1,0)</f>
        <v>1</v>
      </c>
      <c r="J378" s="18">
        <f>VLOOKUP($C378,eft_features_HC!$B$3:$W$2032,X_y!J$1,0)</f>
        <v>1</v>
      </c>
      <c r="K378" s="18">
        <f>VLOOKUP($C378,eft_features_HC!$B$3:$W$2032,X_y!K$1,0)</f>
        <v>1</v>
      </c>
      <c r="L378" s="18">
        <f>VLOOKUP($C378,eft_features_HC!$B$3:$W$2032,X_y!L$1,0)</f>
        <v>1</v>
      </c>
      <c r="M378" s="18">
        <f>VLOOKUP($C378,eft_features_HC!$B$3:$W$2032,X_y!M$1,0)</f>
        <v>1</v>
      </c>
      <c r="N378" s="18">
        <f>VLOOKUP($C378,eft_features_HC!$B$3:$W$2032,X_y!N$1,0)</f>
        <v>2</v>
      </c>
      <c r="O378" s="18">
        <f>VLOOKUP($C378,eft_features_HC!$B$3:$W$2032,X_y!O$1,0)</f>
        <v>1</v>
      </c>
      <c r="P378" s="18">
        <f>VLOOKUP($C378,eft_features_HC!$B$3:$W$2032,X_y!P$1,0)</f>
        <v>3</v>
      </c>
      <c r="Q378" s="18">
        <f>VLOOKUP($C378,eft_features_HC!$B$3:$W$2032,X_y!Q$1,0)</f>
        <v>2</v>
      </c>
      <c r="R378" s="18">
        <f>VLOOKUP($C378,eft_features_HC!$B$3:$W$2032,X_y!R$1,0)</f>
        <v>1</v>
      </c>
      <c r="S378" s="19">
        <f>VLOOKUP($C378,ret_features_HC_transpose!$B$3:$W$2032,X_y!S$1,0)</f>
        <v>-8.8888889775865731E-2</v>
      </c>
      <c r="T378" s="19">
        <f>VLOOKUP($C378,ret_features_HC_transpose!$B$3:$W$2032,X_y!T$1,0)</f>
        <v>-3.4133234585089767E-3</v>
      </c>
      <c r="U378" s="19">
        <f>VLOOKUP($C378,ret_features_HC_transpose!$B$3:$W$2032,X_y!U$1,0)</f>
        <v>0.18745378323429773</v>
      </c>
      <c r="V378" s="19">
        <f>VLOOKUP($C378,ret_features_HC_transpose!$B$3:$W$2032,X_y!V$1,0)</f>
        <v>0.62287350861908153</v>
      </c>
      <c r="W378" s="19">
        <f>VLOOKUP($C378,ret_features_HC_transpose!$B$3:$W$2032,X_y!W$1,0)</f>
        <v>0.61295182984132635</v>
      </c>
      <c r="X378" s="19">
        <f>VLOOKUP($C378,ret_features_HC_transpose!$B$3:$W$2032,X_y!X$1,0)</f>
        <v>1.1401599375939564</v>
      </c>
      <c r="Y378" s="20">
        <f>VLOOKUP($C378,beta_transpose!$B$3:$W$2032,X_y!Y$1,0)</f>
        <v>0.110719632522418</v>
      </c>
      <c r="Z378" s="20">
        <f>VLOOKUP($C378,beta_transpose!$B$3:$W$2032,X_y!Z$1,0)</f>
        <v>-1.2834345105813599E-3</v>
      </c>
      <c r="AA378" s="20">
        <f>VLOOKUP($C378,beta_transpose!$B$3:$W$2032,X_y!AA$1,0)</f>
        <v>-1.7573159918683301E-2</v>
      </c>
      <c r="AB378" s="20">
        <f>VLOOKUP($C378,beta_transpose!$B$3:$W$2032,X_y!AB$1,0)</f>
        <v>9.7099056991156604E-2</v>
      </c>
      <c r="AC378" s="20">
        <f>VLOOKUP($C378,beta_transpose!$B$3:$W$2032,X_y!AC$1,0)</f>
        <v>-2.5790507881464302E-2</v>
      </c>
      <c r="AD378" s="20">
        <f>VLOOKUP($C378,beta_transpose!$B$3:$W$2032,X_y!AD$1,0)</f>
        <v>0.15568923376037699</v>
      </c>
      <c r="AE378" s="20">
        <f>VLOOKUP($C378,beta_transpose!$B$3:$W$2032,X_y!AE$1,0)</f>
        <v>6.5121113188635296E-2</v>
      </c>
      <c r="AF378" s="20">
        <f>VLOOKUP($C378,beta_transpose!$B$3:$W$2032,X_y!AF$1,0)</f>
        <v>6.8078181507252103E-2</v>
      </c>
      <c r="AG378" s="20">
        <f>VLOOKUP($C378,beta_transpose!$B$3:$W$2032,X_y!AG$1,0)</f>
        <v>-5.4940023755190297E-2</v>
      </c>
      <c r="AH378" s="20">
        <f>VLOOKUP($C378,beta_transpose!$B$3:$W$2032,X_y!AH$1,0)</f>
        <v>6.8043496268581097E-2</v>
      </c>
      <c r="AI378" s="20">
        <f>VLOOKUP($C378,beta_transpose!$B$3:$W$2032,X_y!AI$1,0)</f>
        <v>-4.2958320687259598E-2</v>
      </c>
      <c r="AJ378" s="20">
        <f>VLOOKUP($C378,beta_transpose!$B$3:$W$2032,X_y!AJ$1,0)</f>
        <v>-3.1061455238528799E-2</v>
      </c>
      <c r="AK378" s="20">
        <f>VLOOKUP($C378,beta_transpose!$B$3:$W$2032,X_y!AK$1,0)</f>
        <v>-1.37277771499977E-2</v>
      </c>
      <c r="AL378" s="20">
        <f>VLOOKUP($C378,beta_transpose!$B$3:$W$2032,X_y!AL$1,0)</f>
        <v>0.106481290546267</v>
      </c>
      <c r="AM378" s="20">
        <f>VLOOKUP($C378,beta_transpose!$B$3:$W$2032,X_y!AM$1,0)</f>
        <v>-2.4970322527365502E-2</v>
      </c>
      <c r="AN378" s="20">
        <f>VLOOKUP($C378,beta_transpose!$B$3:$W$2032,X_y!AN$1,0)</f>
        <v>2.1855252677073E-2</v>
      </c>
      <c r="AO378" s="20">
        <f>VLOOKUP($C378,beta_transpose!$B$3:$W$2032,X_y!AO$1,0)</f>
        <v>-2.4071687550554999E-2</v>
      </c>
      <c r="AP378" s="20">
        <f>VLOOKUP($C378,beta_transpose!$B$3:$W$2032,X_y!AP$1,0)</f>
        <v>-4.8058959775642398E-3</v>
      </c>
      <c r="AQ378" s="20">
        <f>VLOOKUP($C378,beta_transpose!$B$3:$W$2032,X_y!AQ$1,0)</f>
        <v>-8.0537107282462897E-2</v>
      </c>
      <c r="AR378" s="34">
        <f>VLOOKUP($C378,beta_transpose!$B$3:$W$2032,X_y!AR$1,0)</f>
        <v>1.7542279213907701E-2</v>
      </c>
      <c r="AS378" s="21">
        <v>61.682104153106202</v>
      </c>
      <c r="AT378" s="21">
        <v>6.4957677686801603</v>
      </c>
      <c r="AU378" s="21">
        <v>2.7628548680236502</v>
      </c>
      <c r="AV378" s="21">
        <v>1.25453436304208</v>
      </c>
      <c r="AW378" s="21">
        <v>0.49736481308256397</v>
      </c>
      <c r="AX378" s="21"/>
      <c r="AY378" s="21"/>
      <c r="AZ378" s="22"/>
      <c r="BB378" s="31">
        <f>IF(VLOOKUP(C378,y_HC!$B$3:$G$581,6,0)&gt;$BB$1,1,0)</f>
        <v>1</v>
      </c>
      <c r="BC378">
        <f>VLOOKUP(C378,y_HC!$B$3:$G$581,6,0)</f>
        <v>0.22957965715453815</v>
      </c>
      <c r="BE378" t="s">
        <v>374</v>
      </c>
      <c r="BF378">
        <v>61.682104153106202</v>
      </c>
      <c r="BG378">
        <v>6.4957677686801603</v>
      </c>
      <c r="BH378">
        <v>2.7628548680236502</v>
      </c>
      <c r="BI378">
        <v>1.25453436304208</v>
      </c>
      <c r="BJ378">
        <v>0.49736481308256397</v>
      </c>
    </row>
    <row r="379" spans="2:62">
      <c r="B379" t="str">
        <f>VLOOKUP(C379,eft_features_HC!$B$3:$C$2032,2,0)</f>
        <v>First Trust Nasdaq-100 Equal Weighted Index Fund</v>
      </c>
      <c r="C379" t="s">
        <v>375</v>
      </c>
      <c r="D379" s="17">
        <f>VLOOKUP($C379,eft_features_HC!$B$3:$W$2032,X_y!D$1,0)</f>
        <v>12</v>
      </c>
      <c r="E379" s="18">
        <f>VLOOKUP($C379,eft_features_HC!$B$3:$W$2032,X_y!E$1,0)</f>
        <v>0.6</v>
      </c>
      <c r="F379" s="18">
        <f>VLOOKUP($C379,eft_features_HC!$B$3:$W$2032,X_y!F$1,0)</f>
        <v>517830000.00000006</v>
      </c>
      <c r="G379" s="18">
        <f>VLOOKUP($C379,eft_features_HC!$B$3:$W$2032,X_y!G$1,0)</f>
        <v>1</v>
      </c>
      <c r="H379" s="18">
        <f>VLOOKUP($C379,eft_features_HC!$B$3:$W$2032,X_y!H$1,0)</f>
        <v>2</v>
      </c>
      <c r="I379" s="18">
        <f>VLOOKUP($C379,eft_features_HC!$B$3:$W$2032,X_y!I$1,0)</f>
        <v>1</v>
      </c>
      <c r="J379" s="18">
        <f>VLOOKUP($C379,eft_features_HC!$B$3:$W$2032,X_y!J$1,0)</f>
        <v>1</v>
      </c>
      <c r="K379" s="18">
        <f>VLOOKUP($C379,eft_features_HC!$B$3:$W$2032,X_y!K$1,0)</f>
        <v>1</v>
      </c>
      <c r="L379" s="18">
        <f>VLOOKUP($C379,eft_features_HC!$B$3:$W$2032,X_y!L$1,0)</f>
        <v>1</v>
      </c>
      <c r="M379" s="18">
        <f>VLOOKUP($C379,eft_features_HC!$B$3:$W$2032,X_y!M$1,0)</f>
        <v>1</v>
      </c>
      <c r="N379" s="18">
        <f>VLOOKUP($C379,eft_features_HC!$B$3:$W$2032,X_y!N$1,0)</f>
        <v>1</v>
      </c>
      <c r="O379" s="18">
        <f>VLOOKUP($C379,eft_features_HC!$B$3:$W$2032,X_y!O$1,0)</f>
        <v>1</v>
      </c>
      <c r="P379" s="18">
        <f>VLOOKUP($C379,eft_features_HC!$B$3:$W$2032,X_y!P$1,0)</f>
        <v>3</v>
      </c>
      <c r="Q379" s="18">
        <f>VLOOKUP($C379,eft_features_HC!$B$3:$W$2032,X_y!Q$1,0)</f>
        <v>8</v>
      </c>
      <c r="R379" s="18">
        <f>VLOOKUP($C379,eft_features_HC!$B$3:$W$2032,X_y!R$1,0)</f>
        <v>1</v>
      </c>
      <c r="S379" s="19">
        <f>VLOOKUP($C379,ret_features_HC_transpose!$B$3:$W$2032,X_y!S$1,0)</f>
        <v>-4.7392662832257626E-2</v>
      </c>
      <c r="T379" s="19">
        <f>VLOOKUP($C379,ret_features_HC_transpose!$B$3:$W$2032,X_y!T$1,0)</f>
        <v>1.8322670214522274E-2</v>
      </c>
      <c r="U379" s="19">
        <f>VLOOKUP($C379,ret_features_HC_transpose!$B$3:$W$2032,X_y!U$1,0)</f>
        <v>7.8312221903327206E-2</v>
      </c>
      <c r="V379" s="19">
        <f>VLOOKUP($C379,ret_features_HC_transpose!$B$3:$W$2032,X_y!V$1,0)</f>
        <v>0.28067376606631611</v>
      </c>
      <c r="W379" s="19">
        <f>VLOOKUP($C379,ret_features_HC_transpose!$B$3:$W$2032,X_y!W$1,0)</f>
        <v>0.37574971805120927</v>
      </c>
      <c r="X379" s="19">
        <f>VLOOKUP($C379,ret_features_HC_transpose!$B$3:$W$2032,X_y!X$1,0)</f>
        <v>0.44527042849773935</v>
      </c>
      <c r="Y379" s="20">
        <f>VLOOKUP($C379,beta_transpose!$B$3:$W$2032,X_y!Y$1,0)</f>
        <v>3.8459150627314698E-2</v>
      </c>
      <c r="Z379" s="20">
        <f>VLOOKUP($C379,beta_transpose!$B$3:$W$2032,X_y!Z$1,0)</f>
        <v>1.24432577689794E-2</v>
      </c>
      <c r="AA379" s="20">
        <f>VLOOKUP($C379,beta_transpose!$B$3:$W$2032,X_y!AA$1,0)</f>
        <v>1.1960207137007399E-3</v>
      </c>
      <c r="AB379" s="20">
        <f>VLOOKUP($C379,beta_transpose!$B$3:$W$2032,X_y!AB$1,0)</f>
        <v>1.21821192499467E-2</v>
      </c>
      <c r="AC379" s="20">
        <f>VLOOKUP($C379,beta_transpose!$B$3:$W$2032,X_y!AC$1,0)</f>
        <v>-1.47855184702427E-2</v>
      </c>
      <c r="AD379" s="20">
        <f>VLOOKUP($C379,beta_transpose!$B$3:$W$2032,X_y!AD$1,0)</f>
        <v>1.30885994602241E-2</v>
      </c>
      <c r="AE379" s="20">
        <f>VLOOKUP($C379,beta_transpose!$B$3:$W$2032,X_y!AE$1,0)</f>
        <v>-9.4423714895501502E-3</v>
      </c>
      <c r="AF379" s="20">
        <f>VLOOKUP($C379,beta_transpose!$B$3:$W$2032,X_y!AF$1,0)</f>
        <v>-2.7942461216191102E-2</v>
      </c>
      <c r="AG379" s="20">
        <f>VLOOKUP($C379,beta_transpose!$B$3:$W$2032,X_y!AG$1,0)</f>
        <v>-7.4304217123498297E-3</v>
      </c>
      <c r="AH379" s="20">
        <f>VLOOKUP($C379,beta_transpose!$B$3:$W$2032,X_y!AH$1,0)</f>
        <v>2.2181283108708102E-3</v>
      </c>
      <c r="AI379" s="20">
        <f>VLOOKUP($C379,beta_transpose!$B$3:$W$2032,X_y!AI$1,0)</f>
        <v>-1.38415590575464E-2</v>
      </c>
      <c r="AJ379" s="20">
        <f>VLOOKUP($C379,beta_transpose!$B$3:$W$2032,X_y!AJ$1,0)</f>
        <v>-1.12070704821932E-2</v>
      </c>
      <c r="AK379" s="20">
        <f>VLOOKUP($C379,beta_transpose!$B$3:$W$2032,X_y!AK$1,0)</f>
        <v>1.2310292546228899E-2</v>
      </c>
      <c r="AL379" s="20">
        <f>VLOOKUP($C379,beta_transpose!$B$3:$W$2032,X_y!AL$1,0)</f>
        <v>4.3112825850703397E-2</v>
      </c>
      <c r="AM379" s="20">
        <f>VLOOKUP($C379,beta_transpose!$B$3:$W$2032,X_y!AM$1,0)</f>
        <v>7.8309618114015302E-3</v>
      </c>
      <c r="AN379" s="20">
        <f>VLOOKUP($C379,beta_transpose!$B$3:$W$2032,X_y!AN$1,0)</f>
        <v>-2.2763797325481901E-2</v>
      </c>
      <c r="AO379" s="20">
        <f>VLOOKUP($C379,beta_transpose!$B$3:$W$2032,X_y!AO$1,0)</f>
        <v>2.9829899957773499E-2</v>
      </c>
      <c r="AP379" s="20">
        <f>VLOOKUP($C379,beta_transpose!$B$3:$W$2032,X_y!AP$1,0)</f>
        <v>-1.8687353237895499E-2</v>
      </c>
      <c r="AQ379" s="20">
        <f>VLOOKUP($C379,beta_transpose!$B$3:$W$2032,X_y!AQ$1,0)</f>
        <v>5.7351612777867501E-3</v>
      </c>
      <c r="AR379" s="34">
        <f>VLOOKUP($C379,beta_transpose!$B$3:$W$2032,X_y!AR$1,0)</f>
        <v>-3.5033215856447503E-2</v>
      </c>
      <c r="AS379" s="21">
        <v>21.708033845591199</v>
      </c>
      <c r="AT379" s="21">
        <v>2.5986354690232498</v>
      </c>
      <c r="AU379" s="21">
        <v>1.20803526867134</v>
      </c>
      <c r="AV379" s="21">
        <v>0.66200495544128202</v>
      </c>
      <c r="AW379" s="21">
        <v>0.36217243599919802</v>
      </c>
      <c r="AX379" s="21"/>
      <c r="AY379" s="21"/>
      <c r="AZ379" s="22"/>
      <c r="BB379" s="31">
        <f>IF(VLOOKUP(C379,y_HC!$B$3:$G$581,6,0)&gt;$BB$1,1,0)</f>
        <v>1</v>
      </c>
      <c r="BC379">
        <f>VLOOKUP(C379,y_HC!$B$3:$G$581,6,0)</f>
        <v>7.5428107814648704E-2</v>
      </c>
      <c r="BE379" t="s">
        <v>375</v>
      </c>
      <c r="BF379">
        <v>21.708033845591199</v>
      </c>
      <c r="BG379">
        <v>2.5986354690232498</v>
      </c>
      <c r="BH379">
        <v>1.20803526867134</v>
      </c>
      <c r="BI379">
        <v>0.66200495544128202</v>
      </c>
      <c r="BJ379">
        <v>0.36217243599919802</v>
      </c>
    </row>
    <row r="380" spans="2:62">
      <c r="B380" t="str">
        <f>VLOOKUP(C380,eft_features_HC!$B$3:$C$2032,2,0)</f>
        <v>PowerShares QQQ Trust</v>
      </c>
      <c r="C380" t="s">
        <v>376</v>
      </c>
      <c r="D380" s="17">
        <f>VLOOKUP($C380,eft_features_HC!$B$3:$W$2032,X_y!D$1,0)</f>
        <v>4</v>
      </c>
      <c r="E380" s="18">
        <f>VLOOKUP($C380,eft_features_HC!$B$3:$W$2032,X_y!E$1,0)</f>
        <v>0.2</v>
      </c>
      <c r="F380" s="18">
        <f>VLOOKUP($C380,eft_features_HC!$B$3:$W$2032,X_y!F$1,0)</f>
        <v>52200000000</v>
      </c>
      <c r="G380" s="18">
        <f>VLOOKUP($C380,eft_features_HC!$B$3:$W$2032,X_y!G$1,0)</f>
        <v>1</v>
      </c>
      <c r="H380" s="18">
        <f>VLOOKUP($C380,eft_features_HC!$B$3:$W$2032,X_y!H$1,0)</f>
        <v>2</v>
      </c>
      <c r="I380" s="18">
        <f>VLOOKUP($C380,eft_features_HC!$B$3:$W$2032,X_y!I$1,0)</f>
        <v>1</v>
      </c>
      <c r="J380" s="18">
        <f>VLOOKUP($C380,eft_features_HC!$B$3:$W$2032,X_y!J$1,0)</f>
        <v>1</v>
      </c>
      <c r="K380" s="18">
        <f>VLOOKUP($C380,eft_features_HC!$B$3:$W$2032,X_y!K$1,0)</f>
        <v>1</v>
      </c>
      <c r="L380" s="18">
        <f>VLOOKUP($C380,eft_features_HC!$B$3:$W$2032,X_y!L$1,0)</f>
        <v>1</v>
      </c>
      <c r="M380" s="18">
        <f>VLOOKUP($C380,eft_features_HC!$B$3:$W$2032,X_y!M$1,0)</f>
        <v>1</v>
      </c>
      <c r="N380" s="18">
        <f>VLOOKUP($C380,eft_features_HC!$B$3:$W$2032,X_y!N$1,0)</f>
        <v>1</v>
      </c>
      <c r="O380" s="18">
        <f>VLOOKUP($C380,eft_features_HC!$B$3:$W$2032,X_y!O$1,0)</f>
        <v>1</v>
      </c>
      <c r="P380" s="18">
        <f>VLOOKUP($C380,eft_features_HC!$B$3:$W$2032,X_y!P$1,0)</f>
        <v>3</v>
      </c>
      <c r="Q380" s="18">
        <f>VLOOKUP($C380,eft_features_HC!$B$3:$W$2032,X_y!Q$1,0)</f>
        <v>2</v>
      </c>
      <c r="R380" s="18">
        <f>VLOOKUP($C380,eft_features_HC!$B$3:$W$2032,X_y!R$1,0)</f>
        <v>1</v>
      </c>
      <c r="S380" s="19">
        <f>VLOOKUP($C380,ret_features_HC_transpose!$B$3:$W$2032,X_y!S$1,0)</f>
        <v>-4.5951617516253318E-2</v>
      </c>
      <c r="T380" s="19">
        <f>VLOOKUP($C380,ret_features_HC_transpose!$B$3:$W$2032,X_y!T$1,0)</f>
        <v>-3.1163422626283577E-3</v>
      </c>
      <c r="U380" s="19">
        <f>VLOOKUP($C380,ret_features_HC_transpose!$B$3:$W$2032,X_y!U$1,0)</f>
        <v>8.7783377330360457E-2</v>
      </c>
      <c r="V380" s="19">
        <f>VLOOKUP($C380,ret_features_HC_transpose!$B$3:$W$2032,X_y!V$1,0)</f>
        <v>0.27274870961523678</v>
      </c>
      <c r="W380" s="19">
        <f>VLOOKUP($C380,ret_features_HC_transpose!$B$3:$W$2032,X_y!W$1,0)</f>
        <v>0.27539870153887436</v>
      </c>
      <c r="X380" s="19">
        <f>VLOOKUP($C380,ret_features_HC_transpose!$B$3:$W$2032,X_y!X$1,0)</f>
        <v>0.50313261307629698</v>
      </c>
      <c r="Y380" s="20">
        <f>VLOOKUP($C380,beta_transpose!$B$3:$W$2032,X_y!Y$1,0)</f>
        <v>4.0377341640734303E-2</v>
      </c>
      <c r="Z380" s="20">
        <f>VLOOKUP($C380,beta_transpose!$B$3:$W$2032,X_y!Z$1,0)</f>
        <v>-9.3467040566861202E-3</v>
      </c>
      <c r="AA380" s="20">
        <f>VLOOKUP($C380,beta_transpose!$B$3:$W$2032,X_y!AA$1,0)</f>
        <v>7.3103128742998602E-3</v>
      </c>
      <c r="AB380" s="20">
        <f>VLOOKUP($C380,beta_transpose!$B$3:$W$2032,X_y!AB$1,0)</f>
        <v>2.6153995129307901E-2</v>
      </c>
      <c r="AC380" s="20">
        <f>VLOOKUP($C380,beta_transpose!$B$3:$W$2032,X_y!AC$1,0)</f>
        <v>-1.7974324786983398E-2</v>
      </c>
      <c r="AD380" s="20">
        <f>VLOOKUP($C380,beta_transpose!$B$3:$W$2032,X_y!AD$1,0)</f>
        <v>5.7590731828266503E-2</v>
      </c>
      <c r="AE380" s="20">
        <f>VLOOKUP($C380,beta_transpose!$B$3:$W$2032,X_y!AE$1,0)</f>
        <v>2.1702207527246602E-2</v>
      </c>
      <c r="AF380" s="20">
        <f>VLOOKUP($C380,beta_transpose!$B$3:$W$2032,X_y!AF$1,0)</f>
        <v>2.76042502720256E-2</v>
      </c>
      <c r="AG380" s="20">
        <f>VLOOKUP($C380,beta_transpose!$B$3:$W$2032,X_y!AG$1,0)</f>
        <v>-6.4446079379731997E-3</v>
      </c>
      <c r="AH380" s="20">
        <f>VLOOKUP($C380,beta_transpose!$B$3:$W$2032,X_y!AH$1,0)</f>
        <v>2.79290300734014E-2</v>
      </c>
      <c r="AI380" s="20">
        <f>VLOOKUP($C380,beta_transpose!$B$3:$W$2032,X_y!AI$1,0)</f>
        <v>-1.36766978047101E-2</v>
      </c>
      <c r="AJ380" s="20">
        <f>VLOOKUP($C380,beta_transpose!$B$3:$W$2032,X_y!AJ$1,0)</f>
        <v>-2.4632883399739999E-2</v>
      </c>
      <c r="AK380" s="20">
        <f>VLOOKUP($C380,beta_transpose!$B$3:$W$2032,X_y!AK$1,0)</f>
        <v>2.9759208637894101E-4</v>
      </c>
      <c r="AL380" s="20">
        <f>VLOOKUP($C380,beta_transpose!$B$3:$W$2032,X_y!AL$1,0)</f>
        <v>4.56036585008106E-2</v>
      </c>
      <c r="AM380" s="20">
        <f>VLOOKUP($C380,beta_transpose!$B$3:$W$2032,X_y!AM$1,0)</f>
        <v>-9.8828537046380793E-3</v>
      </c>
      <c r="AN380" s="20">
        <f>VLOOKUP($C380,beta_transpose!$B$3:$W$2032,X_y!AN$1,0)</f>
        <v>1.24701675287275E-2</v>
      </c>
      <c r="AO380" s="20">
        <f>VLOOKUP($C380,beta_transpose!$B$3:$W$2032,X_y!AO$1,0)</f>
        <v>8.7019758154970994E-3</v>
      </c>
      <c r="AP380" s="20">
        <f>VLOOKUP($C380,beta_transpose!$B$3:$W$2032,X_y!AP$1,0)</f>
        <v>-1.7895981269235601E-2</v>
      </c>
      <c r="AQ380" s="20">
        <f>VLOOKUP($C380,beta_transpose!$B$3:$W$2032,X_y!AQ$1,0)</f>
        <v>-3.02112872857144E-2</v>
      </c>
      <c r="AR380" s="34">
        <f>VLOOKUP($C380,beta_transpose!$B$3:$W$2032,X_y!AR$1,0)</f>
        <v>1.16101559553159E-3</v>
      </c>
      <c r="AS380" s="21">
        <v>21.9381445509018</v>
      </c>
      <c r="AT380" s="21">
        <v>2.6705922423162298</v>
      </c>
      <c r="AU380" s="21">
        <v>1.0523711748408799</v>
      </c>
      <c r="AV380" s="21">
        <v>0.55531800014509003</v>
      </c>
      <c r="AW380" s="21">
        <v>0.31184234792024002</v>
      </c>
      <c r="AX380" s="21"/>
      <c r="AY380" s="21"/>
      <c r="AZ380" s="22"/>
      <c r="BB380" s="31">
        <f>IF(VLOOKUP(C380,y_HC!$B$3:$G$581,6,0)&gt;$BB$1,1,0)</f>
        <v>1</v>
      </c>
      <c r="BC380">
        <f>VLOOKUP(C380,y_HC!$B$3:$G$581,6,0)</f>
        <v>0.11100497903504963</v>
      </c>
      <c r="BE380" t="s">
        <v>376</v>
      </c>
      <c r="BF380">
        <v>21.9381445509018</v>
      </c>
      <c r="BG380">
        <v>2.6705922423162298</v>
      </c>
      <c r="BH380">
        <v>1.0523711748408799</v>
      </c>
      <c r="BI380">
        <v>0.55531800014509003</v>
      </c>
      <c r="BJ380">
        <v>0.31184234792024002</v>
      </c>
    </row>
    <row r="381" spans="2:62">
      <c r="B381" t="str">
        <f>VLOOKUP(C381,eft_features_HC!$B$3:$C$2032,2,0)</f>
        <v>Global X NASDAQ China Technology ETF</v>
      </c>
      <c r="C381" t="s">
        <v>377</v>
      </c>
      <c r="D381" s="17">
        <f>VLOOKUP($C381,eft_features_HC!$B$3:$W$2032,X_y!D$1,0)</f>
        <v>28</v>
      </c>
      <c r="E381" s="18">
        <f>VLOOKUP($C381,eft_features_HC!$B$3:$W$2032,X_y!E$1,0)</f>
        <v>0.65</v>
      </c>
      <c r="F381" s="18">
        <f>VLOOKUP($C381,eft_features_HC!$B$3:$W$2032,X_y!F$1,0)</f>
        <v>16980000</v>
      </c>
      <c r="G381" s="18">
        <f>VLOOKUP($C381,eft_features_HC!$B$3:$W$2032,X_y!G$1,0)</f>
        <v>1</v>
      </c>
      <c r="H381" s="18">
        <f>VLOOKUP($C381,eft_features_HC!$B$3:$W$2032,X_y!H$1,0)</f>
        <v>1</v>
      </c>
      <c r="I381" s="18">
        <f>VLOOKUP($C381,eft_features_HC!$B$3:$W$2032,X_y!I$1,0)</f>
        <v>7</v>
      </c>
      <c r="J381" s="18">
        <f>VLOOKUP($C381,eft_features_HC!$B$3:$W$2032,X_y!J$1,0)</f>
        <v>5</v>
      </c>
      <c r="K381" s="18">
        <f>VLOOKUP($C381,eft_features_HC!$B$3:$W$2032,X_y!K$1,0)</f>
        <v>14</v>
      </c>
      <c r="L381" s="18">
        <f>VLOOKUP($C381,eft_features_HC!$B$3:$W$2032,X_y!L$1,0)</f>
        <v>1</v>
      </c>
      <c r="M381" s="18">
        <f>VLOOKUP($C381,eft_features_HC!$B$3:$W$2032,X_y!M$1,0)</f>
        <v>1</v>
      </c>
      <c r="N381" s="18">
        <f>VLOOKUP($C381,eft_features_HC!$B$3:$W$2032,X_y!N$1,0)</f>
        <v>1</v>
      </c>
      <c r="O381" s="18">
        <f>VLOOKUP($C381,eft_features_HC!$B$3:$W$2032,X_y!O$1,0)</f>
        <v>1</v>
      </c>
      <c r="P381" s="18">
        <f>VLOOKUP($C381,eft_features_HC!$B$3:$W$2032,X_y!P$1,0)</f>
        <v>2</v>
      </c>
      <c r="Q381" s="18">
        <f>VLOOKUP($C381,eft_features_HC!$B$3:$W$2032,X_y!Q$1,0)</f>
        <v>1</v>
      </c>
      <c r="R381" s="18">
        <f>VLOOKUP($C381,eft_features_HC!$B$3:$W$2032,X_y!R$1,0)</f>
        <v>1</v>
      </c>
      <c r="S381" s="19">
        <f>VLOOKUP($C381,ret_features_HC_transpose!$B$3:$W$2032,X_y!S$1,0)</f>
        <v>-0.10431283519514778</v>
      </c>
      <c r="T381" s="19">
        <f>VLOOKUP($C381,ret_features_HC_transpose!$B$3:$W$2032,X_y!T$1,0)</f>
        <v>-9.4253517667907127E-3</v>
      </c>
      <c r="U381" s="19">
        <f>VLOOKUP($C381,ret_features_HC_transpose!$B$3:$W$2032,X_y!U$1,0)</f>
        <v>3.1002520994467098E-2</v>
      </c>
      <c r="V381" s="19">
        <f>VLOOKUP($C381,ret_features_HC_transpose!$B$3:$W$2032,X_y!V$1,0)</f>
        <v>0.62443861649148191</v>
      </c>
      <c r="W381" s="19">
        <f>VLOOKUP($C381,ret_features_HC_transpose!$B$3:$W$2032,X_y!W$1,0)</f>
        <v>0.36253766076556215</v>
      </c>
      <c r="X381" s="19">
        <f>VLOOKUP($C381,ret_features_HC_transpose!$B$3:$W$2032,X_y!X$1,0)</f>
        <v>0.16830856475235434</v>
      </c>
      <c r="Y381" s="20">
        <f>VLOOKUP($C381,beta_transpose!$B$3:$W$2032,X_y!Y$1,0)</f>
        <v>2.1785836494239801E-2</v>
      </c>
      <c r="Z381" s="20">
        <f>VLOOKUP($C381,beta_transpose!$B$3:$W$2032,X_y!Z$1,0)</f>
        <v>6.2036055063079298E-2</v>
      </c>
      <c r="AA381" s="20">
        <f>VLOOKUP($C381,beta_transpose!$B$3:$W$2032,X_y!AA$1,0)</f>
        <v>-4.5836150992834397E-2</v>
      </c>
      <c r="AB381" s="20">
        <f>VLOOKUP($C381,beta_transpose!$B$3:$W$2032,X_y!AB$1,0)</f>
        <v>4.4317835267037697E-2</v>
      </c>
      <c r="AC381" s="20">
        <f>VLOOKUP($C381,beta_transpose!$B$3:$W$2032,X_y!AC$1,0)</f>
        <v>-1.87228221038876E-2</v>
      </c>
      <c r="AD381" s="20">
        <f>VLOOKUP($C381,beta_transpose!$B$3:$W$2032,X_y!AD$1,0)</f>
        <v>8.0239079006892301E-3</v>
      </c>
      <c r="AE381" s="20">
        <f>VLOOKUP($C381,beta_transpose!$B$3:$W$2032,X_y!AE$1,0)</f>
        <v>4.0436360109627902E-2</v>
      </c>
      <c r="AF381" s="20">
        <f>VLOOKUP($C381,beta_transpose!$B$3:$W$2032,X_y!AF$1,0)</f>
        <v>-4.5257470420306603E-2</v>
      </c>
      <c r="AG381" s="20">
        <f>VLOOKUP($C381,beta_transpose!$B$3:$W$2032,X_y!AG$1,0)</f>
        <v>2.9980821235248499E-2</v>
      </c>
      <c r="AH381" s="20">
        <f>VLOOKUP($C381,beta_transpose!$B$3:$W$2032,X_y!AH$1,0)</f>
        <v>2.4792989770723299E-2</v>
      </c>
      <c r="AI381" s="20">
        <f>VLOOKUP($C381,beta_transpose!$B$3:$W$2032,X_y!AI$1,0)</f>
        <v>1.11505318841314E-2</v>
      </c>
      <c r="AJ381" s="20">
        <f>VLOOKUP($C381,beta_transpose!$B$3:$W$2032,X_y!AJ$1,0)</f>
        <v>-2.6686414701570299E-3</v>
      </c>
      <c r="AK381" s="20">
        <f>VLOOKUP($C381,beta_transpose!$B$3:$W$2032,X_y!AK$1,0)</f>
        <v>-2.7307365482566299E-3</v>
      </c>
      <c r="AL381" s="20">
        <f>VLOOKUP($C381,beta_transpose!$B$3:$W$2032,X_y!AL$1,0)</f>
        <v>7.9352840458879498E-2</v>
      </c>
      <c r="AM381" s="20">
        <f>VLOOKUP($C381,beta_transpose!$B$3:$W$2032,X_y!AM$1,0)</f>
        <v>-2.29470034439093E-3</v>
      </c>
      <c r="AN381" s="20">
        <f>VLOOKUP($C381,beta_transpose!$B$3:$W$2032,X_y!AN$1,0)</f>
        <v>-7.5837652033701797E-2</v>
      </c>
      <c r="AO381" s="20">
        <f>VLOOKUP($C381,beta_transpose!$B$3:$W$2032,X_y!AO$1,0)</f>
        <v>9.7743067135341394E-2</v>
      </c>
      <c r="AP381" s="20">
        <f>VLOOKUP($C381,beta_transpose!$B$3:$W$2032,X_y!AP$1,0)</f>
        <v>-6.9672246806825405E-2</v>
      </c>
      <c r="AQ381" s="20">
        <f>VLOOKUP($C381,beta_transpose!$B$3:$W$2032,X_y!AQ$1,0)</f>
        <v>9.0787728956856807E-3</v>
      </c>
      <c r="AR381" s="34">
        <f>VLOOKUP($C381,beta_transpose!$B$3:$W$2032,X_y!AR$1,0)</f>
        <v>1.7900052584431999E-2</v>
      </c>
      <c r="AS381" s="21">
        <v>20.162355068236501</v>
      </c>
      <c r="AT381" s="21">
        <v>8.7263302763446902</v>
      </c>
      <c r="AU381" s="21">
        <v>1.8296699532526599</v>
      </c>
      <c r="AV381" s="21">
        <v>1.100034251901</v>
      </c>
      <c r="AW381" s="21">
        <v>0.60364603540156303</v>
      </c>
      <c r="AX381" s="21"/>
      <c r="AY381" s="21"/>
      <c r="AZ381" s="22"/>
      <c r="BB381" s="31">
        <f>IF(VLOOKUP(C381,y_HC!$B$3:$G$581,6,0)&gt;$BB$1,1,0)</f>
        <v>1</v>
      </c>
      <c r="BC381">
        <f>VLOOKUP(C381,y_HC!$B$3:$G$581,6,0)</f>
        <v>7.6306876031810245E-2</v>
      </c>
      <c r="BE381" t="s">
        <v>377</v>
      </c>
      <c r="BF381">
        <v>20.162355068236501</v>
      </c>
      <c r="BG381">
        <v>8.7263302763446902</v>
      </c>
      <c r="BH381">
        <v>1.8296699532526599</v>
      </c>
      <c r="BI381">
        <v>1.100034251901</v>
      </c>
      <c r="BJ381">
        <v>0.60364603540156303</v>
      </c>
    </row>
    <row r="382" spans="2:62">
      <c r="B382" t="str">
        <f>VLOOKUP(C382,eft_features_HC!$B$3:$C$2032,2,0)</f>
        <v>First Trust NASDAQ-100 Ex-Technology Sector Index Fund</v>
      </c>
      <c r="C382" t="s">
        <v>378</v>
      </c>
      <c r="D382" s="17">
        <f>VLOOKUP($C382,eft_features_HC!$B$3:$W$2032,X_y!D$1,0)</f>
        <v>12</v>
      </c>
      <c r="E382" s="18">
        <f>VLOOKUP($C382,eft_features_HC!$B$3:$W$2032,X_y!E$1,0)</f>
        <v>0.6</v>
      </c>
      <c r="F382" s="18">
        <f>VLOOKUP($C382,eft_features_HC!$B$3:$W$2032,X_y!F$1,0)</f>
        <v>98540000</v>
      </c>
      <c r="G382" s="18">
        <f>VLOOKUP($C382,eft_features_HC!$B$3:$W$2032,X_y!G$1,0)</f>
        <v>1</v>
      </c>
      <c r="H382" s="18">
        <f>VLOOKUP($C382,eft_features_HC!$B$3:$W$2032,X_y!H$1,0)</f>
        <v>2</v>
      </c>
      <c r="I382" s="18">
        <f>VLOOKUP($C382,eft_features_HC!$B$3:$W$2032,X_y!I$1,0)</f>
        <v>1</v>
      </c>
      <c r="J382" s="18">
        <f>VLOOKUP($C382,eft_features_HC!$B$3:$W$2032,X_y!J$1,0)</f>
        <v>1</v>
      </c>
      <c r="K382" s="18">
        <f>VLOOKUP($C382,eft_features_HC!$B$3:$W$2032,X_y!K$1,0)</f>
        <v>1</v>
      </c>
      <c r="L382" s="18">
        <f>VLOOKUP($C382,eft_features_HC!$B$3:$W$2032,X_y!L$1,0)</f>
        <v>1</v>
      </c>
      <c r="M382" s="18">
        <f>VLOOKUP($C382,eft_features_HC!$B$3:$W$2032,X_y!M$1,0)</f>
        <v>1</v>
      </c>
      <c r="N382" s="18">
        <f>VLOOKUP($C382,eft_features_HC!$B$3:$W$2032,X_y!N$1,0)</f>
        <v>1</v>
      </c>
      <c r="O382" s="18">
        <f>VLOOKUP($C382,eft_features_HC!$B$3:$W$2032,X_y!O$1,0)</f>
        <v>1</v>
      </c>
      <c r="P382" s="18">
        <f>VLOOKUP($C382,eft_features_HC!$B$3:$W$2032,X_y!P$1,0)</f>
        <v>3</v>
      </c>
      <c r="Q382" s="18">
        <f>VLOOKUP($C382,eft_features_HC!$B$3:$W$2032,X_y!Q$1,0)</f>
        <v>8</v>
      </c>
      <c r="R382" s="18">
        <f>VLOOKUP($C382,eft_features_HC!$B$3:$W$2032,X_y!R$1,0)</f>
        <v>1</v>
      </c>
      <c r="S382" s="19">
        <f>VLOOKUP($C382,ret_features_HC_transpose!$B$3:$W$2032,X_y!S$1,0)</f>
        <v>-6.0320811768518334E-2</v>
      </c>
      <c r="T382" s="19">
        <f>VLOOKUP($C382,ret_features_HC_transpose!$B$3:$W$2032,X_y!T$1,0)</f>
        <v>-7.2392821612022873E-3</v>
      </c>
      <c r="U382" s="19">
        <f>VLOOKUP($C382,ret_features_HC_transpose!$B$3:$W$2032,X_y!U$1,0)</f>
        <v>5.2521498442717585E-2</v>
      </c>
      <c r="V382" s="19">
        <f>VLOOKUP($C382,ret_features_HC_transpose!$B$3:$W$2032,X_y!V$1,0)</f>
        <v>0.23893207229658642</v>
      </c>
      <c r="W382" s="19">
        <f>VLOOKUP($C382,ret_features_HC_transpose!$B$3:$W$2032,X_y!W$1,0)</f>
        <v>0.42732611874023618</v>
      </c>
      <c r="X382" s="19">
        <f>VLOOKUP($C382,ret_features_HC_transpose!$B$3:$W$2032,X_y!X$1,0)</f>
        <v>0.50970268958206622</v>
      </c>
      <c r="Y382" s="20">
        <f>VLOOKUP($C382,beta_transpose!$B$3:$W$2032,X_y!Y$1,0)</f>
        <v>4.6158877171334697E-2</v>
      </c>
      <c r="Z382" s="20">
        <f>VLOOKUP($C382,beta_transpose!$B$3:$W$2032,X_y!Z$1,0)</f>
        <v>4.5356361362192399E-3</v>
      </c>
      <c r="AA382" s="20">
        <f>VLOOKUP($C382,beta_transpose!$B$3:$W$2032,X_y!AA$1,0)</f>
        <v>1.10049161471169E-2</v>
      </c>
      <c r="AB382" s="20">
        <f>VLOOKUP($C382,beta_transpose!$B$3:$W$2032,X_y!AB$1,0)</f>
        <v>7.2066369180410301E-3</v>
      </c>
      <c r="AC382" s="20">
        <f>VLOOKUP($C382,beta_transpose!$B$3:$W$2032,X_y!AC$1,0)</f>
        <v>7.7197397376882401E-3</v>
      </c>
      <c r="AD382" s="20">
        <f>VLOOKUP($C382,beta_transpose!$B$3:$W$2032,X_y!AD$1,0)</f>
        <v>-2.4489611465686401E-2</v>
      </c>
      <c r="AE382" s="20">
        <f>VLOOKUP($C382,beta_transpose!$B$3:$W$2032,X_y!AE$1,0)</f>
        <v>-7.5981758542640896E-3</v>
      </c>
      <c r="AF382" s="20">
        <f>VLOOKUP($C382,beta_transpose!$B$3:$W$2032,X_y!AF$1,0)</f>
        <v>-2.41552077225589E-2</v>
      </c>
      <c r="AG382" s="20">
        <f>VLOOKUP($C382,beta_transpose!$B$3:$W$2032,X_y!AG$1,0)</f>
        <v>-1.15472432941077E-2</v>
      </c>
      <c r="AH382" s="20">
        <f>VLOOKUP($C382,beta_transpose!$B$3:$W$2032,X_y!AH$1,0)</f>
        <v>1.6855793605382701E-4</v>
      </c>
      <c r="AI382" s="20">
        <f>VLOOKUP($C382,beta_transpose!$B$3:$W$2032,X_y!AI$1,0)</f>
        <v>-5.117851242325E-3</v>
      </c>
      <c r="AJ382" s="20">
        <f>VLOOKUP($C382,beta_transpose!$B$3:$W$2032,X_y!AJ$1,0)</f>
        <v>-3.5267536595486003E-2</v>
      </c>
      <c r="AK382" s="20">
        <f>VLOOKUP($C382,beta_transpose!$B$3:$W$2032,X_y!AK$1,0)</f>
        <v>3.1577536799267003E-2</v>
      </c>
      <c r="AL382" s="20">
        <f>VLOOKUP($C382,beta_transpose!$B$3:$W$2032,X_y!AL$1,0)</f>
        <v>4.0661736021768001E-2</v>
      </c>
      <c r="AM382" s="20">
        <f>VLOOKUP($C382,beta_transpose!$B$3:$W$2032,X_y!AM$1,0)</f>
        <v>3.7887485942269599E-3</v>
      </c>
      <c r="AN382" s="20">
        <f>VLOOKUP($C382,beta_transpose!$B$3:$W$2032,X_y!AN$1,0)</f>
        <v>-5.5540800458352699E-3</v>
      </c>
      <c r="AO382" s="20">
        <f>VLOOKUP($C382,beta_transpose!$B$3:$W$2032,X_y!AO$1,0)</f>
        <v>3.4368478987666103E-2</v>
      </c>
      <c r="AP382" s="20">
        <f>VLOOKUP($C382,beta_transpose!$B$3:$W$2032,X_y!AP$1,0)</f>
        <v>-1.32378103112787E-2</v>
      </c>
      <c r="AQ382" s="20">
        <f>VLOOKUP($C382,beta_transpose!$B$3:$W$2032,X_y!AQ$1,0)</f>
        <v>3.5645297592299401E-3</v>
      </c>
      <c r="AR382" s="34">
        <f>VLOOKUP($C382,beta_transpose!$B$3:$W$2032,X_y!AR$1,0)</f>
        <v>-2.4417230435115501E-2</v>
      </c>
      <c r="AS382" s="21">
        <v>23.376224914328699</v>
      </c>
      <c r="AT382" s="21">
        <v>2.2725181524184399</v>
      </c>
      <c r="AU382" s="21">
        <v>0.93071187956673396</v>
      </c>
      <c r="AV382" s="21">
        <v>0.58908938062765503</v>
      </c>
      <c r="AW382" s="21">
        <v>0.176158061780361</v>
      </c>
      <c r="AX382" s="21"/>
      <c r="AY382" s="21"/>
      <c r="AZ382" s="22"/>
      <c r="BB382" s="31">
        <f>IF(VLOOKUP(C382,y_HC!$B$3:$G$581,6,0)&gt;$BB$1,1,0)</f>
        <v>1</v>
      </c>
      <c r="BC382">
        <f>VLOOKUP(C382,y_HC!$B$3:$G$581,6,0)</f>
        <v>6.2466990692122082E-2</v>
      </c>
      <c r="BE382" t="s">
        <v>378</v>
      </c>
      <c r="BF382">
        <v>23.376224914328699</v>
      </c>
      <c r="BG382">
        <v>2.2725181524184399</v>
      </c>
      <c r="BH382">
        <v>0.93071187956673396</v>
      </c>
      <c r="BI382">
        <v>0.58908938062765503</v>
      </c>
      <c r="BJ382">
        <v>0.176158061780361</v>
      </c>
    </row>
    <row r="383" spans="2:62">
      <c r="B383" t="str">
        <f>VLOOKUP(C383,eft_features_HC!$B$3:$C$2032,2,0)</f>
        <v>First Trust NASDAQ-100 Technology Sector Index Fund</v>
      </c>
      <c r="C383" t="s">
        <v>379</v>
      </c>
      <c r="D383" s="17">
        <f>VLOOKUP($C383,eft_features_HC!$B$3:$W$2032,X_y!D$1,0)</f>
        <v>12</v>
      </c>
      <c r="E383" s="18">
        <f>VLOOKUP($C383,eft_features_HC!$B$3:$W$2032,X_y!E$1,0)</f>
        <v>0.6</v>
      </c>
      <c r="F383" s="18">
        <f>VLOOKUP($C383,eft_features_HC!$B$3:$W$2032,X_y!F$1,0)</f>
        <v>2080000000</v>
      </c>
      <c r="G383" s="18">
        <f>VLOOKUP($C383,eft_features_HC!$B$3:$W$2032,X_y!G$1,0)</f>
        <v>1</v>
      </c>
      <c r="H383" s="18">
        <f>VLOOKUP($C383,eft_features_HC!$B$3:$W$2032,X_y!H$1,0)</f>
        <v>2</v>
      </c>
      <c r="I383" s="18">
        <f>VLOOKUP($C383,eft_features_HC!$B$3:$W$2032,X_y!I$1,0)</f>
        <v>1</v>
      </c>
      <c r="J383" s="18">
        <f>VLOOKUP($C383,eft_features_HC!$B$3:$W$2032,X_y!J$1,0)</f>
        <v>5</v>
      </c>
      <c r="K383" s="18">
        <f>VLOOKUP($C383,eft_features_HC!$B$3:$W$2032,X_y!K$1,0)</f>
        <v>14</v>
      </c>
      <c r="L383" s="18">
        <f>VLOOKUP($C383,eft_features_HC!$B$3:$W$2032,X_y!L$1,0)</f>
        <v>1</v>
      </c>
      <c r="M383" s="18">
        <f>VLOOKUP($C383,eft_features_HC!$B$3:$W$2032,X_y!M$1,0)</f>
        <v>1</v>
      </c>
      <c r="N383" s="18">
        <f>VLOOKUP($C383,eft_features_HC!$B$3:$W$2032,X_y!N$1,0)</f>
        <v>1</v>
      </c>
      <c r="O383" s="18">
        <f>VLOOKUP($C383,eft_features_HC!$B$3:$W$2032,X_y!O$1,0)</f>
        <v>1</v>
      </c>
      <c r="P383" s="18">
        <f>VLOOKUP($C383,eft_features_HC!$B$3:$W$2032,X_y!P$1,0)</f>
        <v>3</v>
      </c>
      <c r="Q383" s="18">
        <f>VLOOKUP($C383,eft_features_HC!$B$3:$W$2032,X_y!Q$1,0)</f>
        <v>8</v>
      </c>
      <c r="R383" s="18">
        <f>VLOOKUP($C383,eft_features_HC!$B$3:$W$2032,X_y!R$1,0)</f>
        <v>1</v>
      </c>
      <c r="S383" s="19">
        <f>VLOOKUP($C383,ret_features_HC_transpose!$B$3:$W$2032,X_y!S$1,0)</f>
        <v>-2.9096193335742204E-2</v>
      </c>
      <c r="T383" s="19">
        <f>VLOOKUP($C383,ret_features_HC_transpose!$B$3:$W$2032,X_y!T$1,0)</f>
        <v>4.9397880275926953E-2</v>
      </c>
      <c r="U383" s="19">
        <f>VLOOKUP($C383,ret_features_HC_transpose!$B$3:$W$2032,X_y!U$1,0)</f>
        <v>0.11838660844507465</v>
      </c>
      <c r="V383" s="19">
        <f>VLOOKUP($C383,ret_features_HC_transpose!$B$3:$W$2032,X_y!V$1,0)</f>
        <v>0.33698460862196278</v>
      </c>
      <c r="W383" s="19">
        <f>VLOOKUP($C383,ret_features_HC_transpose!$B$3:$W$2032,X_y!W$1,0)</f>
        <v>0.30743771956090438</v>
      </c>
      <c r="X383" s="19">
        <f>VLOOKUP($C383,ret_features_HC_transpose!$B$3:$W$2032,X_y!X$1,0)</f>
        <v>0.36272255208915771</v>
      </c>
      <c r="Y383" s="20">
        <f>VLOOKUP($C383,beta_transpose!$B$3:$W$2032,X_y!Y$1,0)</f>
        <v>2.8614102745997499E-2</v>
      </c>
      <c r="Z383" s="20">
        <f>VLOOKUP($C383,beta_transpose!$B$3:$W$2032,X_y!Z$1,0)</f>
        <v>2.2737354549665099E-2</v>
      </c>
      <c r="AA383" s="20">
        <f>VLOOKUP($C383,beta_transpose!$B$3:$W$2032,X_y!AA$1,0)</f>
        <v>-1.1753509127422001E-2</v>
      </c>
      <c r="AB383" s="20">
        <f>VLOOKUP($C383,beta_transpose!$B$3:$W$2032,X_y!AB$1,0)</f>
        <v>1.36663810893927E-2</v>
      </c>
      <c r="AC383" s="20">
        <f>VLOOKUP($C383,beta_transpose!$B$3:$W$2032,X_y!AC$1,0)</f>
        <v>-4.1121543545398501E-2</v>
      </c>
      <c r="AD383" s="20">
        <f>VLOOKUP($C383,beta_transpose!$B$3:$W$2032,X_y!AD$1,0)</f>
        <v>6.1004112613863001E-2</v>
      </c>
      <c r="AE383" s="20">
        <f>VLOOKUP($C383,beta_transpose!$B$3:$W$2032,X_y!AE$1,0)</f>
        <v>-1.6558019846984601E-2</v>
      </c>
      <c r="AF383" s="20">
        <f>VLOOKUP($C383,beta_transpose!$B$3:$W$2032,X_y!AF$1,0)</f>
        <v>-2.61513110178868E-2</v>
      </c>
      <c r="AG383" s="20">
        <f>VLOOKUP($C383,beta_transpose!$B$3:$W$2032,X_y!AG$1,0)</f>
        <v>2.5551002731885402E-3</v>
      </c>
      <c r="AH383" s="20">
        <f>VLOOKUP($C383,beta_transpose!$B$3:$W$2032,X_y!AH$1,0)</f>
        <v>5.8330656314612402E-3</v>
      </c>
      <c r="AI383" s="20">
        <f>VLOOKUP($C383,beta_transpose!$B$3:$W$2032,X_y!AI$1,0)</f>
        <v>-3.19409585206748E-2</v>
      </c>
      <c r="AJ383" s="20">
        <f>VLOOKUP($C383,beta_transpose!$B$3:$W$2032,X_y!AJ$1,0)</f>
        <v>1.7240777567792201E-2</v>
      </c>
      <c r="AK383" s="20">
        <f>VLOOKUP($C383,beta_transpose!$B$3:$W$2032,X_y!AK$1,0)</f>
        <v>-1.67360196363621E-2</v>
      </c>
      <c r="AL383" s="20">
        <f>VLOOKUP($C383,beta_transpose!$B$3:$W$2032,X_y!AL$1,0)</f>
        <v>4.2186993017122698E-2</v>
      </c>
      <c r="AM383" s="20">
        <f>VLOOKUP($C383,beta_transpose!$B$3:$W$2032,X_y!AM$1,0)</f>
        <v>2.0193426958067098E-2</v>
      </c>
      <c r="AN383" s="20">
        <f>VLOOKUP($C383,beta_transpose!$B$3:$W$2032,X_y!AN$1,0)</f>
        <v>-4.1196171133214797E-2</v>
      </c>
      <c r="AO383" s="20">
        <f>VLOOKUP($C383,beta_transpose!$B$3:$W$2032,X_y!AO$1,0)</f>
        <v>2.0983417849048398E-2</v>
      </c>
      <c r="AP383" s="20">
        <f>VLOOKUP($C383,beta_transpose!$B$3:$W$2032,X_y!AP$1,0)</f>
        <v>-2.8823442861370199E-2</v>
      </c>
      <c r="AQ383" s="20">
        <f>VLOOKUP($C383,beta_transpose!$B$3:$W$2032,X_y!AQ$1,0)</f>
        <v>1.24648306332067E-2</v>
      </c>
      <c r="AR383" s="34">
        <f>VLOOKUP($C383,beta_transpose!$B$3:$W$2032,X_y!AR$1,0)</f>
        <v>-4.6992190556719902E-2</v>
      </c>
      <c r="AS383" s="21">
        <v>19.813873827264501</v>
      </c>
      <c r="AT383" s="21">
        <v>4.3400697916442104</v>
      </c>
      <c r="AU383" s="21">
        <v>2.05841037811595</v>
      </c>
      <c r="AV383" s="21">
        <v>1.0151488740072501</v>
      </c>
      <c r="AW383" s="21">
        <v>0.60123775093519005</v>
      </c>
      <c r="AX383" s="21"/>
      <c r="AY383" s="21"/>
      <c r="AZ383" s="22"/>
      <c r="BB383" s="31">
        <f>IF(VLOOKUP(C383,y_HC!$B$3:$G$581,6,0)&gt;$BB$1,1,0)</f>
        <v>1</v>
      </c>
      <c r="BC383">
        <f>VLOOKUP(C383,y_HC!$B$3:$G$581,6,0)</f>
        <v>9.8662183355353483E-2</v>
      </c>
      <c r="BE383" t="s">
        <v>379</v>
      </c>
      <c r="BF383">
        <v>19.813873827264501</v>
      </c>
      <c r="BG383">
        <v>4.3400697916442104</v>
      </c>
      <c r="BH383">
        <v>2.05841037811595</v>
      </c>
      <c r="BI383">
        <v>1.0151488740072501</v>
      </c>
      <c r="BJ383">
        <v>0.60123775093519005</v>
      </c>
    </row>
    <row r="384" spans="2:62">
      <c r="B384" t="e">
        <f>VLOOKUP(C384,eft_features_HC!$B$3:$C$2032,2,0)</f>
        <v>#N/A</v>
      </c>
      <c r="C384" t="s">
        <v>380</v>
      </c>
      <c r="D384" s="17" t="e">
        <f>VLOOKUP($C384,eft_features_HC!$B$3:$W$2032,X_y!D$1,0)</f>
        <v>#N/A</v>
      </c>
      <c r="E384" s="18" t="e">
        <f>VLOOKUP($C384,eft_features_HC!$B$3:$W$2032,X_y!E$1,0)</f>
        <v>#N/A</v>
      </c>
      <c r="F384" s="18" t="e">
        <f>VLOOKUP($C384,eft_features_HC!$B$3:$W$2032,X_y!F$1,0)</f>
        <v>#N/A</v>
      </c>
      <c r="G384" s="18" t="e">
        <f>VLOOKUP($C384,eft_features_HC!$B$3:$W$2032,X_y!G$1,0)</f>
        <v>#N/A</v>
      </c>
      <c r="H384" s="18" t="e">
        <f>VLOOKUP($C384,eft_features_HC!$B$3:$W$2032,X_y!H$1,0)</f>
        <v>#N/A</v>
      </c>
      <c r="I384" s="18" t="e">
        <f>VLOOKUP($C384,eft_features_HC!$B$3:$W$2032,X_y!I$1,0)</f>
        <v>#N/A</v>
      </c>
      <c r="J384" s="18" t="e">
        <f>VLOOKUP($C384,eft_features_HC!$B$3:$W$2032,X_y!J$1,0)</f>
        <v>#N/A</v>
      </c>
      <c r="K384" s="18" t="e">
        <f>VLOOKUP($C384,eft_features_HC!$B$3:$W$2032,X_y!K$1,0)</f>
        <v>#N/A</v>
      </c>
      <c r="L384" s="18" t="e">
        <f>VLOOKUP($C384,eft_features_HC!$B$3:$W$2032,X_y!L$1,0)</f>
        <v>#N/A</v>
      </c>
      <c r="M384" s="18" t="e">
        <f>VLOOKUP($C384,eft_features_HC!$B$3:$W$2032,X_y!M$1,0)</f>
        <v>#N/A</v>
      </c>
      <c r="N384" s="18" t="e">
        <f>VLOOKUP($C384,eft_features_HC!$B$3:$W$2032,X_y!N$1,0)</f>
        <v>#N/A</v>
      </c>
      <c r="O384" s="18" t="e">
        <f>VLOOKUP($C384,eft_features_HC!$B$3:$W$2032,X_y!O$1,0)</f>
        <v>#N/A</v>
      </c>
      <c r="P384" s="18" t="e">
        <f>VLOOKUP($C384,eft_features_HC!$B$3:$W$2032,X_y!P$1,0)</f>
        <v>#N/A</v>
      </c>
      <c r="Q384" s="18" t="e">
        <f>VLOOKUP($C384,eft_features_HC!$B$3:$W$2032,X_y!Q$1,0)</f>
        <v>#N/A</v>
      </c>
      <c r="R384" s="18" t="e">
        <f>VLOOKUP($C384,eft_features_HC!$B$3:$W$2032,X_y!R$1,0)</f>
        <v>#N/A</v>
      </c>
      <c r="S384" s="19">
        <f>VLOOKUP($C384,ret_features_HC_transpose!$B$3:$W$2032,X_y!S$1,0)</f>
        <v>4.1666667299306903E-2</v>
      </c>
      <c r="T384" s="19">
        <f>VLOOKUP($C384,ret_features_HC_transpose!$B$3:$W$2032,X_y!T$1,0)</f>
        <v>-0.13793103469456369</v>
      </c>
      <c r="U384" s="19">
        <f>VLOOKUP($C384,ret_features_HC_transpose!$B$3:$W$2032,X_y!U$1,0)</f>
        <v>-0.1634885218618326</v>
      </c>
      <c r="V384" s="19">
        <f>VLOOKUP($C384,ret_features_HC_transpose!$B$3:$W$2032,X_y!V$1,0)</f>
        <v>-0.13051607962203937</v>
      </c>
      <c r="W384" s="19">
        <f>VLOOKUP($C384,ret_features_HC_transpose!$B$3:$W$2032,X_y!W$1,0)</f>
        <v>-0.24143556160305712</v>
      </c>
      <c r="X384" s="19">
        <f>VLOOKUP($C384,ret_features_HC_transpose!$B$3:$W$2032,X_y!X$1,0)</f>
        <v>-0.42860654003633936</v>
      </c>
      <c r="Y384" s="20">
        <f>VLOOKUP($C384,beta_transpose!$B$3:$W$2032,X_y!Y$1,0)</f>
        <v>-1.6677795934071999E-2</v>
      </c>
      <c r="Z384" s="20">
        <f>VLOOKUP($C384,beta_transpose!$B$3:$W$2032,X_y!Z$1,0)</f>
        <v>5.22191134272234E-2</v>
      </c>
      <c r="AA384" s="20">
        <f>VLOOKUP($C384,beta_transpose!$B$3:$W$2032,X_y!AA$1,0)</f>
        <v>4.3616921377528997E-2</v>
      </c>
      <c r="AB384" s="20">
        <f>VLOOKUP($C384,beta_transpose!$B$3:$W$2032,X_y!AB$1,0)</f>
        <v>-1.3288792254820801E-2</v>
      </c>
      <c r="AC384" s="20">
        <f>VLOOKUP($C384,beta_transpose!$B$3:$W$2032,X_y!AC$1,0)</f>
        <v>-2.62400995272274E-2</v>
      </c>
      <c r="AD384" s="20">
        <f>VLOOKUP($C384,beta_transpose!$B$3:$W$2032,X_y!AD$1,0)</f>
        <v>2.8068228131599999E-2</v>
      </c>
      <c r="AE384" s="20">
        <f>VLOOKUP($C384,beta_transpose!$B$3:$W$2032,X_y!AE$1,0)</f>
        <v>3.9129034344311198E-2</v>
      </c>
      <c r="AF384" s="20">
        <f>VLOOKUP($C384,beta_transpose!$B$3:$W$2032,X_y!AF$1,0)</f>
        <v>3.7525223092844998E-3</v>
      </c>
      <c r="AG384" s="20">
        <f>VLOOKUP($C384,beta_transpose!$B$3:$W$2032,X_y!AG$1,0)</f>
        <v>2.1227559772662701E-2</v>
      </c>
      <c r="AH384" s="20">
        <f>VLOOKUP($C384,beta_transpose!$B$3:$W$2032,X_y!AH$1,0)</f>
        <v>-1.7521251195752199E-3</v>
      </c>
      <c r="AI384" s="20">
        <f>VLOOKUP($C384,beta_transpose!$B$3:$W$2032,X_y!AI$1,0)</f>
        <v>4.8375408440915701E-2</v>
      </c>
      <c r="AJ384" s="20">
        <f>VLOOKUP($C384,beta_transpose!$B$3:$W$2032,X_y!AJ$1,0)</f>
        <v>-5.1212705235935102E-2</v>
      </c>
      <c r="AK384" s="20">
        <f>VLOOKUP($C384,beta_transpose!$B$3:$W$2032,X_y!AK$1,0)</f>
        <v>2.5932872772090301E-3</v>
      </c>
      <c r="AL384" s="20">
        <f>VLOOKUP($C384,beta_transpose!$B$3:$W$2032,X_y!AL$1,0)</f>
        <v>4.5843885350741798E-2</v>
      </c>
      <c r="AM384" s="20">
        <f>VLOOKUP($C384,beta_transpose!$B$3:$W$2032,X_y!AM$1,0)</f>
        <v>2.3927411301600102E-2</v>
      </c>
      <c r="AN384" s="20">
        <f>VLOOKUP($C384,beta_transpose!$B$3:$W$2032,X_y!AN$1,0)</f>
        <v>0.111918226846823</v>
      </c>
      <c r="AO384" s="20">
        <f>VLOOKUP($C384,beta_transpose!$B$3:$W$2032,X_y!AO$1,0)</f>
        <v>-3.6352539364534503E-2</v>
      </c>
      <c r="AP384" s="20">
        <f>VLOOKUP($C384,beta_transpose!$B$3:$W$2032,X_y!AP$1,0)</f>
        <v>8.5161849820146504E-2</v>
      </c>
      <c r="AQ384" s="20">
        <f>VLOOKUP($C384,beta_transpose!$B$3:$W$2032,X_y!AQ$1,0)</f>
        <v>-8.6312928813504202E-3</v>
      </c>
      <c r="AR384" s="34">
        <f>VLOOKUP($C384,beta_transpose!$B$3:$W$2032,X_y!AR$1,0)</f>
        <v>-1.32814406265278E-2</v>
      </c>
      <c r="AS384" s="21">
        <v>17.232898553537101</v>
      </c>
      <c r="AT384" s="21">
        <v>4.53516180644489</v>
      </c>
      <c r="AU384" s="21">
        <v>2.50044147092665</v>
      </c>
      <c r="AV384" s="21">
        <v>1.5108478936755101</v>
      </c>
      <c r="AW384" s="21">
        <v>1.0172994953619601</v>
      </c>
      <c r="AX384" s="21"/>
      <c r="AY384" s="21"/>
      <c r="AZ384" s="22"/>
      <c r="BB384" s="31">
        <f>IF(VLOOKUP(C384,y_HC!$B$3:$G$581,6,0)&gt;$BB$1,1,0)</f>
        <v>1</v>
      </c>
      <c r="BC384">
        <f>VLOOKUP(C384,y_HC!$B$3:$G$581,6,0)</f>
        <v>8.440860267500444E-2</v>
      </c>
      <c r="BE384" t="s">
        <v>380</v>
      </c>
      <c r="BF384">
        <v>17.232898553537101</v>
      </c>
      <c r="BG384">
        <v>4.53516180644489</v>
      </c>
      <c r="BH384">
        <v>2.50044147092665</v>
      </c>
      <c r="BI384">
        <v>1.5108478936755101</v>
      </c>
      <c r="BJ384">
        <v>1.0172994953619601</v>
      </c>
    </row>
    <row r="385" spans="2:62">
      <c r="B385" t="str">
        <f>VLOOKUP(C385,eft_features_HC!$B$3:$C$2032,2,0)</f>
        <v>Guggenheim S&amp;P 500 Equal Weight Consumer Discretionary ETF</v>
      </c>
      <c r="C385" t="s">
        <v>381</v>
      </c>
      <c r="D385" s="17">
        <f>VLOOKUP($C385,eft_features_HC!$B$3:$W$2032,X_y!D$1,0)</f>
        <v>5</v>
      </c>
      <c r="E385" s="18">
        <f>VLOOKUP($C385,eft_features_HC!$B$3:$W$2032,X_y!E$1,0)</f>
        <v>0.4</v>
      </c>
      <c r="F385" s="18">
        <f>VLOOKUP($C385,eft_features_HC!$B$3:$W$2032,X_y!F$1,0)</f>
        <v>78360000</v>
      </c>
      <c r="G385" s="18">
        <f>VLOOKUP($C385,eft_features_HC!$B$3:$W$2032,X_y!G$1,0)</f>
        <v>1</v>
      </c>
      <c r="H385" s="18">
        <f>VLOOKUP($C385,eft_features_HC!$B$3:$W$2032,X_y!H$1,0)</f>
        <v>8</v>
      </c>
      <c r="I385" s="18">
        <f>VLOOKUP($C385,eft_features_HC!$B$3:$W$2032,X_y!I$1,0)</f>
        <v>1</v>
      </c>
      <c r="J385" s="18">
        <f>VLOOKUP($C385,eft_features_HC!$B$3:$W$2032,X_y!J$1,0)</f>
        <v>5</v>
      </c>
      <c r="K385" s="18">
        <f>VLOOKUP($C385,eft_features_HC!$B$3:$W$2032,X_y!K$1,0)</f>
        <v>17</v>
      </c>
      <c r="L385" s="18">
        <f>VLOOKUP($C385,eft_features_HC!$B$3:$W$2032,X_y!L$1,0)</f>
        <v>1</v>
      </c>
      <c r="M385" s="18">
        <f>VLOOKUP($C385,eft_features_HC!$B$3:$W$2032,X_y!M$1,0)</f>
        <v>1</v>
      </c>
      <c r="N385" s="18">
        <f>VLOOKUP($C385,eft_features_HC!$B$3:$W$2032,X_y!N$1,0)</f>
        <v>1</v>
      </c>
      <c r="O385" s="18">
        <f>VLOOKUP($C385,eft_features_HC!$B$3:$W$2032,X_y!O$1,0)</f>
        <v>1</v>
      </c>
      <c r="P385" s="18">
        <f>VLOOKUP($C385,eft_features_HC!$B$3:$W$2032,X_y!P$1,0)</f>
        <v>1</v>
      </c>
      <c r="Q385" s="18">
        <f>VLOOKUP($C385,eft_features_HC!$B$3:$W$2032,X_y!Q$1,0)</f>
        <v>8</v>
      </c>
      <c r="R385" s="18">
        <f>VLOOKUP($C385,eft_features_HC!$B$3:$W$2032,X_y!R$1,0)</f>
        <v>1</v>
      </c>
      <c r="S385" s="19">
        <f>VLOOKUP($C385,ret_features_HC_transpose!$B$3:$W$2032,X_y!S$1,0)</f>
        <v>-2.925092978826116E-2</v>
      </c>
      <c r="T385" s="19">
        <f>VLOOKUP($C385,ret_features_HC_transpose!$B$3:$W$2032,X_y!T$1,0)</f>
        <v>-1.3529412083184811E-2</v>
      </c>
      <c r="U385" s="19">
        <f>VLOOKUP($C385,ret_features_HC_transpose!$B$3:$W$2032,X_y!U$1,0)</f>
        <v>7.1638341951172135E-2</v>
      </c>
      <c r="V385" s="19">
        <f>VLOOKUP($C385,ret_features_HC_transpose!$B$3:$W$2032,X_y!V$1,0)</f>
        <v>0.25286515972052026</v>
      </c>
      <c r="W385" s="19">
        <f>VLOOKUP($C385,ret_features_HC_transpose!$B$3:$W$2032,X_y!W$1,0)</f>
        <v>0.44805343270969722</v>
      </c>
      <c r="X385" s="19">
        <f>VLOOKUP($C385,ret_features_HC_transpose!$B$3:$W$2032,X_y!X$1,0)</f>
        <v>0.62647536707831364</v>
      </c>
      <c r="Y385" s="20">
        <f>VLOOKUP($C385,beta_transpose!$B$3:$W$2032,X_y!Y$1,0)</f>
        <v>5.3518401185899497E-2</v>
      </c>
      <c r="Z385" s="20">
        <f>VLOOKUP($C385,beta_transpose!$B$3:$W$2032,X_y!Z$1,0)</f>
        <v>-6.4079830898598096E-3</v>
      </c>
      <c r="AA385" s="20">
        <f>VLOOKUP($C385,beta_transpose!$B$3:$W$2032,X_y!AA$1,0)</f>
        <v>2.1751432785616601E-2</v>
      </c>
      <c r="AB385" s="20">
        <f>VLOOKUP($C385,beta_transpose!$B$3:$W$2032,X_y!AB$1,0)</f>
        <v>-1.2736184602345E-2</v>
      </c>
      <c r="AC385" s="20">
        <f>VLOOKUP($C385,beta_transpose!$B$3:$W$2032,X_y!AC$1,0)</f>
        <v>-2.2211565279092901E-2</v>
      </c>
      <c r="AD385" s="20">
        <f>VLOOKUP($C385,beta_transpose!$B$3:$W$2032,X_y!AD$1,0)</f>
        <v>-2.23185956091288E-2</v>
      </c>
      <c r="AE385" s="20">
        <f>VLOOKUP($C385,beta_transpose!$B$3:$W$2032,X_y!AE$1,0)</f>
        <v>8.6546514442931693E-3</v>
      </c>
      <c r="AF385" s="20">
        <f>VLOOKUP($C385,beta_transpose!$B$3:$W$2032,X_y!AF$1,0)</f>
        <v>-1.5912817647699001E-2</v>
      </c>
      <c r="AG385" s="20">
        <f>VLOOKUP($C385,beta_transpose!$B$3:$W$2032,X_y!AG$1,0)</f>
        <v>6.35533227715633E-3</v>
      </c>
      <c r="AH385" s="20">
        <f>VLOOKUP($C385,beta_transpose!$B$3:$W$2032,X_y!AH$1,0)</f>
        <v>5.4022585905016598E-3</v>
      </c>
      <c r="AI385" s="20">
        <f>VLOOKUP($C385,beta_transpose!$B$3:$W$2032,X_y!AI$1,0)</f>
        <v>-3.1523755454474701E-2</v>
      </c>
      <c r="AJ385" s="20">
        <f>VLOOKUP($C385,beta_transpose!$B$3:$W$2032,X_y!AJ$1,0)</f>
        <v>-4.10465352374043E-2</v>
      </c>
      <c r="AK385" s="20">
        <f>VLOOKUP($C385,beta_transpose!$B$3:$W$2032,X_y!AK$1,0)</f>
        <v>4.6970205103228201E-3</v>
      </c>
      <c r="AL385" s="20">
        <f>VLOOKUP($C385,beta_transpose!$B$3:$W$2032,X_y!AL$1,0)</f>
        <v>1.12520079851843E-2</v>
      </c>
      <c r="AM385" s="20">
        <f>VLOOKUP($C385,beta_transpose!$B$3:$W$2032,X_y!AM$1,0)</f>
        <v>-2.7500076216623202E-3</v>
      </c>
      <c r="AN385" s="20">
        <f>VLOOKUP($C385,beta_transpose!$B$3:$W$2032,X_y!AN$1,0)</f>
        <v>-1.61678664445423E-3</v>
      </c>
      <c r="AO385" s="20">
        <f>VLOOKUP($C385,beta_transpose!$B$3:$W$2032,X_y!AO$1,0)</f>
        <v>3.9861485900861603E-2</v>
      </c>
      <c r="AP385" s="20">
        <f>VLOOKUP($C385,beta_transpose!$B$3:$W$2032,X_y!AP$1,0)</f>
        <v>-2.3773279194026199E-2</v>
      </c>
      <c r="AQ385" s="20">
        <f>VLOOKUP($C385,beta_transpose!$B$3:$W$2032,X_y!AQ$1,0)</f>
        <v>3.0883866971925399E-4</v>
      </c>
      <c r="AR385" s="34">
        <f>VLOOKUP($C385,beta_transpose!$B$3:$W$2032,X_y!AR$1,0)</f>
        <v>2.4403813065604898E-3</v>
      </c>
      <c r="AS385" s="21">
        <v>26.127293779659301</v>
      </c>
      <c r="AT385" s="21">
        <v>3.2236575490849702</v>
      </c>
      <c r="AU385" s="21">
        <v>0.88369468511983995</v>
      </c>
      <c r="AV385" s="21">
        <v>0.36199792597795599</v>
      </c>
      <c r="AW385" s="21">
        <v>0.1322881906501</v>
      </c>
      <c r="AX385" s="21"/>
      <c r="AY385" s="21"/>
      <c r="AZ385" s="22"/>
      <c r="BB385" s="31">
        <f>IF(VLOOKUP(C385,y_HC!$B$3:$G$581,6,0)&gt;$BB$1,1,0)</f>
        <v>0</v>
      </c>
      <c r="BC385">
        <f>VLOOKUP(C385,y_HC!$B$3:$G$581,6,0)</f>
        <v>3.0998237677718643E-2</v>
      </c>
      <c r="BE385" t="s">
        <v>381</v>
      </c>
      <c r="BF385">
        <v>26.127293779659301</v>
      </c>
      <c r="BG385">
        <v>3.2236575490849702</v>
      </c>
      <c r="BH385">
        <v>0.88369468511983995</v>
      </c>
      <c r="BI385">
        <v>0.36199792597795599</v>
      </c>
      <c r="BJ385">
        <v>0.1322881906501</v>
      </c>
    </row>
    <row r="386" spans="2:62">
      <c r="B386" t="str">
        <f>VLOOKUP(C386,eft_features_HC!$B$3:$C$2032,2,0)</f>
        <v>ProShares Short Real Estate</v>
      </c>
      <c r="C386" t="s">
        <v>382</v>
      </c>
      <c r="D386" s="17">
        <f>VLOOKUP($C386,eft_features_HC!$B$3:$W$2032,X_y!D$1,0)</f>
        <v>15</v>
      </c>
      <c r="E386" s="18">
        <f>VLOOKUP($C386,eft_features_HC!$B$3:$W$2032,X_y!E$1,0)</f>
        <v>0.95</v>
      </c>
      <c r="F386" s="18">
        <f>VLOOKUP($C386,eft_features_HC!$B$3:$W$2032,X_y!F$1,0)</f>
        <v>14370000</v>
      </c>
      <c r="G386" s="18">
        <f>VLOOKUP($C386,eft_features_HC!$B$3:$W$2032,X_y!G$1,0)</f>
        <v>1</v>
      </c>
      <c r="H386" s="18">
        <f>VLOOKUP($C386,eft_features_HC!$B$3:$W$2032,X_y!H$1,0)</f>
        <v>1</v>
      </c>
      <c r="I386" s="18">
        <f>VLOOKUP($C386,eft_features_HC!$B$3:$W$2032,X_y!I$1,0)</f>
        <v>1</v>
      </c>
      <c r="J386" s="18">
        <f>VLOOKUP($C386,eft_features_HC!$B$3:$W$2032,X_y!J$1,0)</f>
        <v>5</v>
      </c>
      <c r="K386" s="18">
        <f>VLOOKUP($C386,eft_features_HC!$B$3:$W$2032,X_y!K$1,0)</f>
        <v>7</v>
      </c>
      <c r="L386" s="18">
        <f>VLOOKUP($C386,eft_features_HC!$B$3:$W$2032,X_y!L$1,0)</f>
        <v>1</v>
      </c>
      <c r="M386" s="18">
        <f>VLOOKUP($C386,eft_features_HC!$B$3:$W$2032,X_y!M$1,0)</f>
        <v>2</v>
      </c>
      <c r="N386" s="18">
        <f>VLOOKUP($C386,eft_features_HC!$B$3:$W$2032,X_y!N$1,0)</f>
        <v>1</v>
      </c>
      <c r="O386" s="18">
        <f>VLOOKUP($C386,eft_features_HC!$B$3:$W$2032,X_y!O$1,0)</f>
        <v>1</v>
      </c>
      <c r="P386" s="18">
        <f>VLOOKUP($C386,eft_features_HC!$B$3:$W$2032,X_y!P$1,0)</f>
        <v>2</v>
      </c>
      <c r="Q386" s="18">
        <f>VLOOKUP($C386,eft_features_HC!$B$3:$W$2032,X_y!Q$1,0)</f>
        <v>1</v>
      </c>
      <c r="R386" s="18">
        <f>VLOOKUP($C386,eft_features_HC!$B$3:$W$2032,X_y!R$1,0)</f>
        <v>1</v>
      </c>
      <c r="S386" s="19">
        <f>VLOOKUP($C386,ret_features_HC_transpose!$B$3:$W$2032,X_y!S$1,0)</f>
        <v>-1.7008960025551856E-2</v>
      </c>
      <c r="T386" s="19">
        <f>VLOOKUP($C386,ret_features_HC_transpose!$B$3:$W$2032,X_y!T$1,0)</f>
        <v>-8.1989369732410111E-2</v>
      </c>
      <c r="U386" s="19">
        <f>VLOOKUP($C386,ret_features_HC_transpose!$B$3:$W$2032,X_y!U$1,0)</f>
        <v>-9.6397608912752286E-2</v>
      </c>
      <c r="V386" s="19">
        <f>VLOOKUP($C386,ret_features_HC_transpose!$B$3:$W$2032,X_y!V$1,0)</f>
        <v>-3.9736310830028376E-2</v>
      </c>
      <c r="W386" s="19">
        <f>VLOOKUP($C386,ret_features_HC_transpose!$B$3:$W$2032,X_y!W$1,0)</f>
        <v>-0.223097218241461</v>
      </c>
      <c r="X386" s="19">
        <f>VLOOKUP($C386,ret_features_HC_transpose!$B$3:$W$2032,X_y!X$1,0)</f>
        <v>-0.34310242207592001</v>
      </c>
      <c r="Y386" s="20">
        <f>VLOOKUP($C386,beta_transpose!$B$3:$W$2032,X_y!Y$1,0)</f>
        <v>-1.72234255267542E-2</v>
      </c>
      <c r="Z386" s="20">
        <f>VLOOKUP($C386,beta_transpose!$B$3:$W$2032,X_y!Z$1,0)</f>
        <v>2.44768982345312E-2</v>
      </c>
      <c r="AA386" s="20">
        <f>VLOOKUP($C386,beta_transpose!$B$3:$W$2032,X_y!AA$1,0)</f>
        <v>-4.5344213845584E-2</v>
      </c>
      <c r="AB386" s="20">
        <f>VLOOKUP($C386,beta_transpose!$B$3:$W$2032,X_y!AB$1,0)</f>
        <v>9.8292346177737602E-3</v>
      </c>
      <c r="AC386" s="20">
        <f>VLOOKUP($C386,beta_transpose!$B$3:$W$2032,X_y!AC$1,0)</f>
        <v>-2.44057067459921E-4</v>
      </c>
      <c r="AD386" s="20">
        <f>VLOOKUP($C386,beta_transpose!$B$3:$W$2032,X_y!AD$1,0)</f>
        <v>-1.93532498573744E-2</v>
      </c>
      <c r="AE386" s="20">
        <f>VLOOKUP($C386,beta_transpose!$B$3:$W$2032,X_y!AE$1,0)</f>
        <v>2.3271878702176198E-2</v>
      </c>
      <c r="AF386" s="20">
        <f>VLOOKUP($C386,beta_transpose!$B$3:$W$2032,X_y!AF$1,0)</f>
        <v>-3.7970766923684598E-3</v>
      </c>
      <c r="AG386" s="20">
        <f>VLOOKUP($C386,beta_transpose!$B$3:$W$2032,X_y!AG$1,0)</f>
        <v>-7.6990140675029699E-3</v>
      </c>
      <c r="AH386" s="20">
        <f>VLOOKUP($C386,beta_transpose!$B$3:$W$2032,X_y!AH$1,0)</f>
        <v>-1.6733457485462299E-2</v>
      </c>
      <c r="AI386" s="20">
        <f>VLOOKUP($C386,beta_transpose!$B$3:$W$2032,X_y!AI$1,0)</f>
        <v>-2.5195023402978401E-2</v>
      </c>
      <c r="AJ386" s="20">
        <f>VLOOKUP($C386,beta_transpose!$B$3:$W$2032,X_y!AJ$1,0)</f>
        <v>-1.23509931755947E-2</v>
      </c>
      <c r="AK386" s="20">
        <f>VLOOKUP($C386,beta_transpose!$B$3:$W$2032,X_y!AK$1,0)</f>
        <v>-2.7912664529695499E-2</v>
      </c>
      <c r="AL386" s="20">
        <f>VLOOKUP($C386,beta_transpose!$B$3:$W$2032,X_y!AL$1,0)</f>
        <v>-8.4476656141167401E-3</v>
      </c>
      <c r="AM386" s="20">
        <f>VLOOKUP($C386,beta_transpose!$B$3:$W$2032,X_y!AM$1,0)</f>
        <v>1.01221828794512E-2</v>
      </c>
      <c r="AN386" s="20">
        <f>VLOOKUP($C386,beta_transpose!$B$3:$W$2032,X_y!AN$1,0)</f>
        <v>-7.2307459644004599E-3</v>
      </c>
      <c r="AO386" s="20">
        <f>VLOOKUP($C386,beta_transpose!$B$3:$W$2032,X_y!AO$1,0)</f>
        <v>-1.6593515194458099E-2</v>
      </c>
      <c r="AP386" s="20">
        <f>VLOOKUP($C386,beta_transpose!$B$3:$W$2032,X_y!AP$1,0)</f>
        <v>1.1399890790839501E-2</v>
      </c>
      <c r="AQ386" s="20">
        <f>VLOOKUP($C386,beta_transpose!$B$3:$W$2032,X_y!AQ$1,0)</f>
        <v>-1.36471099277255E-2</v>
      </c>
      <c r="AR386" s="34">
        <f>VLOOKUP($C386,beta_transpose!$B$3:$W$2032,X_y!AR$1,0)</f>
        <v>-2.1131912953165698E-2</v>
      </c>
      <c r="AS386" s="21">
        <v>10.037983010110199</v>
      </c>
      <c r="AT386" s="21">
        <v>2.2430393581972798</v>
      </c>
      <c r="AU386" s="21">
        <v>0.95649522929963904</v>
      </c>
      <c r="AV386" s="21">
        <v>0.39913779126044102</v>
      </c>
      <c r="AW386" s="21">
        <v>6.6040805265450905E-2</v>
      </c>
      <c r="AX386" s="21"/>
      <c r="AY386" s="21"/>
      <c r="AZ386" s="22"/>
      <c r="BB386" s="31">
        <f>IF(VLOOKUP(C386,y_HC!$B$3:$G$581,6,0)&gt;$BB$1,1,0)</f>
        <v>0</v>
      </c>
      <c r="BC386">
        <f>VLOOKUP(C386,y_HC!$B$3:$G$581,6,0)</f>
        <v>-6.9404353585707651E-2</v>
      </c>
      <c r="BE386" t="s">
        <v>382</v>
      </c>
      <c r="BF386">
        <v>10.037983010110199</v>
      </c>
      <c r="BG386">
        <v>2.2430393581972798</v>
      </c>
      <c r="BH386">
        <v>0.95649522929963904</v>
      </c>
      <c r="BI386">
        <v>0.39913779126044102</v>
      </c>
      <c r="BJ386">
        <v>6.6040805265450905E-2</v>
      </c>
    </row>
    <row r="387" spans="2:62">
      <c r="B387" t="str">
        <f>VLOOKUP(C387,eft_features_HC!$B$3:$C$2032,2,0)</f>
        <v>iShares Mortgage Real Estate Capped ETF</v>
      </c>
      <c r="C387" t="s">
        <v>383</v>
      </c>
      <c r="D387" s="17">
        <f>VLOOKUP($C387,eft_features_HC!$B$3:$W$2032,X_y!D$1,0)</f>
        <v>2</v>
      </c>
      <c r="E387" s="18">
        <f>VLOOKUP($C387,eft_features_HC!$B$3:$W$2032,X_y!E$1,0)</f>
        <v>0.48</v>
      </c>
      <c r="F387" s="18">
        <f>VLOOKUP($C387,eft_features_HC!$B$3:$W$2032,X_y!F$1,0)</f>
        <v>1300000000</v>
      </c>
      <c r="G387" s="18">
        <f>VLOOKUP($C387,eft_features_HC!$B$3:$W$2032,X_y!G$1,0)</f>
        <v>1</v>
      </c>
      <c r="H387" s="18">
        <f>VLOOKUP($C387,eft_features_HC!$B$3:$W$2032,X_y!H$1,0)</f>
        <v>1</v>
      </c>
      <c r="I387" s="18">
        <f>VLOOKUP($C387,eft_features_HC!$B$3:$W$2032,X_y!I$1,0)</f>
        <v>1</v>
      </c>
      <c r="J387" s="18">
        <f>VLOOKUP($C387,eft_features_HC!$B$3:$W$2032,X_y!J$1,0)</f>
        <v>5</v>
      </c>
      <c r="K387" s="18">
        <f>VLOOKUP($C387,eft_features_HC!$B$3:$W$2032,X_y!K$1,0)</f>
        <v>26</v>
      </c>
      <c r="L387" s="18">
        <f>VLOOKUP($C387,eft_features_HC!$B$3:$W$2032,X_y!L$1,0)</f>
        <v>26</v>
      </c>
      <c r="M387" s="18">
        <f>VLOOKUP($C387,eft_features_HC!$B$3:$W$2032,X_y!M$1,0)</f>
        <v>1</v>
      </c>
      <c r="N387" s="18">
        <f>VLOOKUP($C387,eft_features_HC!$B$3:$W$2032,X_y!N$1,0)</f>
        <v>1</v>
      </c>
      <c r="O387" s="18">
        <f>VLOOKUP($C387,eft_features_HC!$B$3:$W$2032,X_y!O$1,0)</f>
        <v>1</v>
      </c>
      <c r="P387" s="18">
        <f>VLOOKUP($C387,eft_features_HC!$B$3:$W$2032,X_y!P$1,0)</f>
        <v>2</v>
      </c>
      <c r="Q387" s="18">
        <f>VLOOKUP($C387,eft_features_HC!$B$3:$W$2032,X_y!Q$1,0)</f>
        <v>1</v>
      </c>
      <c r="R387" s="18">
        <f>VLOOKUP($C387,eft_features_HC!$B$3:$W$2032,X_y!R$1,0)</f>
        <v>1</v>
      </c>
      <c r="S387" s="19">
        <f>VLOOKUP($C387,ret_features_HC_transpose!$B$3:$W$2032,X_y!S$1,0)</f>
        <v>-2.77777774537038E-2</v>
      </c>
      <c r="T387" s="19">
        <f>VLOOKUP($C387,ret_features_HC_transpose!$B$3:$W$2032,X_y!T$1,0)</f>
        <v>4.970008734445619E-2</v>
      </c>
      <c r="U387" s="19">
        <f>VLOOKUP($C387,ret_features_HC_transpose!$B$3:$W$2032,X_y!U$1,0)</f>
        <v>2.4247491942425814E-2</v>
      </c>
      <c r="V387" s="19">
        <f>VLOOKUP($C387,ret_features_HC_transpose!$B$3:$W$2032,X_y!V$1,0)</f>
        <v>-0.21373555812419021</v>
      </c>
      <c r="W387" s="19">
        <f>VLOOKUP($C387,ret_features_HC_transpose!$B$3:$W$2032,X_y!W$1,0)</f>
        <v>-9.1246289120950119E-2</v>
      </c>
      <c r="X387" s="19">
        <f>VLOOKUP($C387,ret_features_HC_transpose!$B$3:$W$2032,X_y!X$1,0)</f>
        <v>-0.19301712458264197</v>
      </c>
      <c r="Y387" s="20">
        <f>VLOOKUP($C387,beta_transpose!$B$3:$W$2032,X_y!Y$1,0)</f>
        <v>-9.0170331228176005E-3</v>
      </c>
      <c r="Z387" s="20">
        <f>VLOOKUP($C387,beta_transpose!$B$3:$W$2032,X_y!Z$1,0)</f>
        <v>6.7136952854419396E-3</v>
      </c>
      <c r="AA387" s="20">
        <f>VLOOKUP($C387,beta_transpose!$B$3:$W$2032,X_y!AA$1,0)</f>
        <v>3.8740591982877298E-2</v>
      </c>
      <c r="AB387" s="20">
        <f>VLOOKUP($C387,beta_transpose!$B$3:$W$2032,X_y!AB$1,0)</f>
        <v>-3.9453352631742503E-2</v>
      </c>
      <c r="AC387" s="20">
        <f>VLOOKUP($C387,beta_transpose!$B$3:$W$2032,X_y!AC$1,0)</f>
        <v>5.3790532215359503E-2</v>
      </c>
      <c r="AD387" s="20">
        <f>VLOOKUP($C387,beta_transpose!$B$3:$W$2032,X_y!AD$1,0)</f>
        <v>5.6809195079922402E-2</v>
      </c>
      <c r="AE387" s="20">
        <f>VLOOKUP($C387,beta_transpose!$B$3:$W$2032,X_y!AE$1,0)</f>
        <v>-3.7950738356704102E-2</v>
      </c>
      <c r="AF387" s="20">
        <f>VLOOKUP($C387,beta_transpose!$B$3:$W$2032,X_y!AF$1,0)</f>
        <v>3.49713681893844E-2</v>
      </c>
      <c r="AG387" s="20">
        <f>VLOOKUP($C387,beta_transpose!$B$3:$W$2032,X_y!AG$1,0)</f>
        <v>-1.6402644750346299E-3</v>
      </c>
      <c r="AH387" s="20">
        <f>VLOOKUP($C387,beta_transpose!$B$3:$W$2032,X_y!AH$1,0)</f>
        <v>1.6107285421161299E-2</v>
      </c>
      <c r="AI387" s="20">
        <f>VLOOKUP($C387,beta_transpose!$B$3:$W$2032,X_y!AI$1,0)</f>
        <v>-1.21323520417243E-2</v>
      </c>
      <c r="AJ387" s="20">
        <f>VLOOKUP($C387,beta_transpose!$B$3:$W$2032,X_y!AJ$1,0)</f>
        <v>3.7281700072277199E-2</v>
      </c>
      <c r="AK387" s="20">
        <f>VLOOKUP($C387,beta_transpose!$B$3:$W$2032,X_y!AK$1,0)</f>
        <v>5.9013596414906498E-3</v>
      </c>
      <c r="AL387" s="20">
        <f>VLOOKUP($C387,beta_transpose!$B$3:$W$2032,X_y!AL$1,0)</f>
        <v>-3.1389351858023697E-2</v>
      </c>
      <c r="AM387" s="20">
        <f>VLOOKUP($C387,beta_transpose!$B$3:$W$2032,X_y!AM$1,0)</f>
        <v>-2.4317051893162701E-5</v>
      </c>
      <c r="AN387" s="20">
        <f>VLOOKUP($C387,beta_transpose!$B$3:$W$2032,X_y!AN$1,0)</f>
        <v>6.2777455018391506E-2</v>
      </c>
      <c r="AO387" s="20">
        <f>VLOOKUP($C387,beta_transpose!$B$3:$W$2032,X_y!AO$1,0)</f>
        <v>3.35359428092308E-2</v>
      </c>
      <c r="AP387" s="20">
        <f>VLOOKUP($C387,beta_transpose!$B$3:$W$2032,X_y!AP$1,0)</f>
        <v>6.4882875006987903E-2</v>
      </c>
      <c r="AQ387" s="20">
        <f>VLOOKUP($C387,beta_transpose!$B$3:$W$2032,X_y!AQ$1,0)</f>
        <v>-6.1231310093369601E-2</v>
      </c>
      <c r="AR387" s="34">
        <f>VLOOKUP($C387,beta_transpose!$B$3:$W$2032,X_y!AR$1,0)</f>
        <v>-3.50974802079718E-2</v>
      </c>
      <c r="AS387" s="21">
        <v>7.7349722397294602</v>
      </c>
      <c r="AT387" s="21">
        <v>5.6508747162170296</v>
      </c>
      <c r="AU387" s="21">
        <v>2.3553536206679402</v>
      </c>
      <c r="AV387" s="21">
        <v>0.71284884275122196</v>
      </c>
      <c r="AW387" s="21">
        <v>0.30437599384637298</v>
      </c>
      <c r="AX387" s="21"/>
      <c r="AY387" s="21"/>
      <c r="AZ387" s="22"/>
      <c r="BB387" s="31">
        <f>IF(VLOOKUP(C387,y_HC!$B$3:$G$581,6,0)&gt;$BB$1,1,0)</f>
        <v>0</v>
      </c>
      <c r="BC387">
        <f>VLOOKUP(C387,y_HC!$B$3:$G$581,6,0)</f>
        <v>2.4081631129713732E-2</v>
      </c>
      <c r="BE387" t="s">
        <v>383</v>
      </c>
      <c r="BF387">
        <v>7.7349722397294602</v>
      </c>
      <c r="BG387">
        <v>5.6508747162170296</v>
      </c>
      <c r="BH387">
        <v>2.3553536206679402</v>
      </c>
      <c r="BI387">
        <v>0.71284884275122196</v>
      </c>
      <c r="BJ387">
        <v>0.30437599384637298</v>
      </c>
    </row>
    <row r="388" spans="2:62">
      <c r="B388" t="str">
        <f>VLOOKUP(C388,eft_features_HC!$B$3:$C$2032,2,0)</f>
        <v>Direxion Daily Retail Bull 3x Shares</v>
      </c>
      <c r="C388" t="s">
        <v>384</v>
      </c>
      <c r="D388" s="17">
        <f>VLOOKUP($C388,eft_features_HC!$B$3:$W$2032,X_y!D$1,0)</f>
        <v>21</v>
      </c>
      <c r="E388" s="18">
        <f>VLOOKUP($C388,eft_features_HC!$B$3:$W$2032,X_y!E$1,0)</f>
        <v>1.05</v>
      </c>
      <c r="F388" s="18">
        <f>VLOOKUP($C388,eft_features_HC!$B$3:$W$2032,X_y!F$1,0)</f>
        <v>22480000</v>
      </c>
      <c r="G388" s="18">
        <f>VLOOKUP($C388,eft_features_HC!$B$3:$W$2032,X_y!G$1,0)</f>
        <v>1</v>
      </c>
      <c r="H388" s="18">
        <f>VLOOKUP($C388,eft_features_HC!$B$3:$W$2032,X_y!H$1,0)</f>
        <v>8</v>
      </c>
      <c r="I388" s="18">
        <f>VLOOKUP($C388,eft_features_HC!$B$3:$W$2032,X_y!I$1,0)</f>
        <v>1</v>
      </c>
      <c r="J388" s="18">
        <f>VLOOKUP($C388,eft_features_HC!$B$3:$W$2032,X_y!J$1,0)</f>
        <v>5</v>
      </c>
      <c r="K388" s="18">
        <f>VLOOKUP($C388,eft_features_HC!$B$3:$W$2032,X_y!K$1,0)</f>
        <v>17</v>
      </c>
      <c r="L388" s="18">
        <f>VLOOKUP($C388,eft_features_HC!$B$3:$W$2032,X_y!L$1,0)</f>
        <v>47</v>
      </c>
      <c r="M388" s="18">
        <f>VLOOKUP($C388,eft_features_HC!$B$3:$W$2032,X_y!M$1,0)</f>
        <v>1</v>
      </c>
      <c r="N388" s="18">
        <f>VLOOKUP($C388,eft_features_HC!$B$3:$W$2032,X_y!N$1,0)</f>
        <v>2</v>
      </c>
      <c r="O388" s="18">
        <f>VLOOKUP($C388,eft_features_HC!$B$3:$W$2032,X_y!O$1,0)</f>
        <v>1</v>
      </c>
      <c r="P388" s="18">
        <f>VLOOKUP($C388,eft_features_HC!$B$3:$W$2032,X_y!P$1,0)</f>
        <v>1</v>
      </c>
      <c r="Q388" s="18">
        <f>VLOOKUP($C388,eft_features_HC!$B$3:$W$2032,X_y!Q$1,0)</f>
        <v>8</v>
      </c>
      <c r="R388" s="18">
        <f>VLOOKUP($C388,eft_features_HC!$B$3:$W$2032,X_y!R$1,0)</f>
        <v>1</v>
      </c>
      <c r="S388" s="19">
        <f>VLOOKUP($C388,ret_features_HC_transpose!$B$3:$W$2032,X_y!S$1,0)</f>
        <v>-8.2688776074364312E-2</v>
      </c>
      <c r="T388" s="19">
        <f>VLOOKUP($C388,ret_features_HC_transpose!$B$3:$W$2032,X_y!T$1,0)</f>
        <v>-0.16437717226359083</v>
      </c>
      <c r="U388" s="19">
        <f>VLOOKUP($C388,ret_features_HC_transpose!$B$3:$W$2032,X_y!U$1,0)</f>
        <v>6.561086131196614E-2</v>
      </c>
      <c r="V388" s="19">
        <f>VLOOKUP($C388,ret_features_HC_transpose!$B$3:$W$2032,X_y!V$1,0)</f>
        <v>0.50892448639317123</v>
      </c>
      <c r="W388" s="19">
        <f>VLOOKUP($C388,ret_features_HC_transpose!$B$3:$W$2032,X_y!W$1,0)</f>
        <v>1.2455456971138092</v>
      </c>
      <c r="X388" s="19">
        <f>VLOOKUP($C388,ret_features_HC_transpose!$B$3:$W$2032,X_y!X$1,0)</f>
        <v>2.427805064689013</v>
      </c>
      <c r="Y388" s="20">
        <f>VLOOKUP($C388,beta_transpose!$B$3:$W$2032,X_y!Y$1,0)</f>
        <v>0.24433530427498501</v>
      </c>
      <c r="Z388" s="20">
        <f>VLOOKUP($C388,beta_transpose!$B$3:$W$2032,X_y!Z$1,0)</f>
        <v>-6.1175335199866197E-2</v>
      </c>
      <c r="AA388" s="20">
        <f>VLOOKUP($C388,beta_transpose!$B$3:$W$2032,X_y!AA$1,0)</f>
        <v>5.7748208263918403E-3</v>
      </c>
      <c r="AB388" s="20">
        <f>VLOOKUP($C388,beta_transpose!$B$3:$W$2032,X_y!AB$1,0)</f>
        <v>-5.56450510458548E-2</v>
      </c>
      <c r="AC388" s="20">
        <f>VLOOKUP($C388,beta_transpose!$B$3:$W$2032,X_y!AC$1,0)</f>
        <v>1.3801435100811799E-3</v>
      </c>
      <c r="AD388" s="20">
        <f>VLOOKUP($C388,beta_transpose!$B$3:$W$2032,X_y!AD$1,0)</f>
        <v>-0.22027552720287399</v>
      </c>
      <c r="AE388" s="20">
        <f>VLOOKUP($C388,beta_transpose!$B$3:$W$2032,X_y!AE$1,0)</f>
        <v>0.33894896535814101</v>
      </c>
      <c r="AF388" s="20">
        <f>VLOOKUP($C388,beta_transpose!$B$3:$W$2032,X_y!AF$1,0)</f>
        <v>0.28368291432332199</v>
      </c>
      <c r="AG388" s="20">
        <f>VLOOKUP($C388,beta_transpose!$B$3:$W$2032,X_y!AG$1,0)</f>
        <v>-0.15594280066295099</v>
      </c>
      <c r="AH388" s="20">
        <f>VLOOKUP($C388,beta_transpose!$B$3:$W$2032,X_y!AH$1,0)</f>
        <v>0.15540390553876901</v>
      </c>
      <c r="AI388" s="20">
        <f>VLOOKUP($C388,beta_transpose!$B$3:$W$2032,X_y!AI$1,0)</f>
        <v>-0.148198520721745</v>
      </c>
      <c r="AJ388" s="20">
        <f>VLOOKUP($C388,beta_transpose!$B$3:$W$2032,X_y!AJ$1,0)</f>
        <v>-0.23676919589713999</v>
      </c>
      <c r="AK388" s="20">
        <f>VLOOKUP($C388,beta_transpose!$B$3:$W$2032,X_y!AK$1,0)</f>
        <v>-0.24127193893012799</v>
      </c>
      <c r="AL388" s="20">
        <f>VLOOKUP($C388,beta_transpose!$B$3:$W$2032,X_y!AL$1,0)</f>
        <v>-0.112141639395216</v>
      </c>
      <c r="AM388" s="20">
        <f>VLOOKUP($C388,beta_transpose!$B$3:$W$2032,X_y!AM$1,0)</f>
        <v>5.25480429283098E-2</v>
      </c>
      <c r="AN388" s="20">
        <f>VLOOKUP($C388,beta_transpose!$B$3:$W$2032,X_y!AN$1,0)</f>
        <v>0.16951421359400301</v>
      </c>
      <c r="AO388" s="20">
        <f>VLOOKUP($C388,beta_transpose!$B$3:$W$2032,X_y!AO$1,0)</f>
        <v>0.24363517859974601</v>
      </c>
      <c r="AP388" s="20">
        <f>VLOOKUP($C388,beta_transpose!$B$3:$W$2032,X_y!AP$1,0)</f>
        <v>0.21205502596746501</v>
      </c>
      <c r="AQ388" s="20">
        <f>VLOOKUP($C388,beta_transpose!$B$3:$W$2032,X_y!AQ$1,0)</f>
        <v>0.16060418889820399</v>
      </c>
      <c r="AR388" s="34">
        <f>VLOOKUP($C388,beta_transpose!$B$3:$W$2032,X_y!AR$1,0)</f>
        <v>-9.5351861689233E-2</v>
      </c>
      <c r="AS388" s="21">
        <v>117.730359530561</v>
      </c>
      <c r="AT388" s="21">
        <v>12.4434098163371</v>
      </c>
      <c r="AU388" s="21">
        <v>2.57188474089339</v>
      </c>
      <c r="AV388" s="21">
        <v>0.60537661918156505</v>
      </c>
      <c r="AW388" s="21">
        <v>0.241945424471744</v>
      </c>
      <c r="AX388" s="21"/>
      <c r="AY388" s="21"/>
      <c r="AZ388" s="22"/>
      <c r="BB388" s="31">
        <f>IF(VLOOKUP(C388,y_HC!$B$3:$G$581,6,0)&gt;$BB$1,1,0)</f>
        <v>0</v>
      </c>
      <c r="BC388">
        <f>VLOOKUP(C388,y_HC!$B$3:$G$581,6,0)</f>
        <v>2.8122535451517328E-2</v>
      </c>
      <c r="BE388" t="s">
        <v>384</v>
      </c>
      <c r="BF388">
        <v>117.730359530561</v>
      </c>
      <c r="BG388">
        <v>12.4434098163371</v>
      </c>
      <c r="BH388">
        <v>2.57188474089339</v>
      </c>
      <c r="BI388">
        <v>0.60537661918156505</v>
      </c>
      <c r="BJ388">
        <v>0.241945424471744</v>
      </c>
    </row>
    <row r="389" spans="2:62">
      <c r="B389" t="str">
        <f>VLOOKUP(C389,eft_features_HC!$B$3:$C$2032,2,0)</f>
        <v>ProShares UltraShort Technology</v>
      </c>
      <c r="C389" t="s">
        <v>385</v>
      </c>
      <c r="D389" s="17">
        <f>VLOOKUP($C389,eft_features_HC!$B$3:$W$2032,X_y!D$1,0)</f>
        <v>15</v>
      </c>
      <c r="E389" s="18">
        <f>VLOOKUP($C389,eft_features_HC!$B$3:$W$2032,X_y!E$1,0)</f>
        <v>0.95</v>
      </c>
      <c r="F389" s="18">
        <f>VLOOKUP($C389,eft_features_HC!$B$3:$W$2032,X_y!F$1,0)</f>
        <v>3060000</v>
      </c>
      <c r="G389" s="18">
        <f>VLOOKUP($C389,eft_features_HC!$B$3:$W$2032,X_y!G$1,0)</f>
        <v>1</v>
      </c>
      <c r="H389" s="18">
        <f>VLOOKUP($C389,eft_features_HC!$B$3:$W$2032,X_y!H$1,0)</f>
        <v>1</v>
      </c>
      <c r="I389" s="18">
        <f>VLOOKUP($C389,eft_features_HC!$B$3:$W$2032,X_y!I$1,0)</f>
        <v>1</v>
      </c>
      <c r="J389" s="18">
        <f>VLOOKUP($C389,eft_features_HC!$B$3:$W$2032,X_y!J$1,0)</f>
        <v>5</v>
      </c>
      <c r="K389" s="18">
        <f>VLOOKUP($C389,eft_features_HC!$B$3:$W$2032,X_y!K$1,0)</f>
        <v>14</v>
      </c>
      <c r="L389" s="18">
        <f>VLOOKUP($C389,eft_features_HC!$B$3:$W$2032,X_y!L$1,0)</f>
        <v>1</v>
      </c>
      <c r="M389" s="18">
        <f>VLOOKUP($C389,eft_features_HC!$B$3:$W$2032,X_y!M$1,0)</f>
        <v>2</v>
      </c>
      <c r="N389" s="18">
        <f>VLOOKUP($C389,eft_features_HC!$B$3:$W$2032,X_y!N$1,0)</f>
        <v>1</v>
      </c>
      <c r="O389" s="18">
        <f>VLOOKUP($C389,eft_features_HC!$B$3:$W$2032,X_y!O$1,0)</f>
        <v>1</v>
      </c>
      <c r="P389" s="18">
        <f>VLOOKUP($C389,eft_features_HC!$B$3:$W$2032,X_y!P$1,0)</f>
        <v>2</v>
      </c>
      <c r="Q389" s="18">
        <f>VLOOKUP($C389,eft_features_HC!$B$3:$W$2032,X_y!Q$1,0)</f>
        <v>1</v>
      </c>
      <c r="R389" s="18">
        <f>VLOOKUP($C389,eft_features_HC!$B$3:$W$2032,X_y!R$1,0)</f>
        <v>1</v>
      </c>
      <c r="S389" s="19">
        <f>VLOOKUP($C389,ret_features_HC_transpose!$B$3:$W$2032,X_y!S$1,0)</f>
        <v>2.5125627533708172E-2</v>
      </c>
      <c r="T389" s="19">
        <f>VLOOKUP($C389,ret_features_HC_transpose!$B$3:$W$2032,X_y!T$1,0)</f>
        <v>-7.7757684829155127E-2</v>
      </c>
      <c r="U389" s="19">
        <f>VLOOKUP($C389,ret_features_HC_transpose!$B$3:$W$2032,X_y!U$1,0)</f>
        <v>-0.2497241621031695</v>
      </c>
      <c r="V389" s="19">
        <f>VLOOKUP($C389,ret_features_HC_transpose!$B$3:$W$2032,X_y!V$1,0)</f>
        <v>-0.42616033745730852</v>
      </c>
      <c r="W389" s="19">
        <f>VLOOKUP($C389,ret_features_HC_transpose!$B$3:$W$2032,X_y!W$1,0)</f>
        <v>-0.39787485367506104</v>
      </c>
      <c r="X389" s="19">
        <f>VLOOKUP($C389,ret_features_HC_transpose!$B$3:$W$2032,X_y!X$1,0)</f>
        <v>-0.64179183327301992</v>
      </c>
      <c r="Y389" s="20">
        <f>VLOOKUP($C389,beta_transpose!$B$3:$W$2032,X_y!Y$1,0)</f>
        <v>-2.6024650048809599E-2</v>
      </c>
      <c r="Z389" s="20">
        <f>VLOOKUP($C389,beta_transpose!$B$3:$W$2032,X_y!Z$1,0)</f>
        <v>2.8043291852091298E-2</v>
      </c>
      <c r="AA389" s="20">
        <f>VLOOKUP($C389,beta_transpose!$B$3:$W$2032,X_y!AA$1,0)</f>
        <v>-3.37179923896921E-2</v>
      </c>
      <c r="AB389" s="20">
        <f>VLOOKUP($C389,beta_transpose!$B$3:$W$2032,X_y!AB$1,0)</f>
        <v>-4.7893657577629698E-3</v>
      </c>
      <c r="AC389" s="20">
        <f>VLOOKUP($C389,beta_transpose!$B$3:$W$2032,X_y!AC$1,0)</f>
        <v>5.1010383385411903E-2</v>
      </c>
      <c r="AD389" s="20">
        <f>VLOOKUP($C389,beta_transpose!$B$3:$W$2032,X_y!AD$1,0)</f>
        <v>-7.2262593666961097E-2</v>
      </c>
      <c r="AE389" s="20">
        <f>VLOOKUP($C389,beta_transpose!$B$3:$W$2032,X_y!AE$1,0)</f>
        <v>3.6824679052290198E-3</v>
      </c>
      <c r="AF389" s="20">
        <f>VLOOKUP($C389,beta_transpose!$B$3:$W$2032,X_y!AF$1,0)</f>
        <v>-1.98596625379358E-2</v>
      </c>
      <c r="AG389" s="20">
        <f>VLOOKUP($C389,beta_transpose!$B$3:$W$2032,X_y!AG$1,0)</f>
        <v>-2.2167399721307001E-2</v>
      </c>
      <c r="AH389" s="20">
        <f>VLOOKUP($C389,beta_transpose!$B$3:$W$2032,X_y!AH$1,0)</f>
        <v>-1.8788740476307301E-2</v>
      </c>
      <c r="AI389" s="20">
        <f>VLOOKUP($C389,beta_transpose!$B$3:$W$2032,X_y!AI$1,0)</f>
        <v>1.26456137486184E-2</v>
      </c>
      <c r="AJ389" s="20">
        <f>VLOOKUP($C389,beta_transpose!$B$3:$W$2032,X_y!AJ$1,0)</f>
        <v>9.5191032555911603E-3</v>
      </c>
      <c r="AK389" s="20">
        <f>VLOOKUP($C389,beta_transpose!$B$3:$W$2032,X_y!AK$1,0)</f>
        <v>-5.6697981518123199E-3</v>
      </c>
      <c r="AL389" s="20">
        <f>VLOOKUP($C389,beta_transpose!$B$3:$W$2032,X_y!AL$1,0)</f>
        <v>-2.85376030546486E-2</v>
      </c>
      <c r="AM389" s="20">
        <f>VLOOKUP($C389,beta_transpose!$B$3:$W$2032,X_y!AM$1,0)</f>
        <v>2.1731771373411299E-2</v>
      </c>
      <c r="AN389" s="20">
        <f>VLOOKUP($C389,beta_transpose!$B$3:$W$2032,X_y!AN$1,0)</f>
        <v>-2.8087160636508401E-2</v>
      </c>
      <c r="AO389" s="20">
        <f>VLOOKUP($C389,beta_transpose!$B$3:$W$2032,X_y!AO$1,0)</f>
        <v>-2.8363684216735099E-2</v>
      </c>
      <c r="AP389" s="20">
        <f>VLOOKUP($C389,beta_transpose!$B$3:$W$2032,X_y!AP$1,0)</f>
        <v>5.4680840246398597E-2</v>
      </c>
      <c r="AQ389" s="20">
        <f>VLOOKUP($C389,beta_transpose!$B$3:$W$2032,X_y!AQ$1,0)</f>
        <v>1.68235200555466E-2</v>
      </c>
      <c r="AR389" s="34">
        <f>VLOOKUP($C389,beta_transpose!$B$3:$W$2032,X_y!AR$1,0)</f>
        <v>1.88819699745249E-2</v>
      </c>
      <c r="AS389" s="21">
        <v>15.906836568607201</v>
      </c>
      <c r="AT389" s="21">
        <v>2.9930771837466099</v>
      </c>
      <c r="AU389" s="21">
        <v>1.4190317140847299</v>
      </c>
      <c r="AV389" s="21">
        <v>0.69026910634653305</v>
      </c>
      <c r="AW389" s="21">
        <v>0.30572782483847699</v>
      </c>
      <c r="AX389" s="21"/>
      <c r="AY389" s="21"/>
      <c r="AZ389" s="22"/>
      <c r="BB389" s="31">
        <f>IF(VLOOKUP(C389,y_HC!$B$3:$G$581,6,0)&gt;$BB$1,1,0)</f>
        <v>0</v>
      </c>
      <c r="BC389">
        <f>VLOOKUP(C389,y_HC!$B$3:$G$581,6,0)</f>
        <v>-0.19526960829881745</v>
      </c>
      <c r="BE389" t="s">
        <v>385</v>
      </c>
      <c r="BF389">
        <v>15.906836568607201</v>
      </c>
      <c r="BG389">
        <v>2.9930771837466099</v>
      </c>
      <c r="BH389">
        <v>1.4190317140847299</v>
      </c>
      <c r="BI389">
        <v>0.69026910634653305</v>
      </c>
      <c r="BJ389">
        <v>0.30572782483847699</v>
      </c>
    </row>
    <row r="390" spans="2:62">
      <c r="B390" t="str">
        <f>VLOOKUP(C390,eft_features_HC!$B$3:$C$2032,2,0)</f>
        <v>iShares Residential Real Estate Capped ETF</v>
      </c>
      <c r="C390" t="s">
        <v>386</v>
      </c>
      <c r="D390" s="17">
        <f>VLOOKUP($C390,eft_features_HC!$B$3:$W$2032,X_y!D$1,0)</f>
        <v>2</v>
      </c>
      <c r="E390" s="18">
        <f>VLOOKUP($C390,eft_features_HC!$B$3:$W$2032,X_y!E$1,0)</f>
        <v>0.48</v>
      </c>
      <c r="F390" s="18">
        <f>VLOOKUP($C390,eft_features_HC!$B$3:$W$2032,X_y!F$1,0)</f>
        <v>418660000</v>
      </c>
      <c r="G390" s="18">
        <f>VLOOKUP($C390,eft_features_HC!$B$3:$W$2032,X_y!G$1,0)</f>
        <v>1</v>
      </c>
      <c r="H390" s="18">
        <f>VLOOKUP($C390,eft_features_HC!$B$3:$W$2032,X_y!H$1,0)</f>
        <v>1</v>
      </c>
      <c r="I390" s="18">
        <f>VLOOKUP($C390,eft_features_HC!$B$3:$W$2032,X_y!I$1,0)</f>
        <v>1</v>
      </c>
      <c r="J390" s="18">
        <f>VLOOKUP($C390,eft_features_HC!$B$3:$W$2032,X_y!J$1,0)</f>
        <v>5</v>
      </c>
      <c r="K390" s="18">
        <f>VLOOKUP($C390,eft_features_HC!$B$3:$W$2032,X_y!K$1,0)</f>
        <v>7</v>
      </c>
      <c r="L390" s="18">
        <f>VLOOKUP($C390,eft_features_HC!$B$3:$W$2032,X_y!L$1,0)</f>
        <v>1</v>
      </c>
      <c r="M390" s="18">
        <f>VLOOKUP($C390,eft_features_HC!$B$3:$W$2032,X_y!M$1,0)</f>
        <v>1</v>
      </c>
      <c r="N390" s="18">
        <f>VLOOKUP($C390,eft_features_HC!$B$3:$W$2032,X_y!N$1,0)</f>
        <v>1</v>
      </c>
      <c r="O390" s="18">
        <f>VLOOKUP($C390,eft_features_HC!$B$3:$W$2032,X_y!O$1,0)</f>
        <v>1</v>
      </c>
      <c r="P390" s="18">
        <f>VLOOKUP($C390,eft_features_HC!$B$3:$W$2032,X_y!P$1,0)</f>
        <v>2</v>
      </c>
      <c r="Q390" s="18">
        <f>VLOOKUP($C390,eft_features_HC!$B$3:$W$2032,X_y!Q$1,0)</f>
        <v>1</v>
      </c>
      <c r="R390" s="18">
        <f>VLOOKUP($C390,eft_features_HC!$B$3:$W$2032,X_y!R$1,0)</f>
        <v>1</v>
      </c>
      <c r="S390" s="19">
        <f>VLOOKUP($C390,ret_features_HC_transpose!$B$3:$W$2032,X_y!S$1,0)</f>
        <v>1.3028662354599652E-2</v>
      </c>
      <c r="T390" s="19">
        <f>VLOOKUP($C390,ret_features_HC_transpose!$B$3:$W$2032,X_y!T$1,0)</f>
        <v>0.11248074017110388</v>
      </c>
      <c r="U390" s="19">
        <f>VLOOKUP($C390,ret_features_HC_transpose!$B$3:$W$2032,X_y!U$1,0)</f>
        <v>6.2211012318424741E-2</v>
      </c>
      <c r="V390" s="19">
        <f>VLOOKUP($C390,ret_features_HC_transpose!$B$3:$W$2032,X_y!V$1,0)</f>
        <v>-4.8927361955280801E-2</v>
      </c>
      <c r="W390" s="19">
        <f>VLOOKUP($C390,ret_features_HC_transpose!$B$3:$W$2032,X_y!W$1,0)</f>
        <v>0.10132926799006259</v>
      </c>
      <c r="X390" s="19">
        <f>VLOOKUP($C390,ret_features_HC_transpose!$B$3:$W$2032,X_y!X$1,0)</f>
        <v>0.20476757753754127</v>
      </c>
      <c r="Y390" s="20">
        <f>VLOOKUP($C390,beta_transpose!$B$3:$W$2032,X_y!Y$1,0)</f>
        <v>1.39642223225555E-2</v>
      </c>
      <c r="Z390" s="20">
        <f>VLOOKUP($C390,beta_transpose!$B$3:$W$2032,X_y!Z$1,0)</f>
        <v>-2.76278583708328E-2</v>
      </c>
      <c r="AA390" s="20">
        <f>VLOOKUP($C390,beta_transpose!$B$3:$W$2032,X_y!AA$1,0)</f>
        <v>6.18707773415147E-2</v>
      </c>
      <c r="AB390" s="20">
        <f>VLOOKUP($C390,beta_transpose!$B$3:$W$2032,X_y!AB$1,0)</f>
        <v>-2.5534684737691001E-2</v>
      </c>
      <c r="AC390" s="20">
        <f>VLOOKUP($C390,beta_transpose!$B$3:$W$2032,X_y!AC$1,0)</f>
        <v>2.26163502270369E-2</v>
      </c>
      <c r="AD390" s="20">
        <f>VLOOKUP($C390,beta_transpose!$B$3:$W$2032,X_y!AD$1,0)</f>
        <v>3.2732313018004398E-3</v>
      </c>
      <c r="AE390" s="20">
        <f>VLOOKUP($C390,beta_transpose!$B$3:$W$2032,X_y!AE$1,0)</f>
        <v>-6.5466219908228804E-2</v>
      </c>
      <c r="AF390" s="20">
        <f>VLOOKUP($C390,beta_transpose!$B$3:$W$2032,X_y!AF$1,0)</f>
        <v>-7.3831693962761805E-4</v>
      </c>
      <c r="AG390" s="20">
        <f>VLOOKUP($C390,beta_transpose!$B$3:$W$2032,X_y!AG$1,0)</f>
        <v>-2.57110068025906E-2</v>
      </c>
      <c r="AH390" s="20">
        <f>VLOOKUP($C390,beta_transpose!$B$3:$W$2032,X_y!AH$1,0)</f>
        <v>4.7804151663576398E-2</v>
      </c>
      <c r="AI390" s="20">
        <f>VLOOKUP($C390,beta_transpose!$B$3:$W$2032,X_y!AI$1,0)</f>
        <v>3.9429743653325397E-2</v>
      </c>
      <c r="AJ390" s="20">
        <f>VLOOKUP($C390,beta_transpose!$B$3:$W$2032,X_y!AJ$1,0)</f>
        <v>-6.11466363272867E-3</v>
      </c>
      <c r="AK390" s="20">
        <f>VLOOKUP($C390,beta_transpose!$B$3:$W$2032,X_y!AK$1,0)</f>
        <v>5.3738637426589402E-2</v>
      </c>
      <c r="AL390" s="20">
        <f>VLOOKUP($C390,beta_transpose!$B$3:$W$2032,X_y!AL$1,0)</f>
        <v>1.0431763730248801E-2</v>
      </c>
      <c r="AM390" s="20">
        <f>VLOOKUP($C390,beta_transpose!$B$3:$W$2032,X_y!AM$1,0)</f>
        <v>4.3412566732150402E-2</v>
      </c>
      <c r="AN390" s="20">
        <f>VLOOKUP($C390,beta_transpose!$B$3:$W$2032,X_y!AN$1,0)</f>
        <v>-2.16777066228281E-2</v>
      </c>
      <c r="AO390" s="20">
        <f>VLOOKUP($C390,beta_transpose!$B$3:$W$2032,X_y!AO$1,0)</f>
        <v>4.1787583537519303E-2</v>
      </c>
      <c r="AP390" s="20">
        <f>VLOOKUP($C390,beta_transpose!$B$3:$W$2032,X_y!AP$1,0)</f>
        <v>-1.0096726869169501E-2</v>
      </c>
      <c r="AQ390" s="20">
        <f>VLOOKUP($C390,beta_transpose!$B$3:$W$2032,X_y!AQ$1,0)</f>
        <v>-7.9329574307745695E-4</v>
      </c>
      <c r="AR390" s="34">
        <f>VLOOKUP($C390,beta_transpose!$B$3:$W$2032,X_y!AR$1,0)</f>
        <v>2.2780438054651402E-2</v>
      </c>
      <c r="AS390" s="21">
        <v>13.3627424338677</v>
      </c>
      <c r="AT390" s="21">
        <v>3.8563727623807602</v>
      </c>
      <c r="AU390" s="21">
        <v>1.8382666789406801</v>
      </c>
      <c r="AV390" s="21">
        <v>1.29207465989659</v>
      </c>
      <c r="AW390" s="21">
        <v>0.52565557742124303</v>
      </c>
      <c r="AX390" s="21"/>
      <c r="AY390" s="21"/>
      <c r="AZ390" s="22"/>
      <c r="BB390" s="31">
        <f>IF(VLOOKUP(C390,y_HC!$B$3:$G$581,6,0)&gt;$BB$1,1,0)</f>
        <v>1</v>
      </c>
      <c r="BC390">
        <f>VLOOKUP(C390,y_HC!$B$3:$G$581,6,0)</f>
        <v>6.5344282101668649E-2</v>
      </c>
      <c r="BE390" t="s">
        <v>386</v>
      </c>
      <c r="BF390">
        <v>13.3627424338677</v>
      </c>
      <c r="BG390">
        <v>3.8563727623807602</v>
      </c>
      <c r="BH390">
        <v>1.8382666789406801</v>
      </c>
      <c r="BI390">
        <v>1.29207465989659</v>
      </c>
      <c r="BJ390">
        <v>0.52565557742124303</v>
      </c>
    </row>
    <row r="391" spans="2:62">
      <c r="B391" t="str">
        <f>VLOOKUP(C391,eft_features_HC!$B$3:$C$2032,2,0)</f>
        <v>Guggenheim S&amp;P Midcap 400 Pure Growth ETF</v>
      </c>
      <c r="C391" t="s">
        <v>387</v>
      </c>
      <c r="D391" s="17">
        <f>VLOOKUP($C391,eft_features_HC!$B$3:$W$2032,X_y!D$1,0)</f>
        <v>5</v>
      </c>
      <c r="E391" s="18">
        <f>VLOOKUP($C391,eft_features_HC!$B$3:$W$2032,X_y!E$1,0)</f>
        <v>0.35000000000000003</v>
      </c>
      <c r="F391" s="18">
        <f>VLOOKUP($C391,eft_features_HC!$B$3:$W$2032,X_y!F$1,0)</f>
        <v>560460000</v>
      </c>
      <c r="G391" s="18">
        <f>VLOOKUP($C391,eft_features_HC!$B$3:$W$2032,X_y!G$1,0)</f>
        <v>1</v>
      </c>
      <c r="H391" s="18">
        <f>VLOOKUP($C391,eft_features_HC!$B$3:$W$2032,X_y!H$1,0)</f>
        <v>3</v>
      </c>
      <c r="I391" s="18">
        <f>VLOOKUP($C391,eft_features_HC!$B$3:$W$2032,X_y!I$1,0)</f>
        <v>1</v>
      </c>
      <c r="J391" s="18">
        <f>VLOOKUP($C391,eft_features_HC!$B$3:$W$2032,X_y!J$1,0)</f>
        <v>1</v>
      </c>
      <c r="K391" s="18">
        <f>VLOOKUP($C391,eft_features_HC!$B$3:$W$2032,X_y!K$1,0)</f>
        <v>4</v>
      </c>
      <c r="L391" s="18">
        <f>VLOOKUP($C391,eft_features_HC!$B$3:$W$2032,X_y!L$1,0)</f>
        <v>3</v>
      </c>
      <c r="M391" s="18">
        <f>VLOOKUP($C391,eft_features_HC!$B$3:$W$2032,X_y!M$1,0)</f>
        <v>1</v>
      </c>
      <c r="N391" s="18">
        <f>VLOOKUP($C391,eft_features_HC!$B$3:$W$2032,X_y!N$1,0)</f>
        <v>1</v>
      </c>
      <c r="O391" s="18">
        <f>VLOOKUP($C391,eft_features_HC!$B$3:$W$2032,X_y!O$1,0)</f>
        <v>1</v>
      </c>
      <c r="P391" s="18">
        <f>VLOOKUP($C391,eft_features_HC!$B$3:$W$2032,X_y!P$1,0)</f>
        <v>8</v>
      </c>
      <c r="Q391" s="18">
        <f>VLOOKUP($C391,eft_features_HC!$B$3:$W$2032,X_y!Q$1,0)</f>
        <v>11</v>
      </c>
      <c r="R391" s="18">
        <f>VLOOKUP($C391,eft_features_HC!$B$3:$W$2032,X_y!R$1,0)</f>
        <v>1</v>
      </c>
      <c r="S391" s="19">
        <f>VLOOKUP($C391,ret_features_HC_transpose!$B$3:$W$2032,X_y!S$1,0)</f>
        <v>-3.5665605928795086E-2</v>
      </c>
      <c r="T391" s="19">
        <f>VLOOKUP($C391,ret_features_HC_transpose!$B$3:$W$2032,X_y!T$1,0)</f>
        <v>-7.7791448901607385E-3</v>
      </c>
      <c r="U391" s="19">
        <f>VLOOKUP($C391,ret_features_HC_transpose!$B$3:$W$2032,X_y!U$1,0)</f>
        <v>7.7871316195177176E-2</v>
      </c>
      <c r="V391" s="19">
        <f>VLOOKUP($C391,ret_features_HC_transpose!$B$3:$W$2032,X_y!V$1,0)</f>
        <v>0.23847522141845579</v>
      </c>
      <c r="W391" s="19">
        <f>VLOOKUP($C391,ret_features_HC_transpose!$B$3:$W$2032,X_y!W$1,0)</f>
        <v>0.35605812597033082</v>
      </c>
      <c r="X391" s="19">
        <f>VLOOKUP($C391,ret_features_HC_transpose!$B$3:$W$2032,X_y!X$1,0)</f>
        <v>0.39491419793669835</v>
      </c>
      <c r="Y391" s="20">
        <f>VLOOKUP($C391,beta_transpose!$B$3:$W$2032,X_y!Y$1,0)</f>
        <v>4.0105785152894799E-2</v>
      </c>
      <c r="Z391" s="20">
        <f>VLOOKUP($C391,beta_transpose!$B$3:$W$2032,X_y!Z$1,0)</f>
        <v>7.0212323811400896E-3</v>
      </c>
      <c r="AA391" s="20">
        <f>VLOOKUP($C391,beta_transpose!$B$3:$W$2032,X_y!AA$1,0)</f>
        <v>2.4822270937615701E-2</v>
      </c>
      <c r="AB391" s="20">
        <f>VLOOKUP($C391,beta_transpose!$B$3:$W$2032,X_y!AB$1,0)</f>
        <v>1.4291679076170599E-2</v>
      </c>
      <c r="AC391" s="20">
        <f>VLOOKUP($C391,beta_transpose!$B$3:$W$2032,X_y!AC$1,0)</f>
        <v>-1.8519814194332299E-2</v>
      </c>
      <c r="AD391" s="20">
        <f>VLOOKUP($C391,beta_transpose!$B$3:$W$2032,X_y!AD$1,0)</f>
        <v>-6.3484035304961798E-3</v>
      </c>
      <c r="AE391" s="20">
        <f>VLOOKUP($C391,beta_transpose!$B$3:$W$2032,X_y!AE$1,0)</f>
        <v>1.18719889211033E-3</v>
      </c>
      <c r="AF391" s="20">
        <f>VLOOKUP($C391,beta_transpose!$B$3:$W$2032,X_y!AF$1,0)</f>
        <v>-2.8516275803824799E-2</v>
      </c>
      <c r="AG391" s="20">
        <f>VLOOKUP($C391,beta_transpose!$B$3:$W$2032,X_y!AG$1,0)</f>
        <v>-2.2953605962372999E-2</v>
      </c>
      <c r="AH391" s="20">
        <f>VLOOKUP($C391,beta_transpose!$B$3:$W$2032,X_y!AH$1,0)</f>
        <v>-5.47466470159934E-3</v>
      </c>
      <c r="AI391" s="20">
        <f>VLOOKUP($C391,beta_transpose!$B$3:$W$2032,X_y!AI$1,0)</f>
        <v>-9.3959520452530192E-3</v>
      </c>
      <c r="AJ391" s="20">
        <f>VLOOKUP($C391,beta_transpose!$B$3:$W$2032,X_y!AJ$1,0)</f>
        <v>5.5844257063164399E-3</v>
      </c>
      <c r="AK391" s="20">
        <f>VLOOKUP($C391,beta_transpose!$B$3:$W$2032,X_y!AK$1,0)</f>
        <v>2.3619891046068799E-2</v>
      </c>
      <c r="AL391" s="20">
        <f>VLOOKUP($C391,beta_transpose!$B$3:$W$2032,X_y!AL$1,0)</f>
        <v>9.3579744281575405E-3</v>
      </c>
      <c r="AM391" s="20">
        <f>VLOOKUP($C391,beta_transpose!$B$3:$W$2032,X_y!AM$1,0)</f>
        <v>-3.9345617125829201E-2</v>
      </c>
      <c r="AN391" s="20">
        <f>VLOOKUP($C391,beta_transpose!$B$3:$W$2032,X_y!AN$1,0)</f>
        <v>1.4765172992256201E-2</v>
      </c>
      <c r="AO391" s="20">
        <f>VLOOKUP($C391,beta_transpose!$B$3:$W$2032,X_y!AO$1,0)</f>
        <v>7.7230691684246396E-3</v>
      </c>
      <c r="AP391" s="20">
        <f>VLOOKUP($C391,beta_transpose!$B$3:$W$2032,X_y!AP$1,0)</f>
        <v>2.8542181469330401E-2</v>
      </c>
      <c r="AQ391" s="20">
        <f>VLOOKUP($C391,beta_transpose!$B$3:$W$2032,X_y!AQ$1,0)</f>
        <v>-7.3150387340211401E-3</v>
      </c>
      <c r="AR391" s="34">
        <f>VLOOKUP($C391,beta_transpose!$B$3:$W$2032,X_y!AR$1,0)</f>
        <v>-5.9346528590904099E-2</v>
      </c>
      <c r="AS391" s="21">
        <v>22.6835534458918</v>
      </c>
      <c r="AT391" s="21">
        <v>4.0171092642164297</v>
      </c>
      <c r="AU391" s="21">
        <v>1.6165374749775601</v>
      </c>
      <c r="AV391" s="21">
        <v>0.79410271568817703</v>
      </c>
      <c r="AW391" s="21">
        <v>0.27047622983687403</v>
      </c>
      <c r="AX391" s="21"/>
      <c r="AY391" s="21"/>
      <c r="AZ391" s="22"/>
      <c r="BB391" s="31">
        <f>IF(VLOOKUP(C391,y_HC!$B$3:$G$581,6,0)&gt;$BB$1,1,0)</f>
        <v>0</v>
      </c>
      <c r="BC391">
        <f>VLOOKUP(C391,y_HC!$B$3:$G$581,6,0)</f>
        <v>2.5343377105059517E-2</v>
      </c>
      <c r="BE391" t="s">
        <v>387</v>
      </c>
      <c r="BF391">
        <v>22.6835534458918</v>
      </c>
      <c r="BG391">
        <v>4.0171092642164297</v>
      </c>
      <c r="BH391">
        <v>1.6165374749775601</v>
      </c>
      <c r="BI391">
        <v>0.79410271568817703</v>
      </c>
      <c r="BJ391">
        <v>0.27047622983687403</v>
      </c>
    </row>
    <row r="392" spans="2:62">
      <c r="B392" t="str">
        <f>VLOOKUP(C392,eft_features_HC!$B$3:$C$2032,2,0)</f>
        <v>Guggenheim S&amp;P Midcap 400 Pure Value ETF</v>
      </c>
      <c r="C392" t="s">
        <v>388</v>
      </c>
      <c r="D392" s="17">
        <f>VLOOKUP($C392,eft_features_HC!$B$3:$W$2032,X_y!D$1,0)</f>
        <v>5</v>
      </c>
      <c r="E392" s="18">
        <f>VLOOKUP($C392,eft_features_HC!$B$3:$W$2032,X_y!E$1,0)</f>
        <v>0.35000000000000003</v>
      </c>
      <c r="F392" s="18">
        <f>VLOOKUP($C392,eft_features_HC!$B$3:$W$2032,X_y!F$1,0)</f>
        <v>109820000</v>
      </c>
      <c r="G392" s="18">
        <f>VLOOKUP($C392,eft_features_HC!$B$3:$W$2032,X_y!G$1,0)</f>
        <v>1</v>
      </c>
      <c r="H392" s="18">
        <f>VLOOKUP($C392,eft_features_HC!$B$3:$W$2032,X_y!H$1,0)</f>
        <v>4</v>
      </c>
      <c r="I392" s="18">
        <f>VLOOKUP($C392,eft_features_HC!$B$3:$W$2032,X_y!I$1,0)</f>
        <v>1</v>
      </c>
      <c r="J392" s="18">
        <f>VLOOKUP($C392,eft_features_HC!$B$3:$W$2032,X_y!J$1,0)</f>
        <v>1</v>
      </c>
      <c r="K392" s="18">
        <f>VLOOKUP($C392,eft_features_HC!$B$3:$W$2032,X_y!K$1,0)</f>
        <v>4</v>
      </c>
      <c r="L392" s="18">
        <f>VLOOKUP($C392,eft_features_HC!$B$3:$W$2032,X_y!L$1,0)</f>
        <v>4</v>
      </c>
      <c r="M392" s="18">
        <f>VLOOKUP($C392,eft_features_HC!$B$3:$W$2032,X_y!M$1,0)</f>
        <v>1</v>
      </c>
      <c r="N392" s="18">
        <f>VLOOKUP($C392,eft_features_HC!$B$3:$W$2032,X_y!N$1,0)</f>
        <v>1</v>
      </c>
      <c r="O392" s="18">
        <f>VLOOKUP($C392,eft_features_HC!$B$3:$W$2032,X_y!O$1,0)</f>
        <v>1</v>
      </c>
      <c r="P392" s="18">
        <f>VLOOKUP($C392,eft_features_HC!$B$3:$W$2032,X_y!P$1,0)</f>
        <v>8</v>
      </c>
      <c r="Q392" s="18">
        <f>VLOOKUP($C392,eft_features_HC!$B$3:$W$2032,X_y!Q$1,0)</f>
        <v>11</v>
      </c>
      <c r="R392" s="18">
        <f>VLOOKUP($C392,eft_features_HC!$B$3:$W$2032,X_y!R$1,0)</f>
        <v>1</v>
      </c>
      <c r="S392" s="19">
        <f>VLOOKUP($C392,ret_features_HC_transpose!$B$3:$W$2032,X_y!S$1,0)</f>
        <v>6.7591286879387091E-4</v>
      </c>
      <c r="T392" s="19">
        <f>VLOOKUP($C392,ret_features_HC_transpose!$B$3:$W$2032,X_y!T$1,0)</f>
        <v>1.6159491347533583E-2</v>
      </c>
      <c r="U392" s="19">
        <f>VLOOKUP($C392,ret_features_HC_transpose!$B$3:$W$2032,X_y!U$1,0)</f>
        <v>8.7783599633352249E-2</v>
      </c>
      <c r="V392" s="19">
        <f>VLOOKUP($C392,ret_features_HC_transpose!$B$3:$W$2032,X_y!V$1,0)</f>
        <v>0.24573443723459443</v>
      </c>
      <c r="W392" s="19">
        <f>VLOOKUP($C392,ret_features_HC_transpose!$B$3:$W$2032,X_y!W$1,0)</f>
        <v>0.44661395419033534</v>
      </c>
      <c r="X392" s="19">
        <f>VLOOKUP($C392,ret_features_HC_transpose!$B$3:$W$2032,X_y!X$1,0)</f>
        <v>0.39759358806976275</v>
      </c>
      <c r="Y392" s="20">
        <f>VLOOKUP($C392,beta_transpose!$B$3:$W$2032,X_y!Y$1,0)</f>
        <v>3.8722737740320798E-2</v>
      </c>
      <c r="Z392" s="20">
        <f>VLOOKUP($C392,beta_transpose!$B$3:$W$2032,X_y!Z$1,0)</f>
        <v>1.7634960558344601E-2</v>
      </c>
      <c r="AA392" s="20">
        <f>VLOOKUP($C392,beta_transpose!$B$3:$W$2032,X_y!AA$1,0)</f>
        <v>1.6736916519976299E-2</v>
      </c>
      <c r="AB392" s="20">
        <f>VLOOKUP($C392,beta_transpose!$B$3:$W$2032,X_y!AB$1,0)</f>
        <v>-2.80351183420001E-2</v>
      </c>
      <c r="AC392" s="20">
        <f>VLOOKUP($C392,beta_transpose!$B$3:$W$2032,X_y!AC$1,0)</f>
        <v>-2.57530472669582E-2</v>
      </c>
      <c r="AD392" s="20">
        <f>VLOOKUP($C392,beta_transpose!$B$3:$W$2032,X_y!AD$1,0)</f>
        <v>-7.6397617924679603E-3</v>
      </c>
      <c r="AE392" s="20">
        <f>VLOOKUP($C392,beta_transpose!$B$3:$W$2032,X_y!AE$1,0)</f>
        <v>-1.23252805212336E-3</v>
      </c>
      <c r="AF392" s="20">
        <f>VLOOKUP($C392,beta_transpose!$B$3:$W$2032,X_y!AF$1,0)</f>
        <v>-2.1810006289829601E-2</v>
      </c>
      <c r="AG392" s="20">
        <f>VLOOKUP($C392,beta_transpose!$B$3:$W$2032,X_y!AG$1,0)</f>
        <v>3.1503046418578998E-2</v>
      </c>
      <c r="AH392" s="20">
        <f>VLOOKUP($C392,beta_transpose!$B$3:$W$2032,X_y!AH$1,0)</f>
        <v>-2.77798268212569E-2</v>
      </c>
      <c r="AI392" s="20">
        <f>VLOOKUP($C392,beta_transpose!$B$3:$W$2032,X_y!AI$1,0)</f>
        <v>-3.3012927669509001E-2</v>
      </c>
      <c r="AJ392" s="20">
        <f>VLOOKUP($C392,beta_transpose!$B$3:$W$2032,X_y!AJ$1,0)</f>
        <v>2.07798267153218E-2</v>
      </c>
      <c r="AK392" s="20">
        <f>VLOOKUP($C392,beta_transpose!$B$3:$W$2032,X_y!AK$1,0)</f>
        <v>6.0212707367363399E-3</v>
      </c>
      <c r="AL392" s="20">
        <f>VLOOKUP($C392,beta_transpose!$B$3:$W$2032,X_y!AL$1,0)</f>
        <v>-1.47327929331607E-2</v>
      </c>
      <c r="AM392" s="20">
        <f>VLOOKUP($C392,beta_transpose!$B$3:$W$2032,X_y!AM$1,0)</f>
        <v>1.7842907073513801E-2</v>
      </c>
      <c r="AN392" s="20">
        <f>VLOOKUP($C392,beta_transpose!$B$3:$W$2032,X_y!AN$1,0)</f>
        <v>-4.6707932803834304E-3</v>
      </c>
      <c r="AO392" s="20">
        <f>VLOOKUP($C392,beta_transpose!$B$3:$W$2032,X_y!AO$1,0)</f>
        <v>1.2238131790656101E-2</v>
      </c>
      <c r="AP392" s="20">
        <f>VLOOKUP($C392,beta_transpose!$B$3:$W$2032,X_y!AP$1,0)</f>
        <v>1.9949711664158901E-3</v>
      </c>
      <c r="AQ392" s="20">
        <f>VLOOKUP($C392,beta_transpose!$B$3:$W$2032,X_y!AQ$1,0)</f>
        <v>1.33118149062203E-2</v>
      </c>
      <c r="AR392" s="34">
        <f>VLOOKUP($C392,beta_transpose!$B$3:$W$2032,X_y!AR$1,0)</f>
        <v>9.3220595307803801E-4</v>
      </c>
      <c r="AS392" s="21">
        <v>20.503165894148299</v>
      </c>
      <c r="AT392" s="21">
        <v>4.2151864186900196</v>
      </c>
      <c r="AU392" s="21">
        <v>1.4805921863206399</v>
      </c>
      <c r="AV392" s="21">
        <v>0.41459930843987902</v>
      </c>
      <c r="AW392" s="21">
        <v>0.214571463161844</v>
      </c>
      <c r="AX392" s="21"/>
      <c r="AY392" s="21"/>
      <c r="AZ392" s="22"/>
      <c r="BB392" s="31">
        <f>IF(VLOOKUP(C392,y_HC!$B$3:$G$581,6,0)&gt;$BB$1,1,0)</f>
        <v>1</v>
      </c>
      <c r="BC392">
        <f>VLOOKUP(C392,y_HC!$B$3:$G$581,6,0)</f>
        <v>4.3639676192332333E-2</v>
      </c>
      <c r="BE392" t="s">
        <v>388</v>
      </c>
      <c r="BF392">
        <v>20.503165894148299</v>
      </c>
      <c r="BG392">
        <v>4.2151864186900196</v>
      </c>
      <c r="BH392">
        <v>1.4805921863206399</v>
      </c>
      <c r="BI392">
        <v>0.41459930843987902</v>
      </c>
      <c r="BJ392">
        <v>0.214571463161844</v>
      </c>
    </row>
    <row r="393" spans="2:62">
      <c r="B393" t="str">
        <f>VLOOKUP(C393,eft_features_HC!$B$3:$C$2032,2,0)</f>
        <v>Guggenheim S&amp;P 500 Equal Weight Industrials ETF</v>
      </c>
      <c r="C393" t="s">
        <v>389</v>
      </c>
      <c r="D393" s="17">
        <f>VLOOKUP($C393,eft_features_HC!$B$3:$W$2032,X_y!D$1,0)</f>
        <v>5</v>
      </c>
      <c r="E393" s="18">
        <f>VLOOKUP($C393,eft_features_HC!$B$3:$W$2032,X_y!E$1,0)</f>
        <v>0.4</v>
      </c>
      <c r="F393" s="18">
        <f>VLOOKUP($C393,eft_features_HC!$B$3:$W$2032,X_y!F$1,0)</f>
        <v>190880000</v>
      </c>
      <c r="G393" s="18">
        <f>VLOOKUP($C393,eft_features_HC!$B$3:$W$2032,X_y!G$1,0)</f>
        <v>1</v>
      </c>
      <c r="H393" s="18">
        <f>VLOOKUP($C393,eft_features_HC!$B$3:$W$2032,X_y!H$1,0)</f>
        <v>8</v>
      </c>
      <c r="I393" s="18">
        <f>VLOOKUP($C393,eft_features_HC!$B$3:$W$2032,X_y!I$1,0)</f>
        <v>1</v>
      </c>
      <c r="J393" s="18">
        <f>VLOOKUP($C393,eft_features_HC!$B$3:$W$2032,X_y!J$1,0)</f>
        <v>5</v>
      </c>
      <c r="K393" s="18">
        <f>VLOOKUP($C393,eft_features_HC!$B$3:$W$2032,X_y!K$1,0)</f>
        <v>20</v>
      </c>
      <c r="L393" s="18">
        <f>VLOOKUP($C393,eft_features_HC!$B$3:$W$2032,X_y!L$1,0)</f>
        <v>1</v>
      </c>
      <c r="M393" s="18">
        <f>VLOOKUP($C393,eft_features_HC!$B$3:$W$2032,X_y!M$1,0)</f>
        <v>1</v>
      </c>
      <c r="N393" s="18">
        <f>VLOOKUP($C393,eft_features_HC!$B$3:$W$2032,X_y!N$1,0)</f>
        <v>1</v>
      </c>
      <c r="O393" s="18">
        <f>VLOOKUP($C393,eft_features_HC!$B$3:$W$2032,X_y!O$1,0)</f>
        <v>1</v>
      </c>
      <c r="P393" s="18">
        <f>VLOOKUP($C393,eft_features_HC!$B$3:$W$2032,X_y!P$1,0)</f>
        <v>1</v>
      </c>
      <c r="Q393" s="18">
        <f>VLOOKUP($C393,eft_features_HC!$B$3:$W$2032,X_y!Q$1,0)</f>
        <v>8</v>
      </c>
      <c r="R393" s="18">
        <f>VLOOKUP($C393,eft_features_HC!$B$3:$W$2032,X_y!R$1,0)</f>
        <v>1</v>
      </c>
      <c r="S393" s="19">
        <f>VLOOKUP($C393,ret_features_HC_transpose!$B$3:$W$2032,X_y!S$1,0)</f>
        <v>-1.1535164876636306E-2</v>
      </c>
      <c r="T393" s="19">
        <f>VLOOKUP($C393,ret_features_HC_transpose!$B$3:$W$2032,X_y!T$1,0)</f>
        <v>2.3102533179104601E-2</v>
      </c>
      <c r="U393" s="19">
        <f>VLOOKUP($C393,ret_features_HC_transpose!$B$3:$W$2032,X_y!U$1,0)</f>
        <v>0.14486821108298065</v>
      </c>
      <c r="V393" s="19">
        <f>VLOOKUP($C393,ret_features_HC_transpose!$B$3:$W$2032,X_y!V$1,0)</f>
        <v>0.29762465635793567</v>
      </c>
      <c r="W393" s="19">
        <f>VLOOKUP($C393,ret_features_HC_transpose!$B$3:$W$2032,X_y!W$1,0)</f>
        <v>0.45957113650538339</v>
      </c>
      <c r="X393" s="19">
        <f>VLOOKUP($C393,ret_features_HC_transpose!$B$3:$W$2032,X_y!X$1,0)</f>
        <v>0.41288075453376982</v>
      </c>
      <c r="Y393" s="20">
        <f>VLOOKUP($C393,beta_transpose!$B$3:$W$2032,X_y!Y$1,0)</f>
        <v>3.6747882924566801E-2</v>
      </c>
      <c r="Z393" s="20">
        <f>VLOOKUP($C393,beta_transpose!$B$3:$W$2032,X_y!Z$1,0)</f>
        <v>1.6734354267793902E-2</v>
      </c>
      <c r="AA393" s="20">
        <f>VLOOKUP($C393,beta_transpose!$B$3:$W$2032,X_y!AA$1,0)</f>
        <v>1.05533971480276E-2</v>
      </c>
      <c r="AB393" s="20">
        <f>VLOOKUP($C393,beta_transpose!$B$3:$W$2032,X_y!AB$1,0)</f>
        <v>-5.7791657415612197E-3</v>
      </c>
      <c r="AC393" s="20">
        <f>VLOOKUP($C393,beta_transpose!$B$3:$W$2032,X_y!AC$1,0)</f>
        <v>-2.0731317118712601E-2</v>
      </c>
      <c r="AD393" s="20">
        <f>VLOOKUP($C393,beta_transpose!$B$3:$W$2032,X_y!AD$1,0)</f>
        <v>1.33683114281039E-2</v>
      </c>
      <c r="AE393" s="20">
        <f>VLOOKUP($C393,beta_transpose!$B$3:$W$2032,X_y!AE$1,0)</f>
        <v>-3.5050653436098701E-3</v>
      </c>
      <c r="AF393" s="20">
        <f>VLOOKUP($C393,beta_transpose!$B$3:$W$2032,X_y!AF$1,0)</f>
        <v>-1.9856218366867899E-2</v>
      </c>
      <c r="AG393" s="20">
        <f>VLOOKUP($C393,beta_transpose!$B$3:$W$2032,X_y!AG$1,0)</f>
        <v>6.3808976089260398E-3</v>
      </c>
      <c r="AH393" s="20">
        <f>VLOOKUP($C393,beta_transpose!$B$3:$W$2032,X_y!AH$1,0)</f>
        <v>-2.0113279735489899E-2</v>
      </c>
      <c r="AI393" s="20">
        <f>VLOOKUP($C393,beta_transpose!$B$3:$W$2032,X_y!AI$1,0)</f>
        <v>-9.8455304150028202E-3</v>
      </c>
      <c r="AJ393" s="20">
        <f>VLOOKUP($C393,beta_transpose!$B$3:$W$2032,X_y!AJ$1,0)</f>
        <v>4.5200819031531801E-2</v>
      </c>
      <c r="AK393" s="20">
        <f>VLOOKUP($C393,beta_transpose!$B$3:$W$2032,X_y!AK$1,0)</f>
        <v>-1.7610060409500701E-2</v>
      </c>
      <c r="AL393" s="20">
        <f>VLOOKUP($C393,beta_transpose!$B$3:$W$2032,X_y!AL$1,0)</f>
        <v>-1.00172148419708E-2</v>
      </c>
      <c r="AM393" s="20">
        <f>VLOOKUP($C393,beta_transpose!$B$3:$W$2032,X_y!AM$1,0)</f>
        <v>-1.53063888736042E-2</v>
      </c>
      <c r="AN393" s="20">
        <f>VLOOKUP($C393,beta_transpose!$B$3:$W$2032,X_y!AN$1,0)</f>
        <v>1.18208309954385E-2</v>
      </c>
      <c r="AO393" s="20">
        <f>VLOOKUP($C393,beta_transpose!$B$3:$W$2032,X_y!AO$1,0)</f>
        <v>-3.07469152272359E-2</v>
      </c>
      <c r="AP393" s="20">
        <f>VLOOKUP($C393,beta_transpose!$B$3:$W$2032,X_y!AP$1,0)</f>
        <v>-6.6285772970039504E-4</v>
      </c>
      <c r="AQ393" s="20">
        <f>VLOOKUP($C393,beta_transpose!$B$3:$W$2032,X_y!AQ$1,0)</f>
        <v>3.9323283391236703E-2</v>
      </c>
      <c r="AR393" s="34">
        <f>VLOOKUP($C393,beta_transpose!$B$3:$W$2032,X_y!AR$1,0)</f>
        <v>-2.3851992444490999E-2</v>
      </c>
      <c r="AS393" s="21">
        <v>21.320040693306598</v>
      </c>
      <c r="AT393" s="21">
        <v>3.55081183099872</v>
      </c>
      <c r="AU393" s="21">
        <v>1.1268663998775099</v>
      </c>
      <c r="AV393" s="21">
        <v>0.36233921790180301</v>
      </c>
      <c r="AW393" s="21">
        <v>0.18950295727935901</v>
      </c>
      <c r="AX393" s="21"/>
      <c r="AY393" s="21"/>
      <c r="AZ393" s="22"/>
      <c r="BB393" s="31">
        <f>IF(VLOOKUP(C393,y_HC!$B$3:$G$581,6,0)&gt;$BB$1,1,0)</f>
        <v>1</v>
      </c>
      <c r="BC393">
        <f>VLOOKUP(C393,y_HC!$B$3:$G$581,6,0)</f>
        <v>4.2503162362835689E-2</v>
      </c>
      <c r="BE393" t="s">
        <v>389</v>
      </c>
      <c r="BF393">
        <v>21.320040693306598</v>
      </c>
      <c r="BG393">
        <v>3.55081183099872</v>
      </c>
      <c r="BH393">
        <v>1.1268663998775099</v>
      </c>
      <c r="BI393">
        <v>0.36233921790180301</v>
      </c>
      <c r="BJ393">
        <v>0.18950295727935901</v>
      </c>
    </row>
    <row r="394" spans="2:62">
      <c r="B394" t="str">
        <f>VLOOKUP(C394,eft_features_HC!$B$3:$C$2032,2,0)</f>
        <v>Guggenheim S&amp;P 500 Equal Weight Consumer Staples ETF</v>
      </c>
      <c r="C394" t="s">
        <v>390</v>
      </c>
      <c r="D394" s="17">
        <f>VLOOKUP($C394,eft_features_HC!$B$3:$W$2032,X_y!D$1,0)</f>
        <v>5</v>
      </c>
      <c r="E394" s="18">
        <f>VLOOKUP($C394,eft_features_HC!$B$3:$W$2032,X_y!E$1,0)</f>
        <v>0.4</v>
      </c>
      <c r="F394" s="18">
        <f>VLOOKUP($C394,eft_features_HC!$B$3:$W$2032,X_y!F$1,0)</f>
        <v>483130000</v>
      </c>
      <c r="G394" s="18">
        <f>VLOOKUP($C394,eft_features_HC!$B$3:$W$2032,X_y!G$1,0)</f>
        <v>1</v>
      </c>
      <c r="H394" s="18">
        <f>VLOOKUP($C394,eft_features_HC!$B$3:$W$2032,X_y!H$1,0)</f>
        <v>8</v>
      </c>
      <c r="I394" s="18">
        <f>VLOOKUP($C394,eft_features_HC!$B$3:$W$2032,X_y!I$1,0)</f>
        <v>1</v>
      </c>
      <c r="J394" s="18">
        <f>VLOOKUP($C394,eft_features_HC!$B$3:$W$2032,X_y!J$1,0)</f>
        <v>5</v>
      </c>
      <c r="K394" s="18">
        <f>VLOOKUP($C394,eft_features_HC!$B$3:$W$2032,X_y!K$1,0)</f>
        <v>21</v>
      </c>
      <c r="L394" s="18">
        <f>VLOOKUP($C394,eft_features_HC!$B$3:$W$2032,X_y!L$1,0)</f>
        <v>1</v>
      </c>
      <c r="M394" s="18">
        <f>VLOOKUP($C394,eft_features_HC!$B$3:$W$2032,X_y!M$1,0)</f>
        <v>1</v>
      </c>
      <c r="N394" s="18">
        <f>VLOOKUP($C394,eft_features_HC!$B$3:$W$2032,X_y!N$1,0)</f>
        <v>1</v>
      </c>
      <c r="O394" s="18">
        <f>VLOOKUP($C394,eft_features_HC!$B$3:$W$2032,X_y!O$1,0)</f>
        <v>1</v>
      </c>
      <c r="P394" s="18">
        <f>VLOOKUP($C394,eft_features_HC!$B$3:$W$2032,X_y!P$1,0)</f>
        <v>1</v>
      </c>
      <c r="Q394" s="18">
        <f>VLOOKUP($C394,eft_features_HC!$B$3:$W$2032,X_y!Q$1,0)</f>
        <v>8</v>
      </c>
      <c r="R394" s="18">
        <f>VLOOKUP($C394,eft_features_HC!$B$3:$W$2032,X_y!R$1,0)</f>
        <v>1</v>
      </c>
      <c r="S394" s="19">
        <f>VLOOKUP($C394,ret_features_HC_transpose!$B$3:$W$2032,X_y!S$1,0)</f>
        <v>3.4609563017886646E-3</v>
      </c>
      <c r="T394" s="19">
        <f>VLOOKUP($C394,ret_features_HC_transpose!$B$3:$W$2032,X_y!T$1,0)</f>
        <v>3.8214067351119985E-2</v>
      </c>
      <c r="U394" s="19">
        <f>VLOOKUP($C394,ret_features_HC_transpose!$B$3:$W$2032,X_y!U$1,0)</f>
        <v>0.11140393097628265</v>
      </c>
      <c r="V394" s="19">
        <f>VLOOKUP($C394,ret_features_HC_transpose!$B$3:$W$2032,X_y!V$1,0)</f>
        <v>0.16076567445047818</v>
      </c>
      <c r="W394" s="19">
        <f>VLOOKUP($C394,ret_features_HC_transpose!$B$3:$W$2032,X_y!W$1,0)</f>
        <v>0.4057575778884448</v>
      </c>
      <c r="X394" s="19">
        <f>VLOOKUP($C394,ret_features_HC_transpose!$B$3:$W$2032,X_y!X$1,0)</f>
        <v>0.54736491467204984</v>
      </c>
      <c r="Y394" s="20">
        <f>VLOOKUP($C394,beta_transpose!$B$3:$W$2032,X_y!Y$1,0)</f>
        <v>3.8106790425732902E-2</v>
      </c>
      <c r="Z394" s="20">
        <f>VLOOKUP($C394,beta_transpose!$B$3:$W$2032,X_y!Z$1,0)</f>
        <v>-1.41554013440884E-2</v>
      </c>
      <c r="AA394" s="20">
        <f>VLOOKUP($C394,beta_transpose!$B$3:$W$2032,X_y!AA$1,0)</f>
        <v>2.36727830871769E-2</v>
      </c>
      <c r="AB394" s="20">
        <f>VLOOKUP($C394,beta_transpose!$B$3:$W$2032,X_y!AB$1,0)</f>
        <v>-1.18024173967879E-2</v>
      </c>
      <c r="AC394" s="20">
        <f>VLOOKUP($C394,beta_transpose!$B$3:$W$2032,X_y!AC$1,0)</f>
        <v>3.7047697533328502E-3</v>
      </c>
      <c r="AD394" s="20">
        <f>VLOOKUP($C394,beta_transpose!$B$3:$W$2032,X_y!AD$1,0)</f>
        <v>-4.6748164847370703E-2</v>
      </c>
      <c r="AE394" s="20">
        <f>VLOOKUP($C394,beta_transpose!$B$3:$W$2032,X_y!AE$1,0)</f>
        <v>-2.12569219611887E-2</v>
      </c>
      <c r="AF394" s="20">
        <f>VLOOKUP($C394,beta_transpose!$B$3:$W$2032,X_y!AF$1,0)</f>
        <v>-1.66154911519131E-2</v>
      </c>
      <c r="AG394" s="20">
        <f>VLOOKUP($C394,beta_transpose!$B$3:$W$2032,X_y!AG$1,0)</f>
        <v>-2.82992381503861E-2</v>
      </c>
      <c r="AH394" s="20">
        <f>VLOOKUP($C394,beta_transpose!$B$3:$W$2032,X_y!AH$1,0)</f>
        <v>1.1482523848825201E-2</v>
      </c>
      <c r="AI394" s="20">
        <f>VLOOKUP($C394,beta_transpose!$B$3:$W$2032,X_y!AI$1,0)</f>
        <v>-4.5902545747622701E-3</v>
      </c>
      <c r="AJ394" s="20">
        <f>VLOOKUP($C394,beta_transpose!$B$3:$W$2032,X_y!AJ$1,0)</f>
        <v>-4.0048162374190103E-3</v>
      </c>
      <c r="AK394" s="20">
        <f>VLOOKUP($C394,beta_transpose!$B$3:$W$2032,X_y!AK$1,0)</f>
        <v>-9.3709868716270097E-3</v>
      </c>
      <c r="AL394" s="20">
        <f>VLOOKUP($C394,beta_transpose!$B$3:$W$2032,X_y!AL$1,0)</f>
        <v>1.50694168648492E-3</v>
      </c>
      <c r="AM394" s="20">
        <f>VLOOKUP($C394,beta_transpose!$B$3:$W$2032,X_y!AM$1,0)</f>
        <v>-9.5602427055261202E-3</v>
      </c>
      <c r="AN394" s="20">
        <f>VLOOKUP($C394,beta_transpose!$B$3:$W$2032,X_y!AN$1,0)</f>
        <v>-2.9609031165127399E-2</v>
      </c>
      <c r="AO394" s="20">
        <f>VLOOKUP($C394,beta_transpose!$B$3:$W$2032,X_y!AO$1,0)</f>
        <v>2.3807315197300798E-3</v>
      </c>
      <c r="AP394" s="20">
        <f>VLOOKUP($C394,beta_transpose!$B$3:$W$2032,X_y!AP$1,0)</f>
        <v>-6.97036791334064E-3</v>
      </c>
      <c r="AQ394" s="20">
        <f>VLOOKUP($C394,beta_transpose!$B$3:$W$2032,X_y!AQ$1,0)</f>
        <v>6.6009079139751599E-3</v>
      </c>
      <c r="AR394" s="34">
        <f>VLOOKUP($C394,beta_transpose!$B$3:$W$2032,X_y!AR$1,0)</f>
        <v>1.19556529105733E-2</v>
      </c>
      <c r="AS394" s="21">
        <v>17.915545983066099</v>
      </c>
      <c r="AT394" s="21">
        <v>1.53584484056593</v>
      </c>
      <c r="AU394" s="21">
        <v>0.578686832005611</v>
      </c>
      <c r="AV394" s="21">
        <v>0.150686008275351</v>
      </c>
      <c r="AW394" s="21">
        <v>2.1416774381562899E-2</v>
      </c>
      <c r="AX394" s="21"/>
      <c r="AY394" s="21"/>
      <c r="AZ394" s="22"/>
      <c r="BB394" s="31">
        <f>IF(VLOOKUP(C394,y_HC!$B$3:$G$581,6,0)&gt;$BB$1,1,0)</f>
        <v>1</v>
      </c>
      <c r="BC394">
        <f>VLOOKUP(C394,y_HC!$B$3:$G$581,6,0)</f>
        <v>4.9329058794233827E-2</v>
      </c>
      <c r="BE394" t="s">
        <v>390</v>
      </c>
      <c r="BF394">
        <v>17.915545983066099</v>
      </c>
      <c r="BG394">
        <v>1.53584484056593</v>
      </c>
      <c r="BH394">
        <v>0.578686832005611</v>
      </c>
      <c r="BI394">
        <v>0.150686008275351</v>
      </c>
      <c r="BJ394">
        <v>2.1416774381562899E-2</v>
      </c>
    </row>
    <row r="395" spans="2:62">
      <c r="B395" t="str">
        <f>VLOOKUP(C395,eft_features_HC!$B$3:$C$2032,2,0)</f>
        <v>Elements Rogers International Commodity Index-Agriculture TR ETN</v>
      </c>
      <c r="C395" t="s">
        <v>391</v>
      </c>
      <c r="D395" s="17">
        <f>VLOOKUP($C395,eft_features_HC!$B$3:$W$2032,X_y!D$1,0)</f>
        <v>43</v>
      </c>
      <c r="E395" s="18">
        <f>VLOOKUP($C395,eft_features_HC!$B$3:$W$2032,X_y!E$1,0)</f>
        <v>0.75</v>
      </c>
      <c r="F395" s="18">
        <f>VLOOKUP($C395,eft_features_HC!$B$3:$W$2032,X_y!F$1,0)</f>
        <v>97000000</v>
      </c>
      <c r="G395" s="18">
        <f>VLOOKUP($C395,eft_features_HC!$B$3:$W$2032,X_y!G$1,0)</f>
        <v>3</v>
      </c>
      <c r="H395" s="18">
        <f>VLOOKUP($C395,eft_features_HC!$B$3:$W$2032,X_y!H$1,0)</f>
        <v>12</v>
      </c>
      <c r="I395" s="18">
        <f>VLOOKUP($C395,eft_features_HC!$B$3:$W$2032,X_y!I$1,0)</f>
        <v>4</v>
      </c>
      <c r="J395" s="18">
        <f>VLOOKUP($C395,eft_features_HC!$B$3:$W$2032,X_y!J$1,0)</f>
        <v>16</v>
      </c>
      <c r="K395" s="18">
        <f>VLOOKUP($C395,eft_features_HC!$B$3:$W$2032,X_y!K$1,0)</f>
        <v>16</v>
      </c>
      <c r="L395" s="18">
        <f>VLOOKUP($C395,eft_features_HC!$B$3:$W$2032,X_y!L$1,0)</f>
        <v>19</v>
      </c>
      <c r="M395" s="18">
        <f>VLOOKUP($C395,eft_features_HC!$B$3:$W$2032,X_y!M$1,0)</f>
        <v>1</v>
      </c>
      <c r="N395" s="18">
        <f>VLOOKUP($C395,eft_features_HC!$B$3:$W$2032,X_y!N$1,0)</f>
        <v>1</v>
      </c>
      <c r="O395" s="18">
        <f>VLOOKUP($C395,eft_features_HC!$B$3:$W$2032,X_y!O$1,0)</f>
        <v>2</v>
      </c>
      <c r="P395" s="18">
        <f>VLOOKUP($C395,eft_features_HC!$B$3:$W$2032,X_y!P$1,0)</f>
        <v>1</v>
      </c>
      <c r="Q395" s="18">
        <f>VLOOKUP($C395,eft_features_HC!$B$3:$W$2032,X_y!Q$1,0)</f>
        <v>9</v>
      </c>
      <c r="R395" s="18">
        <f>VLOOKUP($C395,eft_features_HC!$B$3:$W$2032,X_y!R$1,0)</f>
        <v>1</v>
      </c>
      <c r="S395" s="19">
        <f>VLOOKUP($C395,ret_features_HC_transpose!$B$3:$W$2032,X_y!S$1,0)</f>
        <v>-1.128669610156563E-3</v>
      </c>
      <c r="T395" s="19">
        <f>VLOOKUP($C395,ret_features_HC_transpose!$B$3:$W$2032,X_y!T$1,0)</f>
        <v>0.11601512956905879</v>
      </c>
      <c r="U395" s="19">
        <f>VLOOKUP($C395,ret_features_HC_transpose!$B$3:$W$2032,X_y!U$1,0)</f>
        <v>6.6265059128687742E-2</v>
      </c>
      <c r="V395" s="19">
        <f>VLOOKUP($C395,ret_features_HC_transpose!$B$3:$W$2032,X_y!V$1,0)</f>
        <v>1.7241380158702579E-2</v>
      </c>
      <c r="W395" s="19">
        <f>VLOOKUP($C395,ret_features_HC_transpose!$B$3:$W$2032,X_y!W$1,0)</f>
        <v>-2.1017697114872114E-2</v>
      </c>
      <c r="X395" s="19">
        <f>VLOOKUP($C395,ret_features_HC_transpose!$B$3:$W$2032,X_y!X$1,0)</f>
        <v>-0.21681415718483787</v>
      </c>
      <c r="Y395" s="20">
        <f>VLOOKUP($C395,beta_transpose!$B$3:$W$2032,X_y!Y$1,0)</f>
        <v>-1.6076895675640301E-2</v>
      </c>
      <c r="Z395" s="20">
        <f>VLOOKUP($C395,beta_transpose!$B$3:$W$2032,X_y!Z$1,0)</f>
        <v>3.2055797826444798E-2</v>
      </c>
      <c r="AA395" s="20">
        <f>VLOOKUP($C395,beta_transpose!$B$3:$W$2032,X_y!AA$1,0)</f>
        <v>3.1212089826076098E-2</v>
      </c>
      <c r="AB395" s="20">
        <f>VLOOKUP($C395,beta_transpose!$B$3:$W$2032,X_y!AB$1,0)</f>
        <v>6.1567965883673201E-3</v>
      </c>
      <c r="AC395" s="20">
        <f>VLOOKUP($C395,beta_transpose!$B$3:$W$2032,X_y!AC$1,0)</f>
        <v>4.0207740233388002E-2</v>
      </c>
      <c r="AD395" s="20">
        <f>VLOOKUP($C395,beta_transpose!$B$3:$W$2032,X_y!AD$1,0)</f>
        <v>2.4413434514593199E-2</v>
      </c>
      <c r="AE395" s="20">
        <f>VLOOKUP($C395,beta_transpose!$B$3:$W$2032,X_y!AE$1,0)</f>
        <v>-3.12405238699347E-2</v>
      </c>
      <c r="AF395" s="20">
        <f>VLOOKUP($C395,beta_transpose!$B$3:$W$2032,X_y!AF$1,0)</f>
        <v>0.12573113496143001</v>
      </c>
      <c r="AG395" s="20">
        <f>VLOOKUP($C395,beta_transpose!$B$3:$W$2032,X_y!AG$1,0)</f>
        <v>-1.4278734454163599E-3</v>
      </c>
      <c r="AH395" s="20">
        <f>VLOOKUP($C395,beta_transpose!$B$3:$W$2032,X_y!AH$1,0)</f>
        <v>-6.2292960526832003E-2</v>
      </c>
      <c r="AI395" s="20">
        <f>VLOOKUP($C395,beta_transpose!$B$3:$W$2032,X_y!AI$1,0)</f>
        <v>-2.1246551927884502E-3</v>
      </c>
      <c r="AJ395" s="20">
        <f>VLOOKUP($C395,beta_transpose!$B$3:$W$2032,X_y!AJ$1,0)</f>
        <v>4.2431017375639899E-3</v>
      </c>
      <c r="AK395" s="20">
        <f>VLOOKUP($C395,beta_transpose!$B$3:$W$2032,X_y!AK$1,0)</f>
        <v>2.9182901676049E-3</v>
      </c>
      <c r="AL395" s="20">
        <f>VLOOKUP($C395,beta_transpose!$B$3:$W$2032,X_y!AL$1,0)</f>
        <v>2.7052257765164098E-2</v>
      </c>
      <c r="AM395" s="20">
        <f>VLOOKUP($C395,beta_transpose!$B$3:$W$2032,X_y!AM$1,0)</f>
        <v>5.9319303367864298E-2</v>
      </c>
      <c r="AN395" s="20">
        <f>VLOOKUP($C395,beta_transpose!$B$3:$W$2032,X_y!AN$1,0)</f>
        <v>-4.8437233158306302E-2</v>
      </c>
      <c r="AO395" s="20">
        <f>VLOOKUP($C395,beta_transpose!$B$3:$W$2032,X_y!AO$1,0)</f>
        <v>-3.5065127039019201E-3</v>
      </c>
      <c r="AP395" s="20">
        <f>VLOOKUP($C395,beta_transpose!$B$3:$W$2032,X_y!AP$1,0)</f>
        <v>2.8988369426016299E-2</v>
      </c>
      <c r="AQ395" s="20">
        <f>VLOOKUP($C395,beta_transpose!$B$3:$W$2032,X_y!AQ$1,0)</f>
        <v>3.7584097885134303E-2</v>
      </c>
      <c r="AR395" s="34">
        <f>VLOOKUP($C395,beta_transpose!$B$3:$W$2032,X_y!AR$1,0)</f>
        <v>-2.1118314782732399E-2</v>
      </c>
      <c r="AS395" s="21">
        <v>12.9210737687375</v>
      </c>
      <c r="AT395" s="21">
        <v>4.7172713544140201</v>
      </c>
      <c r="AU395" s="21">
        <v>1.85791294103767</v>
      </c>
      <c r="AV395" s="21">
        <v>0.62636924544449002</v>
      </c>
      <c r="AW395" s="21">
        <v>0.275585552706614</v>
      </c>
      <c r="AX395" s="21"/>
      <c r="AY395" s="21"/>
      <c r="AZ395" s="22"/>
      <c r="BB395" s="31">
        <f>IF(VLOOKUP(C395,y_HC!$B$3:$G$581,6,0)&gt;$BB$1,1,0)</f>
        <v>0</v>
      </c>
      <c r="BC395">
        <f>VLOOKUP(C395,y_HC!$B$3:$G$581,6,0)</f>
        <v>-0.11101694998339778</v>
      </c>
      <c r="BE395" t="s">
        <v>391</v>
      </c>
      <c r="BF395">
        <v>12.9210737687375</v>
      </c>
      <c r="BG395">
        <v>4.7172713544140201</v>
      </c>
      <c r="BH395">
        <v>1.85791294103767</v>
      </c>
      <c r="BI395">
        <v>0.62636924544449002</v>
      </c>
      <c r="BJ395">
        <v>0.275585552706614</v>
      </c>
    </row>
    <row r="396" spans="2:62">
      <c r="B396" t="str">
        <f>VLOOKUP(C396,eft_features_HC!$B$3:$C$2032,2,0)</f>
        <v>Elements Rogers International Commodity Index-Total Return ETN</v>
      </c>
      <c r="C396" t="s">
        <v>392</v>
      </c>
      <c r="D396" s="17">
        <f>VLOOKUP($C396,eft_features_HC!$B$3:$W$2032,X_y!D$1,0)</f>
        <v>43</v>
      </c>
      <c r="E396" s="18">
        <f>VLOOKUP($C396,eft_features_HC!$B$3:$W$2032,X_y!E$1,0)</f>
        <v>0.75</v>
      </c>
      <c r="F396" s="18">
        <f>VLOOKUP($C396,eft_features_HC!$B$3:$W$2032,X_y!F$1,0)</f>
        <v>223000000</v>
      </c>
      <c r="G396" s="18">
        <f>VLOOKUP($C396,eft_features_HC!$B$3:$W$2032,X_y!G$1,0)</f>
        <v>3</v>
      </c>
      <c r="H396" s="18">
        <f>VLOOKUP($C396,eft_features_HC!$B$3:$W$2032,X_y!H$1,0)</f>
        <v>12</v>
      </c>
      <c r="I396" s="18">
        <f>VLOOKUP($C396,eft_features_HC!$B$3:$W$2032,X_y!I$1,0)</f>
        <v>4</v>
      </c>
      <c r="J396" s="18">
        <f>VLOOKUP($C396,eft_features_HC!$B$3:$W$2032,X_y!J$1,0)</f>
        <v>2</v>
      </c>
      <c r="K396" s="18">
        <f>VLOOKUP($C396,eft_features_HC!$B$3:$W$2032,X_y!K$1,0)</f>
        <v>16</v>
      </c>
      <c r="L396" s="18">
        <f>VLOOKUP($C396,eft_features_HC!$B$3:$W$2032,X_y!L$1,0)</f>
        <v>19</v>
      </c>
      <c r="M396" s="18">
        <f>VLOOKUP($C396,eft_features_HC!$B$3:$W$2032,X_y!M$1,0)</f>
        <v>1</v>
      </c>
      <c r="N396" s="18">
        <f>VLOOKUP($C396,eft_features_HC!$B$3:$W$2032,X_y!N$1,0)</f>
        <v>1</v>
      </c>
      <c r="O396" s="18">
        <f>VLOOKUP($C396,eft_features_HC!$B$3:$W$2032,X_y!O$1,0)</f>
        <v>2</v>
      </c>
      <c r="P396" s="18">
        <f>VLOOKUP($C396,eft_features_HC!$B$3:$W$2032,X_y!P$1,0)</f>
        <v>1</v>
      </c>
      <c r="Q396" s="18">
        <f>VLOOKUP($C396,eft_features_HC!$B$3:$W$2032,X_y!Q$1,0)</f>
        <v>9</v>
      </c>
      <c r="R396" s="18">
        <f>VLOOKUP($C396,eft_features_HC!$B$3:$W$2032,X_y!R$1,0)</f>
        <v>1</v>
      </c>
      <c r="S396" s="19">
        <f>VLOOKUP($C396,ret_features_HC_transpose!$B$3:$W$2032,X_y!S$1,0)</f>
        <v>-1.1600928197406879E-2</v>
      </c>
      <c r="T396" s="19">
        <f>VLOOKUP($C396,ret_features_HC_transpose!$B$3:$W$2032,X_y!T$1,0)</f>
        <v>6.2344139264179255E-2</v>
      </c>
      <c r="U396" s="19">
        <f>VLOOKUP($C396,ret_features_HC_transpose!$B$3:$W$2032,X_y!U$1,0)</f>
        <v>2.6506025616350737E-2</v>
      </c>
      <c r="V396" s="19">
        <f>VLOOKUP($C396,ret_features_HC_transpose!$B$3:$W$2032,X_y!V$1,0)</f>
        <v>2.0359284089276786E-2</v>
      </c>
      <c r="W396" s="19">
        <f>VLOOKUP($C396,ret_features_HC_transpose!$B$3:$W$2032,X_y!W$1,0)</f>
        <v>-4.2696627556727873E-2</v>
      </c>
      <c r="X396" s="19">
        <f>VLOOKUP($C396,ret_features_HC_transpose!$B$3:$W$2032,X_y!X$1,0)</f>
        <v>-0.16141732177767587</v>
      </c>
      <c r="Y396" s="20">
        <f>VLOOKUP($C396,beta_transpose!$B$3:$W$2032,X_y!Y$1,0)</f>
        <v>-7.6314347341281301E-3</v>
      </c>
      <c r="Z396" s="20">
        <f>VLOOKUP($C396,beta_transpose!$B$3:$W$2032,X_y!Z$1,0)</f>
        <v>2.22324717079058E-2</v>
      </c>
      <c r="AA396" s="20">
        <f>VLOOKUP($C396,beta_transpose!$B$3:$W$2032,X_y!AA$1,0)</f>
        <v>3.7705419156042801E-2</v>
      </c>
      <c r="AB396" s="20">
        <f>VLOOKUP($C396,beta_transpose!$B$3:$W$2032,X_y!AB$1,0)</f>
        <v>2.0605136987113099E-2</v>
      </c>
      <c r="AC396" s="20">
        <f>VLOOKUP($C396,beta_transpose!$B$3:$W$2032,X_y!AC$1,0)</f>
        <v>-1.3270399367036501E-2</v>
      </c>
      <c r="AD396" s="20">
        <f>VLOOKUP($C396,beta_transpose!$B$3:$W$2032,X_y!AD$1,0)</f>
        <v>1.43768897805051E-2</v>
      </c>
      <c r="AE396" s="20">
        <f>VLOOKUP($C396,beta_transpose!$B$3:$W$2032,X_y!AE$1,0)</f>
        <v>-2.0955755124954699E-2</v>
      </c>
      <c r="AF396" s="20">
        <f>VLOOKUP($C396,beta_transpose!$B$3:$W$2032,X_y!AF$1,0)</f>
        <v>2.6677973453795901E-2</v>
      </c>
      <c r="AG396" s="20">
        <f>VLOOKUP($C396,beta_transpose!$B$3:$W$2032,X_y!AG$1,0)</f>
        <v>2.9178211661092201E-2</v>
      </c>
      <c r="AH396" s="20">
        <f>VLOOKUP($C396,beta_transpose!$B$3:$W$2032,X_y!AH$1,0)</f>
        <v>-3.0205958797883001E-2</v>
      </c>
      <c r="AI396" s="20">
        <f>VLOOKUP($C396,beta_transpose!$B$3:$W$2032,X_y!AI$1,0)</f>
        <v>-3.7759680389828402E-3</v>
      </c>
      <c r="AJ396" s="20">
        <f>VLOOKUP($C396,beta_transpose!$B$3:$W$2032,X_y!AJ$1,0)</f>
        <v>-2.9879350839838201E-2</v>
      </c>
      <c r="AK396" s="20">
        <f>VLOOKUP($C396,beta_transpose!$B$3:$W$2032,X_y!AK$1,0)</f>
        <v>-1.21578998169604E-2</v>
      </c>
      <c r="AL396" s="20">
        <f>VLOOKUP($C396,beta_transpose!$B$3:$W$2032,X_y!AL$1,0)</f>
        <v>1.7473188261808801E-2</v>
      </c>
      <c r="AM396" s="20">
        <f>VLOOKUP($C396,beta_transpose!$B$3:$W$2032,X_y!AM$1,0)</f>
        <v>2.7699338265467801E-2</v>
      </c>
      <c r="AN396" s="20">
        <f>VLOOKUP($C396,beta_transpose!$B$3:$W$2032,X_y!AN$1,0)</f>
        <v>-3.9872991310562399E-2</v>
      </c>
      <c r="AO396" s="20">
        <f>VLOOKUP($C396,beta_transpose!$B$3:$W$2032,X_y!AO$1,0)</f>
        <v>-2.1647040247689601E-2</v>
      </c>
      <c r="AP396" s="20">
        <f>VLOOKUP($C396,beta_transpose!$B$3:$W$2032,X_y!AP$1,0)</f>
        <v>5.4199822124729603E-2</v>
      </c>
      <c r="AQ396" s="20">
        <f>VLOOKUP($C396,beta_transpose!$B$3:$W$2032,X_y!AQ$1,0)</f>
        <v>-2.40971747403076E-3</v>
      </c>
      <c r="AR396" s="34">
        <f>VLOOKUP($C396,beta_transpose!$B$3:$W$2032,X_y!AR$1,0)</f>
        <v>-7.1120831056335697E-6</v>
      </c>
      <c r="AS396" s="21">
        <v>9.8308029318637296</v>
      </c>
      <c r="AT396" s="21">
        <v>4.0513178173831701</v>
      </c>
      <c r="AU396" s="21">
        <v>2.0066480412360699</v>
      </c>
      <c r="AV396" s="21">
        <v>1.09227231367896</v>
      </c>
      <c r="AW396" s="21">
        <v>0.714399456038878</v>
      </c>
      <c r="AX396" s="21"/>
      <c r="AY396" s="21"/>
      <c r="AZ396" s="22"/>
      <c r="BB396" s="31">
        <f>IF(VLOOKUP(C396,y_HC!$B$3:$G$581,6,0)&gt;$BB$1,1,0)</f>
        <v>0</v>
      </c>
      <c r="BC396">
        <f>VLOOKUP(C396,y_HC!$B$3:$G$581,6,0)</f>
        <v>4.6948360594152305E-3</v>
      </c>
      <c r="BE396" t="s">
        <v>392</v>
      </c>
      <c r="BF396">
        <v>9.8308029318637296</v>
      </c>
      <c r="BG396">
        <v>4.0513178173831701</v>
      </c>
      <c r="BH396">
        <v>2.0066480412360699</v>
      </c>
      <c r="BI396">
        <v>1.09227231367896</v>
      </c>
      <c r="BJ396">
        <v>0.714399456038878</v>
      </c>
    </row>
    <row r="397" spans="2:62">
      <c r="B397" t="str">
        <f>VLOOKUP(C397,eft_features_HC!$B$3:$C$2032,2,0)</f>
        <v>Elements Rogers International Commodity Index-Metals Total Return ETN</v>
      </c>
      <c r="C397" t="s">
        <v>393</v>
      </c>
      <c r="D397" s="17">
        <f>VLOOKUP($C397,eft_features_HC!$B$3:$W$2032,X_y!D$1,0)</f>
        <v>43</v>
      </c>
      <c r="E397" s="18">
        <f>VLOOKUP($C397,eft_features_HC!$B$3:$W$2032,X_y!E$1,0)</f>
        <v>0.75</v>
      </c>
      <c r="F397" s="18">
        <f>VLOOKUP($C397,eft_features_HC!$B$3:$W$2032,X_y!F$1,0)</f>
        <v>10000000</v>
      </c>
      <c r="G397" s="18">
        <f>VLOOKUP($C397,eft_features_HC!$B$3:$W$2032,X_y!G$1,0)</f>
        <v>3</v>
      </c>
      <c r="H397" s="18">
        <f>VLOOKUP($C397,eft_features_HC!$B$3:$W$2032,X_y!H$1,0)</f>
        <v>12</v>
      </c>
      <c r="I397" s="18">
        <f>VLOOKUP($C397,eft_features_HC!$B$3:$W$2032,X_y!I$1,0)</f>
        <v>4</v>
      </c>
      <c r="J397" s="18">
        <f>VLOOKUP($C397,eft_features_HC!$B$3:$W$2032,X_y!J$1,0)</f>
        <v>2</v>
      </c>
      <c r="K397" s="18">
        <f>VLOOKUP($C397,eft_features_HC!$B$3:$W$2032,X_y!K$1,0)</f>
        <v>66</v>
      </c>
      <c r="L397" s="18">
        <f>VLOOKUP($C397,eft_features_HC!$B$3:$W$2032,X_y!L$1,0)</f>
        <v>19</v>
      </c>
      <c r="M397" s="18">
        <f>VLOOKUP($C397,eft_features_HC!$B$3:$W$2032,X_y!M$1,0)</f>
        <v>1</v>
      </c>
      <c r="N397" s="18">
        <f>VLOOKUP($C397,eft_features_HC!$B$3:$W$2032,X_y!N$1,0)</f>
        <v>1</v>
      </c>
      <c r="O397" s="18">
        <f>VLOOKUP($C397,eft_features_HC!$B$3:$W$2032,X_y!O$1,0)</f>
        <v>2</v>
      </c>
      <c r="P397" s="18">
        <f>VLOOKUP($C397,eft_features_HC!$B$3:$W$2032,X_y!P$1,0)</f>
        <v>1</v>
      </c>
      <c r="Q397" s="18">
        <f>VLOOKUP($C397,eft_features_HC!$B$3:$W$2032,X_y!Q$1,0)</f>
        <v>9</v>
      </c>
      <c r="R397" s="18">
        <f>VLOOKUP($C397,eft_features_HC!$B$3:$W$2032,X_y!R$1,0)</f>
        <v>1</v>
      </c>
      <c r="S397" s="19">
        <f>VLOOKUP($C397,ret_features_HC_transpose!$B$3:$W$2032,X_y!S$1,0)</f>
        <v>-1.3991030694110118E-2</v>
      </c>
      <c r="T397" s="19">
        <f>VLOOKUP($C397,ret_features_HC_transpose!$B$3:$W$2032,X_y!T$1,0)</f>
        <v>-4.4822728008158119E-3</v>
      </c>
      <c r="U397" s="19">
        <f>VLOOKUP($C397,ret_features_HC_transpose!$B$3:$W$2032,X_y!U$1,0)</f>
        <v>-2.0579064105112344E-2</v>
      </c>
      <c r="V397" s="19">
        <f>VLOOKUP($C397,ret_features_HC_transpose!$B$3:$W$2032,X_y!V$1,0)</f>
        <v>-0.10435845211514416</v>
      </c>
      <c r="W397" s="19">
        <f>VLOOKUP($C397,ret_features_HC_transpose!$B$3:$W$2032,X_y!W$1,0)</f>
        <v>-0.19161764716829333</v>
      </c>
      <c r="X397" s="19">
        <f>VLOOKUP($C397,ret_features_HC_transpose!$B$3:$W$2032,X_y!X$1,0)</f>
        <v>-0.30800944181873624</v>
      </c>
      <c r="Y397" s="20">
        <f>VLOOKUP($C397,beta_transpose!$B$3:$W$2032,X_y!Y$1,0)</f>
        <v>-2.0825218143055199E-2</v>
      </c>
      <c r="Z397" s="20">
        <f>VLOOKUP($C397,beta_transpose!$B$3:$W$2032,X_y!Z$1,0)</f>
        <v>3.0413085528276301E-2</v>
      </c>
      <c r="AA397" s="20">
        <f>VLOOKUP($C397,beta_transpose!$B$3:$W$2032,X_y!AA$1,0)</f>
        <v>3.9534461139649701E-2</v>
      </c>
      <c r="AB397" s="20">
        <f>VLOOKUP($C397,beta_transpose!$B$3:$W$2032,X_y!AB$1,0)</f>
        <v>2.3753266016452002E-2</v>
      </c>
      <c r="AC397" s="20">
        <f>VLOOKUP($C397,beta_transpose!$B$3:$W$2032,X_y!AC$1,0)</f>
        <v>6.3025844856094398E-3</v>
      </c>
      <c r="AD397" s="20">
        <f>VLOOKUP($C397,beta_transpose!$B$3:$W$2032,X_y!AD$1,0)</f>
        <v>1.7460108647007599E-2</v>
      </c>
      <c r="AE397" s="20">
        <f>VLOOKUP($C397,beta_transpose!$B$3:$W$2032,X_y!AE$1,0)</f>
        <v>1.48198985951988E-2</v>
      </c>
      <c r="AF397" s="20">
        <f>VLOOKUP($C397,beta_transpose!$B$3:$W$2032,X_y!AF$1,0)</f>
        <v>-1.40776716474412E-2</v>
      </c>
      <c r="AG397" s="20">
        <f>VLOOKUP($C397,beta_transpose!$B$3:$W$2032,X_y!AG$1,0)</f>
        <v>6.2804247355143696E-3</v>
      </c>
      <c r="AH397" s="20">
        <f>VLOOKUP($C397,beta_transpose!$B$3:$W$2032,X_y!AH$1,0)</f>
        <v>-3.57937966711784E-2</v>
      </c>
      <c r="AI397" s="20">
        <f>VLOOKUP($C397,beta_transpose!$B$3:$W$2032,X_y!AI$1,0)</f>
        <v>-3.2614259513793001E-2</v>
      </c>
      <c r="AJ397" s="20">
        <f>VLOOKUP($C397,beta_transpose!$B$3:$W$2032,X_y!AJ$1,0)</f>
        <v>-1.4506336014682901E-3</v>
      </c>
      <c r="AK397" s="20">
        <f>VLOOKUP($C397,beta_transpose!$B$3:$W$2032,X_y!AK$1,0)</f>
        <v>6.7948443314776702E-2</v>
      </c>
      <c r="AL397" s="20">
        <f>VLOOKUP($C397,beta_transpose!$B$3:$W$2032,X_y!AL$1,0)</f>
        <v>-1.2889070614408101E-3</v>
      </c>
      <c r="AM397" s="20">
        <f>VLOOKUP($C397,beta_transpose!$B$3:$W$2032,X_y!AM$1,0)</f>
        <v>2.8648068892315201E-3</v>
      </c>
      <c r="AN397" s="20">
        <f>VLOOKUP($C397,beta_transpose!$B$3:$W$2032,X_y!AN$1,0)</f>
        <v>4.5487803726605498E-2</v>
      </c>
      <c r="AO397" s="20">
        <f>VLOOKUP($C397,beta_transpose!$B$3:$W$2032,X_y!AO$1,0)</f>
        <v>1.8432823884152801E-3</v>
      </c>
      <c r="AP397" s="20">
        <f>VLOOKUP($C397,beta_transpose!$B$3:$W$2032,X_y!AP$1,0)</f>
        <v>4.7688450497917902E-2</v>
      </c>
      <c r="AQ397" s="20">
        <f>VLOOKUP($C397,beta_transpose!$B$3:$W$2032,X_y!AQ$1,0)</f>
        <v>3.9320484313082403E-2</v>
      </c>
      <c r="AR397" s="34">
        <f>VLOOKUP($C397,beta_transpose!$B$3:$W$2032,X_y!AR$1,0)</f>
        <v>4.6741785964340199E-2</v>
      </c>
      <c r="AS397" s="21">
        <v>12.6337945621142</v>
      </c>
      <c r="AT397" s="21">
        <v>3.31655004441896</v>
      </c>
      <c r="AU397" s="21">
        <v>1.3996645886280901</v>
      </c>
      <c r="AV397" s="21">
        <v>1.0474449313160701</v>
      </c>
      <c r="AW397" s="21">
        <v>0.54361872155178403</v>
      </c>
      <c r="AX397" s="21"/>
      <c r="AY397" s="21"/>
      <c r="AZ397" s="22"/>
      <c r="BB397" s="31">
        <f>IF(VLOOKUP(C397,y_HC!$B$3:$G$581,6,0)&gt;$BB$1,1,0)</f>
        <v>1</v>
      </c>
      <c r="BC397">
        <f>VLOOKUP(C397,y_HC!$B$3:$G$581,6,0)</f>
        <v>5.7224393440145072E-2</v>
      </c>
      <c r="BE397" t="s">
        <v>393</v>
      </c>
      <c r="BF397">
        <v>12.6337945621142</v>
      </c>
      <c r="BG397">
        <v>3.31655004441896</v>
      </c>
      <c r="BH397">
        <v>1.3996645886280901</v>
      </c>
      <c r="BI397">
        <v>1.0474449313160701</v>
      </c>
      <c r="BJ397">
        <v>0.54361872155178403</v>
      </c>
    </row>
    <row r="398" spans="2:62">
      <c r="B398" t="str">
        <f>VLOOKUP(C398,eft_features_HC!$B$3:$C$2032,2,0)</f>
        <v>ProShares Ultra Technology</v>
      </c>
      <c r="C398" t="s">
        <v>394</v>
      </c>
      <c r="D398" s="17">
        <f>VLOOKUP($C398,eft_features_HC!$B$3:$W$2032,X_y!D$1,0)</f>
        <v>15</v>
      </c>
      <c r="E398" s="18">
        <f>VLOOKUP($C398,eft_features_HC!$B$3:$W$2032,X_y!E$1,0)</f>
        <v>0.95</v>
      </c>
      <c r="F398" s="18">
        <f>VLOOKUP($C398,eft_features_HC!$B$3:$W$2032,X_y!F$1,0)</f>
        <v>238620000</v>
      </c>
      <c r="G398" s="18">
        <f>VLOOKUP($C398,eft_features_HC!$B$3:$W$2032,X_y!G$1,0)</f>
        <v>1</v>
      </c>
      <c r="H398" s="18">
        <f>VLOOKUP($C398,eft_features_HC!$B$3:$W$2032,X_y!H$1,0)</f>
        <v>1</v>
      </c>
      <c r="I398" s="18">
        <f>VLOOKUP($C398,eft_features_HC!$B$3:$W$2032,X_y!I$1,0)</f>
        <v>1</v>
      </c>
      <c r="J398" s="18">
        <f>VLOOKUP($C398,eft_features_HC!$B$3:$W$2032,X_y!J$1,0)</f>
        <v>5</v>
      </c>
      <c r="K398" s="18">
        <f>VLOOKUP($C398,eft_features_HC!$B$3:$W$2032,X_y!K$1,0)</f>
        <v>14</v>
      </c>
      <c r="L398" s="18">
        <f>VLOOKUP($C398,eft_features_HC!$B$3:$W$2032,X_y!L$1,0)</f>
        <v>1</v>
      </c>
      <c r="M398" s="18">
        <f>VLOOKUP($C398,eft_features_HC!$B$3:$W$2032,X_y!M$1,0)</f>
        <v>1</v>
      </c>
      <c r="N398" s="18">
        <f>VLOOKUP($C398,eft_features_HC!$B$3:$W$2032,X_y!N$1,0)</f>
        <v>2</v>
      </c>
      <c r="O398" s="18">
        <f>VLOOKUP($C398,eft_features_HC!$B$3:$W$2032,X_y!O$1,0)</f>
        <v>1</v>
      </c>
      <c r="P398" s="18">
        <f>VLOOKUP($C398,eft_features_HC!$B$3:$W$2032,X_y!P$1,0)</f>
        <v>2</v>
      </c>
      <c r="Q398" s="18">
        <f>VLOOKUP($C398,eft_features_HC!$B$3:$W$2032,X_y!Q$1,0)</f>
        <v>1</v>
      </c>
      <c r="R398" s="18">
        <f>VLOOKUP($C398,eft_features_HC!$B$3:$W$2032,X_y!R$1,0)</f>
        <v>1</v>
      </c>
      <c r="S398" s="19">
        <f>VLOOKUP($C398,ret_features_HC_transpose!$B$3:$W$2032,X_y!S$1,0)</f>
        <v>-3.9914529977798541E-2</v>
      </c>
      <c r="T398" s="19">
        <f>VLOOKUP($C398,ret_features_HC_transpose!$B$3:$W$2032,X_y!T$1,0)</f>
        <v>4.3803894035734814E-2</v>
      </c>
      <c r="U398" s="19">
        <f>VLOOKUP($C398,ret_features_HC_transpose!$B$3:$W$2032,X_y!U$1,0)</f>
        <v>0.26869211500991375</v>
      </c>
      <c r="V398" s="19">
        <f>VLOOKUP($C398,ret_features_HC_transpose!$B$3:$W$2032,X_y!V$1,0)</f>
        <v>0.57104895220565099</v>
      </c>
      <c r="W398" s="19">
        <f>VLOOKUP($C398,ret_features_HC_transpose!$B$3:$W$2032,X_y!W$1,0)</f>
        <v>0.29906326224689361</v>
      </c>
      <c r="X398" s="19">
        <f>VLOOKUP($C398,ret_features_HC_transpose!$B$3:$W$2032,X_y!X$1,0)</f>
        <v>0.68410794803689234</v>
      </c>
      <c r="Y398" s="20">
        <f>VLOOKUP($C398,beta_transpose!$B$3:$W$2032,X_y!Y$1,0)</f>
        <v>5.0756671342298498E-2</v>
      </c>
      <c r="Z398" s="20">
        <f>VLOOKUP($C398,beta_transpose!$B$3:$W$2032,X_y!Z$1,0)</f>
        <v>1.0206573093609899E-2</v>
      </c>
      <c r="AA398" s="20">
        <f>VLOOKUP($C398,beta_transpose!$B$3:$W$2032,X_y!AA$1,0)</f>
        <v>-4.7654361161199102E-3</v>
      </c>
      <c r="AB398" s="20">
        <f>VLOOKUP($C398,beta_transpose!$B$3:$W$2032,X_y!AB$1,0)</f>
        <v>6.1287202143262803E-2</v>
      </c>
      <c r="AC398" s="20">
        <f>VLOOKUP($C398,beta_transpose!$B$3:$W$2032,X_y!AC$1,0)</f>
        <v>-6.9522636012528893E-2</v>
      </c>
      <c r="AD398" s="20">
        <f>VLOOKUP($C398,beta_transpose!$B$3:$W$2032,X_y!AD$1,0)</f>
        <v>0.212592692118238</v>
      </c>
      <c r="AE398" s="20">
        <f>VLOOKUP($C398,beta_transpose!$B$3:$W$2032,X_y!AE$1,0)</f>
        <v>5.7489458983540596E-3</v>
      </c>
      <c r="AF398" s="20">
        <f>VLOOKUP($C398,beta_transpose!$B$3:$W$2032,X_y!AF$1,0)</f>
        <v>6.6520723987584393E-2</v>
      </c>
      <c r="AG398" s="20">
        <f>VLOOKUP($C398,beta_transpose!$B$3:$W$2032,X_y!AG$1,0)</f>
        <v>-4.2919666879878797E-2</v>
      </c>
      <c r="AH398" s="20">
        <f>VLOOKUP($C398,beta_transpose!$B$3:$W$2032,X_y!AH$1,0)</f>
        <v>9.6059036465361999E-2</v>
      </c>
      <c r="AI398" s="20">
        <f>VLOOKUP($C398,beta_transpose!$B$3:$W$2032,X_y!AI$1,0)</f>
        <v>-7.8451705384229797E-2</v>
      </c>
      <c r="AJ398" s="20">
        <f>VLOOKUP($C398,beta_transpose!$B$3:$W$2032,X_y!AJ$1,0)</f>
        <v>-3.0259521147189699E-2</v>
      </c>
      <c r="AK398" s="20">
        <f>VLOOKUP($C398,beta_transpose!$B$3:$W$2032,X_y!AK$1,0)</f>
        <v>8.2887917872560297E-3</v>
      </c>
      <c r="AL398" s="20">
        <f>VLOOKUP($C398,beta_transpose!$B$3:$W$2032,X_y!AL$1,0)</f>
        <v>6.2604888151188504E-2</v>
      </c>
      <c r="AM398" s="20">
        <f>VLOOKUP($C398,beta_transpose!$B$3:$W$2032,X_y!AM$1,0)</f>
        <v>-7.9480498794687202E-2</v>
      </c>
      <c r="AN398" s="20">
        <f>VLOOKUP($C398,beta_transpose!$B$3:$W$2032,X_y!AN$1,0)</f>
        <v>-1.63403243810043E-3</v>
      </c>
      <c r="AO398" s="20">
        <f>VLOOKUP($C398,beta_transpose!$B$3:$W$2032,X_y!AO$1,0)</f>
        <v>-2.7962740061551101E-2</v>
      </c>
      <c r="AP398" s="20">
        <f>VLOOKUP($C398,beta_transpose!$B$3:$W$2032,X_y!AP$1,0)</f>
        <v>-1.42867719818174E-2</v>
      </c>
      <c r="AQ398" s="20">
        <f>VLOOKUP($C398,beta_transpose!$B$3:$W$2032,X_y!AQ$1,0)</f>
        <v>-5.93527888545013E-2</v>
      </c>
      <c r="AR398" s="34">
        <f>VLOOKUP($C398,beta_transpose!$B$3:$W$2032,X_y!AR$1,0)</f>
        <v>3.0330795814834301E-2</v>
      </c>
      <c r="AS398" s="21">
        <v>35.8532992481964</v>
      </c>
      <c r="AT398" s="21">
        <v>9.1503586409486903</v>
      </c>
      <c r="AU398" s="21">
        <v>5.1019149745130301</v>
      </c>
      <c r="AV398" s="21">
        <v>2.24816026375311</v>
      </c>
      <c r="AW398" s="21">
        <v>0.99311958802044098</v>
      </c>
      <c r="AX398" s="21"/>
      <c r="AY398" s="21"/>
      <c r="AZ398" s="22"/>
      <c r="BB398" s="31">
        <f>IF(VLOOKUP(C398,y_HC!$B$3:$G$581,6,0)&gt;$BB$1,1,0)</f>
        <v>1</v>
      </c>
      <c r="BC398">
        <f>VLOOKUP(C398,y_HC!$B$3:$G$581,6,0)</f>
        <v>0.21478946073343852</v>
      </c>
      <c r="BE398" t="s">
        <v>394</v>
      </c>
      <c r="BF398">
        <v>35.8532992481964</v>
      </c>
      <c r="BG398">
        <v>9.1503586409486903</v>
      </c>
      <c r="BH398">
        <v>5.1019149745130301</v>
      </c>
      <c r="BI398">
        <v>2.24816026375311</v>
      </c>
      <c r="BJ398">
        <v>0.99311958802044098</v>
      </c>
    </row>
    <row r="399" spans="2:62">
      <c r="B399" t="str">
        <f>VLOOKUP(C399,eft_features_HC!$B$3:$C$2032,2,0)</f>
        <v>Guggenheim S&amp;P 500 Pure Growth ETF</v>
      </c>
      <c r="C399" t="s">
        <v>395</v>
      </c>
      <c r="D399" s="17">
        <f>VLOOKUP($C399,eft_features_HC!$B$3:$W$2032,X_y!D$1,0)</f>
        <v>5</v>
      </c>
      <c r="E399" s="18">
        <f>VLOOKUP($C399,eft_features_HC!$B$3:$W$2032,X_y!E$1,0)</f>
        <v>0.35000000000000003</v>
      </c>
      <c r="F399" s="18">
        <f>VLOOKUP($C399,eft_features_HC!$B$3:$W$2032,X_y!F$1,0)</f>
        <v>2109999999.9999998</v>
      </c>
      <c r="G399" s="18">
        <f>VLOOKUP($C399,eft_features_HC!$B$3:$W$2032,X_y!G$1,0)</f>
        <v>1</v>
      </c>
      <c r="H399" s="18">
        <f>VLOOKUP($C399,eft_features_HC!$B$3:$W$2032,X_y!H$1,0)</f>
        <v>3</v>
      </c>
      <c r="I399" s="18">
        <f>VLOOKUP($C399,eft_features_HC!$B$3:$W$2032,X_y!I$1,0)</f>
        <v>1</v>
      </c>
      <c r="J399" s="18">
        <f>VLOOKUP($C399,eft_features_HC!$B$3:$W$2032,X_y!J$1,0)</f>
        <v>1</v>
      </c>
      <c r="K399" s="18">
        <f>VLOOKUP($C399,eft_features_HC!$B$3:$W$2032,X_y!K$1,0)</f>
        <v>1</v>
      </c>
      <c r="L399" s="18">
        <f>VLOOKUP($C399,eft_features_HC!$B$3:$W$2032,X_y!L$1,0)</f>
        <v>3</v>
      </c>
      <c r="M399" s="18">
        <f>VLOOKUP($C399,eft_features_HC!$B$3:$W$2032,X_y!M$1,0)</f>
        <v>1</v>
      </c>
      <c r="N399" s="18">
        <f>VLOOKUP($C399,eft_features_HC!$B$3:$W$2032,X_y!N$1,0)</f>
        <v>1</v>
      </c>
      <c r="O399" s="18">
        <f>VLOOKUP($C399,eft_features_HC!$B$3:$W$2032,X_y!O$1,0)</f>
        <v>1</v>
      </c>
      <c r="P399" s="18">
        <f>VLOOKUP($C399,eft_features_HC!$B$3:$W$2032,X_y!P$1,0)</f>
        <v>8</v>
      </c>
      <c r="Q399" s="18">
        <f>VLOOKUP($C399,eft_features_HC!$B$3:$W$2032,X_y!Q$1,0)</f>
        <v>11</v>
      </c>
      <c r="R399" s="18">
        <f>VLOOKUP($C399,eft_features_HC!$B$3:$W$2032,X_y!R$1,0)</f>
        <v>1</v>
      </c>
      <c r="S399" s="19">
        <f>VLOOKUP($C399,ret_features_HC_transpose!$B$3:$W$2032,X_y!S$1,0)</f>
        <v>-4.6959503580290995E-2</v>
      </c>
      <c r="T399" s="19">
        <f>VLOOKUP($C399,ret_features_HC_transpose!$B$3:$W$2032,X_y!T$1,0)</f>
        <v>3.5248603743026408E-2</v>
      </c>
      <c r="U399" s="19">
        <f>VLOOKUP($C399,ret_features_HC_transpose!$B$3:$W$2032,X_y!U$1,0)</f>
        <v>0.12486377151585848</v>
      </c>
      <c r="V399" s="19">
        <f>VLOOKUP($C399,ret_features_HC_transpose!$B$3:$W$2032,X_y!V$1,0)</f>
        <v>0.32788090464346342</v>
      </c>
      <c r="W399" s="19">
        <f>VLOOKUP($C399,ret_features_HC_transpose!$B$3:$W$2032,X_y!W$1,0)</f>
        <v>0.46730300944867142</v>
      </c>
      <c r="X399" s="19">
        <f>VLOOKUP($C399,ret_features_HC_transpose!$B$3:$W$2032,X_y!X$1,0)</f>
        <v>0.54611599664538213</v>
      </c>
      <c r="Y399" s="20">
        <f>VLOOKUP($C399,beta_transpose!$B$3:$W$2032,X_y!Y$1,0)</f>
        <v>4.7164637437878097E-2</v>
      </c>
      <c r="Z399" s="20">
        <f>VLOOKUP($C399,beta_transpose!$B$3:$W$2032,X_y!Z$1,0)</f>
        <v>1.0651637519394699E-2</v>
      </c>
      <c r="AA399" s="20">
        <f>VLOOKUP($C399,beta_transpose!$B$3:$W$2032,X_y!AA$1,0)</f>
        <v>1.35111420105046E-3</v>
      </c>
      <c r="AB399" s="20">
        <f>VLOOKUP($C399,beta_transpose!$B$3:$W$2032,X_y!AB$1,0)</f>
        <v>1.81498463841679E-2</v>
      </c>
      <c r="AC399" s="20">
        <f>VLOOKUP($C399,beta_transpose!$B$3:$W$2032,X_y!AC$1,0)</f>
        <v>-3.7636492519825498E-3</v>
      </c>
      <c r="AD399" s="20">
        <f>VLOOKUP($C399,beta_transpose!$B$3:$W$2032,X_y!AD$1,0)</f>
        <v>-3.8714990184876102E-4</v>
      </c>
      <c r="AE399" s="20">
        <f>VLOOKUP($C399,beta_transpose!$B$3:$W$2032,X_y!AE$1,0)</f>
        <v>-1.54870902929645E-2</v>
      </c>
      <c r="AF399" s="20">
        <f>VLOOKUP($C399,beta_transpose!$B$3:$W$2032,X_y!AF$1,0)</f>
        <v>-2.2673942579521399E-2</v>
      </c>
      <c r="AG399" s="20">
        <f>VLOOKUP($C399,beta_transpose!$B$3:$W$2032,X_y!AG$1,0)</f>
        <v>-3.2779816675204097E-2</v>
      </c>
      <c r="AH399" s="20">
        <f>VLOOKUP($C399,beta_transpose!$B$3:$W$2032,X_y!AH$1,0)</f>
        <v>1.57730775432067E-3</v>
      </c>
      <c r="AI399" s="20">
        <f>VLOOKUP($C399,beta_transpose!$B$3:$W$2032,X_y!AI$1,0)</f>
        <v>-1.8625688169777201E-2</v>
      </c>
      <c r="AJ399" s="20">
        <f>VLOOKUP($C399,beta_transpose!$B$3:$W$2032,X_y!AJ$1,0)</f>
        <v>5.2895710686527604E-3</v>
      </c>
      <c r="AK399" s="20">
        <f>VLOOKUP($C399,beta_transpose!$B$3:$W$2032,X_y!AK$1,0)</f>
        <v>1.6114898888505098E-2</v>
      </c>
      <c r="AL399" s="20">
        <f>VLOOKUP($C399,beta_transpose!$B$3:$W$2032,X_y!AL$1,0)</f>
        <v>1.25007309983195E-2</v>
      </c>
      <c r="AM399" s="20">
        <f>VLOOKUP($C399,beta_transpose!$B$3:$W$2032,X_y!AM$1,0)</f>
        <v>2.28309543111032E-4</v>
      </c>
      <c r="AN399" s="20">
        <f>VLOOKUP($C399,beta_transpose!$B$3:$W$2032,X_y!AN$1,0)</f>
        <v>-1.7715923614015E-2</v>
      </c>
      <c r="AO399" s="20">
        <f>VLOOKUP($C399,beta_transpose!$B$3:$W$2032,X_y!AO$1,0)</f>
        <v>-1.3226279130947999E-3</v>
      </c>
      <c r="AP399" s="20">
        <f>VLOOKUP($C399,beta_transpose!$B$3:$W$2032,X_y!AP$1,0)</f>
        <v>-2.7697815606226299E-2</v>
      </c>
      <c r="AQ399" s="20">
        <f>VLOOKUP($C399,beta_transpose!$B$3:$W$2032,X_y!AQ$1,0)</f>
        <v>-1.08289061837432E-2</v>
      </c>
      <c r="AR399" s="34">
        <f>VLOOKUP($C399,beta_transpose!$B$3:$W$2032,X_y!AR$1,0)</f>
        <v>-1.6664256470586E-2</v>
      </c>
      <c r="AS399" s="21">
        <v>26.355971886673299</v>
      </c>
      <c r="AT399" s="21">
        <v>2.6094150488777599</v>
      </c>
      <c r="AU399" s="21">
        <v>1.16206168820601</v>
      </c>
      <c r="AV399" s="21">
        <v>0.57219037990661303</v>
      </c>
      <c r="AW399" s="21">
        <v>0.25639676527855698</v>
      </c>
      <c r="AX399" s="21"/>
      <c r="AY399" s="21"/>
      <c r="AZ399" s="22"/>
      <c r="BB399" s="31">
        <f>IF(VLOOKUP(C399,y_HC!$B$3:$G$581,6,0)&gt;$BB$1,1,0)</f>
        <v>1</v>
      </c>
      <c r="BC399">
        <f>VLOOKUP(C399,y_HC!$B$3:$G$581,6,0)</f>
        <v>7.9560898300257199E-2</v>
      </c>
      <c r="BE399" t="s">
        <v>395</v>
      </c>
      <c r="BF399">
        <v>26.355971886673299</v>
      </c>
      <c r="BG399">
        <v>2.6094150488777599</v>
      </c>
      <c r="BH399">
        <v>1.16206168820601</v>
      </c>
      <c r="BI399">
        <v>0.57219037990661303</v>
      </c>
      <c r="BJ399">
        <v>0.25639676527855698</v>
      </c>
    </row>
    <row r="400" spans="2:62">
      <c r="B400" t="str">
        <f>VLOOKUP(C400,eft_features_HC!$B$3:$C$2032,2,0)</f>
        <v>Guggenheim S&amp;P 500 Pure Value ETF</v>
      </c>
      <c r="C400" t="s">
        <v>396</v>
      </c>
      <c r="D400" s="17">
        <f>VLOOKUP($C400,eft_features_HC!$B$3:$W$2032,X_y!D$1,0)</f>
        <v>5</v>
      </c>
      <c r="E400" s="18">
        <f>VLOOKUP($C400,eft_features_HC!$B$3:$W$2032,X_y!E$1,0)</f>
        <v>0.35000000000000003</v>
      </c>
      <c r="F400" s="18">
        <f>VLOOKUP($C400,eft_features_HC!$B$3:$W$2032,X_y!F$1,0)</f>
        <v>832530000</v>
      </c>
      <c r="G400" s="18">
        <f>VLOOKUP($C400,eft_features_HC!$B$3:$W$2032,X_y!G$1,0)</f>
        <v>1</v>
      </c>
      <c r="H400" s="18">
        <f>VLOOKUP($C400,eft_features_HC!$B$3:$W$2032,X_y!H$1,0)</f>
        <v>4</v>
      </c>
      <c r="I400" s="18">
        <f>VLOOKUP($C400,eft_features_HC!$B$3:$W$2032,X_y!I$1,0)</f>
        <v>1</v>
      </c>
      <c r="J400" s="18">
        <f>VLOOKUP($C400,eft_features_HC!$B$3:$W$2032,X_y!J$1,0)</f>
        <v>1</v>
      </c>
      <c r="K400" s="18">
        <f>VLOOKUP($C400,eft_features_HC!$B$3:$W$2032,X_y!K$1,0)</f>
        <v>1</v>
      </c>
      <c r="L400" s="18">
        <f>VLOOKUP($C400,eft_features_HC!$B$3:$W$2032,X_y!L$1,0)</f>
        <v>4</v>
      </c>
      <c r="M400" s="18">
        <f>VLOOKUP($C400,eft_features_HC!$B$3:$W$2032,X_y!M$1,0)</f>
        <v>1</v>
      </c>
      <c r="N400" s="18">
        <f>VLOOKUP($C400,eft_features_HC!$B$3:$W$2032,X_y!N$1,0)</f>
        <v>1</v>
      </c>
      <c r="O400" s="18">
        <f>VLOOKUP($C400,eft_features_HC!$B$3:$W$2032,X_y!O$1,0)</f>
        <v>1</v>
      </c>
      <c r="P400" s="18">
        <f>VLOOKUP($C400,eft_features_HC!$B$3:$W$2032,X_y!P$1,0)</f>
        <v>8</v>
      </c>
      <c r="Q400" s="18">
        <f>VLOOKUP($C400,eft_features_HC!$B$3:$W$2032,X_y!Q$1,0)</f>
        <v>11</v>
      </c>
      <c r="R400" s="18">
        <f>VLOOKUP($C400,eft_features_HC!$B$3:$W$2032,X_y!R$1,0)</f>
        <v>1</v>
      </c>
      <c r="S400" s="19">
        <f>VLOOKUP($C400,ret_features_HC_transpose!$B$3:$W$2032,X_y!S$1,0)</f>
        <v>1.6989332332140172E-2</v>
      </c>
      <c r="T400" s="19">
        <f>VLOOKUP($C400,ret_features_HC_transpose!$B$3:$W$2032,X_y!T$1,0)</f>
        <v>4.8045603260356895E-2</v>
      </c>
      <c r="U400" s="19">
        <f>VLOOKUP($C400,ret_features_HC_transpose!$B$3:$W$2032,X_y!U$1,0)</f>
        <v>0.15711395910622694</v>
      </c>
      <c r="V400" s="19">
        <f>VLOOKUP($C400,ret_features_HC_transpose!$B$3:$W$2032,X_y!V$1,0)</f>
        <v>0.3503305031390358</v>
      </c>
      <c r="W400" s="19">
        <f>VLOOKUP($C400,ret_features_HC_transpose!$B$3:$W$2032,X_y!W$1,0)</f>
        <v>0.62505129814556404</v>
      </c>
      <c r="X400" s="19">
        <f>VLOOKUP($C400,ret_features_HC_transpose!$B$3:$W$2032,X_y!X$1,0)</f>
        <v>0.65000000531425473</v>
      </c>
      <c r="Y400" s="20">
        <f>VLOOKUP($C400,beta_transpose!$B$3:$W$2032,X_y!Y$1,0)</f>
        <v>5.2364478324385101E-2</v>
      </c>
      <c r="Z400" s="20">
        <f>VLOOKUP($C400,beta_transpose!$B$3:$W$2032,X_y!Z$1,0)</f>
        <v>1.3957473205611101E-2</v>
      </c>
      <c r="AA400" s="20">
        <f>VLOOKUP($C400,beta_transpose!$B$3:$W$2032,X_y!AA$1,0)</f>
        <v>2.0292515738390401E-2</v>
      </c>
      <c r="AB400" s="20">
        <f>VLOOKUP($C400,beta_transpose!$B$3:$W$2032,X_y!AB$1,0)</f>
        <v>-7.53656933417812E-3</v>
      </c>
      <c r="AC400" s="20">
        <f>VLOOKUP($C400,beta_transpose!$B$3:$W$2032,X_y!AC$1,0)</f>
        <v>-2.1814501515309899E-2</v>
      </c>
      <c r="AD400" s="20">
        <f>VLOOKUP($C400,beta_transpose!$B$3:$W$2032,X_y!AD$1,0)</f>
        <v>-3.0714971279024301E-2</v>
      </c>
      <c r="AE400" s="20">
        <f>VLOOKUP($C400,beta_transpose!$B$3:$W$2032,X_y!AE$1,0)</f>
        <v>3.3029600399845601E-3</v>
      </c>
      <c r="AF400" s="20">
        <f>VLOOKUP($C400,beta_transpose!$B$3:$W$2032,X_y!AF$1,0)</f>
        <v>-3.15373104052964E-2</v>
      </c>
      <c r="AG400" s="20">
        <f>VLOOKUP($C400,beta_transpose!$B$3:$W$2032,X_y!AG$1,0)</f>
        <v>-3.0384940582781198E-3</v>
      </c>
      <c r="AH400" s="20">
        <f>VLOOKUP($C400,beta_transpose!$B$3:$W$2032,X_y!AH$1,0)</f>
        <v>-6.1664579250073799E-2</v>
      </c>
      <c r="AI400" s="20">
        <f>VLOOKUP($C400,beta_transpose!$B$3:$W$2032,X_y!AI$1,0)</f>
        <v>-5.2037384597557801E-2</v>
      </c>
      <c r="AJ400" s="20">
        <f>VLOOKUP($C400,beta_transpose!$B$3:$W$2032,X_y!AJ$1,0)</f>
        <v>1.9025673402472298E-2</v>
      </c>
      <c r="AK400" s="20">
        <f>VLOOKUP($C400,beta_transpose!$B$3:$W$2032,X_y!AK$1,0)</f>
        <v>-1.89676946655165E-2</v>
      </c>
      <c r="AL400" s="20">
        <f>VLOOKUP($C400,beta_transpose!$B$3:$W$2032,X_y!AL$1,0)</f>
        <v>1.69721789707677E-2</v>
      </c>
      <c r="AM400" s="20">
        <f>VLOOKUP($C400,beta_transpose!$B$3:$W$2032,X_y!AM$1,0)</f>
        <v>-3.0821721303620998E-3</v>
      </c>
      <c r="AN400" s="20">
        <f>VLOOKUP($C400,beta_transpose!$B$3:$W$2032,X_y!AN$1,0)</f>
        <v>-4.2856919880605297E-2</v>
      </c>
      <c r="AO400" s="20">
        <f>VLOOKUP($C400,beta_transpose!$B$3:$W$2032,X_y!AO$1,0)</f>
        <v>-3.1337660780710402E-2</v>
      </c>
      <c r="AP400" s="20">
        <f>VLOOKUP($C400,beta_transpose!$B$3:$W$2032,X_y!AP$1,0)</f>
        <v>-2.64020298262496E-2</v>
      </c>
      <c r="AQ400" s="20">
        <f>VLOOKUP($C400,beta_transpose!$B$3:$W$2032,X_y!AQ$1,0)</f>
        <v>1.67272451371555E-2</v>
      </c>
      <c r="AR400" s="34">
        <f>VLOOKUP($C400,beta_transpose!$B$3:$W$2032,X_y!AR$1,0)</f>
        <v>1.2560336955435E-2</v>
      </c>
      <c r="AS400" s="21">
        <v>26.482966053306601</v>
      </c>
      <c r="AT400" s="21">
        <v>2.8226804622492998</v>
      </c>
      <c r="AU400" s="21">
        <v>1.45009524602204</v>
      </c>
      <c r="AV400" s="21">
        <v>0.38538526157354702</v>
      </c>
      <c r="AW400" s="21">
        <v>0.190104445137075</v>
      </c>
      <c r="AX400" s="21"/>
      <c r="AY400" s="21"/>
      <c r="AZ400" s="22"/>
      <c r="BB400" s="31">
        <f>IF(VLOOKUP(C400,y_HC!$B$3:$G$581,6,0)&gt;$BB$1,1,0)</f>
        <v>1</v>
      </c>
      <c r="BC400">
        <f>VLOOKUP(C400,y_HC!$B$3:$G$581,6,0)</f>
        <v>5.5118491464244301E-2</v>
      </c>
      <c r="BE400" t="s">
        <v>396</v>
      </c>
      <c r="BF400">
        <v>26.482966053306601</v>
      </c>
      <c r="BG400">
        <v>2.8226804622492998</v>
      </c>
      <c r="BH400">
        <v>1.45009524602204</v>
      </c>
      <c r="BI400">
        <v>0.38538526157354702</v>
      </c>
      <c r="BJ400">
        <v>0.190104445137075</v>
      </c>
    </row>
    <row r="401" spans="2:62">
      <c r="B401" t="str">
        <f>VLOOKUP(C401,eft_features_HC!$B$3:$C$2032,2,0)</f>
        <v>Guggenheim S&amp;P 500 Equal Weight ETF</v>
      </c>
      <c r="C401" t="s">
        <v>397</v>
      </c>
      <c r="D401" s="17">
        <f>VLOOKUP($C401,eft_features_HC!$B$3:$W$2032,X_y!D$1,0)</f>
        <v>5</v>
      </c>
      <c r="E401" s="18">
        <f>VLOOKUP($C401,eft_features_HC!$B$3:$W$2032,X_y!E$1,0)</f>
        <v>0.2</v>
      </c>
      <c r="F401" s="18">
        <f>VLOOKUP($C401,eft_features_HC!$B$3:$W$2032,X_y!F$1,0)</f>
        <v>13600000000</v>
      </c>
      <c r="G401" s="18">
        <f>VLOOKUP($C401,eft_features_HC!$B$3:$W$2032,X_y!G$1,0)</f>
        <v>1</v>
      </c>
      <c r="H401" s="18">
        <f>VLOOKUP($C401,eft_features_HC!$B$3:$W$2032,X_y!H$1,0)</f>
        <v>8</v>
      </c>
      <c r="I401" s="18">
        <f>VLOOKUP($C401,eft_features_HC!$B$3:$W$2032,X_y!I$1,0)</f>
        <v>1</v>
      </c>
      <c r="J401" s="18">
        <f>VLOOKUP($C401,eft_features_HC!$B$3:$W$2032,X_y!J$1,0)</f>
        <v>1</v>
      </c>
      <c r="K401" s="18">
        <f>VLOOKUP($C401,eft_features_HC!$B$3:$W$2032,X_y!K$1,0)</f>
        <v>1</v>
      </c>
      <c r="L401" s="18">
        <f>VLOOKUP($C401,eft_features_HC!$B$3:$W$2032,X_y!L$1,0)</f>
        <v>1</v>
      </c>
      <c r="M401" s="18">
        <f>VLOOKUP($C401,eft_features_HC!$B$3:$W$2032,X_y!M$1,0)</f>
        <v>1</v>
      </c>
      <c r="N401" s="18">
        <f>VLOOKUP($C401,eft_features_HC!$B$3:$W$2032,X_y!N$1,0)</f>
        <v>1</v>
      </c>
      <c r="O401" s="18">
        <f>VLOOKUP($C401,eft_features_HC!$B$3:$W$2032,X_y!O$1,0)</f>
        <v>1</v>
      </c>
      <c r="P401" s="18">
        <f>VLOOKUP($C401,eft_features_HC!$B$3:$W$2032,X_y!P$1,0)</f>
        <v>1</v>
      </c>
      <c r="Q401" s="18">
        <f>VLOOKUP($C401,eft_features_HC!$B$3:$W$2032,X_y!Q$1,0)</f>
        <v>8</v>
      </c>
      <c r="R401" s="18">
        <f>VLOOKUP($C401,eft_features_HC!$B$3:$W$2032,X_y!R$1,0)</f>
        <v>1</v>
      </c>
      <c r="S401" s="19">
        <f>VLOOKUP($C401,ret_features_HC_transpose!$B$3:$W$2032,X_y!S$1,0)</f>
        <v>-8.0217532262487623E-3</v>
      </c>
      <c r="T401" s="19">
        <f>VLOOKUP($C401,ret_features_HC_transpose!$B$3:$W$2032,X_y!T$1,0)</f>
        <v>3.4306777601362581E-2</v>
      </c>
      <c r="U401" s="19">
        <f>VLOOKUP($C401,ret_features_HC_transpose!$B$3:$W$2032,X_y!U$1,0)</f>
        <v>0.11168672748233632</v>
      </c>
      <c r="V401" s="19">
        <f>VLOOKUP($C401,ret_features_HC_transpose!$B$3:$W$2032,X_y!V$1,0)</f>
        <v>0.24166099213592052</v>
      </c>
      <c r="W401" s="19">
        <f>VLOOKUP($C401,ret_features_HC_transpose!$B$3:$W$2032,X_y!W$1,0)</f>
        <v>0.42139099672352365</v>
      </c>
      <c r="X401" s="19">
        <f>VLOOKUP($C401,ret_features_HC_transpose!$B$3:$W$2032,X_y!X$1,0)</f>
        <v>0.43848580602447296</v>
      </c>
      <c r="Y401" s="20">
        <f>VLOOKUP($C401,beta_transpose!$B$3:$W$2032,X_y!Y$1,0)</f>
        <v>3.7088752540882203E-2</v>
      </c>
      <c r="Z401" s="20">
        <f>VLOOKUP($C401,beta_transpose!$B$3:$W$2032,X_y!Z$1,0)</f>
        <v>8.1190498961908001E-3</v>
      </c>
      <c r="AA401" s="20">
        <f>VLOOKUP($C401,beta_transpose!$B$3:$W$2032,X_y!AA$1,0)</f>
        <v>1.9952808465801899E-2</v>
      </c>
      <c r="AB401" s="20">
        <f>VLOOKUP($C401,beta_transpose!$B$3:$W$2032,X_y!AB$1,0)</f>
        <v>-1.0000003786844401E-2</v>
      </c>
      <c r="AC401" s="20">
        <f>VLOOKUP($C401,beta_transpose!$B$3:$W$2032,X_y!AC$1,0)</f>
        <v>-9.9884456031948E-3</v>
      </c>
      <c r="AD401" s="20">
        <f>VLOOKUP($C401,beta_transpose!$B$3:$W$2032,X_y!AD$1,0)</f>
        <v>-6.0378688684282096E-3</v>
      </c>
      <c r="AE401" s="20">
        <f>VLOOKUP($C401,beta_transpose!$B$3:$W$2032,X_y!AE$1,0)</f>
        <v>-1.17715672879676E-2</v>
      </c>
      <c r="AF401" s="20">
        <f>VLOOKUP($C401,beta_transpose!$B$3:$W$2032,X_y!AF$1,0)</f>
        <v>-8.8983355600858599E-3</v>
      </c>
      <c r="AG401" s="20">
        <f>VLOOKUP($C401,beta_transpose!$B$3:$W$2032,X_y!AG$1,0)</f>
        <v>-1.8221785826639801E-4</v>
      </c>
      <c r="AH401" s="20">
        <f>VLOOKUP($C401,beta_transpose!$B$3:$W$2032,X_y!AH$1,0)</f>
        <v>-1.3366753413920501E-2</v>
      </c>
      <c r="AI401" s="20">
        <f>VLOOKUP($C401,beta_transpose!$B$3:$W$2032,X_y!AI$1,0)</f>
        <v>-1.5884259839006501E-2</v>
      </c>
      <c r="AJ401" s="20">
        <f>VLOOKUP($C401,beta_transpose!$B$3:$W$2032,X_y!AJ$1,0)</f>
        <v>1.6225500426930101E-3</v>
      </c>
      <c r="AK401" s="20">
        <f>VLOOKUP($C401,beta_transpose!$B$3:$W$2032,X_y!AK$1,0)</f>
        <v>-2.6626229508600898E-3</v>
      </c>
      <c r="AL401" s="20">
        <f>VLOOKUP($C401,beta_transpose!$B$3:$W$2032,X_y!AL$1,0)</f>
        <v>3.8380463712743801E-3</v>
      </c>
      <c r="AM401" s="20">
        <f>VLOOKUP($C401,beta_transpose!$B$3:$W$2032,X_y!AM$1,0)</f>
        <v>-5.4840419621261403E-3</v>
      </c>
      <c r="AN401" s="20">
        <f>VLOOKUP($C401,beta_transpose!$B$3:$W$2032,X_y!AN$1,0)</f>
        <v>-1.15148368755581E-2</v>
      </c>
      <c r="AO401" s="20">
        <f>VLOOKUP($C401,beta_transpose!$B$3:$W$2032,X_y!AO$1,0)</f>
        <v>3.2514203050829499E-3</v>
      </c>
      <c r="AP401" s="20">
        <f>VLOOKUP($C401,beta_transpose!$B$3:$W$2032,X_y!AP$1,0)</f>
        <v>-1.9029179229193099E-2</v>
      </c>
      <c r="AQ401" s="20">
        <f>VLOOKUP($C401,beta_transpose!$B$3:$W$2032,X_y!AQ$1,0)</f>
        <v>6.2872557173915102E-3</v>
      </c>
      <c r="AR401" s="34">
        <f>VLOOKUP($C401,beta_transpose!$B$3:$W$2032,X_y!AR$1,0)</f>
        <v>2.4446248818703201E-3</v>
      </c>
      <c r="AS401" s="21">
        <v>19.6699185715431</v>
      </c>
      <c r="AT401" s="21">
        <v>2.8738680707747499</v>
      </c>
      <c r="AU401" s="21">
        <v>1.2869234891619199</v>
      </c>
      <c r="AV401" s="21">
        <v>0.43359696125330699</v>
      </c>
      <c r="AW401" s="21">
        <v>0.18807404045090201</v>
      </c>
      <c r="AX401" s="21"/>
      <c r="AY401" s="21"/>
      <c r="AZ401" s="22"/>
      <c r="BB401" s="31">
        <f>IF(VLOOKUP(C401,y_HC!$B$3:$G$581,6,0)&gt;$BB$1,1,0)</f>
        <v>1</v>
      </c>
      <c r="BC401">
        <f>VLOOKUP(C401,y_HC!$B$3:$G$581,6,0)</f>
        <v>5.3762335189113553E-2</v>
      </c>
      <c r="BE401" t="s">
        <v>397</v>
      </c>
      <c r="BF401">
        <v>19.6699185715431</v>
      </c>
      <c r="BG401">
        <v>2.8738680707747499</v>
      </c>
      <c r="BH401">
        <v>1.2869234891619199</v>
      </c>
      <c r="BI401">
        <v>0.43359696125330699</v>
      </c>
      <c r="BJ401">
        <v>0.18807404045090201</v>
      </c>
    </row>
    <row r="402" spans="2:62">
      <c r="B402" t="str">
        <f>VLOOKUP(C402,eft_features_HC!$B$3:$C$2032,2,0)</f>
        <v>VanEck Vectors Russia ETF</v>
      </c>
      <c r="C402" t="s">
        <v>398</v>
      </c>
      <c r="D402" s="17">
        <f>VLOOKUP($C402,eft_features_HC!$B$3:$W$2032,X_y!D$1,0)</f>
        <v>9</v>
      </c>
      <c r="E402" s="18">
        <f>VLOOKUP($C402,eft_features_HC!$B$3:$W$2032,X_y!E$1,0)</f>
        <v>0.65</v>
      </c>
      <c r="F402" s="18">
        <f>VLOOKUP($C402,eft_features_HC!$B$3:$W$2032,X_y!F$1,0)</f>
        <v>2029999999.9999998</v>
      </c>
      <c r="G402" s="18">
        <f>VLOOKUP($C402,eft_features_HC!$B$3:$W$2032,X_y!G$1,0)</f>
        <v>1</v>
      </c>
      <c r="H402" s="18">
        <f>VLOOKUP($C402,eft_features_HC!$B$3:$W$2032,X_y!H$1,0)</f>
        <v>1</v>
      </c>
      <c r="I402" s="18">
        <f>VLOOKUP($C402,eft_features_HC!$B$3:$W$2032,X_y!I$1,0)</f>
        <v>6</v>
      </c>
      <c r="J402" s="18">
        <f>VLOOKUP($C402,eft_features_HC!$B$3:$W$2032,X_y!J$1,0)</f>
        <v>1</v>
      </c>
      <c r="K402" s="18">
        <f>VLOOKUP($C402,eft_features_HC!$B$3:$W$2032,X_y!K$1,0)</f>
        <v>2</v>
      </c>
      <c r="L402" s="18">
        <f>VLOOKUP($C402,eft_features_HC!$B$3:$W$2032,X_y!L$1,0)</f>
        <v>1</v>
      </c>
      <c r="M402" s="18">
        <f>VLOOKUP($C402,eft_features_HC!$B$3:$W$2032,X_y!M$1,0)</f>
        <v>1</v>
      </c>
      <c r="N402" s="18">
        <f>VLOOKUP($C402,eft_features_HC!$B$3:$W$2032,X_y!N$1,0)</f>
        <v>1</v>
      </c>
      <c r="O402" s="18">
        <f>VLOOKUP($C402,eft_features_HC!$B$3:$W$2032,X_y!O$1,0)</f>
        <v>1</v>
      </c>
      <c r="P402" s="18">
        <f>VLOOKUP($C402,eft_features_HC!$B$3:$W$2032,X_y!P$1,0)</f>
        <v>2</v>
      </c>
      <c r="Q402" s="18">
        <f>VLOOKUP($C402,eft_features_HC!$B$3:$W$2032,X_y!Q$1,0)</f>
        <v>1</v>
      </c>
      <c r="R402" s="18">
        <f>VLOOKUP($C402,eft_features_HC!$B$3:$W$2032,X_y!R$1,0)</f>
        <v>1</v>
      </c>
      <c r="S402" s="19">
        <f>VLOOKUP($C402,ret_features_HC_transpose!$B$3:$W$2032,X_y!S$1,0)</f>
        <v>2.7717626829765418E-2</v>
      </c>
      <c r="T402" s="19">
        <f>VLOOKUP($C402,ret_features_HC_transpose!$B$3:$W$2032,X_y!T$1,0)</f>
        <v>-0.1451729112422655</v>
      </c>
      <c r="U402" s="19">
        <f>VLOOKUP($C402,ret_features_HC_transpose!$B$3:$W$2032,X_y!U$1,0)</f>
        <v>-0.1783241011015162</v>
      </c>
      <c r="V402" s="19">
        <f>VLOOKUP($C402,ret_features_HC_transpose!$B$3:$W$2032,X_y!V$1,0)</f>
        <v>-0.12045960236058262</v>
      </c>
      <c r="W402" s="19">
        <f>VLOOKUP($C402,ret_features_HC_transpose!$B$3:$W$2032,X_y!W$1,0)</f>
        <v>-0.22526934510635876</v>
      </c>
      <c r="X402" s="19">
        <f>VLOOKUP($C402,ret_features_HC_transpose!$B$3:$W$2032,X_y!X$1,0)</f>
        <v>-0.44204091453879391</v>
      </c>
      <c r="Y402" s="20">
        <f>VLOOKUP($C402,beta_transpose!$B$3:$W$2032,X_y!Y$1,0)</f>
        <v>-1.6552423139415798E-2</v>
      </c>
      <c r="Z402" s="20">
        <f>VLOOKUP($C402,beta_transpose!$B$3:$W$2032,X_y!Z$1,0)</f>
        <v>5.6828337703605E-2</v>
      </c>
      <c r="AA402" s="20">
        <f>VLOOKUP($C402,beta_transpose!$B$3:$W$2032,X_y!AA$1,0)</f>
        <v>3.4785935670478003E-2</v>
      </c>
      <c r="AB402" s="20">
        <f>VLOOKUP($C402,beta_transpose!$B$3:$W$2032,X_y!AB$1,0)</f>
        <v>-1.7726809246476401E-2</v>
      </c>
      <c r="AC402" s="20">
        <f>VLOOKUP($C402,beta_transpose!$B$3:$W$2032,X_y!AC$1,0)</f>
        <v>-1.92832441741775E-2</v>
      </c>
      <c r="AD402" s="20">
        <f>VLOOKUP($C402,beta_transpose!$B$3:$W$2032,X_y!AD$1,0)</f>
        <v>2.00073061567058E-2</v>
      </c>
      <c r="AE402" s="20">
        <f>VLOOKUP($C402,beta_transpose!$B$3:$W$2032,X_y!AE$1,0)</f>
        <v>4.40274252430745E-2</v>
      </c>
      <c r="AF402" s="20">
        <f>VLOOKUP($C402,beta_transpose!$B$3:$W$2032,X_y!AF$1,0)</f>
        <v>7.8574216002885201E-3</v>
      </c>
      <c r="AG402" s="20">
        <f>VLOOKUP($C402,beta_transpose!$B$3:$W$2032,X_y!AG$1,0)</f>
        <v>2.2922401738126701E-2</v>
      </c>
      <c r="AH402" s="20">
        <f>VLOOKUP($C402,beta_transpose!$B$3:$W$2032,X_y!AH$1,0)</f>
        <v>-2.1819302835012801E-2</v>
      </c>
      <c r="AI402" s="20">
        <f>VLOOKUP($C402,beta_transpose!$B$3:$W$2032,X_y!AI$1,0)</f>
        <v>5.2293481876815998E-2</v>
      </c>
      <c r="AJ402" s="20">
        <f>VLOOKUP($C402,beta_transpose!$B$3:$W$2032,X_y!AJ$1,0)</f>
        <v>-5.1319775403011102E-2</v>
      </c>
      <c r="AK402" s="20">
        <f>VLOOKUP($C402,beta_transpose!$B$3:$W$2032,X_y!AK$1,0)</f>
        <v>1.4153758352446699E-2</v>
      </c>
      <c r="AL402" s="20">
        <f>VLOOKUP($C402,beta_transpose!$B$3:$W$2032,X_y!AL$1,0)</f>
        <v>3.4549725678717502E-2</v>
      </c>
      <c r="AM402" s="20">
        <f>VLOOKUP($C402,beta_transpose!$B$3:$W$2032,X_y!AM$1,0)</f>
        <v>2.37282300464987E-2</v>
      </c>
      <c r="AN402" s="20">
        <f>VLOOKUP($C402,beta_transpose!$B$3:$W$2032,X_y!AN$1,0)</f>
        <v>0.108316146546656</v>
      </c>
      <c r="AO402" s="20">
        <f>VLOOKUP($C402,beta_transpose!$B$3:$W$2032,X_y!AO$1,0)</f>
        <v>-3.64071048843689E-2</v>
      </c>
      <c r="AP402" s="20">
        <f>VLOOKUP($C402,beta_transpose!$B$3:$W$2032,X_y!AP$1,0)</f>
        <v>7.4931149562937102E-2</v>
      </c>
      <c r="AQ402" s="20">
        <f>VLOOKUP($C402,beta_transpose!$B$3:$W$2032,X_y!AQ$1,0)</f>
        <v>-1.29374678915797E-2</v>
      </c>
      <c r="AR402" s="34">
        <f>VLOOKUP($C402,beta_transpose!$B$3:$W$2032,X_y!AR$1,0)</f>
        <v>-8.8911059587878892E-3</v>
      </c>
      <c r="AS402" s="21">
        <v>16.596315485290599</v>
      </c>
      <c r="AT402" s="21">
        <v>4.41854280049475</v>
      </c>
      <c r="AU402" s="21">
        <v>2.09888446749587</v>
      </c>
      <c r="AV402" s="21">
        <v>1.3109308261504999</v>
      </c>
      <c r="AW402" s="21">
        <v>0.87033487226773498</v>
      </c>
      <c r="AX402" s="21"/>
      <c r="AY402" s="21"/>
      <c r="AZ402" s="22"/>
      <c r="BB402" s="31">
        <f>IF(VLOOKUP(C402,y_HC!$B$3:$G$581,6,0)&gt;$BB$1,1,0)</f>
        <v>1</v>
      </c>
      <c r="BC402">
        <f>VLOOKUP(C402,y_HC!$B$3:$G$581,6,0)</f>
        <v>9.2709649946017714E-2</v>
      </c>
      <c r="BE402" t="s">
        <v>398</v>
      </c>
      <c r="BF402">
        <v>16.596315485290599</v>
      </c>
      <c r="BG402">
        <v>4.41854280049475</v>
      </c>
      <c r="BH402">
        <v>2.09888446749587</v>
      </c>
      <c r="BI402">
        <v>1.3109308261504999</v>
      </c>
      <c r="BJ402">
        <v>0.87033487226773498</v>
      </c>
    </row>
    <row r="403" spans="2:62">
      <c r="B403" t="str">
        <f>VLOOKUP(C403,eft_features_HC!$B$3:$C$2032,2,0)</f>
        <v>Guggenheim S&amp;P 500 Equal Weight Materials ETF</v>
      </c>
      <c r="C403" t="s">
        <v>399</v>
      </c>
      <c r="D403" s="17">
        <f>VLOOKUP($C403,eft_features_HC!$B$3:$W$2032,X_y!D$1,0)</f>
        <v>5</v>
      </c>
      <c r="E403" s="18">
        <f>VLOOKUP($C403,eft_features_HC!$B$3:$W$2032,X_y!E$1,0)</f>
        <v>0.4</v>
      </c>
      <c r="F403" s="18">
        <f>VLOOKUP($C403,eft_features_HC!$B$3:$W$2032,X_y!F$1,0)</f>
        <v>132150000</v>
      </c>
      <c r="G403" s="18">
        <f>VLOOKUP($C403,eft_features_HC!$B$3:$W$2032,X_y!G$1,0)</f>
        <v>1</v>
      </c>
      <c r="H403" s="18">
        <f>VLOOKUP($C403,eft_features_HC!$B$3:$W$2032,X_y!H$1,0)</f>
        <v>8</v>
      </c>
      <c r="I403" s="18">
        <f>VLOOKUP($C403,eft_features_HC!$B$3:$W$2032,X_y!I$1,0)</f>
        <v>1</v>
      </c>
      <c r="J403" s="18">
        <f>VLOOKUP($C403,eft_features_HC!$B$3:$W$2032,X_y!J$1,0)</f>
        <v>5</v>
      </c>
      <c r="K403" s="18">
        <f>VLOOKUP($C403,eft_features_HC!$B$3:$W$2032,X_y!K$1,0)</f>
        <v>22</v>
      </c>
      <c r="L403" s="18">
        <f>VLOOKUP($C403,eft_features_HC!$B$3:$W$2032,X_y!L$1,0)</f>
        <v>1</v>
      </c>
      <c r="M403" s="18">
        <f>VLOOKUP($C403,eft_features_HC!$B$3:$W$2032,X_y!M$1,0)</f>
        <v>1</v>
      </c>
      <c r="N403" s="18">
        <f>VLOOKUP($C403,eft_features_HC!$B$3:$W$2032,X_y!N$1,0)</f>
        <v>1</v>
      </c>
      <c r="O403" s="18">
        <f>VLOOKUP($C403,eft_features_HC!$B$3:$W$2032,X_y!O$1,0)</f>
        <v>1</v>
      </c>
      <c r="P403" s="18">
        <f>VLOOKUP($C403,eft_features_HC!$B$3:$W$2032,X_y!P$1,0)</f>
        <v>1</v>
      </c>
      <c r="Q403" s="18">
        <f>VLOOKUP($C403,eft_features_HC!$B$3:$W$2032,X_y!Q$1,0)</f>
        <v>8</v>
      </c>
      <c r="R403" s="18">
        <f>VLOOKUP($C403,eft_features_HC!$B$3:$W$2032,X_y!R$1,0)</f>
        <v>1</v>
      </c>
      <c r="S403" s="19">
        <f>VLOOKUP($C403,ret_features_HC_transpose!$B$3:$W$2032,X_y!S$1,0)</f>
        <v>-1.2740411539287066E-3</v>
      </c>
      <c r="T403" s="19">
        <f>VLOOKUP($C403,ret_features_HC_transpose!$B$3:$W$2032,X_y!T$1,0)</f>
        <v>3.067003923049616E-2</v>
      </c>
      <c r="U403" s="19">
        <f>VLOOKUP($C403,ret_features_HC_transpose!$B$3:$W$2032,X_y!U$1,0)</f>
        <v>0.12773197911675638</v>
      </c>
      <c r="V403" s="19">
        <f>VLOOKUP($C403,ret_features_HC_transpose!$B$3:$W$2032,X_y!V$1,0)</f>
        <v>0.24638434899688288</v>
      </c>
      <c r="W403" s="19">
        <f>VLOOKUP($C403,ret_features_HC_transpose!$B$3:$W$2032,X_y!W$1,0)</f>
        <v>0.31186741210897484</v>
      </c>
      <c r="X403" s="19">
        <f>VLOOKUP($C403,ret_features_HC_transpose!$B$3:$W$2032,X_y!X$1,0)</f>
        <v>0.21946331512581674</v>
      </c>
      <c r="Y403" s="20">
        <f>VLOOKUP($C403,beta_transpose!$B$3:$W$2032,X_y!Y$1,0)</f>
        <v>2.05598242363535E-2</v>
      </c>
      <c r="Z403" s="20">
        <f>VLOOKUP($C403,beta_transpose!$B$3:$W$2032,X_y!Z$1,0)</f>
        <v>2.25843477229201E-2</v>
      </c>
      <c r="AA403" s="20">
        <f>VLOOKUP($C403,beta_transpose!$B$3:$W$2032,X_y!AA$1,0)</f>
        <v>2.1287049554956201E-2</v>
      </c>
      <c r="AB403" s="20">
        <f>VLOOKUP($C403,beta_transpose!$B$3:$W$2032,X_y!AB$1,0)</f>
        <v>-3.7597040455655401E-3</v>
      </c>
      <c r="AC403" s="20">
        <f>VLOOKUP($C403,beta_transpose!$B$3:$W$2032,X_y!AC$1,0)</f>
        <v>-1.20312872817223E-2</v>
      </c>
      <c r="AD403" s="20">
        <f>VLOOKUP($C403,beta_transpose!$B$3:$W$2032,X_y!AD$1,0)</f>
        <v>2.8917830894523499E-2</v>
      </c>
      <c r="AE403" s="20">
        <f>VLOOKUP($C403,beta_transpose!$B$3:$W$2032,X_y!AE$1,0)</f>
        <v>6.1072500269895502E-3</v>
      </c>
      <c r="AF403" s="20">
        <f>VLOOKUP($C403,beta_transpose!$B$3:$W$2032,X_y!AF$1,0)</f>
        <v>-1.6874976193379701E-2</v>
      </c>
      <c r="AG403" s="20">
        <f>VLOOKUP($C403,beta_transpose!$B$3:$W$2032,X_y!AG$1,0)</f>
        <v>1.2007332271045E-3</v>
      </c>
      <c r="AH403" s="20">
        <f>VLOOKUP($C403,beta_transpose!$B$3:$W$2032,X_y!AH$1,0)</f>
        <v>-2.3582929412719101E-2</v>
      </c>
      <c r="AI403" s="20">
        <f>VLOOKUP($C403,beta_transpose!$B$3:$W$2032,X_y!AI$1,0)</f>
        <v>-2.9972154271670202E-3</v>
      </c>
      <c r="AJ403" s="20">
        <f>VLOOKUP($C403,beta_transpose!$B$3:$W$2032,X_y!AJ$1,0)</f>
        <v>3.6524516602320499E-2</v>
      </c>
      <c r="AK403" s="20">
        <f>VLOOKUP($C403,beta_transpose!$B$3:$W$2032,X_y!AK$1,0)</f>
        <v>2.0494525898338199E-2</v>
      </c>
      <c r="AL403" s="20">
        <f>VLOOKUP($C403,beta_transpose!$B$3:$W$2032,X_y!AL$1,0)</f>
        <v>-1.6677239175830201E-2</v>
      </c>
      <c r="AM403" s="20">
        <f>VLOOKUP($C403,beta_transpose!$B$3:$W$2032,X_y!AM$1,0)</f>
        <v>-1.52395946375671E-2</v>
      </c>
      <c r="AN403" s="20">
        <f>VLOOKUP($C403,beta_transpose!$B$3:$W$2032,X_y!AN$1,0)</f>
        <v>5.5420692166306398E-3</v>
      </c>
      <c r="AO403" s="20">
        <f>VLOOKUP($C403,beta_transpose!$B$3:$W$2032,X_y!AO$1,0)</f>
        <v>-1.8216460618664599E-2</v>
      </c>
      <c r="AP403" s="20">
        <f>VLOOKUP($C403,beta_transpose!$B$3:$W$2032,X_y!AP$1,0)</f>
        <v>4.10036591178938E-3</v>
      </c>
      <c r="AQ403" s="20">
        <f>VLOOKUP($C403,beta_transpose!$B$3:$W$2032,X_y!AQ$1,0)</f>
        <v>4.1253196438946399E-2</v>
      </c>
      <c r="AR403" s="34">
        <f>VLOOKUP($C403,beta_transpose!$B$3:$W$2032,X_y!AR$1,0)</f>
        <v>-6.0789394328026498E-3</v>
      </c>
      <c r="AS403" s="21">
        <v>15.014926390400801</v>
      </c>
      <c r="AT403" s="21">
        <v>5.6211684367441297</v>
      </c>
      <c r="AU403" s="21">
        <v>2.21197756963078</v>
      </c>
      <c r="AV403" s="21">
        <v>1.11870033994381</v>
      </c>
      <c r="AW403" s="21">
        <v>0.38065223500825601</v>
      </c>
      <c r="AX403" s="21"/>
      <c r="AY403" s="21"/>
      <c r="AZ403" s="22"/>
      <c r="BB403" s="31">
        <f>IF(VLOOKUP(C403,y_HC!$B$3:$G$581,6,0)&gt;$BB$1,1,0)</f>
        <v>1</v>
      </c>
      <c r="BC403">
        <f>VLOOKUP(C403,y_HC!$B$3:$G$581,6,0)</f>
        <v>4.9858327698141136E-2</v>
      </c>
      <c r="BE403" t="s">
        <v>399</v>
      </c>
      <c r="BF403">
        <v>15.014926390400801</v>
      </c>
      <c r="BG403">
        <v>5.6211684367441297</v>
      </c>
      <c r="BH403">
        <v>2.21197756963078</v>
      </c>
      <c r="BI403">
        <v>1.11870033994381</v>
      </c>
      <c r="BJ403">
        <v>0.38065223500825601</v>
      </c>
    </row>
    <row r="404" spans="2:62">
      <c r="B404" t="str">
        <f>VLOOKUP(C404,eft_features_HC!$B$3:$C$2032,2,0)</f>
        <v>Oppenheimer Small Cap Revenue ETF</v>
      </c>
      <c r="C404" t="s">
        <v>400</v>
      </c>
      <c r="D404" s="17">
        <f>VLOOKUP($C404,eft_features_HC!$B$3:$W$2032,X_y!D$1,0)</f>
        <v>30</v>
      </c>
      <c r="E404" s="18">
        <f>VLOOKUP($C404,eft_features_HC!$B$3:$W$2032,X_y!E$1,0)</f>
        <v>0.38999999999999996</v>
      </c>
      <c r="F404" s="18">
        <f>VLOOKUP($C404,eft_features_HC!$B$3:$W$2032,X_y!F$1,0)</f>
        <v>526480000</v>
      </c>
      <c r="G404" s="18">
        <f>VLOOKUP($C404,eft_features_HC!$B$3:$W$2032,X_y!G$1,0)</f>
        <v>1</v>
      </c>
      <c r="H404" s="18">
        <f>VLOOKUP($C404,eft_features_HC!$B$3:$W$2032,X_y!H$1,0)</f>
        <v>12</v>
      </c>
      <c r="I404" s="18">
        <f>VLOOKUP($C404,eft_features_HC!$B$3:$W$2032,X_y!I$1,0)</f>
        <v>1</v>
      </c>
      <c r="J404" s="18">
        <f>VLOOKUP($C404,eft_features_HC!$B$3:$W$2032,X_y!J$1,0)</f>
        <v>1</v>
      </c>
      <c r="K404" s="18">
        <f>VLOOKUP($C404,eft_features_HC!$B$3:$W$2032,X_y!K$1,0)</f>
        <v>5</v>
      </c>
      <c r="L404" s="18">
        <f>VLOOKUP($C404,eft_features_HC!$B$3:$W$2032,X_y!L$1,0)</f>
        <v>1</v>
      </c>
      <c r="M404" s="18">
        <f>VLOOKUP($C404,eft_features_HC!$B$3:$W$2032,X_y!M$1,0)</f>
        <v>1</v>
      </c>
      <c r="N404" s="18">
        <f>VLOOKUP($C404,eft_features_HC!$B$3:$W$2032,X_y!N$1,0)</f>
        <v>1</v>
      </c>
      <c r="O404" s="18">
        <f>VLOOKUP($C404,eft_features_HC!$B$3:$W$2032,X_y!O$1,0)</f>
        <v>1</v>
      </c>
      <c r="P404" s="18">
        <f>VLOOKUP($C404,eft_features_HC!$B$3:$W$2032,X_y!P$1,0)</f>
        <v>1</v>
      </c>
      <c r="Q404" s="18">
        <f>VLOOKUP($C404,eft_features_HC!$B$3:$W$2032,X_y!Q$1,0)</f>
        <v>16</v>
      </c>
      <c r="R404" s="18">
        <f>VLOOKUP($C404,eft_features_HC!$B$3:$W$2032,X_y!R$1,0)</f>
        <v>1</v>
      </c>
      <c r="S404" s="19">
        <f>VLOOKUP($C404,ret_features_HC_transpose!$B$3:$W$2032,X_y!S$1,0)</f>
        <v>-1.4852381795519842E-2</v>
      </c>
      <c r="T404" s="19">
        <f>VLOOKUP($C404,ret_features_HC_transpose!$B$3:$W$2032,X_y!T$1,0)</f>
        <v>1.7776945498070296E-2</v>
      </c>
      <c r="U404" s="19">
        <f>VLOOKUP($C404,ret_features_HC_transpose!$B$3:$W$2032,X_y!U$1,0)</f>
        <v>0.1180775386396975</v>
      </c>
      <c r="V404" s="19">
        <f>VLOOKUP($C404,ret_features_HC_transpose!$B$3:$W$2032,X_y!V$1,0)</f>
        <v>0.34788857793772388</v>
      </c>
      <c r="W404" s="19">
        <f>VLOOKUP($C404,ret_features_HC_transpose!$B$3:$W$2032,X_y!W$1,0)</f>
        <v>0.5303882931863837</v>
      </c>
      <c r="X404" s="19">
        <f>VLOOKUP($C404,ret_features_HC_transpose!$B$3:$W$2032,X_y!X$1,0)</f>
        <v>0.5526691297014994</v>
      </c>
      <c r="Y404" s="20">
        <f>VLOOKUP($C404,beta_transpose!$B$3:$W$2032,X_y!Y$1,0)</f>
        <v>4.88221591222225E-2</v>
      </c>
      <c r="Z404" s="20">
        <f>VLOOKUP($C404,beta_transpose!$B$3:$W$2032,X_y!Z$1,0)</f>
        <v>1.15635606735413E-2</v>
      </c>
      <c r="AA404" s="20">
        <f>VLOOKUP($C404,beta_transpose!$B$3:$W$2032,X_y!AA$1,0)</f>
        <v>1.3699328206958799E-2</v>
      </c>
      <c r="AB404" s="20">
        <f>VLOOKUP($C404,beta_transpose!$B$3:$W$2032,X_y!AB$1,0)</f>
        <v>-2.8956357844244001E-3</v>
      </c>
      <c r="AC404" s="20">
        <f>VLOOKUP($C404,beta_transpose!$B$3:$W$2032,X_y!AC$1,0)</f>
        <v>-3.59742097291244E-2</v>
      </c>
      <c r="AD404" s="20">
        <f>VLOOKUP($C404,beta_transpose!$B$3:$W$2032,X_y!AD$1,0)</f>
        <v>-1.0911512927685499E-3</v>
      </c>
      <c r="AE404" s="20">
        <f>VLOOKUP($C404,beta_transpose!$B$3:$W$2032,X_y!AE$1,0)</f>
        <v>1.3483661646131E-2</v>
      </c>
      <c r="AF404" s="20">
        <f>VLOOKUP($C404,beta_transpose!$B$3:$W$2032,X_y!AF$1,0)</f>
        <v>-1.60573336322829E-2</v>
      </c>
      <c r="AG404" s="20">
        <f>VLOOKUP($C404,beta_transpose!$B$3:$W$2032,X_y!AG$1,0)</f>
        <v>1.3433258129686E-2</v>
      </c>
      <c r="AH404" s="20">
        <f>VLOOKUP($C404,beta_transpose!$B$3:$W$2032,X_y!AH$1,0)</f>
        <v>-3.0526219050523801E-2</v>
      </c>
      <c r="AI404" s="20">
        <f>VLOOKUP($C404,beta_transpose!$B$3:$W$2032,X_y!AI$1,0)</f>
        <v>-1.45785261780073E-2</v>
      </c>
      <c r="AJ404" s="20">
        <f>VLOOKUP($C404,beta_transpose!$B$3:$W$2032,X_y!AJ$1,0)</f>
        <v>1.3823087621586501E-2</v>
      </c>
      <c r="AK404" s="20">
        <f>VLOOKUP($C404,beta_transpose!$B$3:$W$2032,X_y!AK$1,0)</f>
        <v>1.2905458105295701E-2</v>
      </c>
      <c r="AL404" s="20">
        <f>VLOOKUP($C404,beta_transpose!$B$3:$W$2032,X_y!AL$1,0)</f>
        <v>-4.9779978122336199E-2</v>
      </c>
      <c r="AM404" s="20">
        <f>VLOOKUP($C404,beta_transpose!$B$3:$W$2032,X_y!AM$1,0)</f>
        <v>1.9998515783863399E-2</v>
      </c>
      <c r="AN404" s="20">
        <f>VLOOKUP($C404,beta_transpose!$B$3:$W$2032,X_y!AN$1,0)</f>
        <v>-3.1257732744903503E-2</v>
      </c>
      <c r="AO404" s="20">
        <f>VLOOKUP($C404,beta_transpose!$B$3:$W$2032,X_y!AO$1,0)</f>
        <v>-1.2989225723855099E-2</v>
      </c>
      <c r="AP404" s="20">
        <f>VLOOKUP($C404,beta_transpose!$B$3:$W$2032,X_y!AP$1,0)</f>
        <v>-9.9833442294160902E-3</v>
      </c>
      <c r="AQ404" s="20">
        <f>VLOOKUP($C404,beta_transpose!$B$3:$W$2032,X_y!AQ$1,0)</f>
        <v>1.51373197858571E-2</v>
      </c>
      <c r="AR404" s="34">
        <f>VLOOKUP($C404,beta_transpose!$B$3:$W$2032,X_y!AR$1,0)</f>
        <v>-6.57497821511054E-3</v>
      </c>
      <c r="AS404" s="21">
        <v>25.844260270040099</v>
      </c>
      <c r="AT404" s="21">
        <v>3.6213585206986001</v>
      </c>
      <c r="AU404" s="21">
        <v>1.41340039406573</v>
      </c>
      <c r="AV404" s="21">
        <v>0.59272498926773498</v>
      </c>
      <c r="AW404" s="21">
        <v>0.229195038904208</v>
      </c>
      <c r="AX404" s="21"/>
      <c r="AY404" s="21"/>
      <c r="AZ404" s="22"/>
      <c r="BB404" s="31">
        <f>IF(VLOOKUP(C404,y_HC!$B$3:$G$581,6,0)&gt;$BB$1,1,0)</f>
        <v>0</v>
      </c>
      <c r="BC404">
        <f>VLOOKUP(C404,y_HC!$B$3:$G$581,6,0)</f>
        <v>2.3938222805116222E-2</v>
      </c>
      <c r="BE404" t="s">
        <v>400</v>
      </c>
      <c r="BF404">
        <v>25.844260270040099</v>
      </c>
      <c r="BG404">
        <v>3.6213585206986001</v>
      </c>
      <c r="BH404">
        <v>1.41340039406573</v>
      </c>
      <c r="BI404">
        <v>0.59272498926773498</v>
      </c>
      <c r="BJ404">
        <v>0.229195038904208</v>
      </c>
    </row>
    <row r="405" spans="2:62">
      <c r="B405" t="str">
        <f>VLOOKUP(C405,eft_features_HC!$B$3:$C$2032,2,0)</f>
        <v>Oppenheimer Mid Cap Revenue ETF</v>
      </c>
      <c r="C405" t="s">
        <v>401</v>
      </c>
      <c r="D405" s="17">
        <f>VLOOKUP($C405,eft_features_HC!$B$3:$W$2032,X_y!D$1,0)</f>
        <v>30</v>
      </c>
      <c r="E405" s="18">
        <f>VLOOKUP($C405,eft_features_HC!$B$3:$W$2032,X_y!E$1,0)</f>
        <v>0.38999999999999996</v>
      </c>
      <c r="F405" s="18">
        <f>VLOOKUP($C405,eft_features_HC!$B$3:$W$2032,X_y!F$1,0)</f>
        <v>340680000</v>
      </c>
      <c r="G405" s="18">
        <f>VLOOKUP($C405,eft_features_HC!$B$3:$W$2032,X_y!G$1,0)</f>
        <v>1</v>
      </c>
      <c r="H405" s="18">
        <f>VLOOKUP($C405,eft_features_HC!$B$3:$W$2032,X_y!H$1,0)</f>
        <v>12</v>
      </c>
      <c r="I405" s="18">
        <f>VLOOKUP($C405,eft_features_HC!$B$3:$W$2032,X_y!I$1,0)</f>
        <v>1</v>
      </c>
      <c r="J405" s="18">
        <f>VLOOKUP($C405,eft_features_HC!$B$3:$W$2032,X_y!J$1,0)</f>
        <v>1</v>
      </c>
      <c r="K405" s="18">
        <f>VLOOKUP($C405,eft_features_HC!$B$3:$W$2032,X_y!K$1,0)</f>
        <v>4</v>
      </c>
      <c r="L405" s="18">
        <f>VLOOKUP($C405,eft_features_HC!$B$3:$W$2032,X_y!L$1,0)</f>
        <v>1</v>
      </c>
      <c r="M405" s="18">
        <f>VLOOKUP($C405,eft_features_HC!$B$3:$W$2032,X_y!M$1,0)</f>
        <v>1</v>
      </c>
      <c r="N405" s="18">
        <f>VLOOKUP($C405,eft_features_HC!$B$3:$W$2032,X_y!N$1,0)</f>
        <v>1</v>
      </c>
      <c r="O405" s="18">
        <f>VLOOKUP($C405,eft_features_HC!$B$3:$W$2032,X_y!O$1,0)</f>
        <v>1</v>
      </c>
      <c r="P405" s="18">
        <f>VLOOKUP($C405,eft_features_HC!$B$3:$W$2032,X_y!P$1,0)</f>
        <v>1</v>
      </c>
      <c r="Q405" s="18">
        <f>VLOOKUP($C405,eft_features_HC!$B$3:$W$2032,X_y!Q$1,0)</f>
        <v>16</v>
      </c>
      <c r="R405" s="18">
        <f>VLOOKUP($C405,eft_features_HC!$B$3:$W$2032,X_y!R$1,0)</f>
        <v>1</v>
      </c>
      <c r="S405" s="19">
        <f>VLOOKUP($C405,ret_features_HC_transpose!$B$3:$W$2032,X_y!S$1,0)</f>
        <v>-8.0891996364460539E-3</v>
      </c>
      <c r="T405" s="19">
        <f>VLOOKUP($C405,ret_features_HC_transpose!$B$3:$W$2032,X_y!T$1,0)</f>
        <v>2.2795928095299844E-2</v>
      </c>
      <c r="U405" s="19">
        <f>VLOOKUP($C405,ret_features_HC_transpose!$B$3:$W$2032,X_y!U$1,0)</f>
        <v>8.8009592715929008E-2</v>
      </c>
      <c r="V405" s="19">
        <f>VLOOKUP($C405,ret_features_HC_transpose!$B$3:$W$2032,X_y!V$1,0)</f>
        <v>0.25331491634240244</v>
      </c>
      <c r="W405" s="19">
        <f>VLOOKUP($C405,ret_features_HC_transpose!$B$3:$W$2032,X_y!W$1,0)</f>
        <v>0.43258604268738954</v>
      </c>
      <c r="X405" s="19">
        <f>VLOOKUP($C405,ret_features_HC_transpose!$B$3:$W$2032,X_y!X$1,0)</f>
        <v>0.39086450069956546</v>
      </c>
      <c r="Y405" s="20">
        <f>VLOOKUP($C405,beta_transpose!$B$3:$W$2032,X_y!Y$1,0)</f>
        <v>3.9231285539400598E-2</v>
      </c>
      <c r="Z405" s="20">
        <f>VLOOKUP($C405,beta_transpose!$B$3:$W$2032,X_y!Z$1,0)</f>
        <v>1.7670822272473002E-2</v>
      </c>
      <c r="AA405" s="20">
        <f>VLOOKUP($C405,beta_transpose!$B$3:$W$2032,X_y!AA$1,0)</f>
        <v>1.73352576172612E-2</v>
      </c>
      <c r="AB405" s="20">
        <f>VLOOKUP($C405,beta_transpose!$B$3:$W$2032,X_y!AB$1,0)</f>
        <v>-1.5308316219865699E-2</v>
      </c>
      <c r="AC405" s="20">
        <f>VLOOKUP($C405,beta_transpose!$B$3:$W$2032,X_y!AC$1,0)</f>
        <v>-3.1407920864348203E-2</v>
      </c>
      <c r="AD405" s="20">
        <f>VLOOKUP($C405,beta_transpose!$B$3:$W$2032,X_y!AD$1,0)</f>
        <v>-2.1757070640380901E-2</v>
      </c>
      <c r="AE405" s="20">
        <f>VLOOKUP($C405,beta_transpose!$B$3:$W$2032,X_y!AE$1,0)</f>
        <v>-1.2782948995829499E-2</v>
      </c>
      <c r="AF405" s="20">
        <f>VLOOKUP($C405,beta_transpose!$B$3:$W$2032,X_y!AF$1,0)</f>
        <v>-3.8707811774158003E-2</v>
      </c>
      <c r="AG405" s="20">
        <f>VLOOKUP($C405,beta_transpose!$B$3:$W$2032,X_y!AG$1,0)</f>
        <v>7.9099584594752199E-3</v>
      </c>
      <c r="AH405" s="20">
        <f>VLOOKUP($C405,beta_transpose!$B$3:$W$2032,X_y!AH$1,0)</f>
        <v>-1.2309896609518299E-2</v>
      </c>
      <c r="AI405" s="20">
        <f>VLOOKUP($C405,beta_transpose!$B$3:$W$2032,X_y!AI$1,0)</f>
        <v>-2.7527385603269599E-2</v>
      </c>
      <c r="AJ405" s="20">
        <f>VLOOKUP($C405,beta_transpose!$B$3:$W$2032,X_y!AJ$1,0)</f>
        <v>1.81273632847429E-2</v>
      </c>
      <c r="AK405" s="20">
        <f>VLOOKUP($C405,beta_transpose!$B$3:$W$2032,X_y!AK$1,0)</f>
        <v>1.53551795666701E-2</v>
      </c>
      <c r="AL405" s="20">
        <f>VLOOKUP($C405,beta_transpose!$B$3:$W$2032,X_y!AL$1,0)</f>
        <v>7.6658312572750603E-3</v>
      </c>
      <c r="AM405" s="20">
        <f>VLOOKUP($C405,beta_transpose!$B$3:$W$2032,X_y!AM$1,0)</f>
        <v>1.2859059420184501E-2</v>
      </c>
      <c r="AN405" s="20">
        <f>VLOOKUP($C405,beta_transpose!$B$3:$W$2032,X_y!AN$1,0)</f>
        <v>-9.1675646973931896E-3</v>
      </c>
      <c r="AO405" s="20">
        <f>VLOOKUP($C405,beta_transpose!$B$3:$W$2032,X_y!AO$1,0)</f>
        <v>1.8537656817716901E-2</v>
      </c>
      <c r="AP405" s="20">
        <f>VLOOKUP($C405,beta_transpose!$B$3:$W$2032,X_y!AP$1,0)</f>
        <v>-2.1274558700709201E-3</v>
      </c>
      <c r="AQ405" s="20">
        <f>VLOOKUP($C405,beta_transpose!$B$3:$W$2032,X_y!AQ$1,0)</f>
        <v>2.35982834778228E-3</v>
      </c>
      <c r="AR405" s="34">
        <f>VLOOKUP($C405,beta_transpose!$B$3:$W$2032,X_y!AR$1,0)</f>
        <v>-2.1843754897944202E-2</v>
      </c>
      <c r="AS405" s="21">
        <v>21.013629257314602</v>
      </c>
      <c r="AT405" s="21">
        <v>3.8643651773050101</v>
      </c>
      <c r="AU405" s="21">
        <v>1.5564791893755501</v>
      </c>
      <c r="AV405" s="21">
        <v>0.52955447829979896</v>
      </c>
      <c r="AW405" s="21">
        <v>0.30011659244328598</v>
      </c>
      <c r="AX405" s="21"/>
      <c r="AY405" s="21"/>
      <c r="AZ405" s="22"/>
      <c r="BB405" s="31">
        <f>IF(VLOOKUP(C405,y_HC!$B$3:$G$581,6,0)&gt;$BB$1,1,0)</f>
        <v>1</v>
      </c>
      <c r="BC405">
        <f>VLOOKUP(C405,y_HC!$B$3:$G$581,6,0)</f>
        <v>4.3432884943567895E-2</v>
      </c>
      <c r="BE405" t="s">
        <v>401</v>
      </c>
      <c r="BF405">
        <v>21.013629257314602</v>
      </c>
      <c r="BG405">
        <v>3.8643651773050101</v>
      </c>
      <c r="BH405">
        <v>1.5564791893755501</v>
      </c>
      <c r="BI405">
        <v>0.52955447829979896</v>
      </c>
      <c r="BJ405">
        <v>0.30011659244328598</v>
      </c>
    </row>
    <row r="406" spans="2:62">
      <c r="B406" t="str">
        <f>VLOOKUP(C406,eft_features_HC!$B$3:$C$2032,2,0)</f>
        <v>Oppenheimer Large Cap Revenue ETF</v>
      </c>
      <c r="C406" t="s">
        <v>402</v>
      </c>
      <c r="D406" s="17">
        <f>VLOOKUP($C406,eft_features_HC!$B$3:$W$2032,X_y!D$1,0)</f>
        <v>30</v>
      </c>
      <c r="E406" s="18">
        <f>VLOOKUP($C406,eft_features_HC!$B$3:$W$2032,X_y!E$1,0)</f>
        <v>0.38999999999999996</v>
      </c>
      <c r="F406" s="18">
        <f>VLOOKUP($C406,eft_features_HC!$B$3:$W$2032,X_y!F$1,0)</f>
        <v>753180000</v>
      </c>
      <c r="G406" s="18">
        <f>VLOOKUP($C406,eft_features_HC!$B$3:$W$2032,X_y!G$1,0)</f>
        <v>1</v>
      </c>
      <c r="H406" s="18">
        <f>VLOOKUP($C406,eft_features_HC!$B$3:$W$2032,X_y!H$1,0)</f>
        <v>12</v>
      </c>
      <c r="I406" s="18">
        <f>VLOOKUP($C406,eft_features_HC!$B$3:$W$2032,X_y!I$1,0)</f>
        <v>1</v>
      </c>
      <c r="J406" s="18">
        <f>VLOOKUP($C406,eft_features_HC!$B$3:$W$2032,X_y!J$1,0)</f>
        <v>1</v>
      </c>
      <c r="K406" s="18">
        <f>VLOOKUP($C406,eft_features_HC!$B$3:$W$2032,X_y!K$1,0)</f>
        <v>1</v>
      </c>
      <c r="L406" s="18">
        <f>VLOOKUP($C406,eft_features_HC!$B$3:$W$2032,X_y!L$1,0)</f>
        <v>1</v>
      </c>
      <c r="M406" s="18">
        <f>VLOOKUP($C406,eft_features_HC!$B$3:$W$2032,X_y!M$1,0)</f>
        <v>1</v>
      </c>
      <c r="N406" s="18">
        <f>VLOOKUP($C406,eft_features_HC!$B$3:$W$2032,X_y!N$1,0)</f>
        <v>1</v>
      </c>
      <c r="O406" s="18">
        <f>VLOOKUP($C406,eft_features_HC!$B$3:$W$2032,X_y!O$1,0)</f>
        <v>1</v>
      </c>
      <c r="P406" s="18">
        <f>VLOOKUP($C406,eft_features_HC!$B$3:$W$2032,X_y!P$1,0)</f>
        <v>1</v>
      </c>
      <c r="Q406" s="18">
        <f>VLOOKUP($C406,eft_features_HC!$B$3:$W$2032,X_y!Q$1,0)</f>
        <v>16</v>
      </c>
      <c r="R406" s="18">
        <f>VLOOKUP($C406,eft_features_HC!$B$3:$W$2032,X_y!R$1,0)</f>
        <v>1</v>
      </c>
      <c r="S406" s="19">
        <f>VLOOKUP($C406,ret_features_HC_transpose!$B$3:$W$2032,X_y!S$1,0)</f>
        <v>2.9842639560548889E-3</v>
      </c>
      <c r="T406" s="19">
        <f>VLOOKUP($C406,ret_features_HC_transpose!$B$3:$W$2032,X_y!T$1,0)</f>
        <v>2.1552913179432531E-2</v>
      </c>
      <c r="U406" s="19">
        <f>VLOOKUP($C406,ret_features_HC_transpose!$B$3:$W$2032,X_y!U$1,0)</f>
        <v>0.12200303286393499</v>
      </c>
      <c r="V406" s="19">
        <f>VLOOKUP($C406,ret_features_HC_transpose!$B$3:$W$2032,X_y!V$1,0)</f>
        <v>0.23110222786033785</v>
      </c>
      <c r="W406" s="19">
        <f>VLOOKUP($C406,ret_features_HC_transpose!$B$3:$W$2032,X_y!W$1,0)</f>
        <v>0.43713458856463561</v>
      </c>
      <c r="X406" s="19">
        <f>VLOOKUP($C406,ret_features_HC_transpose!$B$3:$W$2032,X_y!X$1,0)</f>
        <v>0.4618426184669886</v>
      </c>
      <c r="Y406" s="20">
        <f>VLOOKUP($C406,beta_transpose!$B$3:$W$2032,X_y!Y$1,0)</f>
        <v>3.85033328423873E-2</v>
      </c>
      <c r="Z406" s="20">
        <f>VLOOKUP($C406,beta_transpose!$B$3:$W$2032,X_y!Z$1,0)</f>
        <v>4.8677836319550496E-3</v>
      </c>
      <c r="AA406" s="20">
        <f>VLOOKUP($C406,beta_transpose!$B$3:$W$2032,X_y!AA$1,0)</f>
        <v>1.9204459363218601E-2</v>
      </c>
      <c r="AB406" s="20">
        <f>VLOOKUP($C406,beta_transpose!$B$3:$W$2032,X_y!AB$1,0)</f>
        <v>-1.5683947893191101E-2</v>
      </c>
      <c r="AC406" s="20">
        <f>VLOOKUP($C406,beta_transpose!$B$3:$W$2032,X_y!AC$1,0)</f>
        <v>-1.02166856201917E-2</v>
      </c>
      <c r="AD406" s="20">
        <f>VLOOKUP($C406,beta_transpose!$B$3:$W$2032,X_y!AD$1,0)</f>
        <v>-1.00374789642938E-2</v>
      </c>
      <c r="AE406" s="20">
        <f>VLOOKUP($C406,beta_transpose!$B$3:$W$2032,X_y!AE$1,0)</f>
        <v>-4.42212446785135E-3</v>
      </c>
      <c r="AF406" s="20">
        <f>VLOOKUP($C406,beta_transpose!$B$3:$W$2032,X_y!AF$1,0)</f>
        <v>5.1553125965716198E-3</v>
      </c>
      <c r="AG406" s="20">
        <f>VLOOKUP($C406,beta_transpose!$B$3:$W$2032,X_y!AG$1,0)</f>
        <v>1.3520218740269701E-3</v>
      </c>
      <c r="AH406" s="20">
        <f>VLOOKUP($C406,beta_transpose!$B$3:$W$2032,X_y!AH$1,0)</f>
        <v>-1.4230654197997499E-2</v>
      </c>
      <c r="AI406" s="20">
        <f>VLOOKUP($C406,beta_transpose!$B$3:$W$2032,X_y!AI$1,0)</f>
        <v>-2.6838501557641899E-2</v>
      </c>
      <c r="AJ406" s="20">
        <f>VLOOKUP($C406,beta_transpose!$B$3:$W$2032,X_y!AJ$1,0)</f>
        <v>4.8671990228260596E-3</v>
      </c>
      <c r="AK406" s="20">
        <f>VLOOKUP($C406,beta_transpose!$B$3:$W$2032,X_y!AK$1,0)</f>
        <v>-1.6027664537830898E-2</v>
      </c>
      <c r="AL406" s="20">
        <f>VLOOKUP($C406,beta_transpose!$B$3:$W$2032,X_y!AL$1,0)</f>
        <v>-2.92265276168405E-3</v>
      </c>
      <c r="AM406" s="20">
        <f>VLOOKUP($C406,beta_transpose!$B$3:$W$2032,X_y!AM$1,0)</f>
        <v>-5.5140015467810399E-3</v>
      </c>
      <c r="AN406" s="20">
        <f>VLOOKUP($C406,beta_transpose!$B$3:$W$2032,X_y!AN$1,0)</f>
        <v>6.6081392693612302E-4</v>
      </c>
      <c r="AO406" s="20">
        <f>VLOOKUP($C406,beta_transpose!$B$3:$W$2032,X_y!AO$1,0)</f>
        <v>-1.5206913545827899E-2</v>
      </c>
      <c r="AP406" s="20">
        <f>VLOOKUP($C406,beta_transpose!$B$3:$W$2032,X_y!AP$1,0)</f>
        <v>-2.1344661686629001E-2</v>
      </c>
      <c r="AQ406" s="20">
        <f>VLOOKUP($C406,beta_transpose!$B$3:$W$2032,X_y!AQ$1,0)</f>
        <v>1.3001320090551299E-2</v>
      </c>
      <c r="AR406" s="34">
        <f>VLOOKUP($C406,beta_transpose!$B$3:$W$2032,X_y!AR$1,0)</f>
        <v>1.0734772640832601E-2</v>
      </c>
      <c r="AS406" s="21">
        <v>19.4444658378758</v>
      </c>
      <c r="AT406" s="21">
        <v>2.67240443808537</v>
      </c>
      <c r="AU406" s="21">
        <v>1.10556385887455</v>
      </c>
      <c r="AV406" s="21">
        <v>0.34582665261282503</v>
      </c>
      <c r="AW406" s="21">
        <v>0.11142252395791601</v>
      </c>
      <c r="AX406" s="21"/>
      <c r="AY406" s="21"/>
      <c r="AZ406" s="22"/>
      <c r="BB406" s="31">
        <f>IF(VLOOKUP(C406,y_HC!$B$3:$G$581,6,0)&gt;$BB$1,1,0)</f>
        <v>1</v>
      </c>
      <c r="BC406">
        <f>VLOOKUP(C406,y_HC!$B$3:$G$581,6,0)</f>
        <v>5.0510550535431853E-2</v>
      </c>
      <c r="BE406" t="s">
        <v>402</v>
      </c>
      <c r="BF406">
        <v>19.4444658378758</v>
      </c>
      <c r="BG406">
        <v>2.67240443808537</v>
      </c>
      <c r="BH406">
        <v>1.10556385887455</v>
      </c>
      <c r="BI406">
        <v>0.34582665261282503</v>
      </c>
      <c r="BJ406">
        <v>0.11142252395791601</v>
      </c>
    </row>
    <row r="407" spans="2:62">
      <c r="B407" t="str">
        <f>VLOOKUP(C407,eft_features_HC!$B$3:$C$2032,2,0)</f>
        <v>ProShares Short Russell2000</v>
      </c>
      <c r="C407" t="s">
        <v>403</v>
      </c>
      <c r="D407" s="17">
        <f>VLOOKUP($C407,eft_features_HC!$B$3:$W$2032,X_y!D$1,0)</f>
        <v>15</v>
      </c>
      <c r="E407" s="18">
        <f>VLOOKUP($C407,eft_features_HC!$B$3:$W$2032,X_y!E$1,0)</f>
        <v>0.95</v>
      </c>
      <c r="F407" s="18">
        <f>VLOOKUP($C407,eft_features_HC!$B$3:$W$2032,X_y!F$1,0)</f>
        <v>351800000</v>
      </c>
      <c r="G407" s="18">
        <f>VLOOKUP($C407,eft_features_HC!$B$3:$W$2032,X_y!G$1,0)</f>
        <v>1</v>
      </c>
      <c r="H407" s="18">
        <f>VLOOKUP($C407,eft_features_HC!$B$3:$W$2032,X_y!H$1,0)</f>
        <v>1</v>
      </c>
      <c r="I407" s="18">
        <f>VLOOKUP($C407,eft_features_HC!$B$3:$W$2032,X_y!I$1,0)</f>
        <v>1</v>
      </c>
      <c r="J407" s="18">
        <f>VLOOKUP($C407,eft_features_HC!$B$3:$W$2032,X_y!J$1,0)</f>
        <v>1</v>
      </c>
      <c r="K407" s="18">
        <f>VLOOKUP($C407,eft_features_HC!$B$3:$W$2032,X_y!K$1,0)</f>
        <v>5</v>
      </c>
      <c r="L407" s="18">
        <f>VLOOKUP($C407,eft_features_HC!$B$3:$W$2032,X_y!L$1,0)</f>
        <v>1</v>
      </c>
      <c r="M407" s="18">
        <f>VLOOKUP($C407,eft_features_HC!$B$3:$W$2032,X_y!M$1,0)</f>
        <v>2</v>
      </c>
      <c r="N407" s="18">
        <f>VLOOKUP($C407,eft_features_HC!$B$3:$W$2032,X_y!N$1,0)</f>
        <v>1</v>
      </c>
      <c r="O407" s="18">
        <f>VLOOKUP($C407,eft_features_HC!$B$3:$W$2032,X_y!O$1,0)</f>
        <v>1</v>
      </c>
      <c r="P407" s="18">
        <f>VLOOKUP($C407,eft_features_HC!$B$3:$W$2032,X_y!P$1,0)</f>
        <v>2</v>
      </c>
      <c r="Q407" s="18">
        <f>VLOOKUP($C407,eft_features_HC!$B$3:$W$2032,X_y!Q$1,0)</f>
        <v>1</v>
      </c>
      <c r="R407" s="18">
        <f>VLOOKUP($C407,eft_features_HC!$B$3:$W$2032,X_y!R$1,0)</f>
        <v>1</v>
      </c>
      <c r="S407" s="19">
        <f>VLOOKUP($C407,ret_features_HC_transpose!$B$3:$W$2032,X_y!S$1,0)</f>
        <v>3.8985148936027336E-2</v>
      </c>
      <c r="T407" s="19">
        <f>VLOOKUP($C407,ret_features_HC_transpose!$B$3:$W$2032,X_y!T$1,0)</f>
        <v>-1.0606951372118534E-2</v>
      </c>
      <c r="U407" s="19">
        <f>VLOOKUP($C407,ret_features_HC_transpose!$B$3:$W$2032,X_y!U$1,0)</f>
        <v>-8.7995652605402319E-2</v>
      </c>
      <c r="V407" s="19">
        <f>VLOOKUP($C407,ret_features_HC_transpose!$B$3:$W$2032,X_y!V$1,0)</f>
        <v>-0.23889392414573918</v>
      </c>
      <c r="W407" s="19">
        <f>VLOOKUP($C407,ret_features_HC_transpose!$B$3:$W$2032,X_y!W$1,0)</f>
        <v>-0.36545729238377156</v>
      </c>
      <c r="X407" s="19">
        <f>VLOOKUP($C407,ret_features_HC_transpose!$B$3:$W$2032,X_y!X$1,0)</f>
        <v>-0.42813351493980445</v>
      </c>
      <c r="Y407" s="20">
        <f>VLOOKUP($C407,beta_transpose!$B$3:$W$2032,X_y!Y$1,0)</f>
        <v>-2.3745317620634501E-2</v>
      </c>
      <c r="Z407" s="20">
        <f>VLOOKUP($C407,beta_transpose!$B$3:$W$2032,X_y!Z$1,0)</f>
        <v>1.0589832933589401E-2</v>
      </c>
      <c r="AA407" s="20">
        <f>VLOOKUP($C407,beta_transpose!$B$3:$W$2032,X_y!AA$1,0)</f>
        <v>-3.1323440891448701E-2</v>
      </c>
      <c r="AB407" s="20">
        <f>VLOOKUP($C407,beta_transpose!$B$3:$W$2032,X_y!AB$1,0)</f>
        <v>8.5564761968986592E-3</v>
      </c>
      <c r="AC407" s="20">
        <f>VLOOKUP($C407,beta_transpose!$B$3:$W$2032,X_y!AC$1,0)</f>
        <v>2.44382324593913E-2</v>
      </c>
      <c r="AD407" s="20">
        <f>VLOOKUP($C407,beta_transpose!$B$3:$W$2032,X_y!AD$1,0)</f>
        <v>-1.2133512251614499E-2</v>
      </c>
      <c r="AE407" s="20">
        <f>VLOOKUP($C407,beta_transpose!$B$3:$W$2032,X_y!AE$1,0)</f>
        <v>7.49421653746971E-3</v>
      </c>
      <c r="AF407" s="20">
        <f>VLOOKUP($C407,beta_transpose!$B$3:$W$2032,X_y!AF$1,0)</f>
        <v>4.0237567878721302E-3</v>
      </c>
      <c r="AG407" s="20">
        <f>VLOOKUP($C407,beta_transpose!$B$3:$W$2032,X_y!AG$1,0)</f>
        <v>-3.0762739615266699E-2</v>
      </c>
      <c r="AH407" s="20">
        <f>VLOOKUP($C407,beta_transpose!$B$3:$W$2032,X_y!AH$1,0)</f>
        <v>6.7047490609848997E-3</v>
      </c>
      <c r="AI407" s="20">
        <f>VLOOKUP($C407,beta_transpose!$B$3:$W$2032,X_y!AI$1,0)</f>
        <v>-1.3138399693425E-2</v>
      </c>
      <c r="AJ407" s="20">
        <f>VLOOKUP($C407,beta_transpose!$B$3:$W$2032,X_y!AJ$1,0)</f>
        <v>-3.7878087029419301E-3</v>
      </c>
      <c r="AK407" s="20">
        <f>VLOOKUP($C407,beta_transpose!$B$3:$W$2032,X_y!AK$1,0)</f>
        <v>-1.6161765345483799E-2</v>
      </c>
      <c r="AL407" s="20">
        <f>VLOOKUP($C407,beta_transpose!$B$3:$W$2032,X_y!AL$1,0)</f>
        <v>1.8218966460633201E-2</v>
      </c>
      <c r="AM407" s="20">
        <f>VLOOKUP($C407,beta_transpose!$B$3:$W$2032,X_y!AM$1,0)</f>
        <v>5.99291527546529E-3</v>
      </c>
      <c r="AN407" s="20">
        <f>VLOOKUP($C407,beta_transpose!$B$3:$W$2032,X_y!AN$1,0)</f>
        <v>-8.0591661937282396E-3</v>
      </c>
      <c r="AO407" s="20">
        <f>VLOOKUP($C407,beta_transpose!$B$3:$W$2032,X_y!AO$1,0)</f>
        <v>-1.20673525428134E-2</v>
      </c>
      <c r="AP407" s="20">
        <f>VLOOKUP($C407,beta_transpose!$B$3:$W$2032,X_y!AP$1,0)</f>
        <v>1.9097915450981901E-2</v>
      </c>
      <c r="AQ407" s="20">
        <f>VLOOKUP($C407,beta_transpose!$B$3:$W$2032,X_y!AQ$1,0)</f>
        <v>-3.5129075855907799E-3</v>
      </c>
      <c r="AR407" s="34">
        <f>VLOOKUP($C407,beta_transpose!$B$3:$W$2032,X_y!AR$1,0)</f>
        <v>1.2387604021088201E-2</v>
      </c>
      <c r="AS407" s="21">
        <v>12.5247004740481</v>
      </c>
      <c r="AT407" s="21">
        <v>2.2703718526298999</v>
      </c>
      <c r="AU407" s="21">
        <v>0.96570958161603104</v>
      </c>
      <c r="AV407" s="21">
        <v>0.25200446670869803</v>
      </c>
      <c r="AW407" s="21">
        <v>8.6111883529819994E-2</v>
      </c>
      <c r="AX407" s="21"/>
      <c r="AY407" s="21"/>
      <c r="AZ407" s="22"/>
      <c r="BB407" s="31">
        <f>IF(VLOOKUP(C407,y_HC!$B$3:$G$581,6,0)&gt;$BB$1,1,0)</f>
        <v>0</v>
      </c>
      <c r="BC407">
        <f>VLOOKUP(C407,y_HC!$B$3:$G$581,6,0)</f>
        <v>-2.3525908619198316E-2</v>
      </c>
      <c r="BE407" t="s">
        <v>403</v>
      </c>
      <c r="BF407">
        <v>12.5247004740481</v>
      </c>
      <c r="BG407">
        <v>2.2703718526298999</v>
      </c>
      <c r="BH407">
        <v>0.96570958161603104</v>
      </c>
      <c r="BI407">
        <v>0.25200446670869803</v>
      </c>
      <c r="BJ407">
        <v>8.6111883529819994E-2</v>
      </c>
    </row>
    <row r="408" spans="2:62">
      <c r="B408" t="str">
        <f>VLOOKUP(C408,eft_features_HC!$B$3:$C$2032,2,0)</f>
        <v>SPDR Dow Jones Global Real Estate ETF</v>
      </c>
      <c r="C408" t="s">
        <v>404</v>
      </c>
      <c r="D408" s="17">
        <f>VLOOKUP($C408,eft_features_HC!$B$3:$W$2032,X_y!D$1,0)</f>
        <v>1</v>
      </c>
      <c r="E408" s="18">
        <f>VLOOKUP($C408,eft_features_HC!$B$3:$W$2032,X_y!E$1,0)</f>
        <v>0.5</v>
      </c>
      <c r="F408" s="18">
        <f>VLOOKUP($C408,eft_features_HC!$B$3:$W$2032,X_y!F$1,0)</f>
        <v>2730000000</v>
      </c>
      <c r="G408" s="18">
        <f>VLOOKUP($C408,eft_features_HC!$B$3:$W$2032,X_y!G$1,0)</f>
        <v>1</v>
      </c>
      <c r="H408" s="18">
        <f>VLOOKUP($C408,eft_features_HC!$B$3:$W$2032,X_y!H$1,0)</f>
        <v>1</v>
      </c>
      <c r="I408" s="18">
        <f>VLOOKUP($C408,eft_features_HC!$B$3:$W$2032,X_y!I$1,0)</f>
        <v>4</v>
      </c>
      <c r="J408" s="18">
        <f>VLOOKUP($C408,eft_features_HC!$B$3:$W$2032,X_y!J$1,0)</f>
        <v>5</v>
      </c>
      <c r="K408" s="18">
        <f>VLOOKUP($C408,eft_features_HC!$B$3:$W$2032,X_y!K$1,0)</f>
        <v>7</v>
      </c>
      <c r="L408" s="18">
        <f>VLOOKUP($C408,eft_features_HC!$B$3:$W$2032,X_y!L$1,0)</f>
        <v>1</v>
      </c>
      <c r="M408" s="18">
        <f>VLOOKUP($C408,eft_features_HC!$B$3:$W$2032,X_y!M$1,0)</f>
        <v>1</v>
      </c>
      <c r="N408" s="18">
        <f>VLOOKUP($C408,eft_features_HC!$B$3:$W$2032,X_y!N$1,0)</f>
        <v>1</v>
      </c>
      <c r="O408" s="18">
        <f>VLOOKUP($C408,eft_features_HC!$B$3:$W$2032,X_y!O$1,0)</f>
        <v>1</v>
      </c>
      <c r="P408" s="18">
        <f>VLOOKUP($C408,eft_features_HC!$B$3:$W$2032,X_y!P$1,0)</f>
        <v>2</v>
      </c>
      <c r="Q408" s="18">
        <f>VLOOKUP($C408,eft_features_HC!$B$3:$W$2032,X_y!Q$1,0)</f>
        <v>1</v>
      </c>
      <c r="R408" s="18">
        <f>VLOOKUP($C408,eft_features_HC!$B$3:$W$2032,X_y!R$1,0)</f>
        <v>1</v>
      </c>
      <c r="S408" s="19">
        <f>VLOOKUP($C408,ret_features_HC_transpose!$B$3:$W$2032,X_y!S$1,0)</f>
        <v>5.2571429116603507E-3</v>
      </c>
      <c r="T408" s="19">
        <f>VLOOKUP($C408,ret_features_HC_transpose!$B$3:$W$2032,X_y!T$1,0)</f>
        <v>6.2832286210350086E-2</v>
      </c>
      <c r="U408" s="19">
        <f>VLOOKUP($C408,ret_features_HC_transpose!$B$3:$W$2032,X_y!U$1,0)</f>
        <v>4.3911702365622141E-2</v>
      </c>
      <c r="V408" s="19">
        <f>VLOOKUP($C408,ret_features_HC_transpose!$B$3:$W$2032,X_y!V$1,0)</f>
        <v>-3.3831282746456859E-2</v>
      </c>
      <c r="W408" s="19">
        <f>VLOOKUP($C408,ret_features_HC_transpose!$B$3:$W$2032,X_y!W$1,0)</f>
        <v>0.13999844617063673</v>
      </c>
      <c r="X408" s="19">
        <f>VLOOKUP($C408,ret_features_HC_transpose!$B$3:$W$2032,X_y!X$1,0)</f>
        <v>0.14740412185113927</v>
      </c>
      <c r="Y408" s="20">
        <f>VLOOKUP($C408,beta_transpose!$B$3:$W$2032,X_y!Y$1,0)</f>
        <v>1.24042465848298E-2</v>
      </c>
      <c r="Z408" s="20">
        <f>VLOOKUP($C408,beta_transpose!$B$3:$W$2032,X_y!Z$1,0)</f>
        <v>-5.4229391475197203E-3</v>
      </c>
      <c r="AA408" s="20">
        <f>VLOOKUP($C408,beta_transpose!$B$3:$W$2032,X_y!AA$1,0)</f>
        <v>5.1743904399496603E-2</v>
      </c>
      <c r="AB408" s="20">
        <f>VLOOKUP($C408,beta_transpose!$B$3:$W$2032,X_y!AB$1,0)</f>
        <v>-4.01576611626554E-2</v>
      </c>
      <c r="AC408" s="20">
        <f>VLOOKUP($C408,beta_transpose!$B$3:$W$2032,X_y!AC$1,0)</f>
        <v>4.64199727812796E-2</v>
      </c>
      <c r="AD408" s="20">
        <f>VLOOKUP($C408,beta_transpose!$B$3:$W$2032,X_y!AD$1,0)</f>
        <v>1.5715254286588799E-2</v>
      </c>
      <c r="AE408" s="20">
        <f>VLOOKUP($C408,beta_transpose!$B$3:$W$2032,X_y!AE$1,0)</f>
        <v>-1.96041483191263E-2</v>
      </c>
      <c r="AF408" s="20">
        <f>VLOOKUP($C408,beta_transpose!$B$3:$W$2032,X_y!AF$1,0)</f>
        <v>1.57452616011676E-3</v>
      </c>
      <c r="AG408" s="20">
        <f>VLOOKUP($C408,beta_transpose!$B$3:$W$2032,X_y!AG$1,0)</f>
        <v>-2.0520548875907901E-2</v>
      </c>
      <c r="AH408" s="20">
        <f>VLOOKUP($C408,beta_transpose!$B$3:$W$2032,X_y!AH$1,0)</f>
        <v>2.9652510734332602E-2</v>
      </c>
      <c r="AI408" s="20">
        <f>VLOOKUP($C408,beta_transpose!$B$3:$W$2032,X_y!AI$1,0)</f>
        <v>2.6419798275300201E-2</v>
      </c>
      <c r="AJ408" s="20">
        <f>VLOOKUP($C408,beta_transpose!$B$3:$W$2032,X_y!AJ$1,0)</f>
        <v>-1.23478113832726E-2</v>
      </c>
      <c r="AK408" s="20">
        <f>VLOOKUP($C408,beta_transpose!$B$3:$W$2032,X_y!AK$1,0)</f>
        <v>1.26310301941945E-2</v>
      </c>
      <c r="AL408" s="20">
        <f>VLOOKUP($C408,beta_transpose!$B$3:$W$2032,X_y!AL$1,0)</f>
        <v>2.2962105490121398E-2</v>
      </c>
      <c r="AM408" s="20">
        <f>VLOOKUP($C408,beta_transpose!$B$3:$W$2032,X_y!AM$1,0)</f>
        <v>6.4124305848339202E-3</v>
      </c>
      <c r="AN408" s="20">
        <f>VLOOKUP($C408,beta_transpose!$B$3:$W$2032,X_y!AN$1,0)</f>
        <v>2.7280572688656401E-3</v>
      </c>
      <c r="AO408" s="20">
        <f>VLOOKUP($C408,beta_transpose!$B$3:$W$2032,X_y!AO$1,0)</f>
        <v>4.1610237847259798E-2</v>
      </c>
      <c r="AP408" s="20">
        <f>VLOOKUP($C408,beta_transpose!$B$3:$W$2032,X_y!AP$1,0)</f>
        <v>-6.9001515705206396E-3</v>
      </c>
      <c r="AQ408" s="20">
        <f>VLOOKUP($C408,beta_transpose!$B$3:$W$2032,X_y!AQ$1,0)</f>
        <v>-2.1366594214318701E-2</v>
      </c>
      <c r="AR408" s="34">
        <f>VLOOKUP($C408,beta_transpose!$B$3:$W$2032,X_y!AR$1,0)</f>
        <v>2.1228464963129998E-2</v>
      </c>
      <c r="AS408" s="21">
        <v>11.6165306731864</v>
      </c>
      <c r="AT408" s="21">
        <v>4.2625457155673798</v>
      </c>
      <c r="AU408" s="21">
        <v>2.6059641671409599</v>
      </c>
      <c r="AV408" s="21">
        <v>1.28930437392866</v>
      </c>
      <c r="AW408" s="21">
        <v>0.51814823848993896</v>
      </c>
      <c r="AX408" s="21"/>
      <c r="AY408" s="21"/>
      <c r="AZ408" s="22"/>
      <c r="BB408" s="31">
        <f>IF(VLOOKUP(C408,y_HC!$B$3:$G$581,6,0)&gt;$BB$1,1,0)</f>
        <v>1</v>
      </c>
      <c r="BC408">
        <f>VLOOKUP(C408,y_HC!$B$3:$G$581,6,0)</f>
        <v>6.826966403969903E-2</v>
      </c>
      <c r="BE408" t="s">
        <v>404</v>
      </c>
      <c r="BF408">
        <v>11.6165306731864</v>
      </c>
      <c r="BG408">
        <v>4.2625457155673798</v>
      </c>
      <c r="BH408">
        <v>2.6059641671409599</v>
      </c>
      <c r="BI408">
        <v>1.28930437392866</v>
      </c>
      <c r="BJ408">
        <v>0.51814823848993896</v>
      </c>
    </row>
    <row r="409" spans="2:62">
      <c r="B409" t="str">
        <f>VLOOKUP(C409,eft_features_HC!$B$3:$C$2032,2,0)</f>
        <v>SPDR Dow Jones REIT ETF</v>
      </c>
      <c r="C409" t="s">
        <v>405</v>
      </c>
      <c r="D409" s="17">
        <f>VLOOKUP($C409,eft_features_HC!$B$3:$W$2032,X_y!D$1,0)</f>
        <v>1</v>
      </c>
      <c r="E409" s="18">
        <f>VLOOKUP($C409,eft_features_HC!$B$3:$W$2032,X_y!E$1,0)</f>
        <v>0.25</v>
      </c>
      <c r="F409" s="18">
        <f>VLOOKUP($C409,eft_features_HC!$B$3:$W$2032,X_y!F$1,0)</f>
        <v>2910000000</v>
      </c>
      <c r="G409" s="18">
        <f>VLOOKUP($C409,eft_features_HC!$B$3:$W$2032,X_y!G$1,0)</f>
        <v>1</v>
      </c>
      <c r="H409" s="18">
        <f>VLOOKUP($C409,eft_features_HC!$B$3:$W$2032,X_y!H$1,0)</f>
        <v>1</v>
      </c>
      <c r="I409" s="18">
        <f>VLOOKUP($C409,eft_features_HC!$B$3:$W$2032,X_y!I$1,0)</f>
        <v>1</v>
      </c>
      <c r="J409" s="18">
        <f>VLOOKUP($C409,eft_features_HC!$B$3:$W$2032,X_y!J$1,0)</f>
        <v>5</v>
      </c>
      <c r="K409" s="18">
        <f>VLOOKUP($C409,eft_features_HC!$B$3:$W$2032,X_y!K$1,0)</f>
        <v>7</v>
      </c>
      <c r="L409" s="18">
        <f>VLOOKUP($C409,eft_features_HC!$B$3:$W$2032,X_y!L$1,0)</f>
        <v>1</v>
      </c>
      <c r="M409" s="18">
        <f>VLOOKUP($C409,eft_features_HC!$B$3:$W$2032,X_y!M$1,0)</f>
        <v>1</v>
      </c>
      <c r="N409" s="18">
        <f>VLOOKUP($C409,eft_features_HC!$B$3:$W$2032,X_y!N$1,0)</f>
        <v>1</v>
      </c>
      <c r="O409" s="18">
        <f>VLOOKUP($C409,eft_features_HC!$B$3:$W$2032,X_y!O$1,0)</f>
        <v>1</v>
      </c>
      <c r="P409" s="18">
        <f>VLOOKUP($C409,eft_features_HC!$B$3:$W$2032,X_y!P$1,0)</f>
        <v>2</v>
      </c>
      <c r="Q409" s="18">
        <f>VLOOKUP($C409,eft_features_HC!$B$3:$W$2032,X_y!Q$1,0)</f>
        <v>1</v>
      </c>
      <c r="R409" s="18">
        <f>VLOOKUP($C409,eft_features_HC!$B$3:$W$2032,X_y!R$1,0)</f>
        <v>1</v>
      </c>
      <c r="S409" s="19">
        <f>VLOOKUP($C409,ret_features_HC_transpose!$B$3:$W$2032,X_y!S$1,0)</f>
        <v>1.4686936232691128E-2</v>
      </c>
      <c r="T409" s="19">
        <f>VLOOKUP($C409,ret_features_HC_transpose!$B$3:$W$2032,X_y!T$1,0)</f>
        <v>9.8006412587485547E-2</v>
      </c>
      <c r="U409" s="19">
        <f>VLOOKUP($C409,ret_features_HC_transpose!$B$3:$W$2032,X_y!U$1,0)</f>
        <v>8.335625925185064E-2</v>
      </c>
      <c r="V409" s="19">
        <f>VLOOKUP($C409,ret_features_HC_transpose!$B$3:$W$2032,X_y!V$1,0)</f>
        <v>-9.8063863196635737E-3</v>
      </c>
      <c r="W409" s="19">
        <f>VLOOKUP($C409,ret_features_HC_transpose!$B$3:$W$2032,X_y!W$1,0)</f>
        <v>0.12530361651682576</v>
      </c>
      <c r="X409" s="19">
        <f>VLOOKUP($C409,ret_features_HC_transpose!$B$3:$W$2032,X_y!X$1,0)</f>
        <v>0.21844059548560768</v>
      </c>
      <c r="Y409" s="20">
        <f>VLOOKUP($C409,beta_transpose!$B$3:$W$2032,X_y!Y$1,0)</f>
        <v>1.53678257442712E-2</v>
      </c>
      <c r="Z409" s="20">
        <f>VLOOKUP($C409,beta_transpose!$B$3:$W$2032,X_y!Z$1,0)</f>
        <v>-1.96094161885173E-2</v>
      </c>
      <c r="AA409" s="20">
        <f>VLOOKUP($C409,beta_transpose!$B$3:$W$2032,X_y!AA$1,0)</f>
        <v>6.0476487539439398E-2</v>
      </c>
      <c r="AB409" s="20">
        <f>VLOOKUP($C409,beta_transpose!$B$3:$W$2032,X_y!AB$1,0)</f>
        <v>-2.9387750627341998E-2</v>
      </c>
      <c r="AC409" s="20">
        <f>VLOOKUP($C409,beta_transpose!$B$3:$W$2032,X_y!AC$1,0)</f>
        <v>2.0805637297454101E-2</v>
      </c>
      <c r="AD409" s="20">
        <f>VLOOKUP($C409,beta_transpose!$B$3:$W$2032,X_y!AD$1,0)</f>
        <v>2.6355055365546699E-2</v>
      </c>
      <c r="AE409" s="20">
        <f>VLOOKUP($C409,beta_transpose!$B$3:$W$2032,X_y!AE$1,0)</f>
        <v>-5.7352916571748798E-2</v>
      </c>
      <c r="AF409" s="20">
        <f>VLOOKUP($C409,beta_transpose!$B$3:$W$2032,X_y!AF$1,0)</f>
        <v>4.7644700974074101E-3</v>
      </c>
      <c r="AG409" s="20">
        <f>VLOOKUP($C409,beta_transpose!$B$3:$W$2032,X_y!AG$1,0)</f>
        <v>-2.4702285892526502E-2</v>
      </c>
      <c r="AH409" s="20">
        <f>VLOOKUP($C409,beta_transpose!$B$3:$W$2032,X_y!AH$1,0)</f>
        <v>5.9008017241814197E-2</v>
      </c>
      <c r="AI409" s="20">
        <f>VLOOKUP($C409,beta_transpose!$B$3:$W$2032,X_y!AI$1,0)</f>
        <v>3.9618717904817503E-2</v>
      </c>
      <c r="AJ409" s="20">
        <f>VLOOKUP($C409,beta_transpose!$B$3:$W$2032,X_y!AJ$1,0)</f>
        <v>-6.61477613015747E-3</v>
      </c>
      <c r="AK409" s="20">
        <f>VLOOKUP($C409,beta_transpose!$B$3:$W$2032,X_y!AK$1,0)</f>
        <v>5.1604078614141902E-2</v>
      </c>
      <c r="AL409" s="20">
        <f>VLOOKUP($C409,beta_transpose!$B$3:$W$2032,X_y!AL$1,0)</f>
        <v>1.00123058660096E-2</v>
      </c>
      <c r="AM409" s="20">
        <f>VLOOKUP($C409,beta_transpose!$B$3:$W$2032,X_y!AM$1,0)</f>
        <v>5.1776795608871103E-3</v>
      </c>
      <c r="AN409" s="20">
        <f>VLOOKUP($C409,beta_transpose!$B$3:$W$2032,X_y!AN$1,0)</f>
        <v>-3.8058955241483E-3</v>
      </c>
      <c r="AO409" s="20">
        <f>VLOOKUP($C409,beta_transpose!$B$3:$W$2032,X_y!AO$1,0)</f>
        <v>4.6142784452184497E-2</v>
      </c>
      <c r="AP409" s="20">
        <f>VLOOKUP($C409,beta_transpose!$B$3:$W$2032,X_y!AP$1,0)</f>
        <v>-2.6951130017520701E-4</v>
      </c>
      <c r="AQ409" s="20">
        <f>VLOOKUP($C409,beta_transpose!$B$3:$W$2032,X_y!AQ$1,0)</f>
        <v>2.6471074718243102E-3</v>
      </c>
      <c r="AR409" s="34">
        <f>VLOOKUP($C409,beta_transpose!$B$3:$W$2032,X_y!AR$1,0)</f>
        <v>3.5770344055444901E-2</v>
      </c>
      <c r="AS409" s="21">
        <v>13.547086914228499</v>
      </c>
      <c r="AT409" s="21">
        <v>4.9636866541555102</v>
      </c>
      <c r="AU409" s="21">
        <v>2.19894314796232</v>
      </c>
      <c r="AV409" s="21">
        <v>1.2767880990456899</v>
      </c>
      <c r="AW409" s="21">
        <v>0.65684272969939805</v>
      </c>
      <c r="AX409" s="21"/>
      <c r="AY409" s="21"/>
      <c r="AZ409" s="22"/>
      <c r="BB409" s="31">
        <f>IF(VLOOKUP(C409,y_HC!$B$3:$G$581,6,0)&gt;$BB$1,1,0)</f>
        <v>1</v>
      </c>
      <c r="BC409">
        <f>VLOOKUP(C409,y_HC!$B$3:$G$581,6,0)</f>
        <v>6.5578973879505065E-2</v>
      </c>
      <c r="BE409" t="s">
        <v>405</v>
      </c>
      <c r="BF409">
        <v>13.547086914228499</v>
      </c>
      <c r="BG409">
        <v>4.9636866541555102</v>
      </c>
      <c r="BH409">
        <v>2.19894314796232</v>
      </c>
      <c r="BI409">
        <v>1.2767880990456899</v>
      </c>
      <c r="BJ409">
        <v>0.65684272969939805</v>
      </c>
    </row>
    <row r="410" spans="2:62">
      <c r="B410" t="str">
        <f>VLOOKUP(C410,eft_features_HC!$B$3:$C$2032,2,0)</f>
        <v>Oppenheimer Financials Sector Revenue ETF</v>
      </c>
      <c r="C410" t="s">
        <v>406</v>
      </c>
      <c r="D410" s="17">
        <f>VLOOKUP($C410,eft_features_HC!$B$3:$W$2032,X_y!D$1,0)</f>
        <v>30</v>
      </c>
      <c r="E410" s="18">
        <f>VLOOKUP($C410,eft_features_HC!$B$3:$W$2032,X_y!E$1,0)</f>
        <v>0.49</v>
      </c>
      <c r="F410" s="18">
        <f>VLOOKUP($C410,eft_features_HC!$B$3:$W$2032,X_y!F$1,0)</f>
        <v>33900000</v>
      </c>
      <c r="G410" s="18">
        <f>VLOOKUP($C410,eft_features_HC!$B$3:$W$2032,X_y!G$1,0)</f>
        <v>1</v>
      </c>
      <c r="H410" s="18">
        <f>VLOOKUP($C410,eft_features_HC!$B$3:$W$2032,X_y!H$1,0)</f>
        <v>12</v>
      </c>
      <c r="I410" s="18">
        <f>VLOOKUP($C410,eft_features_HC!$B$3:$W$2032,X_y!I$1,0)</f>
        <v>1</v>
      </c>
      <c r="J410" s="18">
        <f>VLOOKUP($C410,eft_features_HC!$B$3:$W$2032,X_y!J$1,0)</f>
        <v>5</v>
      </c>
      <c r="K410" s="18">
        <f>VLOOKUP($C410,eft_features_HC!$B$3:$W$2032,X_y!K$1,0)</f>
        <v>8</v>
      </c>
      <c r="L410" s="18">
        <f>VLOOKUP($C410,eft_features_HC!$B$3:$W$2032,X_y!L$1,0)</f>
        <v>1</v>
      </c>
      <c r="M410" s="18">
        <f>VLOOKUP($C410,eft_features_HC!$B$3:$W$2032,X_y!M$1,0)</f>
        <v>1</v>
      </c>
      <c r="N410" s="18">
        <f>VLOOKUP($C410,eft_features_HC!$B$3:$W$2032,X_y!N$1,0)</f>
        <v>1</v>
      </c>
      <c r="O410" s="18">
        <f>VLOOKUP($C410,eft_features_HC!$B$3:$W$2032,X_y!O$1,0)</f>
        <v>1</v>
      </c>
      <c r="P410" s="18">
        <f>VLOOKUP($C410,eft_features_HC!$B$3:$W$2032,X_y!P$1,0)</f>
        <v>1</v>
      </c>
      <c r="Q410" s="18">
        <f>VLOOKUP($C410,eft_features_HC!$B$3:$W$2032,X_y!Q$1,0)</f>
        <v>16</v>
      </c>
      <c r="R410" s="18">
        <f>VLOOKUP($C410,eft_features_HC!$B$3:$W$2032,X_y!R$1,0)</f>
        <v>1</v>
      </c>
      <c r="S410" s="19">
        <f>VLOOKUP($C410,ret_features_HC_transpose!$B$3:$W$2032,X_y!S$1,0)</f>
        <v>-8.7032207012897045E-3</v>
      </c>
      <c r="T410" s="19">
        <f>VLOOKUP($C410,ret_features_HC_transpose!$B$3:$W$2032,X_y!T$1,0)</f>
        <v>9.5257916006974419E-3</v>
      </c>
      <c r="U410" s="19">
        <f>VLOOKUP($C410,ret_features_HC_transpose!$B$3:$W$2032,X_y!U$1,0)</f>
        <v>0.10804940728553669</v>
      </c>
      <c r="V410" s="19">
        <f>VLOOKUP($C410,ret_features_HC_transpose!$B$3:$W$2032,X_y!V$1,0)</f>
        <v>0.28686024000870902</v>
      </c>
      <c r="W410" s="19">
        <f>VLOOKUP($C410,ret_features_HC_transpose!$B$3:$W$2032,X_y!W$1,0)</f>
        <v>0.52401086541019604</v>
      </c>
      <c r="X410" s="19">
        <f>VLOOKUP($C410,ret_features_HC_transpose!$B$3:$W$2032,X_y!X$1,0)</f>
        <v>0.41052631830097708</v>
      </c>
      <c r="Y410" s="20">
        <f>VLOOKUP($C410,beta_transpose!$B$3:$W$2032,X_y!Y$1,0)</f>
        <v>3.7969499509378099E-2</v>
      </c>
      <c r="Z410" s="20">
        <f>VLOOKUP($C410,beta_transpose!$B$3:$W$2032,X_y!Z$1,0)</f>
        <v>2.8124782275412801E-2</v>
      </c>
      <c r="AA410" s="20">
        <f>VLOOKUP($C410,beta_transpose!$B$3:$W$2032,X_y!AA$1,0)</f>
        <v>1.0230902449592001E-2</v>
      </c>
      <c r="AB410" s="20">
        <f>VLOOKUP($C410,beta_transpose!$B$3:$W$2032,X_y!AB$1,0)</f>
        <v>-5.6039462230688099E-2</v>
      </c>
      <c r="AC410" s="20">
        <f>VLOOKUP($C410,beta_transpose!$B$3:$W$2032,X_y!AC$1,0)</f>
        <v>1.1114774404235001E-2</v>
      </c>
      <c r="AD410" s="20">
        <f>VLOOKUP($C410,beta_transpose!$B$3:$W$2032,X_y!AD$1,0)</f>
        <v>-7.5937678518570697E-3</v>
      </c>
      <c r="AE410" s="20">
        <f>VLOOKUP($C410,beta_transpose!$B$3:$W$2032,X_y!AE$1,0)</f>
        <v>9.0313347790465497E-3</v>
      </c>
      <c r="AF410" s="20">
        <f>VLOOKUP($C410,beta_transpose!$B$3:$W$2032,X_y!AF$1,0)</f>
        <v>3.0096071222094001E-2</v>
      </c>
      <c r="AG410" s="20">
        <f>VLOOKUP($C410,beta_transpose!$B$3:$W$2032,X_y!AG$1,0)</f>
        <v>6.1466139689079803E-2</v>
      </c>
      <c r="AH410" s="20">
        <f>VLOOKUP($C410,beta_transpose!$B$3:$W$2032,X_y!AH$1,0)</f>
        <v>-2.39869174893153E-2</v>
      </c>
      <c r="AI410" s="20">
        <f>VLOOKUP($C410,beta_transpose!$B$3:$W$2032,X_y!AI$1,0)</f>
        <v>-7.9765043660779605E-2</v>
      </c>
      <c r="AJ410" s="20">
        <f>VLOOKUP($C410,beta_transpose!$B$3:$W$2032,X_y!AJ$1,0)</f>
        <v>-9.7636310674902808E-3</v>
      </c>
      <c r="AK410" s="20">
        <f>VLOOKUP($C410,beta_transpose!$B$3:$W$2032,X_y!AK$1,0)</f>
        <v>9.0734800908483394E-3</v>
      </c>
      <c r="AL410" s="20">
        <f>VLOOKUP($C410,beta_transpose!$B$3:$W$2032,X_y!AL$1,0)</f>
        <v>-7.5421820048928697E-3</v>
      </c>
      <c r="AM410" s="20">
        <f>VLOOKUP($C410,beta_transpose!$B$3:$W$2032,X_y!AM$1,0)</f>
        <v>2.8887551840493401E-2</v>
      </c>
      <c r="AN410" s="20">
        <f>VLOOKUP($C410,beta_transpose!$B$3:$W$2032,X_y!AN$1,0)</f>
        <v>-1.26504852099837E-2</v>
      </c>
      <c r="AO410" s="20">
        <f>VLOOKUP($C410,beta_transpose!$B$3:$W$2032,X_y!AO$1,0)</f>
        <v>1.20739813878549E-3</v>
      </c>
      <c r="AP410" s="20">
        <f>VLOOKUP($C410,beta_transpose!$B$3:$W$2032,X_y!AP$1,0)</f>
        <v>-3.7438180811071101E-2</v>
      </c>
      <c r="AQ410" s="20">
        <f>VLOOKUP($C410,beta_transpose!$B$3:$W$2032,X_y!AQ$1,0)</f>
        <v>-1.77895301909036E-2</v>
      </c>
      <c r="AR410" s="34">
        <f>VLOOKUP($C410,beta_transpose!$B$3:$W$2032,X_y!AR$1,0)</f>
        <v>6.2938287468108894E-2</v>
      </c>
      <c r="AS410" s="21">
        <v>21.339757845631301</v>
      </c>
      <c r="AT410" s="21">
        <v>6.1032043531745099</v>
      </c>
      <c r="AU410" s="21">
        <v>2.01511717220176</v>
      </c>
      <c r="AV410" s="21">
        <v>0.36691873414777598</v>
      </c>
      <c r="AW410" s="21">
        <v>0.18280256916128301</v>
      </c>
      <c r="AX410" s="21"/>
      <c r="AY410" s="21"/>
      <c r="AZ410" s="22"/>
      <c r="BB410" s="31">
        <f>IF(VLOOKUP(C410,y_HC!$B$3:$G$581,6,0)&gt;$BB$1,1,0)</f>
        <v>0</v>
      </c>
      <c r="BC410">
        <f>VLOOKUP(C410,y_HC!$B$3:$G$581,6,0)</f>
        <v>2.5910885568268982E-2</v>
      </c>
      <c r="BE410" t="s">
        <v>406</v>
      </c>
      <c r="BF410">
        <v>21.339757845631301</v>
      </c>
      <c r="BG410">
        <v>6.1032043531745099</v>
      </c>
      <c r="BH410">
        <v>2.01511717220176</v>
      </c>
      <c r="BI410">
        <v>0.36691873414777598</v>
      </c>
      <c r="BJ410">
        <v>0.18280256916128301</v>
      </c>
    </row>
    <row r="411" spans="2:62">
      <c r="B411" t="str">
        <f>VLOOKUP(C411,eft_features_HC!$B$3:$C$2032,2,0)</f>
        <v>SPDR Dow Jones International Real Estate ETF</v>
      </c>
      <c r="C411" t="s">
        <v>407</v>
      </c>
      <c r="D411" s="17">
        <f>VLOOKUP($C411,eft_features_HC!$B$3:$W$2032,X_y!D$1,0)</f>
        <v>1</v>
      </c>
      <c r="E411" s="18">
        <f>VLOOKUP($C411,eft_features_HC!$B$3:$W$2032,X_y!E$1,0)</f>
        <v>0.59</v>
      </c>
      <c r="F411" s="18">
        <f>VLOOKUP($C411,eft_features_HC!$B$3:$W$2032,X_y!F$1,0)</f>
        <v>3740000000</v>
      </c>
      <c r="G411" s="18">
        <f>VLOOKUP($C411,eft_features_HC!$B$3:$W$2032,X_y!G$1,0)</f>
        <v>1</v>
      </c>
      <c r="H411" s="18">
        <f>VLOOKUP($C411,eft_features_HC!$B$3:$W$2032,X_y!H$1,0)</f>
        <v>1</v>
      </c>
      <c r="I411" s="18">
        <f>VLOOKUP($C411,eft_features_HC!$B$3:$W$2032,X_y!I$1,0)</f>
        <v>5</v>
      </c>
      <c r="J411" s="18">
        <f>VLOOKUP($C411,eft_features_HC!$B$3:$W$2032,X_y!J$1,0)</f>
        <v>5</v>
      </c>
      <c r="K411" s="18">
        <f>VLOOKUP($C411,eft_features_HC!$B$3:$W$2032,X_y!K$1,0)</f>
        <v>7</v>
      </c>
      <c r="L411" s="18">
        <f>VLOOKUP($C411,eft_features_HC!$B$3:$W$2032,X_y!L$1,0)</f>
        <v>1</v>
      </c>
      <c r="M411" s="18">
        <f>VLOOKUP($C411,eft_features_HC!$B$3:$W$2032,X_y!M$1,0)</f>
        <v>1</v>
      </c>
      <c r="N411" s="18">
        <f>VLOOKUP($C411,eft_features_HC!$B$3:$W$2032,X_y!N$1,0)</f>
        <v>1</v>
      </c>
      <c r="O411" s="18">
        <f>VLOOKUP($C411,eft_features_HC!$B$3:$W$2032,X_y!O$1,0)</f>
        <v>1</v>
      </c>
      <c r="P411" s="18">
        <f>VLOOKUP($C411,eft_features_HC!$B$3:$W$2032,X_y!P$1,0)</f>
        <v>2</v>
      </c>
      <c r="Q411" s="18">
        <f>VLOOKUP($C411,eft_features_HC!$B$3:$W$2032,X_y!Q$1,0)</f>
        <v>1</v>
      </c>
      <c r="R411" s="18">
        <f>VLOOKUP($C411,eft_features_HC!$B$3:$W$2032,X_y!R$1,0)</f>
        <v>1</v>
      </c>
      <c r="S411" s="19">
        <f>VLOOKUP($C411,ret_features_HC_transpose!$B$3:$W$2032,X_y!S$1,0)</f>
        <v>-1.0752688116013376E-2</v>
      </c>
      <c r="T411" s="19">
        <f>VLOOKUP($C411,ret_features_HC_transpose!$B$3:$W$2032,X_y!T$1,0)</f>
        <v>1.87007877724783E-2</v>
      </c>
      <c r="U411" s="19">
        <f>VLOOKUP($C411,ret_features_HC_transpose!$B$3:$W$2032,X_y!U$1,0)</f>
        <v>-1.7327319759325777E-2</v>
      </c>
      <c r="V411" s="19">
        <f>VLOOKUP($C411,ret_features_HC_transpose!$B$3:$W$2032,X_y!V$1,0)</f>
        <v>-6.3560280571872463E-2</v>
      </c>
      <c r="W411" s="19">
        <f>VLOOKUP($C411,ret_features_HC_transpose!$B$3:$W$2032,X_y!W$1,0)</f>
        <v>0.14904246135222499</v>
      </c>
      <c r="X411" s="19">
        <f>VLOOKUP($C411,ret_features_HC_transpose!$B$3:$W$2032,X_y!X$1,0)</f>
        <v>5.1028176886141141E-2</v>
      </c>
      <c r="Y411" s="20">
        <f>VLOOKUP($C411,beta_transpose!$B$3:$W$2032,X_y!Y$1,0)</f>
        <v>9.02243713382022E-3</v>
      </c>
      <c r="Z411" s="20">
        <f>VLOOKUP($C411,beta_transpose!$B$3:$W$2032,X_y!Z$1,0)</f>
        <v>9.1186439855170508E-3</v>
      </c>
      <c r="AA411" s="20">
        <f>VLOOKUP($C411,beta_transpose!$B$3:$W$2032,X_y!AA$1,0)</f>
        <v>4.4068250958402902E-2</v>
      </c>
      <c r="AB411" s="20">
        <f>VLOOKUP($C411,beta_transpose!$B$3:$W$2032,X_y!AB$1,0)</f>
        <v>-4.7357577952435198E-2</v>
      </c>
      <c r="AC411" s="20">
        <f>VLOOKUP($C411,beta_transpose!$B$3:$W$2032,X_y!AC$1,0)</f>
        <v>6.6795345640528303E-2</v>
      </c>
      <c r="AD411" s="20">
        <f>VLOOKUP($C411,beta_transpose!$B$3:$W$2032,X_y!AD$1,0)</f>
        <v>-1.32227987849161E-3</v>
      </c>
      <c r="AE411" s="20">
        <f>VLOOKUP($C411,beta_transpose!$B$3:$W$2032,X_y!AE$1,0)</f>
        <v>1.9349314687191501E-2</v>
      </c>
      <c r="AF411" s="20">
        <f>VLOOKUP($C411,beta_transpose!$B$3:$W$2032,X_y!AF$1,0)</f>
        <v>7.1750908035210503E-3</v>
      </c>
      <c r="AG411" s="20">
        <f>VLOOKUP($C411,beta_transpose!$B$3:$W$2032,X_y!AG$1,0)</f>
        <v>-1.48803384644403E-2</v>
      </c>
      <c r="AH411" s="20">
        <f>VLOOKUP($C411,beta_transpose!$B$3:$W$2032,X_y!AH$1,0)</f>
        <v>-3.1986500710044102E-3</v>
      </c>
      <c r="AI411" s="20">
        <f>VLOOKUP($C411,beta_transpose!$B$3:$W$2032,X_y!AI$1,0)</f>
        <v>1.7792254026203401E-2</v>
      </c>
      <c r="AJ411" s="20">
        <f>VLOOKUP($C411,beta_transpose!$B$3:$W$2032,X_y!AJ$1,0)</f>
        <v>-2.6376728138201602E-2</v>
      </c>
      <c r="AK411" s="20">
        <f>VLOOKUP($C411,beta_transpose!$B$3:$W$2032,X_y!AK$1,0)</f>
        <v>-2.32762870440167E-2</v>
      </c>
      <c r="AL411" s="20">
        <f>VLOOKUP($C411,beta_transpose!$B$3:$W$2032,X_y!AL$1,0)</f>
        <v>4.2297015484401602E-2</v>
      </c>
      <c r="AM411" s="20">
        <f>VLOOKUP($C411,beta_transpose!$B$3:$W$2032,X_y!AM$1,0)</f>
        <v>6.5775018221762701E-3</v>
      </c>
      <c r="AN411" s="20">
        <f>VLOOKUP($C411,beta_transpose!$B$3:$W$2032,X_y!AN$1,0)</f>
        <v>1.15480753812983E-2</v>
      </c>
      <c r="AO411" s="20">
        <f>VLOOKUP($C411,beta_transpose!$B$3:$W$2032,X_y!AO$1,0)</f>
        <v>5.0645997889535999E-2</v>
      </c>
      <c r="AP411" s="20">
        <f>VLOOKUP($C411,beta_transpose!$B$3:$W$2032,X_y!AP$1,0)</f>
        <v>-1.10965533700223E-2</v>
      </c>
      <c r="AQ411" s="20">
        <f>VLOOKUP($C411,beta_transpose!$B$3:$W$2032,X_y!AQ$1,0)</f>
        <v>-3.59569911747393E-2</v>
      </c>
      <c r="AR411" s="34">
        <f>VLOOKUP($C411,beta_transpose!$B$3:$W$2032,X_y!AR$1,0)</f>
        <v>4.9091148122704202E-3</v>
      </c>
      <c r="AS411" s="21">
        <v>11.0411708017936</v>
      </c>
      <c r="AT411" s="21">
        <v>6.0628738485501401</v>
      </c>
      <c r="AU411" s="21">
        <v>2.3162343608725</v>
      </c>
      <c r="AV411" s="21">
        <v>1.0837946359577999</v>
      </c>
      <c r="AW411" s="21">
        <v>0.49376868639767502</v>
      </c>
      <c r="AX411" s="21"/>
      <c r="AY411" s="21"/>
      <c r="AZ411" s="22"/>
      <c r="BB411" s="31">
        <f>IF(VLOOKUP(C411,y_HC!$B$3:$G$581,6,0)&gt;$BB$1,1,0)</f>
        <v>1</v>
      </c>
      <c r="BC411">
        <f>VLOOKUP(C411,y_HC!$B$3:$G$581,6,0)</f>
        <v>7.4516908683579353E-2</v>
      </c>
      <c r="BE411" t="s">
        <v>407</v>
      </c>
      <c r="BF411">
        <v>11.0411708017936</v>
      </c>
      <c r="BG411">
        <v>6.0628738485501401</v>
      </c>
      <c r="BH411">
        <v>2.3162343608725</v>
      </c>
      <c r="BI411">
        <v>1.0837946359577999</v>
      </c>
      <c r="BJ411">
        <v>0.49376868639767502</v>
      </c>
    </row>
    <row r="412" spans="2:62">
      <c r="B412" t="str">
        <f>VLOOKUP(C412,eft_features_HC!$B$3:$C$2032,2,0)</f>
        <v>ProShares UltraShort Health Care</v>
      </c>
      <c r="C412" t="s">
        <v>408</v>
      </c>
      <c r="D412" s="17">
        <f>VLOOKUP($C412,eft_features_HC!$B$3:$W$2032,X_y!D$1,0)</f>
        <v>15</v>
      </c>
      <c r="E412" s="18">
        <f>VLOOKUP($C412,eft_features_HC!$B$3:$W$2032,X_y!E$1,0)</f>
        <v>0.95</v>
      </c>
      <c r="F412" s="18">
        <f>VLOOKUP($C412,eft_features_HC!$B$3:$W$2032,X_y!F$1,0)</f>
        <v>1110000</v>
      </c>
      <c r="G412" s="18">
        <f>VLOOKUP($C412,eft_features_HC!$B$3:$W$2032,X_y!G$1,0)</f>
        <v>1</v>
      </c>
      <c r="H412" s="18">
        <f>VLOOKUP($C412,eft_features_HC!$B$3:$W$2032,X_y!H$1,0)</f>
        <v>1</v>
      </c>
      <c r="I412" s="18">
        <f>VLOOKUP($C412,eft_features_HC!$B$3:$W$2032,X_y!I$1,0)</f>
        <v>1</v>
      </c>
      <c r="J412" s="18">
        <f>VLOOKUP($C412,eft_features_HC!$B$3:$W$2032,X_y!J$1,0)</f>
        <v>5</v>
      </c>
      <c r="K412" s="18">
        <f>VLOOKUP($C412,eft_features_HC!$B$3:$W$2032,X_y!K$1,0)</f>
        <v>13</v>
      </c>
      <c r="L412" s="18">
        <f>VLOOKUP($C412,eft_features_HC!$B$3:$W$2032,X_y!L$1,0)</f>
        <v>1</v>
      </c>
      <c r="M412" s="18">
        <f>VLOOKUP($C412,eft_features_HC!$B$3:$W$2032,X_y!M$1,0)</f>
        <v>2</v>
      </c>
      <c r="N412" s="18">
        <f>VLOOKUP($C412,eft_features_HC!$B$3:$W$2032,X_y!N$1,0)</f>
        <v>1</v>
      </c>
      <c r="O412" s="18">
        <f>VLOOKUP($C412,eft_features_HC!$B$3:$W$2032,X_y!O$1,0)</f>
        <v>1</v>
      </c>
      <c r="P412" s="18">
        <f>VLOOKUP($C412,eft_features_HC!$B$3:$W$2032,X_y!P$1,0)</f>
        <v>2</v>
      </c>
      <c r="Q412" s="18">
        <f>VLOOKUP($C412,eft_features_HC!$B$3:$W$2032,X_y!Q$1,0)</f>
        <v>1</v>
      </c>
      <c r="R412" s="18">
        <f>VLOOKUP($C412,eft_features_HC!$B$3:$W$2032,X_y!R$1,0)</f>
        <v>1</v>
      </c>
      <c r="S412" s="19">
        <f>VLOOKUP($C412,ret_features_HC_transpose!$B$3:$W$2032,X_y!S$1,0)</f>
        <v>3.958489090853079E-2</v>
      </c>
      <c r="T412" s="19">
        <f>VLOOKUP($C412,ret_features_HC_transpose!$B$3:$W$2032,X_y!T$1,0)</f>
        <v>-0.11805950142150001</v>
      </c>
      <c r="U412" s="19">
        <f>VLOOKUP($C412,ret_features_HC_transpose!$B$3:$W$2032,X_y!U$1,0)</f>
        <v>-0.26732673218454805</v>
      </c>
      <c r="V412" s="19">
        <f>VLOOKUP($C412,ret_features_HC_transpose!$B$3:$W$2032,X_y!V$1,0)</f>
        <v>-0.43020544581140752</v>
      </c>
      <c r="W412" s="19">
        <f>VLOOKUP($C412,ret_features_HC_transpose!$B$3:$W$2032,X_y!W$1,0)</f>
        <v>-0.66355743470963024</v>
      </c>
      <c r="X412" s="19">
        <f>VLOOKUP($C412,ret_features_HC_transpose!$B$3:$W$2032,X_y!X$1,0)</f>
        <v>-0.77447896255155801</v>
      </c>
      <c r="Y412" s="20">
        <f>VLOOKUP($C412,beta_transpose!$B$3:$W$2032,X_y!Y$1,0)</f>
        <v>-3.2776034100487697E-2</v>
      </c>
      <c r="Z412" s="20">
        <f>VLOOKUP($C412,beta_transpose!$B$3:$W$2032,X_y!Z$1,0)</f>
        <v>3.42237507068767E-2</v>
      </c>
      <c r="AA412" s="20">
        <f>VLOOKUP($C412,beta_transpose!$B$3:$W$2032,X_y!AA$1,0)</f>
        <v>-5.1728764289814197E-2</v>
      </c>
      <c r="AB412" s="20">
        <f>VLOOKUP($C412,beta_transpose!$B$3:$W$2032,X_y!AB$1,0)</f>
        <v>2.04758345574784E-3</v>
      </c>
      <c r="AC412" s="20">
        <f>VLOOKUP($C412,beta_transpose!$B$3:$W$2032,X_y!AC$1,0)</f>
        <v>9.9390481006211007E-3</v>
      </c>
      <c r="AD412" s="20">
        <f>VLOOKUP($C412,beta_transpose!$B$3:$W$2032,X_y!AD$1,0)</f>
        <v>4.2494929682767796E-3</v>
      </c>
      <c r="AE412" s="20">
        <f>VLOOKUP($C412,beta_transpose!$B$3:$W$2032,X_y!AE$1,0)</f>
        <v>1.38566616028509E-2</v>
      </c>
      <c r="AF412" s="20">
        <f>VLOOKUP($C412,beta_transpose!$B$3:$W$2032,X_y!AF$1,0)</f>
        <v>5.40666472447784E-3</v>
      </c>
      <c r="AG412" s="20">
        <f>VLOOKUP($C412,beta_transpose!$B$3:$W$2032,X_y!AG$1,0)</f>
        <v>-2.91512292378979E-2</v>
      </c>
      <c r="AH412" s="20">
        <f>VLOOKUP($C412,beta_transpose!$B$3:$W$2032,X_y!AH$1,0)</f>
        <v>7.3213578006317897E-3</v>
      </c>
      <c r="AI412" s="20">
        <f>VLOOKUP($C412,beta_transpose!$B$3:$W$2032,X_y!AI$1,0)</f>
        <v>-3.5627002237279201E-2</v>
      </c>
      <c r="AJ412" s="20">
        <f>VLOOKUP($C412,beta_transpose!$B$3:$W$2032,X_y!AJ$1,0)</f>
        <v>3.2848262489124699E-3</v>
      </c>
      <c r="AK412" s="20">
        <f>VLOOKUP($C412,beta_transpose!$B$3:$W$2032,X_y!AK$1,0)</f>
        <v>-1.47742040402897E-2</v>
      </c>
      <c r="AL412" s="20">
        <f>VLOOKUP($C412,beta_transpose!$B$3:$W$2032,X_y!AL$1,0)</f>
        <v>-1.38785020520866E-2</v>
      </c>
      <c r="AM412" s="20">
        <f>VLOOKUP($C412,beta_transpose!$B$3:$W$2032,X_y!AM$1,0)</f>
        <v>7.1828222579605E-2</v>
      </c>
      <c r="AN412" s="20">
        <f>VLOOKUP($C412,beta_transpose!$B$3:$W$2032,X_y!AN$1,0)</f>
        <v>1.33216744226838E-2</v>
      </c>
      <c r="AO412" s="20">
        <f>VLOOKUP($C412,beta_transpose!$B$3:$W$2032,X_y!AO$1,0)</f>
        <v>-4.0765065165889597E-3</v>
      </c>
      <c r="AP412" s="20">
        <f>VLOOKUP($C412,beta_transpose!$B$3:$W$2032,X_y!AP$1,0)</f>
        <v>6.8040541688492301E-3</v>
      </c>
      <c r="AQ412" s="20">
        <f>VLOOKUP($C412,beta_transpose!$B$3:$W$2032,X_y!AQ$1,0)</f>
        <v>-3.9744345072317701E-2</v>
      </c>
      <c r="AR412" s="34">
        <f>VLOOKUP($C412,beta_transpose!$B$3:$W$2032,X_y!AR$1,0)</f>
        <v>-7.1151851093094699E-3</v>
      </c>
      <c r="AS412" s="21">
        <v>17.011339808116201</v>
      </c>
      <c r="AT412" s="21">
        <v>1.2818723891258501</v>
      </c>
      <c r="AU412" s="21">
        <v>0.451615184382124</v>
      </c>
      <c r="AV412" s="21">
        <v>0.110302207715711</v>
      </c>
      <c r="AW412" s="21">
        <v>3.5453950913867598E-2</v>
      </c>
      <c r="AX412" s="21"/>
      <c r="AY412" s="21"/>
      <c r="AZ412" s="22"/>
      <c r="BB412" s="31">
        <f>IF(VLOOKUP(C412,y_HC!$B$3:$G$581,6,0)&gt;$BB$1,1,0)</f>
        <v>0</v>
      </c>
      <c r="BC412">
        <f>VLOOKUP(C412,y_HC!$B$3:$G$581,6,0)</f>
        <v>-0.13350043545348486</v>
      </c>
      <c r="BE412" t="s">
        <v>408</v>
      </c>
      <c r="BF412">
        <v>17.011339808116201</v>
      </c>
      <c r="BG412">
        <v>1.2818723891258501</v>
      </c>
      <c r="BH412">
        <v>0.451615184382124</v>
      </c>
      <c r="BI412">
        <v>0.110302207715711</v>
      </c>
      <c r="BJ412">
        <v>3.5453950913867598E-2</v>
      </c>
    </row>
    <row r="413" spans="2:62">
      <c r="B413" t="str">
        <f>VLOOKUP(C413,eft_features_HC!$B$3:$C$2032,2,0)</f>
        <v>iShares Global Consumer Discretionary ETF</v>
      </c>
      <c r="C413" t="s">
        <v>409</v>
      </c>
      <c r="D413" s="17">
        <f>VLOOKUP($C413,eft_features_HC!$B$3:$W$2032,X_y!D$1,0)</f>
        <v>2</v>
      </c>
      <c r="E413" s="18">
        <f>VLOOKUP($C413,eft_features_HC!$B$3:$W$2032,X_y!E$1,0)</f>
        <v>0.48</v>
      </c>
      <c r="F413" s="18">
        <f>VLOOKUP($C413,eft_features_HC!$B$3:$W$2032,X_y!F$1,0)</f>
        <v>248130000</v>
      </c>
      <c r="G413" s="18">
        <f>VLOOKUP($C413,eft_features_HC!$B$3:$W$2032,X_y!G$1,0)</f>
        <v>1</v>
      </c>
      <c r="H413" s="18">
        <f>VLOOKUP($C413,eft_features_HC!$B$3:$W$2032,X_y!H$1,0)</f>
        <v>1</v>
      </c>
      <c r="I413" s="18">
        <f>VLOOKUP($C413,eft_features_HC!$B$3:$W$2032,X_y!I$1,0)</f>
        <v>4</v>
      </c>
      <c r="J413" s="18">
        <f>VLOOKUP($C413,eft_features_HC!$B$3:$W$2032,X_y!J$1,0)</f>
        <v>5</v>
      </c>
      <c r="K413" s="18">
        <f>VLOOKUP($C413,eft_features_HC!$B$3:$W$2032,X_y!K$1,0)</f>
        <v>17</v>
      </c>
      <c r="L413" s="18">
        <f>VLOOKUP($C413,eft_features_HC!$B$3:$W$2032,X_y!L$1,0)</f>
        <v>1</v>
      </c>
      <c r="M413" s="18">
        <f>VLOOKUP($C413,eft_features_HC!$B$3:$W$2032,X_y!M$1,0)</f>
        <v>1</v>
      </c>
      <c r="N413" s="18">
        <f>VLOOKUP($C413,eft_features_HC!$B$3:$W$2032,X_y!N$1,0)</f>
        <v>1</v>
      </c>
      <c r="O413" s="18">
        <f>VLOOKUP($C413,eft_features_HC!$B$3:$W$2032,X_y!O$1,0)</f>
        <v>1</v>
      </c>
      <c r="P413" s="18">
        <f>VLOOKUP($C413,eft_features_HC!$B$3:$W$2032,X_y!P$1,0)</f>
        <v>1</v>
      </c>
      <c r="Q413" s="18">
        <f>VLOOKUP($C413,eft_features_HC!$B$3:$W$2032,X_y!Q$1,0)</f>
        <v>1</v>
      </c>
      <c r="R413" s="18">
        <f>VLOOKUP($C413,eft_features_HC!$B$3:$W$2032,X_y!R$1,0)</f>
        <v>1</v>
      </c>
      <c r="S413" s="19">
        <f>VLOOKUP($C413,ret_features_HC_transpose!$B$3:$W$2032,X_y!S$1,0)</f>
        <v>-2.3538963344889141E-2</v>
      </c>
      <c r="T413" s="19">
        <f>VLOOKUP($C413,ret_features_HC_transpose!$B$3:$W$2032,X_y!T$1,0)</f>
        <v>-1.2146721353568646E-2</v>
      </c>
      <c r="U413" s="19">
        <f>VLOOKUP($C413,ret_features_HC_transpose!$B$3:$W$2032,X_y!U$1,0)</f>
        <v>5.078674639623193E-2</v>
      </c>
      <c r="V413" s="19">
        <f>VLOOKUP($C413,ret_features_HC_transpose!$B$3:$W$2032,X_y!V$1,0)</f>
        <v>0.22615315732819674</v>
      </c>
      <c r="W413" s="19">
        <f>VLOOKUP($C413,ret_features_HC_transpose!$B$3:$W$2032,X_y!W$1,0)</f>
        <v>0.4105404161942634</v>
      </c>
      <c r="X413" s="19">
        <f>VLOOKUP($C413,ret_features_HC_transpose!$B$3:$W$2032,X_y!X$1,0)</f>
        <v>0.49454148837350909</v>
      </c>
      <c r="Y413" s="20">
        <f>VLOOKUP($C413,beta_transpose!$B$3:$W$2032,X_y!Y$1,0)</f>
        <v>4.2816351369229698E-2</v>
      </c>
      <c r="Z413" s="20">
        <f>VLOOKUP($C413,beta_transpose!$B$3:$W$2032,X_y!Z$1,0)</f>
        <v>8.1937118725360306E-3</v>
      </c>
      <c r="AA413" s="20">
        <f>VLOOKUP($C413,beta_transpose!$B$3:$W$2032,X_y!AA$1,0)</f>
        <v>1.3354120620979499E-2</v>
      </c>
      <c r="AB413" s="20">
        <f>VLOOKUP($C413,beta_transpose!$B$3:$W$2032,X_y!AB$1,0)</f>
        <v>-2.23362070017059E-2</v>
      </c>
      <c r="AC413" s="20">
        <f>VLOOKUP($C413,beta_transpose!$B$3:$W$2032,X_y!AC$1,0)</f>
        <v>-2.7602312436587101E-3</v>
      </c>
      <c r="AD413" s="20">
        <f>VLOOKUP($C413,beta_transpose!$B$3:$W$2032,X_y!AD$1,0)</f>
        <v>-1.9477811777304298E-2</v>
      </c>
      <c r="AE413" s="20">
        <f>VLOOKUP($C413,beta_transpose!$B$3:$W$2032,X_y!AE$1,0)</f>
        <v>2.3263736574265999E-2</v>
      </c>
      <c r="AF413" s="20">
        <f>VLOOKUP($C413,beta_transpose!$B$3:$W$2032,X_y!AF$1,0)</f>
        <v>-1.89419637746879E-2</v>
      </c>
      <c r="AG413" s="20">
        <f>VLOOKUP($C413,beta_transpose!$B$3:$W$2032,X_y!AG$1,0)</f>
        <v>3.37287153623787E-3</v>
      </c>
      <c r="AH413" s="20">
        <f>VLOOKUP($C413,beta_transpose!$B$3:$W$2032,X_y!AH$1,0)</f>
        <v>-7.2182272808894799E-3</v>
      </c>
      <c r="AI413" s="20">
        <f>VLOOKUP($C413,beta_transpose!$B$3:$W$2032,X_y!AI$1,0)</f>
        <v>-2.4624337581228201E-2</v>
      </c>
      <c r="AJ413" s="20">
        <f>VLOOKUP($C413,beta_transpose!$B$3:$W$2032,X_y!AJ$1,0)</f>
        <v>-3.3618368252361801E-2</v>
      </c>
      <c r="AK413" s="20">
        <f>VLOOKUP($C413,beta_transpose!$B$3:$W$2032,X_y!AK$1,0)</f>
        <v>2.03677241858925E-2</v>
      </c>
      <c r="AL413" s="20">
        <f>VLOOKUP($C413,beta_transpose!$B$3:$W$2032,X_y!AL$1,0)</f>
        <v>4.3026678834828899E-2</v>
      </c>
      <c r="AM413" s="20">
        <f>VLOOKUP($C413,beta_transpose!$B$3:$W$2032,X_y!AM$1,0)</f>
        <v>7.2754944257833101E-3</v>
      </c>
      <c r="AN413" s="20">
        <f>VLOOKUP($C413,beta_transpose!$B$3:$W$2032,X_y!AN$1,0)</f>
        <v>5.47637306964582E-3</v>
      </c>
      <c r="AO413" s="20">
        <f>VLOOKUP($C413,beta_transpose!$B$3:$W$2032,X_y!AO$1,0)</f>
        <v>2.08820277332546E-2</v>
      </c>
      <c r="AP413" s="20">
        <f>VLOOKUP($C413,beta_transpose!$B$3:$W$2032,X_y!AP$1,0)</f>
        <v>-2.3157176795557101E-2</v>
      </c>
      <c r="AQ413" s="20">
        <f>VLOOKUP($C413,beta_transpose!$B$3:$W$2032,X_y!AQ$1,0)</f>
        <v>-1.8343567726091699E-2</v>
      </c>
      <c r="AR413" s="34">
        <f>VLOOKUP($C413,beta_transpose!$B$3:$W$2032,X_y!AR$1,0)</f>
        <v>-1.6512870170923101E-2</v>
      </c>
      <c r="AS413" s="21">
        <v>20.767538116232501</v>
      </c>
      <c r="AT413" s="21">
        <v>2.9735127957831602</v>
      </c>
      <c r="AU413" s="21">
        <v>1.1480340075703399</v>
      </c>
      <c r="AV413" s="21">
        <v>0.61193314379358699</v>
      </c>
      <c r="AW413" s="21">
        <v>0.30483491182965899</v>
      </c>
      <c r="AX413" s="21"/>
      <c r="AY413" s="21"/>
      <c r="AZ413" s="22"/>
      <c r="BB413" s="31">
        <f>IF(VLOOKUP(C413,y_HC!$B$3:$G$581,6,0)&gt;$BB$1,1,0)</f>
        <v>0</v>
      </c>
      <c r="BC413">
        <f>VLOOKUP(C413,y_HC!$B$3:$G$581,6,0)</f>
        <v>2.5066961293953804E-2</v>
      </c>
      <c r="BE413" t="s">
        <v>409</v>
      </c>
      <c r="BF413">
        <v>20.767538116232501</v>
      </c>
      <c r="BG413">
        <v>2.9735127957831602</v>
      </c>
      <c r="BH413">
        <v>1.1480340075703399</v>
      </c>
      <c r="BI413">
        <v>0.61193314379358699</v>
      </c>
      <c r="BJ413">
        <v>0.30483491182965899</v>
      </c>
    </row>
    <row r="414" spans="2:62">
      <c r="B414" t="str">
        <f>VLOOKUP(C414,eft_features_HC!$B$3:$C$2032,2,0)</f>
        <v>ProShares Ultra Health Care</v>
      </c>
      <c r="C414" t="s">
        <v>410</v>
      </c>
      <c r="D414" s="17">
        <f>VLOOKUP($C414,eft_features_HC!$B$3:$W$2032,X_y!D$1,0)</f>
        <v>15</v>
      </c>
      <c r="E414" s="18">
        <f>VLOOKUP($C414,eft_features_HC!$B$3:$W$2032,X_y!E$1,0)</f>
        <v>0.95</v>
      </c>
      <c r="F414" s="18">
        <f>VLOOKUP($C414,eft_features_HC!$B$3:$W$2032,X_y!F$1,0)</f>
        <v>110960000</v>
      </c>
      <c r="G414" s="18">
        <f>VLOOKUP($C414,eft_features_HC!$B$3:$W$2032,X_y!G$1,0)</f>
        <v>1</v>
      </c>
      <c r="H414" s="18">
        <f>VLOOKUP($C414,eft_features_HC!$B$3:$W$2032,X_y!H$1,0)</f>
        <v>1</v>
      </c>
      <c r="I414" s="18">
        <f>VLOOKUP($C414,eft_features_HC!$B$3:$W$2032,X_y!I$1,0)</f>
        <v>1</v>
      </c>
      <c r="J414" s="18">
        <f>VLOOKUP($C414,eft_features_HC!$B$3:$W$2032,X_y!J$1,0)</f>
        <v>5</v>
      </c>
      <c r="K414" s="18">
        <f>VLOOKUP($C414,eft_features_HC!$B$3:$W$2032,X_y!K$1,0)</f>
        <v>13</v>
      </c>
      <c r="L414" s="18">
        <f>VLOOKUP($C414,eft_features_HC!$B$3:$W$2032,X_y!L$1,0)</f>
        <v>1</v>
      </c>
      <c r="M414" s="18">
        <f>VLOOKUP($C414,eft_features_HC!$B$3:$W$2032,X_y!M$1,0)</f>
        <v>1</v>
      </c>
      <c r="N414" s="18">
        <f>VLOOKUP($C414,eft_features_HC!$B$3:$W$2032,X_y!N$1,0)</f>
        <v>2</v>
      </c>
      <c r="O414" s="18">
        <f>VLOOKUP($C414,eft_features_HC!$B$3:$W$2032,X_y!O$1,0)</f>
        <v>1</v>
      </c>
      <c r="P414" s="18">
        <f>VLOOKUP($C414,eft_features_HC!$B$3:$W$2032,X_y!P$1,0)</f>
        <v>2</v>
      </c>
      <c r="Q414" s="18">
        <f>VLOOKUP($C414,eft_features_HC!$B$3:$W$2032,X_y!Q$1,0)</f>
        <v>1</v>
      </c>
      <c r="R414" s="18">
        <f>VLOOKUP($C414,eft_features_HC!$B$3:$W$2032,X_y!R$1,0)</f>
        <v>1</v>
      </c>
      <c r="S414" s="19">
        <f>VLOOKUP($C414,ret_features_HC_transpose!$B$3:$W$2032,X_y!S$1,0)</f>
        <v>-4.8283237968258619E-2</v>
      </c>
      <c r="T414" s="19">
        <f>VLOOKUP($C414,ret_features_HC_transpose!$B$3:$W$2032,X_y!T$1,0)</f>
        <v>0.10105185220787605</v>
      </c>
      <c r="U414" s="19">
        <f>VLOOKUP($C414,ret_features_HC_transpose!$B$3:$W$2032,X_y!U$1,0)</f>
        <v>0.26207092446504476</v>
      </c>
      <c r="V414" s="19">
        <f>VLOOKUP($C414,ret_features_HC_transpose!$B$3:$W$2032,X_y!V$1,0)</f>
        <v>0.56647887496360405</v>
      </c>
      <c r="W414" s="19">
        <f>VLOOKUP($C414,ret_features_HC_transpose!$B$3:$W$2032,X_y!W$1,0)</f>
        <v>1.4465733245402492</v>
      </c>
      <c r="X414" s="19">
        <f>VLOOKUP($C414,ret_features_HC_transpose!$B$3:$W$2032,X_y!X$1,0)</f>
        <v>2.0238232825994835</v>
      </c>
      <c r="Y414" s="20">
        <f>VLOOKUP($C414,beta_transpose!$B$3:$W$2032,X_y!Y$1,0)</f>
        <v>0.16801056598227901</v>
      </c>
      <c r="Z414" s="20">
        <f>VLOOKUP($C414,beta_transpose!$B$3:$W$2032,X_y!Z$1,0)</f>
        <v>-9.6257665693702602E-3</v>
      </c>
      <c r="AA414" s="20">
        <f>VLOOKUP($C414,beta_transpose!$B$3:$W$2032,X_y!AA$1,0)</f>
        <v>-5.5220832168411896E-3</v>
      </c>
      <c r="AB414" s="20">
        <f>VLOOKUP($C414,beta_transpose!$B$3:$W$2032,X_y!AB$1,0)</f>
        <v>4.2558460408542297E-2</v>
      </c>
      <c r="AC414" s="20">
        <f>VLOOKUP($C414,beta_transpose!$B$3:$W$2032,X_y!AC$1,0)</f>
        <v>0.12063708939587001</v>
      </c>
      <c r="AD414" s="20">
        <f>VLOOKUP($C414,beta_transpose!$B$3:$W$2032,X_y!AD$1,0)</f>
        <v>-8.0518369818529195E-2</v>
      </c>
      <c r="AE414" s="20">
        <f>VLOOKUP($C414,beta_transpose!$B$3:$W$2032,X_y!AE$1,0)</f>
        <v>-6.4812573902888596E-2</v>
      </c>
      <c r="AF414" s="20">
        <f>VLOOKUP($C414,beta_transpose!$B$3:$W$2032,X_y!AF$1,0)</f>
        <v>-4.8857372570300102E-2</v>
      </c>
      <c r="AG414" s="20">
        <f>VLOOKUP($C414,beta_transpose!$B$3:$W$2032,X_y!AG$1,0)</f>
        <v>-4.2198492781816997E-2</v>
      </c>
      <c r="AH414" s="20">
        <f>VLOOKUP($C414,beta_transpose!$B$3:$W$2032,X_y!AH$1,0)</f>
        <v>-5.3760213529289898E-2</v>
      </c>
      <c r="AI414" s="20">
        <f>VLOOKUP($C414,beta_transpose!$B$3:$W$2032,X_y!AI$1,0)</f>
        <v>-1.8683014811929501E-2</v>
      </c>
      <c r="AJ414" s="20">
        <f>VLOOKUP($C414,beta_transpose!$B$3:$W$2032,X_y!AJ$1,0)</f>
        <v>1.1089076882271001E-2</v>
      </c>
      <c r="AK414" s="20">
        <f>VLOOKUP($C414,beta_transpose!$B$3:$W$2032,X_y!AK$1,0)</f>
        <v>-6.2906977774487394E-2</v>
      </c>
      <c r="AL414" s="20">
        <f>VLOOKUP($C414,beta_transpose!$B$3:$W$2032,X_y!AL$1,0)</f>
        <v>-4.4247642629405802E-2</v>
      </c>
      <c r="AM414" s="20">
        <f>VLOOKUP($C414,beta_transpose!$B$3:$W$2032,X_y!AM$1,0)</f>
        <v>-2.95732122260432E-2</v>
      </c>
      <c r="AN414" s="20">
        <f>VLOOKUP($C414,beta_transpose!$B$3:$W$2032,X_y!AN$1,0)</f>
        <v>-0.104932726710794</v>
      </c>
      <c r="AO414" s="20">
        <f>VLOOKUP($C414,beta_transpose!$B$3:$W$2032,X_y!AO$1,0)</f>
        <v>-8.6857124148157994E-2</v>
      </c>
      <c r="AP414" s="20">
        <f>VLOOKUP($C414,beta_transpose!$B$3:$W$2032,X_y!AP$1,0)</f>
        <v>-7.5489222567343806E-2</v>
      </c>
      <c r="AQ414" s="20">
        <f>VLOOKUP($C414,beta_transpose!$B$3:$W$2032,X_y!AQ$1,0)</f>
        <v>5.8383223294544297E-2</v>
      </c>
      <c r="AR414" s="34">
        <f>VLOOKUP($C414,beta_transpose!$B$3:$W$2032,X_y!AR$1,0)</f>
        <v>0.14535933873507101</v>
      </c>
      <c r="AS414" s="21">
        <v>82.990028805811605</v>
      </c>
      <c r="AT414" s="21">
        <v>3.98793899897395</v>
      </c>
      <c r="AU414" s="21">
        <v>0.67322791077074196</v>
      </c>
      <c r="AV414" s="21">
        <v>0.19915472936352699</v>
      </c>
      <c r="AW414" s="21">
        <v>5.9352289864929797E-2</v>
      </c>
      <c r="AX414" s="21"/>
      <c r="AY414" s="21"/>
      <c r="AZ414" s="22"/>
      <c r="BB414" s="31">
        <f>IF(VLOOKUP(C414,y_HC!$B$3:$G$581,6,0)&gt;$BB$1,1,0)</f>
        <v>1</v>
      </c>
      <c r="BC414">
        <f>VLOOKUP(C414,y_HC!$B$3:$G$581,6,0)</f>
        <v>0.12892184533852313</v>
      </c>
      <c r="BE414" t="s">
        <v>410</v>
      </c>
      <c r="BF414">
        <v>82.990028805811605</v>
      </c>
      <c r="BG414">
        <v>3.98793899897395</v>
      </c>
      <c r="BH414">
        <v>0.67322791077074196</v>
      </c>
      <c r="BI414">
        <v>0.19915472936352699</v>
      </c>
      <c r="BJ414">
        <v>5.9352289864929797E-2</v>
      </c>
    </row>
    <row r="415" spans="2:62">
      <c r="B415" t="str">
        <f>VLOOKUP(C415,eft_features_HC!$B$3:$C$2032,2,0)</f>
        <v>Guggenheim S&amp;P 500 Equal Weight Energy ETF</v>
      </c>
      <c r="C415" t="s">
        <v>411</v>
      </c>
      <c r="D415" s="17">
        <f>VLOOKUP($C415,eft_features_HC!$B$3:$W$2032,X_y!D$1,0)</f>
        <v>5</v>
      </c>
      <c r="E415" s="18">
        <f>VLOOKUP($C415,eft_features_HC!$B$3:$W$2032,X_y!E$1,0)</f>
        <v>0.4</v>
      </c>
      <c r="F415" s="18">
        <f>VLOOKUP($C415,eft_features_HC!$B$3:$W$2032,X_y!F$1,0)</f>
        <v>177860000</v>
      </c>
      <c r="G415" s="18">
        <f>VLOOKUP($C415,eft_features_HC!$B$3:$W$2032,X_y!G$1,0)</f>
        <v>1</v>
      </c>
      <c r="H415" s="18">
        <f>VLOOKUP($C415,eft_features_HC!$B$3:$W$2032,X_y!H$1,0)</f>
        <v>8</v>
      </c>
      <c r="I415" s="18">
        <f>VLOOKUP($C415,eft_features_HC!$B$3:$W$2032,X_y!I$1,0)</f>
        <v>1</v>
      </c>
      <c r="J415" s="18">
        <f>VLOOKUP($C415,eft_features_HC!$B$3:$W$2032,X_y!J$1,0)</f>
        <v>5</v>
      </c>
      <c r="K415" s="18">
        <f>VLOOKUP($C415,eft_features_HC!$B$3:$W$2032,X_y!K$1,0)</f>
        <v>15</v>
      </c>
      <c r="L415" s="18">
        <f>VLOOKUP($C415,eft_features_HC!$B$3:$W$2032,X_y!L$1,0)</f>
        <v>1</v>
      </c>
      <c r="M415" s="18">
        <f>VLOOKUP($C415,eft_features_HC!$B$3:$W$2032,X_y!M$1,0)</f>
        <v>1</v>
      </c>
      <c r="N415" s="18">
        <f>VLOOKUP($C415,eft_features_HC!$B$3:$W$2032,X_y!N$1,0)</f>
        <v>1</v>
      </c>
      <c r="O415" s="18">
        <f>VLOOKUP($C415,eft_features_HC!$B$3:$W$2032,X_y!O$1,0)</f>
        <v>1</v>
      </c>
      <c r="P415" s="18">
        <f>VLOOKUP($C415,eft_features_HC!$B$3:$W$2032,X_y!P$1,0)</f>
        <v>1</v>
      </c>
      <c r="Q415" s="18">
        <f>VLOOKUP($C415,eft_features_HC!$B$3:$W$2032,X_y!Q$1,0)</f>
        <v>8</v>
      </c>
      <c r="R415" s="18">
        <f>VLOOKUP($C415,eft_features_HC!$B$3:$W$2032,X_y!R$1,0)</f>
        <v>1</v>
      </c>
      <c r="S415" s="19">
        <f>VLOOKUP($C415,ret_features_HC_transpose!$B$3:$W$2032,X_y!S$1,0)</f>
        <v>2.6160648735097825E-2</v>
      </c>
      <c r="T415" s="19">
        <f>VLOOKUP($C415,ret_features_HC_transpose!$B$3:$W$2032,X_y!T$1,0)</f>
        <v>5.2399547525895818E-2</v>
      </c>
      <c r="U415" s="19">
        <f>VLOOKUP($C415,ret_features_HC_transpose!$B$3:$W$2032,X_y!U$1,0)</f>
        <v>8.2253888321147883E-2</v>
      </c>
      <c r="V415" s="19">
        <f>VLOOKUP($C415,ret_features_HC_transpose!$B$3:$W$2032,X_y!V$1,0)</f>
        <v>0.19237905138451006</v>
      </c>
      <c r="W415" s="19">
        <f>VLOOKUP($C415,ret_features_HC_transpose!$B$3:$W$2032,X_y!W$1,0)</f>
        <v>0.32640101143722178</v>
      </c>
      <c r="X415" s="19">
        <f>VLOOKUP($C415,ret_features_HC_transpose!$B$3:$W$2032,X_y!X$1,0)</f>
        <v>0.10545117612592292</v>
      </c>
      <c r="Y415" s="20">
        <f>VLOOKUP($C415,beta_transpose!$B$3:$W$2032,X_y!Y$1,0)</f>
        <v>2.0912501649072001E-2</v>
      </c>
      <c r="Z415" s="20">
        <f>VLOOKUP($C415,beta_transpose!$B$3:$W$2032,X_y!Z$1,0)</f>
        <v>3.0157754746610199E-2</v>
      </c>
      <c r="AA415" s="20">
        <f>VLOOKUP($C415,beta_transpose!$B$3:$W$2032,X_y!AA$1,0)</f>
        <v>4.7703302511446902E-2</v>
      </c>
      <c r="AB415" s="20">
        <f>VLOOKUP($C415,beta_transpose!$B$3:$W$2032,X_y!AB$1,0)</f>
        <v>8.5734982697623502E-3</v>
      </c>
      <c r="AC415" s="20">
        <f>VLOOKUP($C415,beta_transpose!$B$3:$W$2032,X_y!AC$1,0)</f>
        <v>-5.3419754128594801E-2</v>
      </c>
      <c r="AD415" s="20">
        <f>VLOOKUP($C415,beta_transpose!$B$3:$W$2032,X_y!AD$1,0)</f>
        <v>-3.49161061382149E-2</v>
      </c>
      <c r="AE415" s="20">
        <f>VLOOKUP($C415,beta_transpose!$B$3:$W$2032,X_y!AE$1,0)</f>
        <v>-2.6840891966972098E-2</v>
      </c>
      <c r="AF415" s="20">
        <f>VLOOKUP($C415,beta_transpose!$B$3:$W$2032,X_y!AF$1,0)</f>
        <v>-1.4028139783028099E-2</v>
      </c>
      <c r="AG415" s="20">
        <f>VLOOKUP($C415,beta_transpose!$B$3:$W$2032,X_y!AG$1,0)</f>
        <v>-2.2464263074868901E-2</v>
      </c>
      <c r="AH415" s="20">
        <f>VLOOKUP($C415,beta_transpose!$B$3:$W$2032,X_y!AH$1,0)</f>
        <v>-6.9653687907527795E-2</v>
      </c>
      <c r="AI415" s="20">
        <f>VLOOKUP($C415,beta_transpose!$B$3:$W$2032,X_y!AI$1,0)</f>
        <v>1.6675699510891401E-2</v>
      </c>
      <c r="AJ415" s="20">
        <f>VLOOKUP($C415,beta_transpose!$B$3:$W$2032,X_y!AJ$1,0)</f>
        <v>-2.27681442988289E-2</v>
      </c>
      <c r="AK415" s="20">
        <f>VLOOKUP($C415,beta_transpose!$B$3:$W$2032,X_y!AK$1,0)</f>
        <v>-3.7651812472720703E-2</v>
      </c>
      <c r="AL415" s="20">
        <f>VLOOKUP($C415,beta_transpose!$B$3:$W$2032,X_y!AL$1,0)</f>
        <v>-9.4914321105828096E-3</v>
      </c>
      <c r="AM415" s="20">
        <f>VLOOKUP($C415,beta_transpose!$B$3:$W$2032,X_y!AM$1,0)</f>
        <v>2.7846395145840901E-2</v>
      </c>
      <c r="AN415" s="20">
        <f>VLOOKUP($C415,beta_transpose!$B$3:$W$2032,X_y!AN$1,0)</f>
        <v>2.6643940050041E-2</v>
      </c>
      <c r="AO415" s="20">
        <f>VLOOKUP($C415,beta_transpose!$B$3:$W$2032,X_y!AO$1,0)</f>
        <v>-1.61936117578124E-2</v>
      </c>
      <c r="AP415" s="20">
        <f>VLOOKUP($C415,beta_transpose!$B$3:$W$2032,X_y!AP$1,0)</f>
        <v>-4.1609698317317999E-2</v>
      </c>
      <c r="AQ415" s="20">
        <f>VLOOKUP($C415,beta_transpose!$B$3:$W$2032,X_y!AQ$1,0)</f>
        <v>-4.0173719745009599E-2</v>
      </c>
      <c r="AR415" s="34">
        <f>VLOOKUP($C415,beta_transpose!$B$3:$W$2032,X_y!AR$1,0)</f>
        <v>-1.4663197013840499E-2</v>
      </c>
      <c r="AS415" s="21">
        <v>16.0322697372746</v>
      </c>
      <c r="AT415" s="21">
        <v>9.1692718931214401</v>
      </c>
      <c r="AU415" s="21">
        <v>5.0147955776036097</v>
      </c>
      <c r="AV415" s="21">
        <v>2.4568981651539099</v>
      </c>
      <c r="AW415" s="21">
        <v>1.5023280247502999</v>
      </c>
      <c r="AX415" s="21"/>
      <c r="AY415" s="21"/>
      <c r="AZ415" s="22"/>
      <c r="BB415" s="31">
        <f>IF(VLOOKUP(C415,y_HC!$B$3:$G$581,6,0)&gt;$BB$1,1,0)</f>
        <v>1</v>
      </c>
      <c r="BC415">
        <f>VLOOKUP(C415,y_HC!$B$3:$G$581,6,0)</f>
        <v>9.0604428965044892E-2</v>
      </c>
      <c r="BE415" t="s">
        <v>411</v>
      </c>
      <c r="BF415">
        <v>16.0322697372746</v>
      </c>
      <c r="BG415">
        <v>9.1692718931214401</v>
      </c>
      <c r="BH415">
        <v>5.0147955776036097</v>
      </c>
      <c r="BI415">
        <v>2.4568981651539099</v>
      </c>
      <c r="BJ415">
        <v>1.5023280247502999</v>
      </c>
    </row>
    <row r="416" spans="2:62">
      <c r="B416" t="str">
        <f>VLOOKUP(C416,eft_features_HC!$B$3:$C$2032,2,0)</f>
        <v>Guggenheim S&amp;P 500 Equal Weight Financials ETF</v>
      </c>
      <c r="C416" t="s">
        <v>412</v>
      </c>
      <c r="D416" s="17">
        <f>VLOOKUP($C416,eft_features_HC!$B$3:$W$2032,X_y!D$1,0)</f>
        <v>5</v>
      </c>
      <c r="E416" s="18">
        <f>VLOOKUP($C416,eft_features_HC!$B$3:$W$2032,X_y!E$1,0)</f>
        <v>0.4</v>
      </c>
      <c r="F416" s="18">
        <f>VLOOKUP($C416,eft_features_HC!$B$3:$W$2032,X_y!F$1,0)</f>
        <v>313250000</v>
      </c>
      <c r="G416" s="18">
        <f>VLOOKUP($C416,eft_features_HC!$B$3:$W$2032,X_y!G$1,0)</f>
        <v>1</v>
      </c>
      <c r="H416" s="18">
        <f>VLOOKUP($C416,eft_features_HC!$B$3:$W$2032,X_y!H$1,0)</f>
        <v>8</v>
      </c>
      <c r="I416" s="18">
        <f>VLOOKUP($C416,eft_features_HC!$B$3:$W$2032,X_y!I$1,0)</f>
        <v>1</v>
      </c>
      <c r="J416" s="18">
        <f>VLOOKUP($C416,eft_features_HC!$B$3:$W$2032,X_y!J$1,0)</f>
        <v>5</v>
      </c>
      <c r="K416" s="18">
        <f>VLOOKUP($C416,eft_features_HC!$B$3:$W$2032,X_y!K$1,0)</f>
        <v>8</v>
      </c>
      <c r="L416" s="18">
        <f>VLOOKUP($C416,eft_features_HC!$B$3:$W$2032,X_y!L$1,0)</f>
        <v>1</v>
      </c>
      <c r="M416" s="18">
        <f>VLOOKUP($C416,eft_features_HC!$B$3:$W$2032,X_y!M$1,0)</f>
        <v>1</v>
      </c>
      <c r="N416" s="18">
        <f>VLOOKUP($C416,eft_features_HC!$B$3:$W$2032,X_y!N$1,0)</f>
        <v>1</v>
      </c>
      <c r="O416" s="18">
        <f>VLOOKUP($C416,eft_features_HC!$B$3:$W$2032,X_y!O$1,0)</f>
        <v>1</v>
      </c>
      <c r="P416" s="18">
        <f>VLOOKUP($C416,eft_features_HC!$B$3:$W$2032,X_y!P$1,0)</f>
        <v>1</v>
      </c>
      <c r="Q416" s="18">
        <f>VLOOKUP($C416,eft_features_HC!$B$3:$W$2032,X_y!Q$1,0)</f>
        <v>8</v>
      </c>
      <c r="R416" s="18">
        <f>VLOOKUP($C416,eft_features_HC!$B$3:$W$2032,X_y!R$1,0)</f>
        <v>1</v>
      </c>
      <c r="S416" s="19">
        <f>VLOOKUP($C416,ret_features_HC_transpose!$B$3:$W$2032,X_y!S$1,0)</f>
        <v>-9.868062282429868E-3</v>
      </c>
      <c r="T416" s="19">
        <f>VLOOKUP($C416,ret_features_HC_transpose!$B$3:$W$2032,X_y!T$1,0)</f>
        <v>1.8121483862773902E-2</v>
      </c>
      <c r="U416" s="19">
        <f>VLOOKUP($C416,ret_features_HC_transpose!$B$3:$W$2032,X_y!U$1,0)</f>
        <v>0.10940595872435144</v>
      </c>
      <c r="V416" s="19">
        <f>VLOOKUP($C416,ret_features_HC_transpose!$B$3:$W$2032,X_y!V$1,0)</f>
        <v>0.23086806574583973</v>
      </c>
      <c r="W416" s="19">
        <f>VLOOKUP($C416,ret_features_HC_transpose!$B$3:$W$2032,X_y!W$1,0)</f>
        <v>0.44213458166973507</v>
      </c>
      <c r="X416" s="19">
        <f>VLOOKUP($C416,ret_features_HC_transpose!$B$3:$W$2032,X_y!X$1,0)</f>
        <v>0.38380582388954942</v>
      </c>
      <c r="Y416" s="20">
        <f>VLOOKUP($C416,beta_transpose!$B$3:$W$2032,X_y!Y$1,0)</f>
        <v>3.6125933496548301E-2</v>
      </c>
      <c r="Z416" s="20">
        <f>VLOOKUP($C416,beta_transpose!$B$3:$W$2032,X_y!Z$1,0)</f>
        <v>1.8802643380746699E-2</v>
      </c>
      <c r="AA416" s="20">
        <f>VLOOKUP($C416,beta_transpose!$B$3:$W$2032,X_y!AA$1,0)</f>
        <v>2.08315413869033E-2</v>
      </c>
      <c r="AB416" s="20">
        <f>VLOOKUP($C416,beta_transpose!$B$3:$W$2032,X_y!AB$1,0)</f>
        <v>-4.0332054624928601E-2</v>
      </c>
      <c r="AC416" s="20">
        <f>VLOOKUP($C416,beta_transpose!$B$3:$W$2032,X_y!AC$1,0)</f>
        <v>8.7836393669037105E-4</v>
      </c>
      <c r="AD416" s="20">
        <f>VLOOKUP($C416,beta_transpose!$B$3:$W$2032,X_y!AD$1,0)</f>
        <v>-1.0761149044266199E-3</v>
      </c>
      <c r="AE416" s="20">
        <f>VLOOKUP($C416,beta_transpose!$B$3:$W$2032,X_y!AE$1,0)</f>
        <v>-1.09745204869906E-2</v>
      </c>
      <c r="AF416" s="20">
        <f>VLOOKUP($C416,beta_transpose!$B$3:$W$2032,X_y!AF$1,0)</f>
        <v>1.78155591392796E-2</v>
      </c>
      <c r="AG416" s="20">
        <f>VLOOKUP($C416,beta_transpose!$B$3:$W$2032,X_y!AG$1,0)</f>
        <v>3.4687490132965897E-2</v>
      </c>
      <c r="AH416" s="20">
        <f>VLOOKUP($C416,beta_transpose!$B$3:$W$2032,X_y!AH$1,0)</f>
        <v>-8.8727864484296204E-3</v>
      </c>
      <c r="AI416" s="20">
        <f>VLOOKUP($C416,beta_transpose!$B$3:$W$2032,X_y!AI$1,0)</f>
        <v>-4.2325763740254901E-2</v>
      </c>
      <c r="AJ416" s="20">
        <f>VLOOKUP($C416,beta_transpose!$B$3:$W$2032,X_y!AJ$1,0)</f>
        <v>4.9476138391775298E-4</v>
      </c>
      <c r="AK416" s="20">
        <f>VLOOKUP($C416,beta_transpose!$B$3:$W$2032,X_y!AK$1,0)</f>
        <v>9.5202007763072402E-3</v>
      </c>
      <c r="AL416" s="20">
        <f>VLOOKUP($C416,beta_transpose!$B$3:$W$2032,X_y!AL$1,0)</f>
        <v>-6.9155522889741503E-3</v>
      </c>
      <c r="AM416" s="20">
        <f>VLOOKUP($C416,beta_transpose!$B$3:$W$2032,X_y!AM$1,0)</f>
        <v>1.05874046056439E-2</v>
      </c>
      <c r="AN416" s="20">
        <f>VLOOKUP($C416,beta_transpose!$B$3:$W$2032,X_y!AN$1,0)</f>
        <v>5.9505908170616401E-5</v>
      </c>
      <c r="AO416" s="20">
        <f>VLOOKUP($C416,beta_transpose!$B$3:$W$2032,X_y!AO$1,0)</f>
        <v>3.9500290943023E-4</v>
      </c>
      <c r="AP416" s="20">
        <f>VLOOKUP($C416,beta_transpose!$B$3:$W$2032,X_y!AP$1,0)</f>
        <v>-2.19019910449555E-2</v>
      </c>
      <c r="AQ416" s="20">
        <f>VLOOKUP($C416,beta_transpose!$B$3:$W$2032,X_y!AQ$1,0)</f>
        <v>4.1434935161083399E-3</v>
      </c>
      <c r="AR416" s="34">
        <f>VLOOKUP($C416,beta_transpose!$B$3:$W$2032,X_y!AR$1,0)</f>
        <v>4.0166357312317602E-2</v>
      </c>
      <c r="AS416" s="21">
        <v>20.094141403466899</v>
      </c>
      <c r="AT416" s="21">
        <v>4.8772834505693803</v>
      </c>
      <c r="AU416" s="21">
        <v>1.7186338382011599</v>
      </c>
      <c r="AV416" s="21">
        <v>0.55686578121767405</v>
      </c>
      <c r="AW416" s="21">
        <v>0.15017457830460901</v>
      </c>
      <c r="AX416" s="21"/>
      <c r="AY416" s="21"/>
      <c r="AZ416" s="22"/>
      <c r="BB416" s="31">
        <f>IF(VLOOKUP(C416,y_HC!$B$3:$G$581,6,0)&gt;$BB$1,1,0)</f>
        <v>1</v>
      </c>
      <c r="BC416">
        <f>VLOOKUP(C416,y_HC!$B$3:$G$581,6,0)</f>
        <v>4.0520685177503235E-2</v>
      </c>
      <c r="BE416" t="s">
        <v>412</v>
      </c>
      <c r="BF416">
        <v>20.094141403466899</v>
      </c>
      <c r="BG416">
        <v>4.8772834505693803</v>
      </c>
      <c r="BH416">
        <v>1.7186338382011599</v>
      </c>
      <c r="BI416">
        <v>0.55686578121767405</v>
      </c>
      <c r="BJ416">
        <v>0.15017457830460901</v>
      </c>
    </row>
    <row r="417" spans="2:62">
      <c r="B417" t="str">
        <f>VLOOKUP(C417,eft_features_HC!$B$3:$C$2032,2,0)</f>
        <v>Guggenheim S&amp;P 500 Equal Weight Healthcare ETF</v>
      </c>
      <c r="C417" t="s">
        <v>413</v>
      </c>
      <c r="D417" s="17">
        <f>VLOOKUP($C417,eft_features_HC!$B$3:$W$2032,X_y!D$1,0)</f>
        <v>5</v>
      </c>
      <c r="E417" s="18">
        <f>VLOOKUP($C417,eft_features_HC!$B$3:$W$2032,X_y!E$1,0)</f>
        <v>0.4</v>
      </c>
      <c r="F417" s="18">
        <f>VLOOKUP($C417,eft_features_HC!$B$3:$W$2032,X_y!F$1,0)</f>
        <v>664810000</v>
      </c>
      <c r="G417" s="18">
        <f>VLOOKUP($C417,eft_features_HC!$B$3:$W$2032,X_y!G$1,0)</f>
        <v>1</v>
      </c>
      <c r="H417" s="18">
        <f>VLOOKUP($C417,eft_features_HC!$B$3:$W$2032,X_y!H$1,0)</f>
        <v>8</v>
      </c>
      <c r="I417" s="18">
        <f>VLOOKUP($C417,eft_features_HC!$B$3:$W$2032,X_y!I$1,0)</f>
        <v>1</v>
      </c>
      <c r="J417" s="18">
        <f>VLOOKUP($C417,eft_features_HC!$B$3:$W$2032,X_y!J$1,0)</f>
        <v>5</v>
      </c>
      <c r="K417" s="18">
        <f>VLOOKUP($C417,eft_features_HC!$B$3:$W$2032,X_y!K$1,0)</f>
        <v>13</v>
      </c>
      <c r="L417" s="18">
        <f>VLOOKUP($C417,eft_features_HC!$B$3:$W$2032,X_y!L$1,0)</f>
        <v>1</v>
      </c>
      <c r="M417" s="18">
        <f>VLOOKUP($C417,eft_features_HC!$B$3:$W$2032,X_y!M$1,0)</f>
        <v>1</v>
      </c>
      <c r="N417" s="18">
        <f>VLOOKUP($C417,eft_features_HC!$B$3:$W$2032,X_y!N$1,0)</f>
        <v>1</v>
      </c>
      <c r="O417" s="18">
        <f>VLOOKUP($C417,eft_features_HC!$B$3:$W$2032,X_y!O$1,0)</f>
        <v>1</v>
      </c>
      <c r="P417" s="18">
        <f>VLOOKUP($C417,eft_features_HC!$B$3:$W$2032,X_y!P$1,0)</f>
        <v>1</v>
      </c>
      <c r="Q417" s="18">
        <f>VLOOKUP($C417,eft_features_HC!$B$3:$W$2032,X_y!Q$1,0)</f>
        <v>8</v>
      </c>
      <c r="R417" s="18">
        <f>VLOOKUP($C417,eft_features_HC!$B$3:$W$2032,X_y!R$1,0)</f>
        <v>1</v>
      </c>
      <c r="S417" s="19">
        <f>VLOOKUP($C417,ret_features_HC_transpose!$B$3:$W$2032,X_y!S$1,0)</f>
        <v>-2.0003515011715045E-2</v>
      </c>
      <c r="T417" s="19">
        <f>VLOOKUP($C417,ret_features_HC_transpose!$B$3:$W$2032,X_y!T$1,0)</f>
        <v>6.3145431065172009E-2</v>
      </c>
      <c r="U417" s="19">
        <f>VLOOKUP($C417,ret_features_HC_transpose!$B$3:$W$2032,X_y!U$1,0)</f>
        <v>0.14407423869783242</v>
      </c>
      <c r="V417" s="19">
        <f>VLOOKUP($C417,ret_features_HC_transpose!$B$3:$W$2032,X_y!V$1,0)</f>
        <v>0.30223668001326986</v>
      </c>
      <c r="W417" s="19">
        <f>VLOOKUP($C417,ret_features_HC_transpose!$B$3:$W$2032,X_y!W$1,0)</f>
        <v>0.56112133565865085</v>
      </c>
      <c r="X417" s="19">
        <f>VLOOKUP($C417,ret_features_HC_transpose!$B$3:$W$2032,X_y!X$1,0)</f>
        <v>0.70252141425103787</v>
      </c>
      <c r="Y417" s="20">
        <f>VLOOKUP($C417,beta_transpose!$B$3:$W$2032,X_y!Y$1,0)</f>
        <v>5.4243641086604302E-2</v>
      </c>
      <c r="Z417" s="20">
        <f>VLOOKUP($C417,beta_transpose!$B$3:$W$2032,X_y!Z$1,0)</f>
        <v>-9.09438217338079E-4</v>
      </c>
      <c r="AA417" s="20">
        <f>VLOOKUP($C417,beta_transpose!$B$3:$W$2032,X_y!AA$1,0)</f>
        <v>1.60180932811494E-2</v>
      </c>
      <c r="AB417" s="20">
        <f>VLOOKUP($C417,beta_transpose!$B$3:$W$2032,X_y!AB$1,0)</f>
        <v>1.47546867574788E-2</v>
      </c>
      <c r="AC417" s="20">
        <f>VLOOKUP($C417,beta_transpose!$B$3:$W$2032,X_y!AC$1,0)</f>
        <v>1.90179734737949E-2</v>
      </c>
      <c r="AD417" s="20">
        <f>VLOOKUP($C417,beta_transpose!$B$3:$W$2032,X_y!AD$1,0)</f>
        <v>-2.5791336699979801E-2</v>
      </c>
      <c r="AE417" s="20">
        <f>VLOOKUP($C417,beta_transpose!$B$3:$W$2032,X_y!AE$1,0)</f>
        <v>-2.1748239995749399E-2</v>
      </c>
      <c r="AF417" s="20">
        <f>VLOOKUP($C417,beta_transpose!$B$3:$W$2032,X_y!AF$1,0)</f>
        <v>-2.9624429745806501E-2</v>
      </c>
      <c r="AG417" s="20">
        <f>VLOOKUP($C417,beta_transpose!$B$3:$W$2032,X_y!AG$1,0)</f>
        <v>-6.8801198173787503E-3</v>
      </c>
      <c r="AH417" s="20">
        <f>VLOOKUP($C417,beta_transpose!$B$3:$W$2032,X_y!AH$1,0)</f>
        <v>-2.1869201711287801E-2</v>
      </c>
      <c r="AI417" s="20">
        <f>VLOOKUP($C417,beta_transpose!$B$3:$W$2032,X_y!AI$1,0)</f>
        <v>-4.0869555726692998E-3</v>
      </c>
      <c r="AJ417" s="20">
        <f>VLOOKUP($C417,beta_transpose!$B$3:$W$2032,X_y!AJ$1,0)</f>
        <v>1.7495574652423899E-2</v>
      </c>
      <c r="AK417" s="20">
        <f>VLOOKUP($C417,beta_transpose!$B$3:$W$2032,X_y!AK$1,0)</f>
        <v>3.4530927886395897E-2</v>
      </c>
      <c r="AL417" s="20">
        <f>VLOOKUP($C417,beta_transpose!$B$3:$W$2032,X_y!AL$1,0)</f>
        <v>2.1401213614414698E-2</v>
      </c>
      <c r="AM417" s="20">
        <f>VLOOKUP($C417,beta_transpose!$B$3:$W$2032,X_y!AM$1,0)</f>
        <v>-4.9408191675858297E-2</v>
      </c>
      <c r="AN417" s="20">
        <f>VLOOKUP($C417,beta_transpose!$B$3:$W$2032,X_y!AN$1,0)</f>
        <v>-4.68084229200511E-2</v>
      </c>
      <c r="AO417" s="20">
        <f>VLOOKUP($C417,beta_transpose!$B$3:$W$2032,X_y!AO$1,0)</f>
        <v>-2.0394260887730699E-2</v>
      </c>
      <c r="AP417" s="20">
        <f>VLOOKUP($C417,beta_transpose!$B$3:$W$2032,X_y!AP$1,0)</f>
        <v>-1.1370961186064E-2</v>
      </c>
      <c r="AQ417" s="20">
        <f>VLOOKUP($C417,beta_transpose!$B$3:$W$2032,X_y!AQ$1,0)</f>
        <v>2.6178118038426099E-2</v>
      </c>
      <c r="AR417" s="34">
        <f>VLOOKUP($C417,beta_transpose!$B$3:$W$2032,X_y!AR$1,0)</f>
        <v>3.4161545971933799E-2</v>
      </c>
      <c r="AS417" s="21">
        <v>27.685464248296601</v>
      </c>
      <c r="AT417" s="21">
        <v>1.8115599545310599</v>
      </c>
      <c r="AU417" s="21">
        <v>0.52632082567294602</v>
      </c>
      <c r="AV417" s="21">
        <v>0.25366981563406799</v>
      </c>
      <c r="AW417" s="21">
        <v>7.5439324346292497E-2</v>
      </c>
      <c r="AX417" s="21"/>
      <c r="AY417" s="21"/>
      <c r="AZ417" s="22"/>
      <c r="BB417" s="31">
        <f>IF(VLOOKUP(C417,y_HC!$B$3:$G$581,6,0)&gt;$BB$1,1,0)</f>
        <v>1</v>
      </c>
      <c r="BC417">
        <f>VLOOKUP(C417,y_HC!$B$3:$G$581,6,0)</f>
        <v>7.1259889621953842E-2</v>
      </c>
      <c r="BE417" t="s">
        <v>413</v>
      </c>
      <c r="BF417">
        <v>27.685464248296601</v>
      </c>
      <c r="BG417">
        <v>1.8115599545310599</v>
      </c>
      <c r="BH417">
        <v>0.52632082567294602</v>
      </c>
      <c r="BI417">
        <v>0.25366981563406799</v>
      </c>
      <c r="BJ417">
        <v>7.5439324346292497E-2</v>
      </c>
    </row>
    <row r="418" spans="2:62">
      <c r="B418" t="str">
        <f>VLOOKUP(C418,eft_features_HC!$B$3:$C$2032,2,0)</f>
        <v>Guggenheim Raymond James SB-1 Equity ETF</v>
      </c>
      <c r="C418" t="s">
        <v>414</v>
      </c>
      <c r="D418" s="17">
        <f>VLOOKUP($C418,eft_features_HC!$B$3:$W$2032,X_y!D$1,0)</f>
        <v>5</v>
      </c>
      <c r="E418" s="18">
        <f>VLOOKUP($C418,eft_features_HC!$B$3:$W$2032,X_y!E$1,0)</f>
        <v>0.75</v>
      </c>
      <c r="F418" s="18">
        <f>VLOOKUP($C418,eft_features_HC!$B$3:$W$2032,X_y!F$1,0)</f>
        <v>189040000</v>
      </c>
      <c r="G418" s="18">
        <f>VLOOKUP($C418,eft_features_HC!$B$3:$W$2032,X_y!G$1,0)</f>
        <v>1</v>
      </c>
      <c r="H418" s="18">
        <f>VLOOKUP($C418,eft_features_HC!$B$3:$W$2032,X_y!H$1,0)</f>
        <v>12</v>
      </c>
      <c r="I418" s="18">
        <f>VLOOKUP($C418,eft_features_HC!$B$3:$W$2032,X_y!I$1,0)</f>
        <v>1</v>
      </c>
      <c r="J418" s="18">
        <f>VLOOKUP($C418,eft_features_HC!$B$3:$W$2032,X_y!J$1,0)</f>
        <v>1</v>
      </c>
      <c r="K418" s="18">
        <f>VLOOKUP($C418,eft_features_HC!$B$3:$W$2032,X_y!K$1,0)</f>
        <v>2</v>
      </c>
      <c r="L418" s="18">
        <f>VLOOKUP($C418,eft_features_HC!$B$3:$W$2032,X_y!L$1,0)</f>
        <v>1</v>
      </c>
      <c r="M418" s="18">
        <f>VLOOKUP($C418,eft_features_HC!$B$3:$W$2032,X_y!M$1,0)</f>
        <v>1</v>
      </c>
      <c r="N418" s="18">
        <f>VLOOKUP($C418,eft_features_HC!$B$3:$W$2032,X_y!N$1,0)</f>
        <v>1</v>
      </c>
      <c r="O418" s="18">
        <f>VLOOKUP($C418,eft_features_HC!$B$3:$W$2032,X_y!O$1,0)</f>
        <v>1</v>
      </c>
      <c r="P418" s="18">
        <f>VLOOKUP($C418,eft_features_HC!$B$3:$W$2032,X_y!P$1,0)</f>
        <v>12</v>
      </c>
      <c r="Q418" s="18">
        <f>VLOOKUP($C418,eft_features_HC!$B$3:$W$2032,X_y!Q$1,0)</f>
        <v>8</v>
      </c>
      <c r="R418" s="18">
        <f>VLOOKUP($C418,eft_features_HC!$B$3:$W$2032,X_y!R$1,0)</f>
        <v>1</v>
      </c>
      <c r="S418" s="19">
        <f>VLOOKUP($C418,ret_features_HC_transpose!$B$3:$W$2032,X_y!S$1,0)</f>
        <v>-2.4315969425171224E-2</v>
      </c>
      <c r="T418" s="19">
        <f>VLOOKUP($C418,ret_features_HC_transpose!$B$3:$W$2032,X_y!T$1,0)</f>
        <v>1.7798435553506353E-2</v>
      </c>
      <c r="U418" s="19">
        <f>VLOOKUP($C418,ret_features_HC_transpose!$B$3:$W$2032,X_y!U$1,0)</f>
        <v>9.7672915763278079E-2</v>
      </c>
      <c r="V418" s="19">
        <f>VLOOKUP($C418,ret_features_HC_transpose!$B$3:$W$2032,X_y!V$1,0)</f>
        <v>0.31026234465164459</v>
      </c>
      <c r="W418" s="19">
        <f>VLOOKUP($C418,ret_features_HC_transpose!$B$3:$W$2032,X_y!W$1,0)</f>
        <v>0.44642248280568197</v>
      </c>
      <c r="X418" s="19">
        <f>VLOOKUP($C418,ret_features_HC_transpose!$B$3:$W$2032,X_y!X$1,0)</f>
        <v>0.47596697933564425</v>
      </c>
      <c r="Y418" s="20">
        <f>VLOOKUP($C418,beta_transpose!$B$3:$W$2032,X_y!Y$1,0)</f>
        <v>4.47753175386768E-2</v>
      </c>
      <c r="Z418" s="20">
        <f>VLOOKUP($C418,beta_transpose!$B$3:$W$2032,X_y!Z$1,0)</f>
        <v>1.4274494090991701E-2</v>
      </c>
      <c r="AA418" s="20">
        <f>VLOOKUP($C418,beta_transpose!$B$3:$W$2032,X_y!AA$1,0)</f>
        <v>1.16537880016286E-2</v>
      </c>
      <c r="AB418" s="20">
        <f>VLOOKUP($C418,beta_transpose!$B$3:$W$2032,X_y!AB$1,0)</f>
        <v>2.2646580332548101E-3</v>
      </c>
      <c r="AC418" s="20">
        <f>VLOOKUP($C418,beta_transpose!$B$3:$W$2032,X_y!AC$1,0)</f>
        <v>-3.5449938802802602E-2</v>
      </c>
      <c r="AD418" s="20">
        <f>VLOOKUP($C418,beta_transpose!$B$3:$W$2032,X_y!AD$1,0)</f>
        <v>2.7641102589952699E-3</v>
      </c>
      <c r="AE418" s="20">
        <f>VLOOKUP($C418,beta_transpose!$B$3:$W$2032,X_y!AE$1,0)</f>
        <v>-1.17703403026664E-2</v>
      </c>
      <c r="AF418" s="20">
        <f>VLOOKUP($C418,beta_transpose!$B$3:$W$2032,X_y!AF$1,0)</f>
        <v>-1.1788134179087899E-2</v>
      </c>
      <c r="AG418" s="20">
        <f>VLOOKUP($C418,beta_transpose!$B$3:$W$2032,X_y!AG$1,0)</f>
        <v>1.9572273812915202E-2</v>
      </c>
      <c r="AH418" s="20">
        <f>VLOOKUP($C418,beta_transpose!$B$3:$W$2032,X_y!AH$1,0)</f>
        <v>5.2673982424483101E-3</v>
      </c>
      <c r="AI418" s="20">
        <f>VLOOKUP($C418,beta_transpose!$B$3:$W$2032,X_y!AI$1,0)</f>
        <v>-7.8250615433455104E-3</v>
      </c>
      <c r="AJ418" s="20">
        <f>VLOOKUP($C418,beta_transpose!$B$3:$W$2032,X_y!AJ$1,0)</f>
        <v>1.13245468188466E-3</v>
      </c>
      <c r="AK418" s="20">
        <f>VLOOKUP($C418,beta_transpose!$B$3:$W$2032,X_y!AK$1,0)</f>
        <v>2.6115183352254101E-2</v>
      </c>
      <c r="AL418" s="20">
        <f>VLOOKUP($C418,beta_transpose!$B$3:$W$2032,X_y!AL$1,0)</f>
        <v>6.9078757722291703E-3</v>
      </c>
      <c r="AM418" s="20">
        <f>VLOOKUP($C418,beta_transpose!$B$3:$W$2032,X_y!AM$1,0)</f>
        <v>3.68377116876312E-3</v>
      </c>
      <c r="AN418" s="20">
        <f>VLOOKUP($C418,beta_transpose!$B$3:$W$2032,X_y!AN$1,0)</f>
        <v>-2.2124294029788601E-2</v>
      </c>
      <c r="AO418" s="20">
        <f>VLOOKUP($C418,beta_transpose!$B$3:$W$2032,X_y!AO$1,0)</f>
        <v>8.0855240812083892E-3</v>
      </c>
      <c r="AP418" s="20">
        <f>VLOOKUP($C418,beta_transpose!$B$3:$W$2032,X_y!AP$1,0)</f>
        <v>-1.1486983502558199E-2</v>
      </c>
      <c r="AQ418" s="20">
        <f>VLOOKUP($C418,beta_transpose!$B$3:$W$2032,X_y!AQ$1,0)</f>
        <v>3.4383696232805801E-3</v>
      </c>
      <c r="AR418" s="34">
        <f>VLOOKUP($C418,beta_transpose!$B$3:$W$2032,X_y!AR$1,0)</f>
        <v>-5.4848097995175002E-4</v>
      </c>
      <c r="AS418" s="21">
        <v>24.278744950100201</v>
      </c>
      <c r="AT418" s="21">
        <v>3.2150571740184399</v>
      </c>
      <c r="AU418" s="21">
        <v>1.41136487188176</v>
      </c>
      <c r="AV418" s="21">
        <v>0.53952282841482901</v>
      </c>
      <c r="AW418" s="21">
        <v>0.19296946548336699</v>
      </c>
      <c r="AX418" s="21"/>
      <c r="AY418" s="21"/>
      <c r="AZ418" s="22"/>
      <c r="BB418" s="31">
        <f>IF(VLOOKUP(C418,y_HC!$B$3:$G$581,6,0)&gt;$BB$1,1,0)</f>
        <v>0</v>
      </c>
      <c r="BC418">
        <f>VLOOKUP(C418,y_HC!$B$3:$G$581,6,0)</f>
        <v>2.8134386182701698E-2</v>
      </c>
      <c r="BE418" t="s">
        <v>414</v>
      </c>
      <c r="BF418">
        <v>24.278744950100201</v>
      </c>
      <c r="BG418">
        <v>3.2150571740184399</v>
      </c>
      <c r="BH418">
        <v>1.41136487188176</v>
      </c>
      <c r="BI418">
        <v>0.53952282841482901</v>
      </c>
      <c r="BJ418">
        <v>0.19296946548336699</v>
      </c>
    </row>
    <row r="419" spans="2:62">
      <c r="B419" t="str">
        <f>VLOOKUP(C419,eft_features_HC!$B$3:$C$2032,2,0)</f>
        <v>Guggenheim S&amp;P 500 Equal Weight Technology ETF</v>
      </c>
      <c r="C419" t="s">
        <v>415</v>
      </c>
      <c r="D419" s="17">
        <f>VLOOKUP($C419,eft_features_HC!$B$3:$W$2032,X_y!D$1,0)</f>
        <v>5</v>
      </c>
      <c r="E419" s="18">
        <f>VLOOKUP($C419,eft_features_HC!$B$3:$W$2032,X_y!E$1,0)</f>
        <v>0.4</v>
      </c>
      <c r="F419" s="18">
        <f>VLOOKUP($C419,eft_features_HC!$B$3:$W$2032,X_y!F$1,0)</f>
        <v>1390000000</v>
      </c>
      <c r="G419" s="18">
        <f>VLOOKUP($C419,eft_features_HC!$B$3:$W$2032,X_y!G$1,0)</f>
        <v>1</v>
      </c>
      <c r="H419" s="18">
        <f>VLOOKUP($C419,eft_features_HC!$B$3:$W$2032,X_y!H$1,0)</f>
        <v>8</v>
      </c>
      <c r="I419" s="18">
        <f>VLOOKUP($C419,eft_features_HC!$B$3:$W$2032,X_y!I$1,0)</f>
        <v>1</v>
      </c>
      <c r="J419" s="18">
        <f>VLOOKUP($C419,eft_features_HC!$B$3:$W$2032,X_y!J$1,0)</f>
        <v>5</v>
      </c>
      <c r="K419" s="18">
        <f>VLOOKUP($C419,eft_features_HC!$B$3:$W$2032,X_y!K$1,0)</f>
        <v>14</v>
      </c>
      <c r="L419" s="18">
        <f>VLOOKUP($C419,eft_features_HC!$B$3:$W$2032,X_y!L$1,0)</f>
        <v>1</v>
      </c>
      <c r="M419" s="18">
        <f>VLOOKUP($C419,eft_features_HC!$B$3:$W$2032,X_y!M$1,0)</f>
        <v>1</v>
      </c>
      <c r="N419" s="18">
        <f>VLOOKUP($C419,eft_features_HC!$B$3:$W$2032,X_y!N$1,0)</f>
        <v>1</v>
      </c>
      <c r="O419" s="18">
        <f>VLOOKUP($C419,eft_features_HC!$B$3:$W$2032,X_y!O$1,0)</f>
        <v>1</v>
      </c>
      <c r="P419" s="18">
        <f>VLOOKUP($C419,eft_features_HC!$B$3:$W$2032,X_y!P$1,0)</f>
        <v>1</v>
      </c>
      <c r="Q419" s="18">
        <f>VLOOKUP($C419,eft_features_HC!$B$3:$W$2032,X_y!Q$1,0)</f>
        <v>8</v>
      </c>
      <c r="R419" s="18">
        <f>VLOOKUP($C419,eft_features_HC!$B$3:$W$2032,X_y!R$1,0)</f>
        <v>1</v>
      </c>
      <c r="S419" s="19">
        <f>VLOOKUP($C419,ret_features_HC_transpose!$B$3:$W$2032,X_y!S$1,0)</f>
        <v>-1.780312312615695E-2</v>
      </c>
      <c r="T419" s="19">
        <f>VLOOKUP($C419,ret_features_HC_transpose!$B$3:$W$2032,X_y!T$1,0)</f>
        <v>3.7642436711111005E-2</v>
      </c>
      <c r="U419" s="19">
        <f>VLOOKUP($C419,ret_features_HC_transpose!$B$3:$W$2032,X_y!U$1,0)</f>
        <v>0.1232826218233456</v>
      </c>
      <c r="V419" s="19">
        <f>VLOOKUP($C419,ret_features_HC_transpose!$B$3:$W$2032,X_y!V$1,0)</f>
        <v>0.33855979481203247</v>
      </c>
      <c r="W419" s="19">
        <f>VLOOKUP($C419,ret_features_HC_transpose!$B$3:$W$2032,X_y!W$1,0)</f>
        <v>0.37968026007235967</v>
      </c>
      <c r="X419" s="19">
        <f>VLOOKUP($C419,ret_features_HC_transpose!$B$3:$W$2032,X_y!X$1,0)</f>
        <v>0.38746058510896764</v>
      </c>
      <c r="Y419" s="20">
        <f>VLOOKUP($C419,beta_transpose!$B$3:$W$2032,X_y!Y$1,0)</f>
        <v>3.1798556402604698E-2</v>
      </c>
      <c r="Z419" s="20">
        <f>VLOOKUP($C419,beta_transpose!$B$3:$W$2032,X_y!Z$1,0)</f>
        <v>2.3792519265676101E-2</v>
      </c>
      <c r="AA419" s="20">
        <f>VLOOKUP($C419,beta_transpose!$B$3:$W$2032,X_y!AA$1,0)</f>
        <v>-3.9622327021778198E-3</v>
      </c>
      <c r="AB419" s="20">
        <f>VLOOKUP($C419,beta_transpose!$B$3:$W$2032,X_y!AB$1,0)</f>
        <v>2.2791675491731999E-3</v>
      </c>
      <c r="AC419" s="20">
        <f>VLOOKUP($C419,beta_transpose!$B$3:$W$2032,X_y!AC$1,0)</f>
        <v>-3.0324927680453001E-2</v>
      </c>
      <c r="AD419" s="20">
        <f>VLOOKUP($C419,beta_transpose!$B$3:$W$2032,X_y!AD$1,0)</f>
        <v>3.0578737485818401E-2</v>
      </c>
      <c r="AE419" s="20">
        <f>VLOOKUP($C419,beta_transpose!$B$3:$W$2032,X_y!AE$1,0)</f>
        <v>-2.2872527731967299E-2</v>
      </c>
      <c r="AF419" s="20">
        <f>VLOOKUP($C419,beta_transpose!$B$3:$W$2032,X_y!AF$1,0)</f>
        <v>-1.24271347415018E-2</v>
      </c>
      <c r="AG419" s="20">
        <f>VLOOKUP($C419,beta_transpose!$B$3:$W$2032,X_y!AG$1,0)</f>
        <v>5.0672680291058E-3</v>
      </c>
      <c r="AH419" s="20">
        <f>VLOOKUP($C419,beta_transpose!$B$3:$W$2032,X_y!AH$1,0)</f>
        <v>-2.8516542816751602E-4</v>
      </c>
      <c r="AI419" s="20">
        <f>VLOOKUP($C419,beta_transpose!$B$3:$W$2032,X_y!AI$1,0)</f>
        <v>-4.1270595421008298E-2</v>
      </c>
      <c r="AJ419" s="20">
        <f>VLOOKUP($C419,beta_transpose!$B$3:$W$2032,X_y!AJ$1,0)</f>
        <v>3.3365507438968701E-3</v>
      </c>
      <c r="AK419" s="20">
        <f>VLOOKUP($C419,beta_transpose!$B$3:$W$2032,X_y!AK$1,0)</f>
        <v>-1.09693540354441E-2</v>
      </c>
      <c r="AL419" s="20">
        <f>VLOOKUP($C419,beta_transpose!$B$3:$W$2032,X_y!AL$1,0)</f>
        <v>3.4204048908915402E-2</v>
      </c>
      <c r="AM419" s="20">
        <f>VLOOKUP($C419,beta_transpose!$B$3:$W$2032,X_y!AM$1,0)</f>
        <v>-8.1185044590688696E-4</v>
      </c>
      <c r="AN419" s="20">
        <f>VLOOKUP($C419,beta_transpose!$B$3:$W$2032,X_y!AN$1,0)</f>
        <v>-3.2328979094137698E-2</v>
      </c>
      <c r="AO419" s="20">
        <f>VLOOKUP($C419,beta_transpose!$B$3:$W$2032,X_y!AO$1,0)</f>
        <v>1.6371927866281201E-2</v>
      </c>
      <c r="AP419" s="20">
        <f>VLOOKUP($C419,beta_transpose!$B$3:$W$2032,X_y!AP$1,0)</f>
        <v>-2.99601961325054E-2</v>
      </c>
      <c r="AQ419" s="20">
        <f>VLOOKUP($C419,beta_transpose!$B$3:$W$2032,X_y!AQ$1,0)</f>
        <v>1.94861138629728E-2</v>
      </c>
      <c r="AR419" s="34">
        <f>VLOOKUP($C419,beta_transpose!$B$3:$W$2032,X_y!AR$1,0)</f>
        <v>-3.7717618836182201E-2</v>
      </c>
      <c r="AS419" s="21">
        <v>19.7531314673748</v>
      </c>
      <c r="AT419" s="21">
        <v>4.2111564833947099</v>
      </c>
      <c r="AU419" s="21">
        <v>2.0304767355615199</v>
      </c>
      <c r="AV419" s="21">
        <v>1.1144328121504601</v>
      </c>
      <c r="AW419" s="21">
        <v>0.49807480222949901</v>
      </c>
      <c r="AX419" s="21"/>
      <c r="AY419" s="21"/>
      <c r="AZ419" s="22"/>
      <c r="BB419" s="31">
        <f>IF(VLOOKUP(C419,y_HC!$B$3:$G$581,6,0)&gt;$BB$1,1,0)</f>
        <v>1</v>
      </c>
      <c r="BC419">
        <f>VLOOKUP(C419,y_HC!$B$3:$G$581,6,0)</f>
        <v>6.8233742528232999E-2</v>
      </c>
      <c r="BE419" t="s">
        <v>415</v>
      </c>
      <c r="BF419">
        <v>19.7531314673748</v>
      </c>
      <c r="BG419">
        <v>4.2111564833947099</v>
      </c>
      <c r="BH419">
        <v>2.0304767355615199</v>
      </c>
      <c r="BI419">
        <v>1.1144328121504601</v>
      </c>
      <c r="BJ419">
        <v>0.49807480222949901</v>
      </c>
    </row>
    <row r="420" spans="2:62">
      <c r="B420" t="str">
        <f>VLOOKUP(C420,eft_features_HC!$B$3:$C$2032,2,0)</f>
        <v>Guggenheim S&amp;P 500 Equal Weight Utilities ETF</v>
      </c>
      <c r="C420" t="s">
        <v>416</v>
      </c>
      <c r="D420" s="17">
        <f>VLOOKUP($C420,eft_features_HC!$B$3:$W$2032,X_y!D$1,0)</f>
        <v>5</v>
      </c>
      <c r="E420" s="18">
        <f>VLOOKUP($C420,eft_features_HC!$B$3:$W$2032,X_y!E$1,0)</f>
        <v>0.4</v>
      </c>
      <c r="F420" s="18">
        <f>VLOOKUP($C420,eft_features_HC!$B$3:$W$2032,X_y!F$1,0)</f>
        <v>194830000</v>
      </c>
      <c r="G420" s="18">
        <f>VLOOKUP($C420,eft_features_HC!$B$3:$W$2032,X_y!G$1,0)</f>
        <v>1</v>
      </c>
      <c r="H420" s="18">
        <f>VLOOKUP($C420,eft_features_HC!$B$3:$W$2032,X_y!H$1,0)</f>
        <v>8</v>
      </c>
      <c r="I420" s="18">
        <f>VLOOKUP($C420,eft_features_HC!$B$3:$W$2032,X_y!I$1,0)</f>
        <v>1</v>
      </c>
      <c r="J420" s="18">
        <f>VLOOKUP($C420,eft_features_HC!$B$3:$W$2032,X_y!J$1,0)</f>
        <v>5</v>
      </c>
      <c r="K420" s="18">
        <f>VLOOKUP($C420,eft_features_HC!$B$3:$W$2032,X_y!K$1,0)</f>
        <v>23</v>
      </c>
      <c r="L420" s="18">
        <f>VLOOKUP($C420,eft_features_HC!$B$3:$W$2032,X_y!L$1,0)</f>
        <v>1</v>
      </c>
      <c r="M420" s="18">
        <f>VLOOKUP($C420,eft_features_HC!$B$3:$W$2032,X_y!M$1,0)</f>
        <v>1</v>
      </c>
      <c r="N420" s="18">
        <f>VLOOKUP($C420,eft_features_HC!$B$3:$W$2032,X_y!N$1,0)</f>
        <v>1</v>
      </c>
      <c r="O420" s="18">
        <f>VLOOKUP($C420,eft_features_HC!$B$3:$W$2032,X_y!O$1,0)</f>
        <v>1</v>
      </c>
      <c r="P420" s="18">
        <f>VLOOKUP($C420,eft_features_HC!$B$3:$W$2032,X_y!P$1,0)</f>
        <v>1</v>
      </c>
      <c r="Q420" s="18">
        <f>VLOOKUP($C420,eft_features_HC!$B$3:$W$2032,X_y!Q$1,0)</f>
        <v>8</v>
      </c>
      <c r="R420" s="18">
        <f>VLOOKUP($C420,eft_features_HC!$B$3:$W$2032,X_y!R$1,0)</f>
        <v>1</v>
      </c>
      <c r="S420" s="19">
        <f>VLOOKUP($C420,ret_features_HC_transpose!$B$3:$W$2032,X_y!S$1,0)</f>
        <v>4.9647329821859376E-2</v>
      </c>
      <c r="T420" s="19">
        <f>VLOOKUP($C420,ret_features_HC_transpose!$B$3:$W$2032,X_y!T$1,0)</f>
        <v>0.10916567537820154</v>
      </c>
      <c r="U420" s="19">
        <f>VLOOKUP($C420,ret_features_HC_transpose!$B$3:$W$2032,X_y!U$1,0)</f>
        <v>0.1194876759625445</v>
      </c>
      <c r="V420" s="19">
        <f>VLOOKUP($C420,ret_features_HC_transpose!$B$3:$W$2032,X_y!V$1,0)</f>
        <v>6.5719634260592352E-2</v>
      </c>
      <c r="W420" s="19">
        <f>VLOOKUP($C420,ret_features_HC_transpose!$B$3:$W$2032,X_y!W$1,0)</f>
        <v>0.27422033506831123</v>
      </c>
      <c r="X420" s="19">
        <f>VLOOKUP($C420,ret_features_HC_transpose!$B$3:$W$2032,X_y!X$1,0)</f>
        <v>0.31348678122457052</v>
      </c>
      <c r="Y420" s="20">
        <f>VLOOKUP($C420,beta_transpose!$B$3:$W$2032,X_y!Y$1,0)</f>
        <v>1.7650574382984799E-2</v>
      </c>
      <c r="Z420" s="20">
        <f>VLOOKUP($C420,beta_transpose!$B$3:$W$2032,X_y!Z$1,0)</f>
        <v>-1.4086319181812501E-2</v>
      </c>
      <c r="AA420" s="20">
        <f>VLOOKUP($C420,beta_transpose!$B$3:$W$2032,X_y!AA$1,0)</f>
        <v>2.85473400124019E-2</v>
      </c>
      <c r="AB420" s="20">
        <f>VLOOKUP($C420,beta_transpose!$B$3:$W$2032,X_y!AB$1,0)</f>
        <v>-1.2367679932488201E-2</v>
      </c>
      <c r="AC420" s="20">
        <f>VLOOKUP($C420,beta_transpose!$B$3:$W$2032,X_y!AC$1,0)</f>
        <v>2.3827023057712601E-2</v>
      </c>
      <c r="AD420" s="20">
        <f>VLOOKUP($C420,beta_transpose!$B$3:$W$2032,X_y!AD$1,0)</f>
        <v>-1.27113393853398E-2</v>
      </c>
      <c r="AE420" s="20">
        <f>VLOOKUP($C420,beta_transpose!$B$3:$W$2032,X_y!AE$1,0)</f>
        <v>-3.4295117797119502E-2</v>
      </c>
      <c r="AF420" s="20">
        <f>VLOOKUP($C420,beta_transpose!$B$3:$W$2032,X_y!AF$1,0)</f>
        <v>1.2501045354201301E-2</v>
      </c>
      <c r="AG420" s="20">
        <f>VLOOKUP($C420,beta_transpose!$B$3:$W$2032,X_y!AG$1,0)</f>
        <v>-4.01849012091288E-2</v>
      </c>
      <c r="AH420" s="20">
        <f>VLOOKUP($C420,beta_transpose!$B$3:$W$2032,X_y!AH$1,0)</f>
        <v>-9.7787409354303297E-3</v>
      </c>
      <c r="AI420" s="20">
        <f>VLOOKUP($C420,beta_transpose!$B$3:$W$2032,X_y!AI$1,0)</f>
        <v>2.7719956837268099E-2</v>
      </c>
      <c r="AJ420" s="20">
        <f>VLOOKUP($C420,beta_transpose!$B$3:$W$2032,X_y!AJ$1,0)</f>
        <v>-6.8354654130374504E-3</v>
      </c>
      <c r="AK420" s="20">
        <f>VLOOKUP($C420,beta_transpose!$B$3:$W$2032,X_y!AK$1,0)</f>
        <v>-3.8801630931779199E-2</v>
      </c>
      <c r="AL420" s="20">
        <f>VLOOKUP($C420,beta_transpose!$B$3:$W$2032,X_y!AL$1,0)</f>
        <v>-2.3648758082095399E-2</v>
      </c>
      <c r="AM420" s="20">
        <f>VLOOKUP($C420,beta_transpose!$B$3:$W$2032,X_y!AM$1,0)</f>
        <v>-6.4814293295544102E-3</v>
      </c>
      <c r="AN420" s="20">
        <f>VLOOKUP($C420,beta_transpose!$B$3:$W$2032,X_y!AN$1,0)</f>
        <v>-2.4373760799681302E-2</v>
      </c>
      <c r="AO420" s="20">
        <f>VLOOKUP($C420,beta_transpose!$B$3:$W$2032,X_y!AO$1,0)</f>
        <v>3.0512808207940799E-2</v>
      </c>
      <c r="AP420" s="20">
        <f>VLOOKUP($C420,beta_transpose!$B$3:$W$2032,X_y!AP$1,0)</f>
        <v>-2.22583979364082E-2</v>
      </c>
      <c r="AQ420" s="20">
        <f>VLOOKUP($C420,beta_transpose!$B$3:$W$2032,X_y!AQ$1,0)</f>
        <v>-2.2203077879003399E-2</v>
      </c>
      <c r="AR420" s="34">
        <f>VLOOKUP($C420,beta_transpose!$B$3:$W$2032,X_y!AR$1,0)</f>
        <v>2.8562193774949399E-2</v>
      </c>
      <c r="AS420" s="21">
        <v>10.3189819277555</v>
      </c>
      <c r="AT420" s="21">
        <v>2.76407716121322</v>
      </c>
      <c r="AU420" s="21">
        <v>1.0582831350480999</v>
      </c>
      <c r="AV420" s="21">
        <v>0.52128097901202597</v>
      </c>
      <c r="AW420" s="21">
        <v>0.18164071194028</v>
      </c>
      <c r="AX420" s="21"/>
      <c r="AY420" s="21"/>
      <c r="AZ420" s="22"/>
      <c r="BB420" s="31">
        <f>IF(VLOOKUP(C420,y_HC!$B$3:$G$581,6,0)&gt;$BB$1,1,0)</f>
        <v>1</v>
      </c>
      <c r="BC420">
        <f>VLOOKUP(C420,y_HC!$B$3:$G$581,6,0)</f>
        <v>5.1158216975461468E-2</v>
      </c>
      <c r="BE420" t="s">
        <v>416</v>
      </c>
      <c r="BF420">
        <v>10.3189819277555</v>
      </c>
      <c r="BG420">
        <v>2.76407716121322</v>
      </c>
      <c r="BH420">
        <v>1.0582831350480999</v>
      </c>
      <c r="BI420">
        <v>0.52128097901202597</v>
      </c>
      <c r="BJ420">
        <v>0.18164071194028</v>
      </c>
    </row>
    <row r="421" spans="2:62">
      <c r="B421" t="str">
        <f>VLOOKUP(C421,eft_features_HC!$B$3:$C$2032,2,0)</f>
        <v>Guggenheim S&amp;P Smallcap 600 Pure Growth ETF</v>
      </c>
      <c r="C421" t="s">
        <v>417</v>
      </c>
      <c r="D421" s="17">
        <f>VLOOKUP($C421,eft_features_HC!$B$3:$W$2032,X_y!D$1,0)</f>
        <v>5</v>
      </c>
      <c r="E421" s="18">
        <f>VLOOKUP($C421,eft_features_HC!$B$3:$W$2032,X_y!E$1,0)</f>
        <v>0.35000000000000003</v>
      </c>
      <c r="F421" s="18">
        <f>VLOOKUP($C421,eft_features_HC!$B$3:$W$2032,X_y!F$1,0)</f>
        <v>205470000</v>
      </c>
      <c r="G421" s="18">
        <f>VLOOKUP($C421,eft_features_HC!$B$3:$W$2032,X_y!G$1,0)</f>
        <v>1</v>
      </c>
      <c r="H421" s="18">
        <f>VLOOKUP($C421,eft_features_HC!$B$3:$W$2032,X_y!H$1,0)</f>
        <v>3</v>
      </c>
      <c r="I421" s="18">
        <f>VLOOKUP($C421,eft_features_HC!$B$3:$W$2032,X_y!I$1,0)</f>
        <v>1</v>
      </c>
      <c r="J421" s="18">
        <f>VLOOKUP($C421,eft_features_HC!$B$3:$W$2032,X_y!J$1,0)</f>
        <v>1</v>
      </c>
      <c r="K421" s="18">
        <f>VLOOKUP($C421,eft_features_HC!$B$3:$W$2032,X_y!K$1,0)</f>
        <v>5</v>
      </c>
      <c r="L421" s="18">
        <f>VLOOKUP($C421,eft_features_HC!$B$3:$W$2032,X_y!L$1,0)</f>
        <v>3</v>
      </c>
      <c r="M421" s="18">
        <f>VLOOKUP($C421,eft_features_HC!$B$3:$W$2032,X_y!M$1,0)</f>
        <v>1</v>
      </c>
      <c r="N421" s="18">
        <f>VLOOKUP($C421,eft_features_HC!$B$3:$W$2032,X_y!N$1,0)</f>
        <v>1</v>
      </c>
      <c r="O421" s="18">
        <f>VLOOKUP($C421,eft_features_HC!$B$3:$W$2032,X_y!O$1,0)</f>
        <v>1</v>
      </c>
      <c r="P421" s="18">
        <f>VLOOKUP($C421,eft_features_HC!$B$3:$W$2032,X_y!P$1,0)</f>
        <v>8</v>
      </c>
      <c r="Q421" s="18">
        <f>VLOOKUP($C421,eft_features_HC!$B$3:$W$2032,X_y!Q$1,0)</f>
        <v>11</v>
      </c>
      <c r="R421" s="18">
        <f>VLOOKUP($C421,eft_features_HC!$B$3:$W$2032,X_y!R$1,0)</f>
        <v>1</v>
      </c>
      <c r="S421" s="19">
        <f>VLOOKUP($C421,ret_features_HC_transpose!$B$3:$W$2032,X_y!S$1,0)</f>
        <v>-4.4759556306794401E-2</v>
      </c>
      <c r="T421" s="19">
        <f>VLOOKUP($C421,ret_features_HC_transpose!$B$3:$W$2032,X_y!T$1,0)</f>
        <v>-1.5944068904025666E-2</v>
      </c>
      <c r="U421" s="19">
        <f>VLOOKUP($C421,ret_features_HC_transpose!$B$3:$W$2032,X_y!U$1,0)</f>
        <v>7.0027625005081306E-2</v>
      </c>
      <c r="V421" s="19">
        <f>VLOOKUP($C421,ret_features_HC_transpose!$B$3:$W$2032,X_y!V$1,0)</f>
        <v>0.30464803153403763</v>
      </c>
      <c r="W421" s="19">
        <f>VLOOKUP($C421,ret_features_HC_transpose!$B$3:$W$2032,X_y!W$1,0)</f>
        <v>0.41239744702916226</v>
      </c>
      <c r="X421" s="19">
        <f>VLOOKUP($C421,ret_features_HC_transpose!$B$3:$W$2032,X_y!X$1,0)</f>
        <v>0.49181590229996197</v>
      </c>
      <c r="Y421" s="20">
        <f>VLOOKUP($C421,beta_transpose!$B$3:$W$2032,X_y!Y$1,0)</f>
        <v>4.6497430635176702E-2</v>
      </c>
      <c r="Z421" s="20">
        <f>VLOOKUP($C421,beta_transpose!$B$3:$W$2032,X_y!Z$1,0)</f>
        <v>4.8367368044654703E-3</v>
      </c>
      <c r="AA421" s="20">
        <f>VLOOKUP($C421,beta_transpose!$B$3:$W$2032,X_y!AA$1,0)</f>
        <v>8.5967103592635794E-3</v>
      </c>
      <c r="AB421" s="20">
        <f>VLOOKUP($C421,beta_transpose!$B$3:$W$2032,X_y!AB$1,0)</f>
        <v>1.6035415570992199E-2</v>
      </c>
      <c r="AC421" s="20">
        <f>VLOOKUP($C421,beta_transpose!$B$3:$W$2032,X_y!AC$1,0)</f>
        <v>-4.6430920258242199E-2</v>
      </c>
      <c r="AD421" s="20">
        <f>VLOOKUP($C421,beta_transpose!$B$3:$W$2032,X_y!AD$1,0)</f>
        <v>3.5560142213359202E-3</v>
      </c>
      <c r="AE421" s="20">
        <f>VLOOKUP($C421,beta_transpose!$B$3:$W$2032,X_y!AE$1,0)</f>
        <v>2.5072008061599399E-2</v>
      </c>
      <c r="AF421" s="20">
        <f>VLOOKUP($C421,beta_transpose!$B$3:$W$2032,X_y!AF$1,0)</f>
        <v>-1.23195664158604E-2</v>
      </c>
      <c r="AG421" s="20">
        <f>VLOOKUP($C421,beta_transpose!$B$3:$W$2032,X_y!AG$1,0)</f>
        <v>-5.02202028359168E-3</v>
      </c>
      <c r="AH421" s="20">
        <f>VLOOKUP($C421,beta_transpose!$B$3:$W$2032,X_y!AH$1,0)</f>
        <v>3.4403493794655901E-3</v>
      </c>
      <c r="AI421" s="20">
        <f>VLOOKUP($C421,beta_transpose!$B$3:$W$2032,X_y!AI$1,0)</f>
        <v>3.2549638534636299E-2</v>
      </c>
      <c r="AJ421" s="20">
        <f>VLOOKUP($C421,beta_transpose!$B$3:$W$2032,X_y!AJ$1,0)</f>
        <v>1.3085456115901801E-2</v>
      </c>
      <c r="AK421" s="20">
        <f>VLOOKUP($C421,beta_transpose!$B$3:$W$2032,X_y!AK$1,0)</f>
        <v>2.7567802867293101E-2</v>
      </c>
      <c r="AL421" s="20">
        <f>VLOOKUP($C421,beta_transpose!$B$3:$W$2032,X_y!AL$1,0)</f>
        <v>-3.1580900742624402E-2</v>
      </c>
      <c r="AM421" s="20">
        <f>VLOOKUP($C421,beta_transpose!$B$3:$W$2032,X_y!AM$1,0)</f>
        <v>-2.2627799645018199E-2</v>
      </c>
      <c r="AN421" s="20">
        <f>VLOOKUP($C421,beta_transpose!$B$3:$W$2032,X_y!AN$1,0)</f>
        <v>-1.5513206762409699E-2</v>
      </c>
      <c r="AO421" s="20">
        <f>VLOOKUP($C421,beta_transpose!$B$3:$W$2032,X_y!AO$1,0)</f>
        <v>8.4122977431697193E-3</v>
      </c>
      <c r="AP421" s="20">
        <f>VLOOKUP($C421,beta_transpose!$B$3:$W$2032,X_y!AP$1,0)</f>
        <v>2.66110691490693E-2</v>
      </c>
      <c r="AQ421" s="20">
        <f>VLOOKUP($C421,beta_transpose!$B$3:$W$2032,X_y!AQ$1,0)</f>
        <v>1.01496280347403E-2</v>
      </c>
      <c r="AR421" s="34">
        <f>VLOOKUP($C421,beta_transpose!$B$3:$W$2032,X_y!AR$1,0)</f>
        <v>-5.4773520794335999E-2</v>
      </c>
      <c r="AS421" s="21">
        <v>24.975594653506999</v>
      </c>
      <c r="AT421" s="21">
        <v>3.7920854049639301</v>
      </c>
      <c r="AU421" s="21">
        <v>1.3703761850517</v>
      </c>
      <c r="AV421" s="21">
        <v>0.54099564621643303</v>
      </c>
      <c r="AW421" s="21">
        <v>0.222616313128256</v>
      </c>
      <c r="AX421" s="21"/>
      <c r="AY421" s="21"/>
      <c r="AZ421" s="22"/>
      <c r="BB421" s="31">
        <f>IF(VLOOKUP(C421,y_HC!$B$3:$G$581,6,0)&gt;$BB$1,1,0)</f>
        <v>0</v>
      </c>
      <c r="BC421">
        <f>VLOOKUP(C421,y_HC!$B$3:$G$581,6,0)</f>
        <v>2.8840519046665458E-2</v>
      </c>
      <c r="BE421" t="s">
        <v>417</v>
      </c>
      <c r="BF421">
        <v>24.975594653506999</v>
      </c>
      <c r="BG421">
        <v>3.7920854049639301</v>
      </c>
      <c r="BH421">
        <v>1.3703761850517</v>
      </c>
      <c r="BI421">
        <v>0.54099564621643303</v>
      </c>
      <c r="BJ421">
        <v>0.222616313128256</v>
      </c>
    </row>
    <row r="422" spans="2:62">
      <c r="B422" t="str">
        <f>VLOOKUP(C422,eft_features_HC!$B$3:$C$2032,2,0)</f>
        <v>Guggenheim S&amp;P Smallcap 600 Pure Value ETF</v>
      </c>
      <c r="C422" t="s">
        <v>418</v>
      </c>
      <c r="D422" s="17">
        <f>VLOOKUP($C422,eft_features_HC!$B$3:$W$2032,X_y!D$1,0)</f>
        <v>5</v>
      </c>
      <c r="E422" s="18">
        <f>VLOOKUP($C422,eft_features_HC!$B$3:$W$2032,X_y!E$1,0)</f>
        <v>0.35000000000000003</v>
      </c>
      <c r="F422" s="18">
        <f>VLOOKUP($C422,eft_features_HC!$B$3:$W$2032,X_y!F$1,0)</f>
        <v>168410000</v>
      </c>
      <c r="G422" s="18">
        <f>VLOOKUP($C422,eft_features_HC!$B$3:$W$2032,X_y!G$1,0)</f>
        <v>1</v>
      </c>
      <c r="H422" s="18">
        <f>VLOOKUP($C422,eft_features_HC!$B$3:$W$2032,X_y!H$1,0)</f>
        <v>4</v>
      </c>
      <c r="I422" s="18">
        <f>VLOOKUP($C422,eft_features_HC!$B$3:$W$2032,X_y!I$1,0)</f>
        <v>1</v>
      </c>
      <c r="J422" s="18">
        <f>VLOOKUP($C422,eft_features_HC!$B$3:$W$2032,X_y!J$1,0)</f>
        <v>1</v>
      </c>
      <c r="K422" s="18">
        <f>VLOOKUP($C422,eft_features_HC!$B$3:$W$2032,X_y!K$1,0)</f>
        <v>5</v>
      </c>
      <c r="L422" s="18">
        <f>VLOOKUP($C422,eft_features_HC!$B$3:$W$2032,X_y!L$1,0)</f>
        <v>4</v>
      </c>
      <c r="M422" s="18">
        <f>VLOOKUP($C422,eft_features_HC!$B$3:$W$2032,X_y!M$1,0)</f>
        <v>1</v>
      </c>
      <c r="N422" s="18">
        <f>VLOOKUP($C422,eft_features_HC!$B$3:$W$2032,X_y!N$1,0)</f>
        <v>1</v>
      </c>
      <c r="O422" s="18">
        <f>VLOOKUP($C422,eft_features_HC!$B$3:$W$2032,X_y!O$1,0)</f>
        <v>1</v>
      </c>
      <c r="P422" s="18">
        <f>VLOOKUP($C422,eft_features_HC!$B$3:$W$2032,X_y!P$1,0)</f>
        <v>8</v>
      </c>
      <c r="Q422" s="18">
        <f>VLOOKUP($C422,eft_features_HC!$B$3:$W$2032,X_y!Q$1,0)</f>
        <v>11</v>
      </c>
      <c r="R422" s="18">
        <f>VLOOKUP($C422,eft_features_HC!$B$3:$W$2032,X_y!R$1,0)</f>
        <v>1</v>
      </c>
      <c r="S422" s="19">
        <f>VLOOKUP($C422,ret_features_HC_transpose!$B$3:$W$2032,X_y!S$1,0)</f>
        <v>-1.3696473840641876E-2</v>
      </c>
      <c r="T422" s="19">
        <f>VLOOKUP($C422,ret_features_HC_transpose!$B$3:$W$2032,X_y!T$1,0)</f>
        <v>1.3262169608946328E-2</v>
      </c>
      <c r="U422" s="19">
        <f>VLOOKUP($C422,ret_features_HC_transpose!$B$3:$W$2032,X_y!U$1,0)</f>
        <v>0.12437185929633787</v>
      </c>
      <c r="V422" s="19">
        <f>VLOOKUP($C422,ret_features_HC_transpose!$B$3:$W$2032,X_y!V$1,0)</f>
        <v>0.35752979241765659</v>
      </c>
      <c r="W422" s="19">
        <f>VLOOKUP($C422,ret_features_HC_transpose!$B$3:$W$2032,X_y!W$1,0)</f>
        <v>0.56689634745304618</v>
      </c>
      <c r="X422" s="19">
        <f>VLOOKUP($C422,ret_features_HC_transpose!$B$3:$W$2032,X_y!X$1,0)</f>
        <v>0.53178484531214054</v>
      </c>
      <c r="Y422" s="20">
        <f>VLOOKUP($C422,beta_transpose!$B$3:$W$2032,X_y!Y$1,0)</f>
        <v>4.6715111495801598E-2</v>
      </c>
      <c r="Z422" s="20">
        <f>VLOOKUP($C422,beta_transpose!$B$3:$W$2032,X_y!Z$1,0)</f>
        <v>1.9089187495658601E-2</v>
      </c>
      <c r="AA422" s="20">
        <f>VLOOKUP($C422,beta_transpose!$B$3:$W$2032,X_y!AA$1,0)</f>
        <v>1.0163673123707299E-2</v>
      </c>
      <c r="AB422" s="20">
        <f>VLOOKUP($C422,beta_transpose!$B$3:$W$2032,X_y!AB$1,0)</f>
        <v>-1.25694304590021E-2</v>
      </c>
      <c r="AC422" s="20">
        <f>VLOOKUP($C422,beta_transpose!$B$3:$W$2032,X_y!AC$1,0)</f>
        <v>-2.68735428079231E-2</v>
      </c>
      <c r="AD422" s="20">
        <f>VLOOKUP($C422,beta_transpose!$B$3:$W$2032,X_y!AD$1,0)</f>
        <v>1.1017827439406701E-3</v>
      </c>
      <c r="AE422" s="20">
        <f>VLOOKUP($C422,beta_transpose!$B$3:$W$2032,X_y!AE$1,0)</f>
        <v>1.60961865408152E-2</v>
      </c>
      <c r="AF422" s="20">
        <f>VLOOKUP($C422,beta_transpose!$B$3:$W$2032,X_y!AF$1,0)</f>
        <v>-1.48900397443114E-2</v>
      </c>
      <c r="AG422" s="20">
        <f>VLOOKUP($C422,beta_transpose!$B$3:$W$2032,X_y!AG$1,0)</f>
        <v>1.3616656644254901E-2</v>
      </c>
      <c r="AH422" s="20">
        <f>VLOOKUP($C422,beta_transpose!$B$3:$W$2032,X_y!AH$1,0)</f>
        <v>-4.3839810651863501E-2</v>
      </c>
      <c r="AI422" s="20">
        <f>VLOOKUP($C422,beta_transpose!$B$3:$W$2032,X_y!AI$1,0)</f>
        <v>-3.0345879785412502E-2</v>
      </c>
      <c r="AJ422" s="20">
        <f>VLOOKUP($C422,beta_transpose!$B$3:$W$2032,X_y!AJ$1,0)</f>
        <v>1.38655219536856E-2</v>
      </c>
      <c r="AK422" s="20">
        <f>VLOOKUP($C422,beta_transpose!$B$3:$W$2032,X_y!AK$1,0)</f>
        <v>1.9287542987177799E-2</v>
      </c>
      <c r="AL422" s="20">
        <f>VLOOKUP($C422,beta_transpose!$B$3:$W$2032,X_y!AL$1,0)</f>
        <v>-7.4548374726349995E-2</v>
      </c>
      <c r="AM422" s="20">
        <f>VLOOKUP($C422,beta_transpose!$B$3:$W$2032,X_y!AM$1,0)</f>
        <v>2.5904747629299799E-2</v>
      </c>
      <c r="AN422" s="20">
        <f>VLOOKUP($C422,beta_transpose!$B$3:$W$2032,X_y!AN$1,0)</f>
        <v>-2.00853058005965E-2</v>
      </c>
      <c r="AO422" s="20">
        <f>VLOOKUP($C422,beta_transpose!$B$3:$W$2032,X_y!AO$1,0)</f>
        <v>-3.40248325704222E-2</v>
      </c>
      <c r="AP422" s="20">
        <f>VLOOKUP($C422,beta_transpose!$B$3:$W$2032,X_y!AP$1,0)</f>
        <v>-1.3012998432707101E-2</v>
      </c>
      <c r="AQ422" s="20">
        <f>VLOOKUP($C422,beta_transpose!$B$3:$W$2032,X_y!AQ$1,0)</f>
        <v>2.6359435430525099E-2</v>
      </c>
      <c r="AR422" s="34">
        <f>VLOOKUP($C422,beta_transpose!$B$3:$W$2032,X_y!AR$1,0)</f>
        <v>-9.5784850694205798E-3</v>
      </c>
      <c r="AS422" s="21">
        <v>25.312509941783599</v>
      </c>
      <c r="AT422" s="21">
        <v>4.0753972333827697</v>
      </c>
      <c r="AU422" s="21">
        <v>1.81264104740677</v>
      </c>
      <c r="AV422" s="21">
        <v>0.57400080836825695</v>
      </c>
      <c r="AW422" s="21">
        <v>0.25336669407254497</v>
      </c>
      <c r="AX422" s="21"/>
      <c r="AY422" s="21"/>
      <c r="AZ422" s="22"/>
      <c r="BB422" s="31">
        <f>IF(VLOOKUP(C422,y_HC!$B$3:$G$581,6,0)&gt;$BB$1,1,0)</f>
        <v>0</v>
      </c>
      <c r="BC422">
        <f>VLOOKUP(C422,y_HC!$B$3:$G$581,6,0)</f>
        <v>1.3234903861394809E-2</v>
      </c>
      <c r="BE422" t="s">
        <v>418</v>
      </c>
      <c r="BF422">
        <v>25.312509941783599</v>
      </c>
      <c r="BG422">
        <v>4.0753972333827697</v>
      </c>
      <c r="BH422">
        <v>1.81264104740677</v>
      </c>
      <c r="BI422">
        <v>0.57400080836825695</v>
      </c>
      <c r="BJ422">
        <v>0.25336669407254497</v>
      </c>
    </row>
    <row r="423" spans="2:62">
      <c r="B423" t="str">
        <f>VLOOKUP(C423,eft_features_HC!$B$3:$C$2032,2,0)</f>
        <v>ProShares Ultra SmallCap600</v>
      </c>
      <c r="C423" t="s">
        <v>419</v>
      </c>
      <c r="D423" s="17">
        <f>VLOOKUP($C423,eft_features_HC!$B$3:$W$2032,X_y!D$1,0)</f>
        <v>15</v>
      </c>
      <c r="E423" s="18">
        <f>VLOOKUP($C423,eft_features_HC!$B$3:$W$2032,X_y!E$1,0)</f>
        <v>0.95</v>
      </c>
      <c r="F423" s="18">
        <f>VLOOKUP($C423,eft_features_HC!$B$3:$W$2032,X_y!F$1,0)</f>
        <v>23190000</v>
      </c>
      <c r="G423" s="18">
        <f>VLOOKUP($C423,eft_features_HC!$B$3:$W$2032,X_y!G$1,0)</f>
        <v>1</v>
      </c>
      <c r="H423" s="18">
        <f>VLOOKUP($C423,eft_features_HC!$B$3:$W$2032,X_y!H$1,0)</f>
        <v>1</v>
      </c>
      <c r="I423" s="18">
        <f>VLOOKUP($C423,eft_features_HC!$B$3:$W$2032,X_y!I$1,0)</f>
        <v>1</v>
      </c>
      <c r="J423" s="18">
        <f>VLOOKUP($C423,eft_features_HC!$B$3:$W$2032,X_y!J$1,0)</f>
        <v>1</v>
      </c>
      <c r="K423" s="18">
        <f>VLOOKUP($C423,eft_features_HC!$B$3:$W$2032,X_y!K$1,0)</f>
        <v>5</v>
      </c>
      <c r="L423" s="18">
        <f>VLOOKUP($C423,eft_features_HC!$B$3:$W$2032,X_y!L$1,0)</f>
        <v>1</v>
      </c>
      <c r="M423" s="18">
        <f>VLOOKUP($C423,eft_features_HC!$B$3:$W$2032,X_y!M$1,0)</f>
        <v>1</v>
      </c>
      <c r="N423" s="18">
        <f>VLOOKUP($C423,eft_features_HC!$B$3:$W$2032,X_y!N$1,0)</f>
        <v>2</v>
      </c>
      <c r="O423" s="18">
        <f>VLOOKUP($C423,eft_features_HC!$B$3:$W$2032,X_y!O$1,0)</f>
        <v>1</v>
      </c>
      <c r="P423" s="18">
        <f>VLOOKUP($C423,eft_features_HC!$B$3:$W$2032,X_y!P$1,0)</f>
        <v>1</v>
      </c>
      <c r="Q423" s="18">
        <f>VLOOKUP($C423,eft_features_HC!$B$3:$W$2032,X_y!Q$1,0)</f>
        <v>1</v>
      </c>
      <c r="R423" s="18">
        <f>VLOOKUP($C423,eft_features_HC!$B$3:$W$2032,X_y!R$1,0)</f>
        <v>1</v>
      </c>
      <c r="S423" s="19">
        <f>VLOOKUP($C423,ret_features_HC_transpose!$B$3:$W$2032,X_y!S$1,0)</f>
        <v>-5.7588320726867814E-2</v>
      </c>
      <c r="T423" s="19">
        <f>VLOOKUP($C423,ret_features_HC_transpose!$B$3:$W$2032,X_y!T$1,0)</f>
        <v>4.6113936698937152E-3</v>
      </c>
      <c r="U423" s="19">
        <f>VLOOKUP($C423,ret_features_HC_transpose!$B$3:$W$2032,X_y!U$1,0)</f>
        <v>0.1770333847871246</v>
      </c>
      <c r="V423" s="19">
        <f>VLOOKUP($C423,ret_features_HC_transpose!$B$3:$W$2032,X_y!V$1,0)</f>
        <v>0.6265360046814521</v>
      </c>
      <c r="W423" s="19">
        <f>VLOOKUP($C423,ret_features_HC_transpose!$B$3:$W$2032,X_y!W$1,0)</f>
        <v>1.0520015662691682</v>
      </c>
      <c r="X423" s="19">
        <f>VLOOKUP($C423,ret_features_HC_transpose!$B$3:$W$2032,X_y!X$1,0)</f>
        <v>0.96634072088859946</v>
      </c>
      <c r="Y423" s="20">
        <f>VLOOKUP($C423,beta_transpose!$B$3:$W$2032,X_y!Y$1,0)</f>
        <v>0.110041913017757</v>
      </c>
      <c r="Z423" s="20">
        <f>VLOOKUP($C423,beta_transpose!$B$3:$W$2032,X_y!Z$1,0)</f>
        <v>4.8333406297337303E-2</v>
      </c>
      <c r="AA423" s="20">
        <f>VLOOKUP($C423,beta_transpose!$B$3:$W$2032,X_y!AA$1,0)</f>
        <v>-4.5049987266195299E-4</v>
      </c>
      <c r="AB423" s="20">
        <f>VLOOKUP($C423,beta_transpose!$B$3:$W$2032,X_y!AB$1,0)</f>
        <v>1.58495955745915E-2</v>
      </c>
      <c r="AC423" s="20">
        <f>VLOOKUP($C423,beta_transpose!$B$3:$W$2032,X_y!AC$1,0)</f>
        <v>-5.3920813440564902E-2</v>
      </c>
      <c r="AD423" s="20">
        <f>VLOOKUP($C423,beta_transpose!$B$3:$W$2032,X_y!AD$1,0)</f>
        <v>-2.4445157440517899E-2</v>
      </c>
      <c r="AE423" s="20">
        <f>VLOOKUP($C423,beta_transpose!$B$3:$W$2032,X_y!AE$1,0)</f>
        <v>3.4682331170969499E-2</v>
      </c>
      <c r="AF423" s="20">
        <f>VLOOKUP($C423,beta_transpose!$B$3:$W$2032,X_y!AF$1,0)</f>
        <v>-1.41204208543014E-2</v>
      </c>
      <c r="AG423" s="20">
        <f>VLOOKUP($C423,beta_transpose!$B$3:$W$2032,X_y!AG$1,0)</f>
        <v>-2.9744694097469399E-2</v>
      </c>
      <c r="AH423" s="20">
        <f>VLOOKUP($C423,beta_transpose!$B$3:$W$2032,X_y!AH$1,0)</f>
        <v>-1.7687662393909401E-2</v>
      </c>
      <c r="AI423" s="20">
        <f>VLOOKUP($C423,beta_transpose!$B$3:$W$2032,X_y!AI$1,0)</f>
        <v>1.54240574161399E-2</v>
      </c>
      <c r="AJ423" s="20">
        <f>VLOOKUP($C423,beta_transpose!$B$3:$W$2032,X_y!AJ$1,0)</f>
        <v>4.9883322293910203E-2</v>
      </c>
      <c r="AK423" s="20">
        <f>VLOOKUP($C423,beta_transpose!$B$3:$W$2032,X_y!AK$1,0)</f>
        <v>5.7224485602356497E-2</v>
      </c>
      <c r="AL423" s="20">
        <f>VLOOKUP($C423,beta_transpose!$B$3:$W$2032,X_y!AL$1,0)</f>
        <v>-9.2700452022859994E-2</v>
      </c>
      <c r="AM423" s="20">
        <f>VLOOKUP($C423,beta_transpose!$B$3:$W$2032,X_y!AM$1,0)</f>
        <v>1.4259667004601901E-2</v>
      </c>
      <c r="AN423" s="20">
        <f>VLOOKUP($C423,beta_transpose!$B$3:$W$2032,X_y!AN$1,0)</f>
        <v>-6.1367580726941498E-2</v>
      </c>
      <c r="AO423" s="20">
        <f>VLOOKUP($C423,beta_transpose!$B$3:$W$2032,X_y!AO$1,0)</f>
        <v>-2.2608544210102499E-2</v>
      </c>
      <c r="AP423" s="20">
        <f>VLOOKUP($C423,beta_transpose!$B$3:$W$2032,X_y!AP$1,0)</f>
        <v>6.8680744628337204E-2</v>
      </c>
      <c r="AQ423" s="20">
        <f>VLOOKUP($C423,beta_transpose!$B$3:$W$2032,X_y!AQ$1,0)</f>
        <v>1.2217171521681299E-2</v>
      </c>
      <c r="AR423" s="34">
        <f>VLOOKUP($C423,beta_transpose!$B$3:$W$2032,X_y!AR$1,0)</f>
        <v>-4.4710288773242603E-2</v>
      </c>
      <c r="AS423" s="21">
        <v>59.975282934949902</v>
      </c>
      <c r="AT423" s="21">
        <v>7.5603484736577196</v>
      </c>
      <c r="AU423" s="21">
        <v>3.21572800413451</v>
      </c>
      <c r="AV423" s="21">
        <v>1.2213018678823999</v>
      </c>
      <c r="AW423" s="21">
        <v>0.480481214191182</v>
      </c>
      <c r="AX423" s="21"/>
      <c r="AY423" s="21"/>
      <c r="AZ423" s="22"/>
      <c r="BB423" s="31">
        <f>IF(VLOOKUP(C423,y_HC!$B$3:$G$581,6,0)&gt;$BB$1,1,0)</f>
        <v>1</v>
      </c>
      <c r="BC423">
        <f>VLOOKUP(C423,y_HC!$B$3:$G$581,6,0)</f>
        <v>4.7432342846283948E-2</v>
      </c>
      <c r="BE423" t="s">
        <v>419</v>
      </c>
      <c r="BF423">
        <v>59.975282934949902</v>
      </c>
      <c r="BG423">
        <v>7.5603484736577196</v>
      </c>
      <c r="BH423">
        <v>3.21572800413451</v>
      </c>
      <c r="BI423">
        <v>1.2213018678823999</v>
      </c>
      <c r="BJ423">
        <v>0.480481214191182</v>
      </c>
    </row>
    <row r="424" spans="2:62">
      <c r="B424" t="str">
        <f>VLOOKUP(C424,eft_features_HC!$B$3:$C$2032,2,0)</f>
        <v>ProShares Short SmallCap600</v>
      </c>
      <c r="C424" t="s">
        <v>420</v>
      </c>
      <c r="D424" s="17">
        <f>VLOOKUP($C424,eft_features_HC!$B$3:$W$2032,X_y!D$1,0)</f>
        <v>15</v>
      </c>
      <c r="E424" s="18">
        <f>VLOOKUP($C424,eft_features_HC!$B$3:$W$2032,X_y!E$1,0)</f>
        <v>0.95</v>
      </c>
      <c r="F424" s="18">
        <f>VLOOKUP($C424,eft_features_HC!$B$3:$W$2032,X_y!F$1,0)</f>
        <v>5390000</v>
      </c>
      <c r="G424" s="18">
        <f>VLOOKUP($C424,eft_features_HC!$B$3:$W$2032,X_y!G$1,0)</f>
        <v>1</v>
      </c>
      <c r="H424" s="18">
        <f>VLOOKUP($C424,eft_features_HC!$B$3:$W$2032,X_y!H$1,0)</f>
        <v>1</v>
      </c>
      <c r="I424" s="18">
        <f>VLOOKUP($C424,eft_features_HC!$B$3:$W$2032,X_y!I$1,0)</f>
        <v>1</v>
      </c>
      <c r="J424" s="18">
        <f>VLOOKUP($C424,eft_features_HC!$B$3:$W$2032,X_y!J$1,0)</f>
        <v>1</v>
      </c>
      <c r="K424" s="18">
        <f>VLOOKUP($C424,eft_features_HC!$B$3:$W$2032,X_y!K$1,0)</f>
        <v>5</v>
      </c>
      <c r="L424" s="18">
        <f>VLOOKUP($C424,eft_features_HC!$B$3:$W$2032,X_y!L$1,0)</f>
        <v>1</v>
      </c>
      <c r="M424" s="18">
        <f>VLOOKUP($C424,eft_features_HC!$B$3:$W$2032,X_y!M$1,0)</f>
        <v>2</v>
      </c>
      <c r="N424" s="18">
        <f>VLOOKUP($C424,eft_features_HC!$B$3:$W$2032,X_y!N$1,0)</f>
        <v>1</v>
      </c>
      <c r="O424" s="18">
        <f>VLOOKUP($C424,eft_features_HC!$B$3:$W$2032,X_y!O$1,0)</f>
        <v>1</v>
      </c>
      <c r="P424" s="18">
        <f>VLOOKUP($C424,eft_features_HC!$B$3:$W$2032,X_y!P$1,0)</f>
        <v>1</v>
      </c>
      <c r="Q424" s="18">
        <f>VLOOKUP($C424,eft_features_HC!$B$3:$W$2032,X_y!Q$1,0)</f>
        <v>1</v>
      </c>
      <c r="R424" s="18">
        <f>VLOOKUP($C424,eft_features_HC!$B$3:$W$2032,X_y!R$1,0)</f>
        <v>1</v>
      </c>
      <c r="S424" s="19">
        <f>VLOOKUP($C424,ret_features_HC_transpose!$B$3:$W$2032,X_y!S$1,0)</f>
        <v>1.8589560301458752E-2</v>
      </c>
      <c r="T424" s="19">
        <f>VLOOKUP($C424,ret_features_HC_transpose!$B$3:$W$2032,X_y!T$1,0)</f>
        <v>-2.3648047024679153E-2</v>
      </c>
      <c r="U424" s="19">
        <f>VLOOKUP($C424,ret_features_HC_transpose!$B$3:$W$2032,X_y!U$1,0)</f>
        <v>-0.10296127352487261</v>
      </c>
      <c r="V424" s="19">
        <f>VLOOKUP($C424,ret_features_HC_transpose!$B$3:$W$2032,X_y!V$1,0)</f>
        <v>-0.25807422030650073</v>
      </c>
      <c r="W424" s="19">
        <f>VLOOKUP($C424,ret_features_HC_transpose!$B$3:$W$2032,X_y!W$1,0)</f>
        <v>-0.37384726580829108</v>
      </c>
      <c r="X424" s="19">
        <f>VLOOKUP($C424,ret_features_HC_transpose!$B$3:$W$2032,X_y!X$1,0)</f>
        <v>-0.46123393903992527</v>
      </c>
      <c r="Y424" s="20">
        <f>VLOOKUP($C424,beta_transpose!$B$3:$W$2032,X_y!Y$1,0)</f>
        <v>-2.4493045049506602E-2</v>
      </c>
      <c r="Z424" s="20">
        <f>VLOOKUP($C424,beta_transpose!$B$3:$W$2032,X_y!Z$1,0)</f>
        <v>1.4505919607669801E-2</v>
      </c>
      <c r="AA424" s="20">
        <f>VLOOKUP($C424,beta_transpose!$B$3:$W$2032,X_y!AA$1,0)</f>
        <v>-3.1021435839232701E-2</v>
      </c>
      <c r="AB424" s="20">
        <f>VLOOKUP($C424,beta_transpose!$B$3:$W$2032,X_y!AB$1,0)</f>
        <v>5.8992592738036998E-3</v>
      </c>
      <c r="AC424" s="20">
        <f>VLOOKUP($C424,beta_transpose!$B$3:$W$2032,X_y!AC$1,0)</f>
        <v>2.9453256762264599E-2</v>
      </c>
      <c r="AD424" s="20">
        <f>VLOOKUP($C424,beta_transpose!$B$3:$W$2032,X_y!AD$1,0)</f>
        <v>-1.2097867000690401E-2</v>
      </c>
      <c r="AE424" s="20">
        <f>VLOOKUP($C424,beta_transpose!$B$3:$W$2032,X_y!AE$1,0)</f>
        <v>5.2788926082171601E-3</v>
      </c>
      <c r="AF424" s="20">
        <f>VLOOKUP($C424,beta_transpose!$B$3:$W$2032,X_y!AF$1,0)</f>
        <v>5.9796338263774498E-3</v>
      </c>
      <c r="AG424" s="20">
        <f>VLOOKUP($C424,beta_transpose!$B$3:$W$2032,X_y!AG$1,0)</f>
        <v>-2.7615009406633799E-2</v>
      </c>
      <c r="AH424" s="20">
        <f>VLOOKUP($C424,beta_transpose!$B$3:$W$2032,X_y!AH$1,0)</f>
        <v>6.4178684443518897E-3</v>
      </c>
      <c r="AI424" s="20">
        <f>VLOOKUP($C424,beta_transpose!$B$3:$W$2032,X_y!AI$1,0)</f>
        <v>-1.4478175401813301E-2</v>
      </c>
      <c r="AJ424" s="20">
        <f>VLOOKUP($C424,beta_transpose!$B$3:$W$2032,X_y!AJ$1,0)</f>
        <v>-3.1216103661634701E-3</v>
      </c>
      <c r="AK424" s="20">
        <f>VLOOKUP($C424,beta_transpose!$B$3:$W$2032,X_y!AK$1,0)</f>
        <v>-1.47881945808198E-2</v>
      </c>
      <c r="AL424" s="20">
        <f>VLOOKUP($C424,beta_transpose!$B$3:$W$2032,X_y!AL$1,0)</f>
        <v>1.68580353662484E-2</v>
      </c>
      <c r="AM424" s="20">
        <f>VLOOKUP($C424,beta_transpose!$B$3:$W$2032,X_y!AM$1,0)</f>
        <v>8.0349997945469796E-3</v>
      </c>
      <c r="AN424" s="20">
        <f>VLOOKUP($C424,beta_transpose!$B$3:$W$2032,X_y!AN$1,0)</f>
        <v>-4.6533877323898E-3</v>
      </c>
      <c r="AO424" s="20">
        <f>VLOOKUP($C424,beta_transpose!$B$3:$W$2032,X_y!AO$1,0)</f>
        <v>-7.4051029039058401E-3</v>
      </c>
      <c r="AP424" s="20">
        <f>VLOOKUP($C424,beta_transpose!$B$3:$W$2032,X_y!AP$1,0)</f>
        <v>2.0164977762640601E-2</v>
      </c>
      <c r="AQ424" s="20">
        <f>VLOOKUP($C424,beta_transpose!$B$3:$W$2032,X_y!AQ$1,0)</f>
        <v>-7.7773916273130104E-3</v>
      </c>
      <c r="AR424" s="34">
        <f>VLOOKUP($C424,beta_transpose!$B$3:$W$2032,X_y!AR$1,0)</f>
        <v>1.1654569585965099E-2</v>
      </c>
      <c r="AS424" s="21">
        <v>12.9777724060521</v>
      </c>
      <c r="AT424" s="21">
        <v>2.0181172011789599</v>
      </c>
      <c r="AU424" s="21">
        <v>0.69126260896821701</v>
      </c>
      <c r="AV424" s="21">
        <v>0.25873893700465</v>
      </c>
      <c r="AW424" s="21">
        <v>7.3618091429739796E-2</v>
      </c>
      <c r="AX424" s="21"/>
      <c r="AY424" s="21"/>
      <c r="AZ424" s="22"/>
      <c r="BB424" s="31">
        <f>IF(VLOOKUP(C424,y_HC!$B$3:$G$581,6,0)&gt;$BB$1,1,0)</f>
        <v>0</v>
      </c>
      <c r="BC424">
        <f>VLOOKUP(C424,y_HC!$B$3:$G$581,6,0)</f>
        <v>-1.9698611763678875E-2</v>
      </c>
      <c r="BE424" t="s">
        <v>420</v>
      </c>
      <c r="BF424">
        <v>12.9777724060521</v>
      </c>
      <c r="BG424">
        <v>2.0181172011789599</v>
      </c>
      <c r="BH424">
        <v>0.69126260896821701</v>
      </c>
      <c r="BI424">
        <v>0.25873893700465</v>
      </c>
      <c r="BJ424">
        <v>7.3618091429739796E-2</v>
      </c>
    </row>
    <row r="425" spans="2:62">
      <c r="B425" t="str">
        <f>VLOOKUP(C425,eft_features_HC!$B$3:$C$2032,2,0)</f>
        <v>Schwab U.S. Small-Cap ETF</v>
      </c>
      <c r="C425" t="s">
        <v>421</v>
      </c>
      <c r="D425" s="17">
        <f>VLOOKUP($C425,eft_features_HC!$B$3:$W$2032,X_y!D$1,0)</f>
        <v>6</v>
      </c>
      <c r="E425" s="18">
        <f>VLOOKUP($C425,eft_features_HC!$B$3:$W$2032,X_y!E$1,0)</f>
        <v>0.05</v>
      </c>
      <c r="F425" s="18">
        <f>VLOOKUP($C425,eft_features_HC!$B$3:$W$2032,X_y!F$1,0)</f>
        <v>5650000000</v>
      </c>
      <c r="G425" s="18">
        <f>VLOOKUP($C425,eft_features_HC!$B$3:$W$2032,X_y!G$1,0)</f>
        <v>1</v>
      </c>
      <c r="H425" s="18">
        <f>VLOOKUP($C425,eft_features_HC!$B$3:$W$2032,X_y!H$1,0)</f>
        <v>1</v>
      </c>
      <c r="I425" s="18">
        <f>VLOOKUP($C425,eft_features_HC!$B$3:$W$2032,X_y!I$1,0)</f>
        <v>1</v>
      </c>
      <c r="J425" s="18">
        <f>VLOOKUP($C425,eft_features_HC!$B$3:$W$2032,X_y!J$1,0)</f>
        <v>1</v>
      </c>
      <c r="K425" s="18">
        <f>VLOOKUP($C425,eft_features_HC!$B$3:$W$2032,X_y!K$1,0)</f>
        <v>5</v>
      </c>
      <c r="L425" s="18">
        <f>VLOOKUP($C425,eft_features_HC!$B$3:$W$2032,X_y!L$1,0)</f>
        <v>1</v>
      </c>
      <c r="M425" s="18">
        <f>VLOOKUP($C425,eft_features_HC!$B$3:$W$2032,X_y!M$1,0)</f>
        <v>1</v>
      </c>
      <c r="N425" s="18">
        <f>VLOOKUP($C425,eft_features_HC!$B$3:$W$2032,X_y!N$1,0)</f>
        <v>1</v>
      </c>
      <c r="O425" s="18">
        <f>VLOOKUP($C425,eft_features_HC!$B$3:$W$2032,X_y!O$1,0)</f>
        <v>1</v>
      </c>
      <c r="P425" s="18">
        <f>VLOOKUP($C425,eft_features_HC!$B$3:$W$2032,X_y!P$1,0)</f>
        <v>2</v>
      </c>
      <c r="Q425" s="18">
        <f>VLOOKUP($C425,eft_features_HC!$B$3:$W$2032,X_y!Q$1,0)</f>
        <v>1</v>
      </c>
      <c r="R425" s="18">
        <f>VLOOKUP($C425,eft_features_HC!$B$3:$W$2032,X_y!R$1,0)</f>
        <v>1</v>
      </c>
      <c r="S425" s="19">
        <f>VLOOKUP($C425,ret_features_HC_transpose!$B$3:$W$2032,X_y!S$1,0)</f>
        <v>-3.5336976806004894E-2</v>
      </c>
      <c r="T425" s="19">
        <f>VLOOKUP($C425,ret_features_HC_transpose!$B$3:$W$2032,X_y!T$1,0)</f>
        <v>1.397664216372374E-2</v>
      </c>
      <c r="U425" s="19">
        <f>VLOOKUP($C425,ret_features_HC_transpose!$B$3:$W$2032,X_y!U$1,0)</f>
        <v>8.9801629308325692E-2</v>
      </c>
      <c r="V425" s="19">
        <f>VLOOKUP($C425,ret_features_HC_transpose!$B$3:$W$2032,X_y!V$1,0)</f>
        <v>0.26941514944426581</v>
      </c>
      <c r="W425" s="19">
        <f>VLOOKUP($C425,ret_features_HC_transpose!$B$3:$W$2032,X_y!W$1,0)</f>
        <v>0.44739000271845986</v>
      </c>
      <c r="X425" s="19">
        <f>VLOOKUP($C425,ret_features_HC_transpose!$B$3:$W$2032,X_y!X$1,0)</f>
        <v>0.41755889152333969</v>
      </c>
      <c r="Y425" s="20">
        <f>VLOOKUP($C425,beta_transpose!$B$3:$W$2032,X_y!Y$1,0)</f>
        <v>4.1163295018291898E-2</v>
      </c>
      <c r="Z425" s="20">
        <f>VLOOKUP($C425,beta_transpose!$B$3:$W$2032,X_y!Z$1,0)</f>
        <v>1.46011703079487E-2</v>
      </c>
      <c r="AA425" s="20">
        <f>VLOOKUP($C425,beta_transpose!$B$3:$W$2032,X_y!AA$1,0)</f>
        <v>1.8117289687478801E-2</v>
      </c>
      <c r="AB425" s="20">
        <f>VLOOKUP($C425,beta_transpose!$B$3:$W$2032,X_y!AB$1,0)</f>
        <v>-3.55798861252061E-3</v>
      </c>
      <c r="AC425" s="20">
        <f>VLOOKUP($C425,beta_transpose!$B$3:$W$2032,X_y!AC$1,0)</f>
        <v>-1.70185787526221E-2</v>
      </c>
      <c r="AD425" s="20">
        <f>VLOOKUP($C425,beta_transpose!$B$3:$W$2032,X_y!AD$1,0)</f>
        <v>-1.15516444104312E-4</v>
      </c>
      <c r="AE425" s="20">
        <f>VLOOKUP($C425,beta_transpose!$B$3:$W$2032,X_y!AE$1,0)</f>
        <v>-6.7498656184239499E-3</v>
      </c>
      <c r="AF425" s="20">
        <f>VLOOKUP($C425,beta_transpose!$B$3:$W$2032,X_y!AF$1,0)</f>
        <v>-6.8956579461099598E-3</v>
      </c>
      <c r="AG425" s="20">
        <f>VLOOKUP($C425,beta_transpose!$B$3:$W$2032,X_y!AG$1,0)</f>
        <v>1.40412172830265E-2</v>
      </c>
      <c r="AH425" s="20">
        <f>VLOOKUP($C425,beta_transpose!$B$3:$W$2032,X_y!AH$1,0)</f>
        <v>-1.35200652272425E-2</v>
      </c>
      <c r="AI425" s="20">
        <f>VLOOKUP($C425,beta_transpose!$B$3:$W$2032,X_y!AI$1,0)</f>
        <v>1.5109526493932201E-3</v>
      </c>
      <c r="AJ425" s="20">
        <f>VLOOKUP($C425,beta_transpose!$B$3:$W$2032,X_y!AJ$1,0)</f>
        <v>1.0981499486136101E-2</v>
      </c>
      <c r="AK425" s="20">
        <f>VLOOKUP($C425,beta_transpose!$B$3:$W$2032,X_y!AK$1,0)</f>
        <v>2.3867006415984899E-2</v>
      </c>
      <c r="AL425" s="20">
        <f>VLOOKUP($C425,beta_transpose!$B$3:$W$2032,X_y!AL$1,0)</f>
        <v>-2.6454084554261299E-2</v>
      </c>
      <c r="AM425" s="20">
        <f>VLOOKUP($C425,beta_transpose!$B$3:$W$2032,X_y!AM$1,0)</f>
        <v>-2.4717930819772699E-3</v>
      </c>
      <c r="AN425" s="20">
        <f>VLOOKUP($C425,beta_transpose!$B$3:$W$2032,X_y!AN$1,0)</f>
        <v>-1.2299020058345199E-2</v>
      </c>
      <c r="AO425" s="20">
        <f>VLOOKUP($C425,beta_transpose!$B$3:$W$2032,X_y!AO$1,0)</f>
        <v>1.2538816108785E-2</v>
      </c>
      <c r="AP425" s="20">
        <f>VLOOKUP($C425,beta_transpose!$B$3:$W$2032,X_y!AP$1,0)</f>
        <v>3.27116332639694E-3</v>
      </c>
      <c r="AQ425" s="20">
        <f>VLOOKUP($C425,beta_transpose!$B$3:$W$2032,X_y!AQ$1,0)</f>
        <v>-8.0460454405344405E-3</v>
      </c>
      <c r="AR425" s="34">
        <f>VLOOKUP($C425,beta_transpose!$B$3:$W$2032,X_y!AR$1,0)</f>
        <v>-1.8017524288931799E-2</v>
      </c>
      <c r="AS425" s="21">
        <v>22.9782793518036</v>
      </c>
      <c r="AT425" s="21">
        <v>3.6881934592352699</v>
      </c>
      <c r="AU425" s="21">
        <v>1.54913333230862</v>
      </c>
      <c r="AV425" s="21">
        <v>0.59314727127695399</v>
      </c>
      <c r="AW425" s="21">
        <v>0.18040139780360701</v>
      </c>
      <c r="AX425" s="21"/>
      <c r="AY425" s="21"/>
      <c r="AZ425" s="22"/>
      <c r="BB425" s="31">
        <f>IF(VLOOKUP(C425,y_HC!$B$3:$G$581,6,0)&gt;$BB$1,1,0)</f>
        <v>0</v>
      </c>
      <c r="BC425">
        <f>VLOOKUP(C425,y_HC!$B$3:$G$581,6,0)</f>
        <v>1.7607629194941188E-2</v>
      </c>
      <c r="BE425" t="s">
        <v>421</v>
      </c>
      <c r="BF425">
        <v>22.9782793518036</v>
      </c>
      <c r="BG425">
        <v>3.6881934592352699</v>
      </c>
      <c r="BH425">
        <v>1.54913333230862</v>
      </c>
      <c r="BI425">
        <v>0.59314727127695399</v>
      </c>
      <c r="BJ425">
        <v>0.18040139780360701</v>
      </c>
    </row>
    <row r="426" spans="2:62">
      <c r="B426" t="str">
        <f>VLOOKUP(C426,eft_features_HC!$B$3:$C$2032,2,0)</f>
        <v>Schwab U.S. Broad Market ETF</v>
      </c>
      <c r="C426" t="s">
        <v>422</v>
      </c>
      <c r="D426" s="17">
        <f>VLOOKUP($C426,eft_features_HC!$B$3:$W$2032,X_y!D$1,0)</f>
        <v>6</v>
      </c>
      <c r="E426" s="18">
        <f>VLOOKUP($C426,eft_features_HC!$B$3:$W$2032,X_y!E$1,0)</f>
        <v>0.03</v>
      </c>
      <c r="F426" s="18">
        <f>VLOOKUP($C426,eft_features_HC!$B$3:$W$2032,X_y!F$1,0)</f>
        <v>10400000000</v>
      </c>
      <c r="G426" s="18">
        <f>VLOOKUP($C426,eft_features_HC!$B$3:$W$2032,X_y!G$1,0)</f>
        <v>1</v>
      </c>
      <c r="H426" s="18">
        <f>VLOOKUP($C426,eft_features_HC!$B$3:$W$2032,X_y!H$1,0)</f>
        <v>1</v>
      </c>
      <c r="I426" s="18">
        <f>VLOOKUP($C426,eft_features_HC!$B$3:$W$2032,X_y!I$1,0)</f>
        <v>1</v>
      </c>
      <c r="J426" s="18">
        <f>VLOOKUP($C426,eft_features_HC!$B$3:$W$2032,X_y!J$1,0)</f>
        <v>1</v>
      </c>
      <c r="K426" s="18">
        <f>VLOOKUP($C426,eft_features_HC!$B$3:$W$2032,X_y!K$1,0)</f>
        <v>2</v>
      </c>
      <c r="L426" s="18">
        <f>VLOOKUP($C426,eft_features_HC!$B$3:$W$2032,X_y!L$1,0)</f>
        <v>1</v>
      </c>
      <c r="M426" s="18">
        <f>VLOOKUP($C426,eft_features_HC!$B$3:$W$2032,X_y!M$1,0)</f>
        <v>1</v>
      </c>
      <c r="N426" s="18">
        <f>VLOOKUP($C426,eft_features_HC!$B$3:$W$2032,X_y!N$1,0)</f>
        <v>1</v>
      </c>
      <c r="O426" s="18">
        <f>VLOOKUP($C426,eft_features_HC!$B$3:$W$2032,X_y!O$1,0)</f>
        <v>1</v>
      </c>
      <c r="P426" s="18">
        <f>VLOOKUP($C426,eft_features_HC!$B$3:$W$2032,X_y!P$1,0)</f>
        <v>2</v>
      </c>
      <c r="Q426" s="18">
        <f>VLOOKUP($C426,eft_features_HC!$B$3:$W$2032,X_y!Q$1,0)</f>
        <v>1</v>
      </c>
      <c r="R426" s="18">
        <f>VLOOKUP($C426,eft_features_HC!$B$3:$W$2032,X_y!R$1,0)</f>
        <v>1</v>
      </c>
      <c r="S426" s="19">
        <f>VLOOKUP($C426,ret_features_HC_transpose!$B$3:$W$2032,X_y!S$1,0)</f>
        <v>-1.4096724754726675E-2</v>
      </c>
      <c r="T426" s="19">
        <f>VLOOKUP($C426,ret_features_HC_transpose!$B$3:$W$2032,X_y!T$1,0)</f>
        <v>1.9282513144536439E-2</v>
      </c>
      <c r="U426" s="19">
        <f>VLOOKUP($C426,ret_features_HC_transpose!$B$3:$W$2032,X_y!U$1,0)</f>
        <v>9.9661347940873668E-2</v>
      </c>
      <c r="V426" s="19">
        <f>VLOOKUP($C426,ret_features_HC_transpose!$B$3:$W$2032,X_y!V$1,0)</f>
        <v>0.21162047223968727</v>
      </c>
      <c r="W426" s="19">
        <f>VLOOKUP($C426,ret_features_HC_transpose!$B$3:$W$2032,X_y!W$1,0)</f>
        <v>0.34936183005049171</v>
      </c>
      <c r="X426" s="19">
        <f>VLOOKUP($C426,ret_features_HC_transpose!$B$3:$W$2032,X_y!X$1,0)</f>
        <v>0.40699473860839341</v>
      </c>
      <c r="Y426" s="20">
        <f>VLOOKUP($C426,beta_transpose!$B$3:$W$2032,X_y!Y$1,0)</f>
        <v>3.4202765417475398E-2</v>
      </c>
      <c r="Z426" s="20">
        <f>VLOOKUP($C426,beta_transpose!$B$3:$W$2032,X_y!Z$1,0)</f>
        <v>2.18434571018108E-3</v>
      </c>
      <c r="AA426" s="20">
        <f>VLOOKUP($C426,beta_transpose!$B$3:$W$2032,X_y!AA$1,0)</f>
        <v>1.9928302639995302E-2</v>
      </c>
      <c r="AB426" s="20">
        <f>VLOOKUP($C426,beta_transpose!$B$3:$W$2032,X_y!AB$1,0)</f>
        <v>-7.9169216229299701E-3</v>
      </c>
      <c r="AC426" s="20">
        <f>VLOOKUP($C426,beta_transpose!$B$3:$W$2032,X_y!AC$1,0)</f>
        <v>-1.00533984321639E-2</v>
      </c>
      <c r="AD426" s="20">
        <f>VLOOKUP($C426,beta_transpose!$B$3:$W$2032,X_y!AD$1,0)</f>
        <v>7.7280530520531703E-3</v>
      </c>
      <c r="AE426" s="20">
        <f>VLOOKUP($C426,beta_transpose!$B$3:$W$2032,X_y!AE$1,0)</f>
        <v>-5.0271143518792498E-3</v>
      </c>
      <c r="AF426" s="20">
        <f>VLOOKUP($C426,beta_transpose!$B$3:$W$2032,X_y!AF$1,0)</f>
        <v>7.3543957540891597E-3</v>
      </c>
      <c r="AG426" s="20">
        <f>VLOOKUP($C426,beta_transpose!$B$3:$W$2032,X_y!AG$1,0)</f>
        <v>2.89918268473558E-3</v>
      </c>
      <c r="AH426" s="20">
        <f>VLOOKUP($C426,beta_transpose!$B$3:$W$2032,X_y!AH$1,0)</f>
        <v>-1.91616015384685E-5</v>
      </c>
      <c r="AI426" s="20">
        <f>VLOOKUP($C426,beta_transpose!$B$3:$W$2032,X_y!AI$1,0)</f>
        <v>-1.23249428446917E-2</v>
      </c>
      <c r="AJ426" s="20">
        <f>VLOOKUP($C426,beta_transpose!$B$3:$W$2032,X_y!AJ$1,0)</f>
        <v>-3.7981611198706598E-3</v>
      </c>
      <c r="AK426" s="20">
        <f>VLOOKUP($C426,beta_transpose!$B$3:$W$2032,X_y!AK$1,0)</f>
        <v>-2.6179059177765902E-3</v>
      </c>
      <c r="AL426" s="20">
        <f>VLOOKUP($C426,beta_transpose!$B$3:$W$2032,X_y!AL$1,0)</f>
        <v>-1.2258723968690999E-3</v>
      </c>
      <c r="AM426" s="20">
        <f>VLOOKUP($C426,beta_transpose!$B$3:$W$2032,X_y!AM$1,0)</f>
        <v>-7.4581296009798397E-3</v>
      </c>
      <c r="AN426" s="20">
        <f>VLOOKUP($C426,beta_transpose!$B$3:$W$2032,X_y!AN$1,0)</f>
        <v>9.7907699333392591E-4</v>
      </c>
      <c r="AO426" s="20">
        <f>VLOOKUP($C426,beta_transpose!$B$3:$W$2032,X_y!AO$1,0)</f>
        <v>-1.9552615847308499E-3</v>
      </c>
      <c r="AP426" s="20">
        <f>VLOOKUP($C426,beta_transpose!$B$3:$W$2032,X_y!AP$1,0)</f>
        <v>-1.54740982170794E-2</v>
      </c>
      <c r="AQ426" s="20">
        <f>VLOOKUP($C426,beta_transpose!$B$3:$W$2032,X_y!AQ$1,0)</f>
        <v>3.0239916213205E-3</v>
      </c>
      <c r="AR426" s="34">
        <f>VLOOKUP($C426,beta_transpose!$B$3:$W$2032,X_y!AR$1,0)</f>
        <v>9.9865076337436395E-3</v>
      </c>
      <c r="AS426" s="21">
        <v>18.0472520630261</v>
      </c>
      <c r="AT426" s="21">
        <v>2.8239829507767502</v>
      </c>
      <c r="AU426" s="21">
        <v>1.0635928912893799</v>
      </c>
      <c r="AV426" s="21">
        <v>0.38607699325050099</v>
      </c>
      <c r="AW426" s="21">
        <v>0.15743884416352699</v>
      </c>
      <c r="AX426" s="21"/>
      <c r="AY426" s="21"/>
      <c r="AZ426" s="22"/>
      <c r="BB426" s="31">
        <f>IF(VLOOKUP(C426,y_HC!$B$3:$G$581,6,0)&gt;$BB$1,1,0)</f>
        <v>1</v>
      </c>
      <c r="BC426">
        <f>VLOOKUP(C426,y_HC!$B$3:$G$581,6,0)</f>
        <v>5.5312372219173567E-2</v>
      </c>
      <c r="BE426" t="s">
        <v>422</v>
      </c>
      <c r="BF426">
        <v>18.0472520630261</v>
      </c>
      <c r="BG426">
        <v>2.8239829507767502</v>
      </c>
      <c r="BH426">
        <v>1.0635928912893799</v>
      </c>
      <c r="BI426">
        <v>0.38607699325050099</v>
      </c>
      <c r="BJ426">
        <v>0.15743884416352699</v>
      </c>
    </row>
    <row r="427" spans="2:62">
      <c r="B427" t="str">
        <f>VLOOKUP(C427,eft_features_HC!$B$3:$C$2032,2,0)</f>
        <v>Schwab International Small-Cap Equity ETF</v>
      </c>
      <c r="C427" t="s">
        <v>423</v>
      </c>
      <c r="D427" s="17">
        <f>VLOOKUP($C427,eft_features_HC!$B$3:$W$2032,X_y!D$1,0)</f>
        <v>6</v>
      </c>
      <c r="E427" s="18">
        <f>VLOOKUP($C427,eft_features_HC!$B$3:$W$2032,X_y!E$1,0)</f>
        <v>0.12</v>
      </c>
      <c r="F427" s="18">
        <f>VLOOKUP($C427,eft_features_HC!$B$3:$W$2032,X_y!F$1,0)</f>
        <v>1590000000</v>
      </c>
      <c r="G427" s="18">
        <f>VLOOKUP($C427,eft_features_HC!$B$3:$W$2032,X_y!G$1,0)</f>
        <v>1</v>
      </c>
      <c r="H427" s="18">
        <f>VLOOKUP($C427,eft_features_HC!$B$3:$W$2032,X_y!H$1,0)</f>
        <v>1</v>
      </c>
      <c r="I427" s="18">
        <f>VLOOKUP($C427,eft_features_HC!$B$3:$W$2032,X_y!I$1,0)</f>
        <v>2</v>
      </c>
      <c r="J427" s="18">
        <f>VLOOKUP($C427,eft_features_HC!$B$3:$W$2032,X_y!J$1,0)</f>
        <v>1</v>
      </c>
      <c r="K427" s="18">
        <f>VLOOKUP($C427,eft_features_HC!$B$3:$W$2032,X_y!K$1,0)</f>
        <v>5</v>
      </c>
      <c r="L427" s="18">
        <f>VLOOKUP($C427,eft_features_HC!$B$3:$W$2032,X_y!L$1,0)</f>
        <v>1</v>
      </c>
      <c r="M427" s="18">
        <f>VLOOKUP($C427,eft_features_HC!$B$3:$W$2032,X_y!M$1,0)</f>
        <v>1</v>
      </c>
      <c r="N427" s="18">
        <f>VLOOKUP($C427,eft_features_HC!$B$3:$W$2032,X_y!N$1,0)</f>
        <v>1</v>
      </c>
      <c r="O427" s="18">
        <f>VLOOKUP($C427,eft_features_HC!$B$3:$W$2032,X_y!O$1,0)</f>
        <v>1</v>
      </c>
      <c r="P427" s="18">
        <f>VLOOKUP($C427,eft_features_HC!$B$3:$W$2032,X_y!P$1,0)</f>
        <v>2</v>
      </c>
      <c r="Q427" s="18">
        <f>VLOOKUP($C427,eft_features_HC!$B$3:$W$2032,X_y!Q$1,0)</f>
        <v>1</v>
      </c>
      <c r="R427" s="18">
        <f>VLOOKUP($C427,eft_features_HC!$B$3:$W$2032,X_y!R$1,0)</f>
        <v>1</v>
      </c>
      <c r="S427" s="19">
        <f>VLOOKUP($C427,ret_features_HC_transpose!$B$3:$W$2032,X_y!S$1,0)</f>
        <v>-1.2967513083057547E-3</v>
      </c>
      <c r="T427" s="19">
        <f>VLOOKUP($C427,ret_features_HC_transpose!$B$3:$W$2032,X_y!T$1,0)</f>
        <v>5.567965473330605E-2</v>
      </c>
      <c r="U427" s="19">
        <f>VLOOKUP($C427,ret_features_HC_transpose!$B$3:$W$2032,X_y!U$1,0)</f>
        <v>7.7771298481190465E-2</v>
      </c>
      <c r="V427" s="19">
        <f>VLOOKUP($C427,ret_features_HC_transpose!$B$3:$W$2032,X_y!V$1,0)</f>
        <v>0.20710385132673981</v>
      </c>
      <c r="W427" s="19">
        <f>VLOOKUP($C427,ret_features_HC_transpose!$B$3:$W$2032,X_y!W$1,0)</f>
        <v>0.2945836512590756</v>
      </c>
      <c r="X427" s="19">
        <f>VLOOKUP($C427,ret_features_HC_transpose!$B$3:$W$2032,X_y!X$1,0)</f>
        <v>9.3858492568438034E-2</v>
      </c>
      <c r="Y427" s="20">
        <f>VLOOKUP($C427,beta_transpose!$B$3:$W$2032,X_y!Y$1,0)</f>
        <v>1.13390747178615E-2</v>
      </c>
      <c r="Z427" s="20">
        <f>VLOOKUP($C427,beta_transpose!$B$3:$W$2032,X_y!Z$1,0)</f>
        <v>3.7906644851800099E-2</v>
      </c>
      <c r="AA427" s="20">
        <f>VLOOKUP($C427,beta_transpose!$B$3:$W$2032,X_y!AA$1,0)</f>
        <v>1.39941385486016E-2</v>
      </c>
      <c r="AB427" s="20">
        <f>VLOOKUP($C427,beta_transpose!$B$3:$W$2032,X_y!AB$1,0)</f>
        <v>-3.7377536129102398E-3</v>
      </c>
      <c r="AC427" s="20">
        <f>VLOOKUP($C427,beta_transpose!$B$3:$W$2032,X_y!AC$1,0)</f>
        <v>2.13061085906084E-2</v>
      </c>
      <c r="AD427" s="20">
        <f>VLOOKUP($C427,beta_transpose!$B$3:$W$2032,X_y!AD$1,0)</f>
        <v>-5.2603088327148701E-3</v>
      </c>
      <c r="AE427" s="20">
        <f>VLOOKUP($C427,beta_transpose!$B$3:$W$2032,X_y!AE$1,0)</f>
        <v>1.8269191355606201E-2</v>
      </c>
      <c r="AF427" s="20">
        <f>VLOOKUP($C427,beta_transpose!$B$3:$W$2032,X_y!AF$1,0)</f>
        <v>-1.7729794515735201E-2</v>
      </c>
      <c r="AG427" s="20">
        <f>VLOOKUP($C427,beta_transpose!$B$3:$W$2032,X_y!AG$1,0)</f>
        <v>-1.53037133763029E-2</v>
      </c>
      <c r="AH427" s="20">
        <f>VLOOKUP($C427,beta_transpose!$B$3:$W$2032,X_y!AH$1,0)</f>
        <v>-3.8879538571555197E-2</v>
      </c>
      <c r="AI427" s="20">
        <f>VLOOKUP($C427,beta_transpose!$B$3:$W$2032,X_y!AI$1,0)</f>
        <v>7.6368826319493602E-3</v>
      </c>
      <c r="AJ427" s="20">
        <f>VLOOKUP($C427,beta_transpose!$B$3:$W$2032,X_y!AJ$1,0)</f>
        <v>-9.6611461323744298E-3</v>
      </c>
      <c r="AK427" s="20">
        <f>VLOOKUP($C427,beta_transpose!$B$3:$W$2032,X_y!AK$1,0)</f>
        <v>-3.6102016880224502E-3</v>
      </c>
      <c r="AL427" s="20">
        <f>VLOOKUP($C427,beta_transpose!$B$3:$W$2032,X_y!AL$1,0)</f>
        <v>2.59805760210369E-2</v>
      </c>
      <c r="AM427" s="20">
        <f>VLOOKUP($C427,beta_transpose!$B$3:$W$2032,X_y!AM$1,0)</f>
        <v>-2.7235735505943201E-2</v>
      </c>
      <c r="AN427" s="20">
        <f>VLOOKUP($C427,beta_transpose!$B$3:$W$2032,X_y!AN$1,0)</f>
        <v>-1.6459002973424602E-2</v>
      </c>
      <c r="AO427" s="20">
        <f>VLOOKUP($C427,beta_transpose!$B$3:$W$2032,X_y!AO$1,0)</f>
        <v>2.5533571561025099E-2</v>
      </c>
      <c r="AP427" s="20">
        <f>VLOOKUP($C427,beta_transpose!$B$3:$W$2032,X_y!AP$1,0)</f>
        <v>-1.46193156283003E-2</v>
      </c>
      <c r="AQ427" s="20">
        <f>VLOOKUP($C427,beta_transpose!$B$3:$W$2032,X_y!AQ$1,0)</f>
        <v>-2.4625615289769299E-2</v>
      </c>
      <c r="AR427" s="34">
        <f>VLOOKUP($C427,beta_transpose!$B$3:$W$2032,X_y!AR$1,0)</f>
        <v>5.6173235108126001E-3</v>
      </c>
      <c r="AS427" s="21">
        <v>11.1433945232766</v>
      </c>
      <c r="AT427" s="21">
        <v>8.6351697594179608</v>
      </c>
      <c r="AU427" s="21">
        <v>2.3371200464109401</v>
      </c>
      <c r="AV427" s="21">
        <v>1.59676164043331</v>
      </c>
      <c r="AW427" s="21">
        <v>0.60146030186945998</v>
      </c>
      <c r="AX427" s="21"/>
      <c r="AY427" s="21"/>
      <c r="AZ427" s="22"/>
      <c r="BB427" s="31">
        <f>IF(VLOOKUP(C427,y_HC!$B$3:$G$581,6,0)&gt;$BB$1,1,0)</f>
        <v>0</v>
      </c>
      <c r="BC427">
        <f>VLOOKUP(C427,y_HC!$B$3:$G$581,6,0)</f>
        <v>2.2503215909998098E-2</v>
      </c>
      <c r="BE427" t="s">
        <v>423</v>
      </c>
      <c r="BF427">
        <v>11.1433945232766</v>
      </c>
      <c r="BG427">
        <v>8.6351697594179608</v>
      </c>
      <c r="BH427">
        <v>2.3371200464109401</v>
      </c>
      <c r="BI427">
        <v>1.59676164043331</v>
      </c>
      <c r="BJ427">
        <v>0.60146030186945998</v>
      </c>
    </row>
    <row r="428" spans="2:62">
      <c r="B428" t="str">
        <f>VLOOKUP(C428,eft_features_HC!$B$3:$C$2032,2,0)</f>
        <v>Schwab Emerging Markets Equity ETF</v>
      </c>
      <c r="C428" t="s">
        <v>424</v>
      </c>
      <c r="D428" s="17">
        <f>VLOOKUP($C428,eft_features_HC!$B$3:$W$2032,X_y!D$1,0)</f>
        <v>6</v>
      </c>
      <c r="E428" s="18">
        <f>VLOOKUP($C428,eft_features_HC!$B$3:$W$2032,X_y!E$1,0)</f>
        <v>0.13</v>
      </c>
      <c r="F428" s="18">
        <f>VLOOKUP($C428,eft_features_HC!$B$3:$W$2032,X_y!F$1,0)</f>
        <v>4300000000</v>
      </c>
      <c r="G428" s="18">
        <f>VLOOKUP($C428,eft_features_HC!$B$3:$W$2032,X_y!G$1,0)</f>
        <v>1</v>
      </c>
      <c r="H428" s="18">
        <f>VLOOKUP($C428,eft_features_HC!$B$3:$W$2032,X_y!H$1,0)</f>
        <v>1</v>
      </c>
      <c r="I428" s="18">
        <f>VLOOKUP($C428,eft_features_HC!$B$3:$W$2032,X_y!I$1,0)</f>
        <v>3</v>
      </c>
      <c r="J428" s="18">
        <f>VLOOKUP($C428,eft_features_HC!$B$3:$W$2032,X_y!J$1,0)</f>
        <v>1</v>
      </c>
      <c r="K428" s="18">
        <f>VLOOKUP($C428,eft_features_HC!$B$3:$W$2032,X_y!K$1,0)</f>
        <v>2</v>
      </c>
      <c r="L428" s="18">
        <f>VLOOKUP($C428,eft_features_HC!$B$3:$W$2032,X_y!L$1,0)</f>
        <v>1</v>
      </c>
      <c r="M428" s="18">
        <f>VLOOKUP($C428,eft_features_HC!$B$3:$W$2032,X_y!M$1,0)</f>
        <v>1</v>
      </c>
      <c r="N428" s="18">
        <f>VLOOKUP($C428,eft_features_HC!$B$3:$W$2032,X_y!N$1,0)</f>
        <v>1</v>
      </c>
      <c r="O428" s="18">
        <f>VLOOKUP($C428,eft_features_HC!$B$3:$W$2032,X_y!O$1,0)</f>
        <v>1</v>
      </c>
      <c r="P428" s="18">
        <f>VLOOKUP($C428,eft_features_HC!$B$3:$W$2032,X_y!P$1,0)</f>
        <v>2</v>
      </c>
      <c r="Q428" s="18">
        <f>VLOOKUP($C428,eft_features_HC!$B$3:$W$2032,X_y!Q$1,0)</f>
        <v>1</v>
      </c>
      <c r="R428" s="18">
        <f>VLOOKUP($C428,eft_features_HC!$B$3:$W$2032,X_y!R$1,0)</f>
        <v>1</v>
      </c>
      <c r="S428" s="19">
        <f>VLOOKUP($C428,ret_features_HC_transpose!$B$3:$W$2032,X_y!S$1,0)</f>
        <v>4.5785194166402921E-2</v>
      </c>
      <c r="T428" s="19">
        <f>VLOOKUP($C428,ret_features_HC_transpose!$B$3:$W$2032,X_y!T$1,0)</f>
        <v>2.8619527665470823E-2</v>
      </c>
      <c r="U428" s="19">
        <f>VLOOKUP($C428,ret_features_HC_transpose!$B$3:$W$2032,X_y!U$1,0)</f>
        <v>-3.7416308285612487E-2</v>
      </c>
      <c r="V428" s="19">
        <f>VLOOKUP($C428,ret_features_HC_transpose!$B$3:$W$2032,X_y!V$1,0)</f>
        <v>-2.5129637767846269E-2</v>
      </c>
      <c r="W428" s="19">
        <f>VLOOKUP($C428,ret_features_HC_transpose!$B$3:$W$2032,X_y!W$1,0)</f>
        <v>-4.2694868919744611E-2</v>
      </c>
      <c r="X428" s="19">
        <f>VLOOKUP($C428,ret_features_HC_transpose!$B$3:$W$2032,X_y!X$1,0)</f>
        <v>-0.17757512661431107</v>
      </c>
      <c r="Y428" s="20">
        <f>VLOOKUP($C428,beta_transpose!$B$3:$W$2032,X_y!Y$1,0)</f>
        <v>-6.1201806854740502E-3</v>
      </c>
      <c r="Z428" s="20">
        <f>VLOOKUP($C428,beta_transpose!$B$3:$W$2032,X_y!Z$1,0)</f>
        <v>2.5875976253347401E-2</v>
      </c>
      <c r="AA428" s="20">
        <f>VLOOKUP($C428,beta_transpose!$B$3:$W$2032,X_y!AA$1,0)</f>
        <v>3.2884416365943102E-2</v>
      </c>
      <c r="AB428" s="20">
        <f>VLOOKUP($C428,beta_transpose!$B$3:$W$2032,X_y!AB$1,0)</f>
        <v>-2.78763594542452E-2</v>
      </c>
      <c r="AC428" s="20">
        <f>VLOOKUP($C428,beta_transpose!$B$3:$W$2032,X_y!AC$1,0)</f>
        <v>1.0485681448015901E-2</v>
      </c>
      <c r="AD428" s="20">
        <f>VLOOKUP($C428,beta_transpose!$B$3:$W$2032,X_y!AD$1,0)</f>
        <v>2.3878004716952599E-2</v>
      </c>
      <c r="AE428" s="20">
        <f>VLOOKUP($C428,beta_transpose!$B$3:$W$2032,X_y!AE$1,0)</f>
        <v>3.6272140358069603E-2</v>
      </c>
      <c r="AF428" s="20">
        <f>VLOOKUP($C428,beta_transpose!$B$3:$W$2032,X_y!AF$1,0)</f>
        <v>-2.4820029589354701E-2</v>
      </c>
      <c r="AG428" s="20">
        <f>VLOOKUP($C428,beta_transpose!$B$3:$W$2032,X_y!AG$1,0)</f>
        <v>-6.6101490433558598E-3</v>
      </c>
      <c r="AH428" s="20">
        <f>VLOOKUP($C428,beta_transpose!$B$3:$W$2032,X_y!AH$1,0)</f>
        <v>2.40552456333199E-3</v>
      </c>
      <c r="AI428" s="20">
        <f>VLOOKUP($C428,beta_transpose!$B$3:$W$2032,X_y!AI$1,0)</f>
        <v>2.1222907720149502E-2</v>
      </c>
      <c r="AJ428" s="20">
        <f>VLOOKUP($C428,beta_transpose!$B$3:$W$2032,X_y!AJ$1,0)</f>
        <v>-1.70773185674594E-2</v>
      </c>
      <c r="AK428" s="20">
        <f>VLOOKUP($C428,beta_transpose!$B$3:$W$2032,X_y!AK$1,0)</f>
        <v>-2.0357934151453101E-2</v>
      </c>
      <c r="AL428" s="20">
        <f>VLOOKUP($C428,beta_transpose!$B$3:$W$2032,X_y!AL$1,0)</f>
        <v>1.65426441859111E-3</v>
      </c>
      <c r="AM428" s="20">
        <f>VLOOKUP($C428,beta_transpose!$B$3:$W$2032,X_y!AM$1,0)</f>
        <v>2.2915104066029202E-2</v>
      </c>
      <c r="AN428" s="20">
        <f>VLOOKUP($C428,beta_transpose!$B$3:$W$2032,X_y!AN$1,0)</f>
        <v>-1.7769629219386001E-3</v>
      </c>
      <c r="AO428" s="20">
        <f>VLOOKUP($C428,beta_transpose!$B$3:$W$2032,X_y!AO$1,0)</f>
        <v>-8.0876851010782801E-3</v>
      </c>
      <c r="AP428" s="20">
        <f>VLOOKUP($C428,beta_transpose!$B$3:$W$2032,X_y!AP$1,0)</f>
        <v>1.13439187884058E-2</v>
      </c>
      <c r="AQ428" s="20">
        <f>VLOOKUP($C428,beta_transpose!$B$3:$W$2032,X_y!AQ$1,0)</f>
        <v>1.44162893493837E-2</v>
      </c>
      <c r="AR428" s="34">
        <f>VLOOKUP($C428,beta_transpose!$B$3:$W$2032,X_y!AR$1,0)</f>
        <v>-1.1209850418166099E-2</v>
      </c>
      <c r="AS428" s="21">
        <v>8.3399946128657305</v>
      </c>
      <c r="AT428" s="21">
        <v>3.6991711780226901</v>
      </c>
      <c r="AU428" s="21">
        <v>3.33640624198974</v>
      </c>
      <c r="AV428" s="21">
        <v>2.04166198659094</v>
      </c>
      <c r="AW428" s="21">
        <v>1.6315289117504199</v>
      </c>
      <c r="AX428" s="21"/>
      <c r="AY428" s="21"/>
      <c r="AZ428" s="22"/>
      <c r="BB428" s="31">
        <f>IF(VLOOKUP(C428,y_HC!$B$3:$G$581,6,0)&gt;$BB$1,1,0)</f>
        <v>1</v>
      </c>
      <c r="BC428">
        <f>VLOOKUP(C428,y_HC!$B$3:$G$581,6,0)</f>
        <v>9.4824060043177449E-2</v>
      </c>
      <c r="BE428" t="s">
        <v>424</v>
      </c>
      <c r="BF428">
        <v>8.3399946128657305</v>
      </c>
      <c r="BG428">
        <v>3.6991711780226901</v>
      </c>
      <c r="BH428">
        <v>3.33640624198974</v>
      </c>
      <c r="BI428">
        <v>2.04166198659094</v>
      </c>
      <c r="BJ428">
        <v>1.6315289117504199</v>
      </c>
    </row>
    <row r="429" spans="2:62">
      <c r="B429" t="str">
        <f>VLOOKUP(C429,eft_features_HC!$B$3:$C$2032,2,0)</f>
        <v>Schwab International Equity ETF</v>
      </c>
      <c r="C429" t="s">
        <v>425</v>
      </c>
      <c r="D429" s="17">
        <f>VLOOKUP($C429,eft_features_HC!$B$3:$W$2032,X_y!D$1,0)</f>
        <v>6</v>
      </c>
      <c r="E429" s="18">
        <f>VLOOKUP($C429,eft_features_HC!$B$3:$W$2032,X_y!E$1,0)</f>
        <v>0.06</v>
      </c>
      <c r="F429" s="18">
        <f>VLOOKUP($C429,eft_features_HC!$B$3:$W$2032,X_y!F$1,0)</f>
        <v>11770000000</v>
      </c>
      <c r="G429" s="18">
        <f>VLOOKUP($C429,eft_features_HC!$B$3:$W$2032,X_y!G$1,0)</f>
        <v>1</v>
      </c>
      <c r="H429" s="18">
        <f>VLOOKUP($C429,eft_features_HC!$B$3:$W$2032,X_y!H$1,0)</f>
        <v>1</v>
      </c>
      <c r="I429" s="18">
        <f>VLOOKUP($C429,eft_features_HC!$B$3:$W$2032,X_y!I$1,0)</f>
        <v>2</v>
      </c>
      <c r="J429" s="18">
        <f>VLOOKUP($C429,eft_features_HC!$B$3:$W$2032,X_y!J$1,0)</f>
        <v>1</v>
      </c>
      <c r="K429" s="18">
        <f>VLOOKUP($C429,eft_features_HC!$B$3:$W$2032,X_y!K$1,0)</f>
        <v>2</v>
      </c>
      <c r="L429" s="18">
        <f>VLOOKUP($C429,eft_features_HC!$B$3:$W$2032,X_y!L$1,0)</f>
        <v>1</v>
      </c>
      <c r="M429" s="18">
        <f>VLOOKUP($C429,eft_features_HC!$B$3:$W$2032,X_y!M$1,0)</f>
        <v>1</v>
      </c>
      <c r="N429" s="18">
        <f>VLOOKUP($C429,eft_features_HC!$B$3:$W$2032,X_y!N$1,0)</f>
        <v>1</v>
      </c>
      <c r="O429" s="18">
        <f>VLOOKUP($C429,eft_features_HC!$B$3:$W$2032,X_y!O$1,0)</f>
        <v>1</v>
      </c>
      <c r="P429" s="18">
        <f>VLOOKUP($C429,eft_features_HC!$B$3:$W$2032,X_y!P$1,0)</f>
        <v>2</v>
      </c>
      <c r="Q429" s="18">
        <f>VLOOKUP($C429,eft_features_HC!$B$3:$W$2032,X_y!Q$1,0)</f>
        <v>1</v>
      </c>
      <c r="R429" s="18">
        <f>VLOOKUP($C429,eft_features_HC!$B$3:$W$2032,X_y!R$1,0)</f>
        <v>1</v>
      </c>
      <c r="S429" s="19">
        <f>VLOOKUP($C429,ret_features_HC_transpose!$B$3:$W$2032,X_y!S$1,0)</f>
        <v>-3.3191086577686324E-3</v>
      </c>
      <c r="T429" s="19">
        <f>VLOOKUP($C429,ret_features_HC_transpose!$B$3:$W$2032,X_y!T$1,0)</f>
        <v>1.8443748467584786E-2</v>
      </c>
      <c r="U429" s="19">
        <f>VLOOKUP($C429,ret_features_HC_transpose!$B$3:$W$2032,X_y!U$1,0)</f>
        <v>3.6148538981202627E-2</v>
      </c>
      <c r="V429" s="19">
        <f>VLOOKUP($C429,ret_features_HC_transpose!$B$3:$W$2032,X_y!V$1,0)</f>
        <v>0.14446461259533061</v>
      </c>
      <c r="W429" s="19">
        <f>VLOOKUP($C429,ret_features_HC_transpose!$B$3:$W$2032,X_y!W$1,0)</f>
        <v>0.24526066591975648</v>
      </c>
      <c r="X429" s="19">
        <f>VLOOKUP($C429,ret_features_HC_transpose!$B$3:$W$2032,X_y!X$1,0)</f>
        <v>8.4623326251720643E-2</v>
      </c>
      <c r="Y429" s="20">
        <f>VLOOKUP($C429,beta_transpose!$B$3:$W$2032,X_y!Y$1,0)</f>
        <v>1.19053612477731E-2</v>
      </c>
      <c r="Z429" s="20">
        <f>VLOOKUP($C429,beta_transpose!$B$3:$W$2032,X_y!Z$1,0)</f>
        <v>2.8966988267823401E-2</v>
      </c>
      <c r="AA429" s="20">
        <f>VLOOKUP($C429,beta_transpose!$B$3:$W$2032,X_y!AA$1,0)</f>
        <v>1.6064519128247801E-2</v>
      </c>
      <c r="AB429" s="20">
        <f>VLOOKUP($C429,beta_transpose!$B$3:$W$2032,X_y!AB$1,0)</f>
        <v>-1.5489071296849601E-2</v>
      </c>
      <c r="AC429" s="20">
        <f>VLOOKUP($C429,beta_transpose!$B$3:$W$2032,X_y!AC$1,0)</f>
        <v>1.3666527140602701E-2</v>
      </c>
      <c r="AD429" s="20">
        <f>VLOOKUP($C429,beta_transpose!$B$3:$W$2032,X_y!AD$1,0)</f>
        <v>-7.4539967489613999E-3</v>
      </c>
      <c r="AE429" s="20">
        <f>VLOOKUP($C429,beta_transpose!$B$3:$W$2032,X_y!AE$1,0)</f>
        <v>2.1007053323977402E-2</v>
      </c>
      <c r="AF429" s="20">
        <f>VLOOKUP($C429,beta_transpose!$B$3:$W$2032,X_y!AF$1,0)</f>
        <v>-1.01552971895543E-2</v>
      </c>
      <c r="AG429" s="20">
        <f>VLOOKUP($C429,beta_transpose!$B$3:$W$2032,X_y!AG$1,0)</f>
        <v>-1.2710634838774101E-2</v>
      </c>
      <c r="AH429" s="20">
        <f>VLOOKUP($C429,beta_transpose!$B$3:$W$2032,X_y!AH$1,0)</f>
        <v>-3.2727598574937497E-2</v>
      </c>
      <c r="AI429" s="20">
        <f>VLOOKUP($C429,beta_transpose!$B$3:$W$2032,X_y!AI$1,0)</f>
        <v>1.2560132968362E-2</v>
      </c>
      <c r="AJ429" s="20">
        <f>VLOOKUP($C429,beta_transpose!$B$3:$W$2032,X_y!AJ$1,0)</f>
        <v>-1.8033130166796502E-2</v>
      </c>
      <c r="AK429" s="20">
        <f>VLOOKUP($C429,beta_transpose!$B$3:$W$2032,X_y!AK$1,0)</f>
        <v>-2.32196511147513E-2</v>
      </c>
      <c r="AL429" s="20">
        <f>VLOOKUP($C429,beta_transpose!$B$3:$W$2032,X_y!AL$1,0)</f>
        <v>3.4951107049908503E-2</v>
      </c>
      <c r="AM429" s="20">
        <f>VLOOKUP($C429,beta_transpose!$B$3:$W$2032,X_y!AM$1,0)</f>
        <v>-1.4663012828306701E-2</v>
      </c>
      <c r="AN429" s="20">
        <f>VLOOKUP($C429,beta_transpose!$B$3:$W$2032,X_y!AN$1,0)</f>
        <v>1.1267571659381E-2</v>
      </c>
      <c r="AO429" s="20">
        <f>VLOOKUP($C429,beta_transpose!$B$3:$W$2032,X_y!AO$1,0)</f>
        <v>2.00523569452612E-2</v>
      </c>
      <c r="AP429" s="20">
        <f>VLOOKUP($C429,beta_transpose!$B$3:$W$2032,X_y!AP$1,0)</f>
        <v>-2.31631899312877E-2</v>
      </c>
      <c r="AQ429" s="20">
        <f>VLOOKUP($C429,beta_transpose!$B$3:$W$2032,X_y!AQ$1,0)</f>
        <v>-1.5604457693840499E-2</v>
      </c>
      <c r="AR429" s="34">
        <f>VLOOKUP($C429,beta_transpose!$B$3:$W$2032,X_y!AR$1,0)</f>
        <v>3.7394293803345198E-3</v>
      </c>
      <c r="AS429" s="21">
        <v>9.5730909483066107</v>
      </c>
      <c r="AT429" s="21">
        <v>7.5732363663100202</v>
      </c>
      <c r="AU429" s="21">
        <v>2.69026613489571</v>
      </c>
      <c r="AV429" s="21">
        <v>2.00509322858501</v>
      </c>
      <c r="AW429" s="21">
        <v>0.80634221329414901</v>
      </c>
      <c r="AX429" s="21"/>
      <c r="AY429" s="21"/>
      <c r="AZ429" s="22"/>
      <c r="BB429" s="31">
        <f>IF(VLOOKUP(C429,y_HC!$B$3:$G$581,6,0)&gt;$BB$1,1,0)</f>
        <v>1</v>
      </c>
      <c r="BC429">
        <f>VLOOKUP(C429,y_HC!$B$3:$G$581,6,0)</f>
        <v>4.3458612015153664E-2</v>
      </c>
      <c r="BE429" t="s">
        <v>425</v>
      </c>
      <c r="BF429">
        <v>9.5730909483066107</v>
      </c>
      <c r="BG429">
        <v>7.5732363663100202</v>
      </c>
      <c r="BH429">
        <v>2.69026613489571</v>
      </c>
      <c r="BI429">
        <v>2.00509322858501</v>
      </c>
      <c r="BJ429">
        <v>0.80634221329414901</v>
      </c>
    </row>
    <row r="430" spans="2:62">
      <c r="B430" t="str">
        <f>VLOOKUP(C430,eft_features_HC!$B$3:$C$2032,2,0)</f>
        <v>Schwab U.S. Large-Cap Growth ETF</v>
      </c>
      <c r="C430" t="s">
        <v>426</v>
      </c>
      <c r="D430" s="17">
        <f>VLOOKUP($C430,eft_features_HC!$B$3:$W$2032,X_y!D$1,0)</f>
        <v>6</v>
      </c>
      <c r="E430" s="18">
        <f>VLOOKUP($C430,eft_features_HC!$B$3:$W$2032,X_y!E$1,0)</f>
        <v>0.04</v>
      </c>
      <c r="F430" s="18">
        <f>VLOOKUP($C430,eft_features_HC!$B$3:$W$2032,X_y!F$1,0)</f>
        <v>4550000000</v>
      </c>
      <c r="G430" s="18">
        <f>VLOOKUP($C430,eft_features_HC!$B$3:$W$2032,X_y!G$1,0)</f>
        <v>1</v>
      </c>
      <c r="H430" s="18">
        <f>VLOOKUP($C430,eft_features_HC!$B$3:$W$2032,X_y!H$1,0)</f>
        <v>3</v>
      </c>
      <c r="I430" s="18">
        <f>VLOOKUP($C430,eft_features_HC!$B$3:$W$2032,X_y!I$1,0)</f>
        <v>1</v>
      </c>
      <c r="J430" s="18">
        <f>VLOOKUP($C430,eft_features_HC!$B$3:$W$2032,X_y!J$1,0)</f>
        <v>1</v>
      </c>
      <c r="K430" s="18">
        <f>VLOOKUP($C430,eft_features_HC!$B$3:$W$2032,X_y!K$1,0)</f>
        <v>1</v>
      </c>
      <c r="L430" s="18">
        <f>VLOOKUP($C430,eft_features_HC!$B$3:$W$2032,X_y!L$1,0)</f>
        <v>3</v>
      </c>
      <c r="M430" s="18">
        <f>VLOOKUP($C430,eft_features_HC!$B$3:$W$2032,X_y!M$1,0)</f>
        <v>1</v>
      </c>
      <c r="N430" s="18">
        <f>VLOOKUP($C430,eft_features_HC!$B$3:$W$2032,X_y!N$1,0)</f>
        <v>1</v>
      </c>
      <c r="O430" s="18">
        <f>VLOOKUP($C430,eft_features_HC!$B$3:$W$2032,X_y!O$1,0)</f>
        <v>1</v>
      </c>
      <c r="P430" s="18">
        <f>VLOOKUP($C430,eft_features_HC!$B$3:$W$2032,X_y!P$1,0)</f>
        <v>5</v>
      </c>
      <c r="Q430" s="18">
        <f>VLOOKUP($C430,eft_features_HC!$B$3:$W$2032,X_y!Q$1,0)</f>
        <v>1</v>
      </c>
      <c r="R430" s="18">
        <f>VLOOKUP($C430,eft_features_HC!$B$3:$W$2032,X_y!R$1,0)</f>
        <v>1</v>
      </c>
      <c r="S430" s="19">
        <f>VLOOKUP($C430,ret_features_HC_transpose!$B$3:$W$2032,X_y!S$1,0)</f>
        <v>-2.3631309634158049E-2</v>
      </c>
      <c r="T430" s="19">
        <f>VLOOKUP($C430,ret_features_HC_transpose!$B$3:$W$2032,X_y!T$1,0)</f>
        <v>1.8857397656944164E-2</v>
      </c>
      <c r="U430" s="19">
        <f>VLOOKUP($C430,ret_features_HC_transpose!$B$3:$W$2032,X_y!U$1,0)</f>
        <v>0.1027777803731984</v>
      </c>
      <c r="V430" s="19">
        <f>VLOOKUP($C430,ret_features_HC_transpose!$B$3:$W$2032,X_y!V$1,0)</f>
        <v>0.24302322721324443</v>
      </c>
      <c r="W430" s="19">
        <f>VLOOKUP($C430,ret_features_HC_transpose!$B$3:$W$2032,X_y!W$1,0)</f>
        <v>0.33654381699406866</v>
      </c>
      <c r="X430" s="19">
        <f>VLOOKUP($C430,ret_features_HC_transpose!$B$3:$W$2032,X_y!X$1,0)</f>
        <v>0.42886197794229841</v>
      </c>
      <c r="Y430" s="20">
        <f>VLOOKUP($C430,beta_transpose!$B$3:$W$2032,X_y!Y$1,0)</f>
        <v>3.5569503300620801E-2</v>
      </c>
      <c r="Z430" s="20">
        <f>VLOOKUP($C430,beta_transpose!$B$3:$W$2032,X_y!Z$1,0)</f>
        <v>2.3944583215447799E-3</v>
      </c>
      <c r="AA430" s="20">
        <f>VLOOKUP($C430,beta_transpose!$B$3:$W$2032,X_y!AA$1,0)</f>
        <v>1.5656391872055302E-2</v>
      </c>
      <c r="AB430" s="20">
        <f>VLOOKUP($C430,beta_transpose!$B$3:$W$2032,X_y!AB$1,0)</f>
        <v>3.6965077201076501E-3</v>
      </c>
      <c r="AC430" s="20">
        <f>VLOOKUP($C430,beta_transpose!$B$3:$W$2032,X_y!AC$1,0)</f>
        <v>-1.1503884745727401E-2</v>
      </c>
      <c r="AD430" s="20">
        <f>VLOOKUP($C430,beta_transpose!$B$3:$W$2032,X_y!AD$1,0)</f>
        <v>2.3328362704783199E-2</v>
      </c>
      <c r="AE430" s="20">
        <f>VLOOKUP($C430,beta_transpose!$B$3:$W$2032,X_y!AE$1,0)</f>
        <v>2.8687870509422398E-3</v>
      </c>
      <c r="AF430" s="20">
        <f>VLOOKUP($C430,beta_transpose!$B$3:$W$2032,X_y!AF$1,0)</f>
        <v>7.3055749008568097E-3</v>
      </c>
      <c r="AG430" s="20">
        <f>VLOOKUP($C430,beta_transpose!$B$3:$W$2032,X_y!AG$1,0)</f>
        <v>-2.6666610106680501E-3</v>
      </c>
      <c r="AH430" s="20">
        <f>VLOOKUP($C430,beta_transpose!$B$3:$W$2032,X_y!AH$1,0)</f>
        <v>5.1863495530341201E-3</v>
      </c>
      <c r="AI430" s="20">
        <f>VLOOKUP($C430,beta_transpose!$B$3:$W$2032,X_y!AI$1,0)</f>
        <v>-1.26549782057246E-2</v>
      </c>
      <c r="AJ430" s="20">
        <f>VLOOKUP($C430,beta_transpose!$B$3:$W$2032,X_y!AJ$1,0)</f>
        <v>-9.0502730203722605E-3</v>
      </c>
      <c r="AK430" s="20">
        <f>VLOOKUP($C430,beta_transpose!$B$3:$W$2032,X_y!AK$1,0)</f>
        <v>5.0479381413123699E-3</v>
      </c>
      <c r="AL430" s="20">
        <f>VLOOKUP($C430,beta_transpose!$B$3:$W$2032,X_y!AL$1,0)</f>
        <v>1.0038389083299201E-2</v>
      </c>
      <c r="AM430" s="20">
        <f>VLOOKUP($C430,beta_transpose!$B$3:$W$2032,X_y!AM$1,0)</f>
        <v>-8.7467821631868805E-3</v>
      </c>
      <c r="AN430" s="20">
        <f>VLOOKUP($C430,beta_transpose!$B$3:$W$2032,X_y!AN$1,0)</f>
        <v>2.2380870202297499E-3</v>
      </c>
      <c r="AO430" s="20">
        <f>VLOOKUP($C430,beta_transpose!$B$3:$W$2032,X_y!AO$1,0)</f>
        <v>1.5359697343069799E-3</v>
      </c>
      <c r="AP430" s="20">
        <f>VLOOKUP($C430,beta_transpose!$B$3:$W$2032,X_y!AP$1,0)</f>
        <v>-1.8998902110480699E-2</v>
      </c>
      <c r="AQ430" s="20">
        <f>VLOOKUP($C430,beta_transpose!$B$3:$W$2032,X_y!AQ$1,0)</f>
        <v>-7.3762092284987597E-3</v>
      </c>
      <c r="AR430" s="34">
        <f>VLOOKUP($C430,beta_transpose!$B$3:$W$2032,X_y!AR$1,0)</f>
        <v>4.3141992763217401E-3</v>
      </c>
      <c r="AS430" s="21">
        <v>19.345140461422801</v>
      </c>
      <c r="AT430" s="21">
        <v>2.8003616049475002</v>
      </c>
      <c r="AU430" s="21">
        <v>1.09220957201203</v>
      </c>
      <c r="AV430" s="21">
        <v>0.42209144207294602</v>
      </c>
      <c r="AW430" s="21">
        <v>0.188311118866934</v>
      </c>
      <c r="AX430" s="21"/>
      <c r="AY430" s="21"/>
      <c r="AZ430" s="22"/>
      <c r="BB430" s="31">
        <f>IF(VLOOKUP(C430,y_HC!$B$3:$G$581,6,0)&gt;$BB$1,1,0)</f>
        <v>1</v>
      </c>
      <c r="BC430">
        <f>VLOOKUP(C430,y_HC!$B$3:$G$581,6,0)</f>
        <v>7.1854122641950624E-2</v>
      </c>
      <c r="BE430" t="s">
        <v>426</v>
      </c>
      <c r="BF430">
        <v>19.345140461422801</v>
      </c>
      <c r="BG430">
        <v>2.8003616049475002</v>
      </c>
      <c r="BH430">
        <v>1.09220957201203</v>
      </c>
      <c r="BI430">
        <v>0.42209144207294602</v>
      </c>
      <c r="BJ430">
        <v>0.188311118866934</v>
      </c>
    </row>
    <row r="431" spans="2:62">
      <c r="B431" t="str">
        <f>VLOOKUP(C431,eft_features_HC!$B$3:$C$2032,2,0)</f>
        <v>Schwab U.S. Large-Cap Value ETF</v>
      </c>
      <c r="C431" t="s">
        <v>427</v>
      </c>
      <c r="D431" s="17">
        <f>VLOOKUP($C431,eft_features_HC!$B$3:$W$2032,X_y!D$1,0)</f>
        <v>6</v>
      </c>
      <c r="E431" s="18">
        <f>VLOOKUP($C431,eft_features_HC!$B$3:$W$2032,X_y!E$1,0)</f>
        <v>0.04</v>
      </c>
      <c r="F431" s="18">
        <f>VLOOKUP($C431,eft_features_HC!$B$3:$W$2032,X_y!F$1,0)</f>
        <v>3620000000</v>
      </c>
      <c r="G431" s="18">
        <f>VLOOKUP($C431,eft_features_HC!$B$3:$W$2032,X_y!G$1,0)</f>
        <v>1</v>
      </c>
      <c r="H431" s="18">
        <f>VLOOKUP($C431,eft_features_HC!$B$3:$W$2032,X_y!H$1,0)</f>
        <v>4</v>
      </c>
      <c r="I431" s="18">
        <f>VLOOKUP($C431,eft_features_HC!$B$3:$W$2032,X_y!I$1,0)</f>
        <v>1</v>
      </c>
      <c r="J431" s="18">
        <f>VLOOKUP($C431,eft_features_HC!$B$3:$W$2032,X_y!J$1,0)</f>
        <v>1</v>
      </c>
      <c r="K431" s="18">
        <f>VLOOKUP($C431,eft_features_HC!$B$3:$W$2032,X_y!K$1,0)</f>
        <v>1</v>
      </c>
      <c r="L431" s="18">
        <f>VLOOKUP($C431,eft_features_HC!$B$3:$W$2032,X_y!L$1,0)</f>
        <v>4</v>
      </c>
      <c r="M431" s="18">
        <f>VLOOKUP($C431,eft_features_HC!$B$3:$W$2032,X_y!M$1,0)</f>
        <v>1</v>
      </c>
      <c r="N431" s="18">
        <f>VLOOKUP($C431,eft_features_HC!$B$3:$W$2032,X_y!N$1,0)</f>
        <v>1</v>
      </c>
      <c r="O431" s="18">
        <f>VLOOKUP($C431,eft_features_HC!$B$3:$W$2032,X_y!O$1,0)</f>
        <v>1</v>
      </c>
      <c r="P431" s="18">
        <f>VLOOKUP($C431,eft_features_HC!$B$3:$W$2032,X_y!P$1,0)</f>
        <v>5</v>
      </c>
      <c r="Q431" s="18">
        <f>VLOOKUP($C431,eft_features_HC!$B$3:$W$2032,X_y!Q$1,0)</f>
        <v>1</v>
      </c>
      <c r="R431" s="18">
        <f>VLOOKUP($C431,eft_features_HC!$B$3:$W$2032,X_y!R$1,0)</f>
        <v>1</v>
      </c>
      <c r="S431" s="19">
        <f>VLOOKUP($C431,ret_features_HC_transpose!$B$3:$W$2032,X_y!S$1,0)</f>
        <v>1.2153611494047922E-3</v>
      </c>
      <c r="T431" s="19">
        <f>VLOOKUP($C431,ret_features_HC_transpose!$B$3:$W$2032,X_y!T$1,0)</f>
        <v>1.9302151931881451E-2</v>
      </c>
      <c r="U431" s="19">
        <f>VLOOKUP($C431,ret_features_HC_transpose!$B$3:$W$2032,X_y!U$1,0)</f>
        <v>9.8986123356850753E-2</v>
      </c>
      <c r="V431" s="19">
        <f>VLOOKUP($C431,ret_features_HC_transpose!$B$3:$W$2032,X_y!V$1,0)</f>
        <v>0.16751700294454563</v>
      </c>
      <c r="W431" s="19">
        <f>VLOOKUP($C431,ret_features_HC_transpose!$B$3:$W$2032,X_y!W$1,0)</f>
        <v>0.3356031074549668</v>
      </c>
      <c r="X431" s="19">
        <f>VLOOKUP($C431,ret_features_HC_transpose!$B$3:$W$2032,X_y!X$1,0)</f>
        <v>0.3730915949878657</v>
      </c>
      <c r="Y431" s="20">
        <f>VLOOKUP($C431,beta_transpose!$B$3:$W$2032,X_y!Y$1,0)</f>
        <v>3.07392236911227E-2</v>
      </c>
      <c r="Z431" s="20">
        <f>VLOOKUP($C431,beta_transpose!$B$3:$W$2032,X_y!Z$1,0)</f>
        <v>-1.36892415441595E-5</v>
      </c>
      <c r="AA431" s="20">
        <f>VLOOKUP($C431,beta_transpose!$B$3:$W$2032,X_y!AA$1,0)</f>
        <v>2.3877489253305101E-2</v>
      </c>
      <c r="AB431" s="20">
        <f>VLOOKUP($C431,beta_transpose!$B$3:$W$2032,X_y!AB$1,0)</f>
        <v>-1.9478714951543599E-2</v>
      </c>
      <c r="AC431" s="20">
        <f>VLOOKUP($C431,beta_transpose!$B$3:$W$2032,X_y!AC$1,0)</f>
        <v>-6.3497909188776199E-3</v>
      </c>
      <c r="AD431" s="20">
        <f>VLOOKUP($C431,beta_transpose!$B$3:$W$2032,X_y!AD$1,0)</f>
        <v>-3.84111050948422E-3</v>
      </c>
      <c r="AE431" s="20">
        <f>VLOOKUP($C431,beta_transpose!$B$3:$W$2032,X_y!AE$1,0)</f>
        <v>-1.1508767744302E-2</v>
      </c>
      <c r="AF431" s="20">
        <f>VLOOKUP($C431,beta_transpose!$B$3:$W$2032,X_y!AF$1,0)</f>
        <v>1.1303687037667201E-2</v>
      </c>
      <c r="AG431" s="20">
        <f>VLOOKUP($C431,beta_transpose!$B$3:$W$2032,X_y!AG$1,0)</f>
        <v>5.79274990729782E-3</v>
      </c>
      <c r="AH431" s="20">
        <f>VLOOKUP($C431,beta_transpose!$B$3:$W$2032,X_y!AH$1,0)</f>
        <v>-8.6378888686960398E-5</v>
      </c>
      <c r="AI431" s="20">
        <f>VLOOKUP($C431,beta_transpose!$B$3:$W$2032,X_y!AI$1,0)</f>
        <v>-1.4591252264362999E-2</v>
      </c>
      <c r="AJ431" s="20">
        <f>VLOOKUP($C431,beta_transpose!$B$3:$W$2032,X_y!AJ$1,0)</f>
        <v>-1.93952120774709E-3</v>
      </c>
      <c r="AK431" s="20">
        <f>VLOOKUP($C431,beta_transpose!$B$3:$W$2032,X_y!AK$1,0)</f>
        <v>-1.42748569135486E-2</v>
      </c>
      <c r="AL431" s="20">
        <f>VLOOKUP($C431,beta_transpose!$B$3:$W$2032,X_y!AL$1,0)</f>
        <v>-7.7931937594815197E-3</v>
      </c>
      <c r="AM431" s="20">
        <f>VLOOKUP($C431,beta_transpose!$B$3:$W$2032,X_y!AM$1,0)</f>
        <v>-7.7175328787260902E-3</v>
      </c>
      <c r="AN431" s="20">
        <f>VLOOKUP($C431,beta_transpose!$B$3:$W$2032,X_y!AN$1,0)</f>
        <v>4.5442257030322798E-3</v>
      </c>
      <c r="AO431" s="20">
        <f>VLOOKUP($C431,beta_transpose!$B$3:$W$2032,X_y!AO$1,0)</f>
        <v>-8.2782153328496907E-3</v>
      </c>
      <c r="AP431" s="20">
        <f>VLOOKUP($C431,beta_transpose!$B$3:$W$2032,X_y!AP$1,0)</f>
        <v>-1.52029625454412E-2</v>
      </c>
      <c r="AQ431" s="20">
        <f>VLOOKUP($C431,beta_transpose!$B$3:$W$2032,X_y!AQ$1,0)</f>
        <v>1.64390901446799E-2</v>
      </c>
      <c r="AR431" s="34">
        <f>VLOOKUP($C431,beta_transpose!$B$3:$W$2032,X_y!AR$1,0)</f>
        <v>2.21943501907589E-2</v>
      </c>
      <c r="AS431" s="21">
        <v>15.786815093086201</v>
      </c>
      <c r="AT431" s="21">
        <v>2.8084484333434898</v>
      </c>
      <c r="AU431" s="21">
        <v>1.12905182911944</v>
      </c>
      <c r="AV431" s="21">
        <v>0.367191839606413</v>
      </c>
      <c r="AW431" s="21">
        <v>0.106405830391182</v>
      </c>
      <c r="AX431" s="21"/>
      <c r="AY431" s="21"/>
      <c r="AZ431" s="22"/>
      <c r="BB431" s="31">
        <f>IF(VLOOKUP(C431,y_HC!$B$3:$G$581,6,0)&gt;$BB$1,1,0)</f>
        <v>1</v>
      </c>
      <c r="BC431">
        <f>VLOOKUP(C431,y_HC!$B$3:$G$581,6,0)</f>
        <v>4.7038116002685315E-2</v>
      </c>
      <c r="BE431" t="s">
        <v>427</v>
      </c>
      <c r="BF431">
        <v>15.786815093086201</v>
      </c>
      <c r="BG431">
        <v>2.8084484333434898</v>
      </c>
      <c r="BH431">
        <v>1.12905182911944</v>
      </c>
      <c r="BI431">
        <v>0.367191839606413</v>
      </c>
      <c r="BJ431">
        <v>0.106405830391182</v>
      </c>
    </row>
    <row r="432" spans="2:62">
      <c r="B432" t="str">
        <f>VLOOKUP(C432,eft_features_HC!$B$3:$C$2032,2,0)</f>
        <v>Schwab U.S. Large-Cap ETF</v>
      </c>
      <c r="C432" t="s">
        <v>428</v>
      </c>
      <c r="D432" s="17">
        <f>VLOOKUP($C432,eft_features_HC!$B$3:$W$2032,X_y!D$1,0)</f>
        <v>6</v>
      </c>
      <c r="E432" s="18">
        <f>VLOOKUP($C432,eft_features_HC!$B$3:$W$2032,X_y!E$1,0)</f>
        <v>0.03</v>
      </c>
      <c r="F432" s="18">
        <f>VLOOKUP($C432,eft_features_HC!$B$3:$W$2032,X_y!F$1,0)</f>
        <v>10020000000</v>
      </c>
      <c r="G432" s="18">
        <f>VLOOKUP($C432,eft_features_HC!$B$3:$W$2032,X_y!G$1,0)</f>
        <v>1</v>
      </c>
      <c r="H432" s="18">
        <f>VLOOKUP($C432,eft_features_HC!$B$3:$W$2032,X_y!H$1,0)</f>
        <v>1</v>
      </c>
      <c r="I432" s="18">
        <f>VLOOKUP($C432,eft_features_HC!$B$3:$W$2032,X_y!I$1,0)</f>
        <v>1</v>
      </c>
      <c r="J432" s="18">
        <f>VLOOKUP($C432,eft_features_HC!$B$3:$W$2032,X_y!J$1,0)</f>
        <v>1</v>
      </c>
      <c r="K432" s="18">
        <f>VLOOKUP($C432,eft_features_HC!$B$3:$W$2032,X_y!K$1,0)</f>
        <v>1</v>
      </c>
      <c r="L432" s="18">
        <f>VLOOKUP($C432,eft_features_HC!$B$3:$W$2032,X_y!L$1,0)</f>
        <v>1</v>
      </c>
      <c r="M432" s="18">
        <f>VLOOKUP($C432,eft_features_HC!$B$3:$W$2032,X_y!M$1,0)</f>
        <v>1</v>
      </c>
      <c r="N432" s="18">
        <f>VLOOKUP($C432,eft_features_HC!$B$3:$W$2032,X_y!N$1,0)</f>
        <v>1</v>
      </c>
      <c r="O432" s="18">
        <f>VLOOKUP($C432,eft_features_HC!$B$3:$W$2032,X_y!O$1,0)</f>
        <v>1</v>
      </c>
      <c r="P432" s="18">
        <f>VLOOKUP($C432,eft_features_HC!$B$3:$W$2032,X_y!P$1,0)</f>
        <v>2</v>
      </c>
      <c r="Q432" s="18">
        <f>VLOOKUP($C432,eft_features_HC!$B$3:$W$2032,X_y!Q$1,0)</f>
        <v>1</v>
      </c>
      <c r="R432" s="18">
        <f>VLOOKUP($C432,eft_features_HC!$B$3:$W$2032,X_y!R$1,0)</f>
        <v>1</v>
      </c>
      <c r="S432" s="19">
        <f>VLOOKUP($C432,ret_features_HC_transpose!$B$3:$W$2032,X_y!S$1,0)</f>
        <v>-1.1981362056087352E-2</v>
      </c>
      <c r="T432" s="19">
        <f>VLOOKUP($C432,ret_features_HC_transpose!$B$3:$W$2032,X_y!T$1,0)</f>
        <v>1.8993137481374767E-2</v>
      </c>
      <c r="U432" s="19">
        <f>VLOOKUP($C432,ret_features_HC_transpose!$B$3:$W$2032,X_y!U$1,0)</f>
        <v>0.10032122777982488</v>
      </c>
      <c r="V432" s="19">
        <f>VLOOKUP($C432,ret_features_HC_transpose!$B$3:$W$2032,X_y!V$1,0)</f>
        <v>0.20416441509745442</v>
      </c>
      <c r="W432" s="19">
        <f>VLOOKUP($C432,ret_features_HC_transpose!$B$3:$W$2032,X_y!W$1,0)</f>
        <v>0.33804087049669795</v>
      </c>
      <c r="X432" s="19">
        <f>VLOOKUP($C432,ret_features_HC_transpose!$B$3:$W$2032,X_y!X$1,0)</f>
        <v>0.40163677138191534</v>
      </c>
      <c r="Y432" s="20">
        <f>VLOOKUP($C432,beta_transpose!$B$3:$W$2032,X_y!Y$1,0)</f>
        <v>3.3217922018294203E-2</v>
      </c>
      <c r="Z432" s="20">
        <f>VLOOKUP($C432,beta_transpose!$B$3:$W$2032,X_y!Z$1,0)</f>
        <v>1.0402600926376301E-3</v>
      </c>
      <c r="AA432" s="20">
        <f>VLOOKUP($C432,beta_transpose!$B$3:$W$2032,X_y!AA$1,0)</f>
        <v>2.0025394323142601E-2</v>
      </c>
      <c r="AB432" s="20">
        <f>VLOOKUP($C432,beta_transpose!$B$3:$W$2032,X_y!AB$1,0)</f>
        <v>-8.4499308692099692E-3</v>
      </c>
      <c r="AC432" s="20">
        <f>VLOOKUP($C432,beta_transpose!$B$3:$W$2032,X_y!AC$1,0)</f>
        <v>-8.8274593561293805E-3</v>
      </c>
      <c r="AD432" s="20">
        <f>VLOOKUP($C432,beta_transpose!$B$3:$W$2032,X_y!AD$1,0)</f>
        <v>8.9239939227890308E-3</v>
      </c>
      <c r="AE432" s="20">
        <f>VLOOKUP($C432,beta_transpose!$B$3:$W$2032,X_y!AE$1,0)</f>
        <v>-4.7153937561707302E-3</v>
      </c>
      <c r="AF432" s="20">
        <f>VLOOKUP($C432,beta_transpose!$B$3:$W$2032,X_y!AF$1,0)</f>
        <v>9.2521284515486597E-3</v>
      </c>
      <c r="AG432" s="20">
        <f>VLOOKUP($C432,beta_transpose!$B$3:$W$2032,X_y!AG$1,0)</f>
        <v>1.8414503808559799E-3</v>
      </c>
      <c r="AH432" s="20">
        <f>VLOOKUP($C432,beta_transpose!$B$3:$W$2032,X_y!AH$1,0)</f>
        <v>1.80437842260097E-3</v>
      </c>
      <c r="AI432" s="20">
        <f>VLOOKUP($C432,beta_transpose!$B$3:$W$2032,X_y!AI$1,0)</f>
        <v>-1.3551957727251001E-2</v>
      </c>
      <c r="AJ432" s="20">
        <f>VLOOKUP($C432,beta_transpose!$B$3:$W$2032,X_y!AJ$1,0)</f>
        <v>-5.3011459496105197E-3</v>
      </c>
      <c r="AK432" s="20">
        <f>VLOOKUP($C432,beta_transpose!$B$3:$W$2032,X_y!AK$1,0)</f>
        <v>-4.8874407081586904E-3</v>
      </c>
      <c r="AL432" s="20">
        <f>VLOOKUP($C432,beta_transpose!$B$3:$W$2032,X_y!AL$1,0)</f>
        <v>8.0854341320583804E-4</v>
      </c>
      <c r="AM432" s="20">
        <f>VLOOKUP($C432,beta_transpose!$B$3:$W$2032,X_y!AM$1,0)</f>
        <v>-7.8424905281883599E-3</v>
      </c>
      <c r="AN432" s="20">
        <f>VLOOKUP($C432,beta_transpose!$B$3:$W$2032,X_y!AN$1,0)</f>
        <v>3.00300397003568E-3</v>
      </c>
      <c r="AO432" s="20">
        <f>VLOOKUP($C432,beta_transpose!$B$3:$W$2032,X_y!AO$1,0)</f>
        <v>-3.6617453600600301E-3</v>
      </c>
      <c r="AP432" s="20">
        <f>VLOOKUP($C432,beta_transpose!$B$3:$W$2032,X_y!AP$1,0)</f>
        <v>-1.7145306910087098E-2</v>
      </c>
      <c r="AQ432" s="20">
        <f>VLOOKUP($C432,beta_transpose!$B$3:$W$2032,X_y!AQ$1,0)</f>
        <v>4.1414396160966401E-3</v>
      </c>
      <c r="AR432" s="34">
        <f>VLOOKUP($C432,beta_transpose!$B$3:$W$2032,X_y!AR$1,0)</f>
        <v>1.29323193730214E-2</v>
      </c>
      <c r="AS432" s="21">
        <v>17.433120558817599</v>
      </c>
      <c r="AT432" s="21">
        <v>2.7269474950508998</v>
      </c>
      <c r="AU432" s="21">
        <v>1.0466850390817599</v>
      </c>
      <c r="AV432" s="21">
        <v>0.35202844498076102</v>
      </c>
      <c r="AW432" s="21">
        <v>0.15802450235871801</v>
      </c>
      <c r="AX432" s="21"/>
      <c r="AY432" s="21"/>
      <c r="AZ432" s="22"/>
      <c r="BB432" s="31">
        <f>IF(VLOOKUP(C432,y_HC!$B$3:$G$581,6,0)&gt;$BB$1,1,0)</f>
        <v>1</v>
      </c>
      <c r="BC432">
        <f>VLOOKUP(C432,y_HC!$B$3:$G$581,6,0)</f>
        <v>5.9959577610028403E-2</v>
      </c>
      <c r="BE432" t="s">
        <v>428</v>
      </c>
      <c r="BF432">
        <v>17.433120558817599</v>
      </c>
      <c r="BG432">
        <v>2.7269474950508998</v>
      </c>
      <c r="BH432">
        <v>1.0466850390817599</v>
      </c>
      <c r="BI432">
        <v>0.35202844498076102</v>
      </c>
      <c r="BJ432">
        <v>0.15802450235871801</v>
      </c>
    </row>
    <row r="433" spans="2:62">
      <c r="B433" t="str">
        <f>VLOOKUP(C433,eft_features_HC!$B$3:$C$2032,2,0)</f>
        <v>Columbia India Small Cap ETF</v>
      </c>
      <c r="C433" t="s">
        <v>429</v>
      </c>
      <c r="D433" s="17">
        <f>VLOOKUP($C433,eft_features_HC!$B$3:$W$2032,X_y!D$1,0)</f>
        <v>29</v>
      </c>
      <c r="E433" s="18">
        <f>VLOOKUP($C433,eft_features_HC!$B$3:$W$2032,X_y!E$1,0)</f>
        <v>0.86</v>
      </c>
      <c r="F433" s="18">
        <f>VLOOKUP($C433,eft_features_HC!$B$3:$W$2032,X_y!F$1,0)</f>
        <v>32450000.000000004</v>
      </c>
      <c r="G433" s="18">
        <f>VLOOKUP($C433,eft_features_HC!$B$3:$W$2032,X_y!G$1,0)</f>
        <v>1</v>
      </c>
      <c r="H433" s="18">
        <f>VLOOKUP($C433,eft_features_HC!$B$3:$W$2032,X_y!H$1,0)</f>
        <v>1</v>
      </c>
      <c r="I433" s="18">
        <f>VLOOKUP($C433,eft_features_HC!$B$3:$W$2032,X_y!I$1,0)</f>
        <v>7</v>
      </c>
      <c r="J433" s="18">
        <f>VLOOKUP($C433,eft_features_HC!$B$3:$W$2032,X_y!J$1,0)</f>
        <v>1</v>
      </c>
      <c r="K433" s="18">
        <f>VLOOKUP($C433,eft_features_HC!$B$3:$W$2032,X_y!K$1,0)</f>
        <v>5</v>
      </c>
      <c r="L433" s="18">
        <f>VLOOKUP($C433,eft_features_HC!$B$3:$W$2032,X_y!L$1,0)</f>
        <v>1</v>
      </c>
      <c r="M433" s="18">
        <f>VLOOKUP($C433,eft_features_HC!$B$3:$W$2032,X_y!M$1,0)</f>
        <v>1</v>
      </c>
      <c r="N433" s="18">
        <f>VLOOKUP($C433,eft_features_HC!$B$3:$W$2032,X_y!N$1,0)</f>
        <v>1</v>
      </c>
      <c r="O433" s="18">
        <f>VLOOKUP($C433,eft_features_HC!$B$3:$W$2032,X_y!O$1,0)</f>
        <v>1</v>
      </c>
      <c r="P433" s="18">
        <f>VLOOKUP($C433,eft_features_HC!$B$3:$W$2032,X_y!P$1,0)</f>
        <v>2</v>
      </c>
      <c r="Q433" s="18">
        <f>VLOOKUP($C433,eft_features_HC!$B$3:$W$2032,X_y!Q$1,0)</f>
        <v>1</v>
      </c>
      <c r="R433" s="18">
        <f>VLOOKUP($C433,eft_features_HC!$B$3:$W$2032,X_y!R$1,0)</f>
        <v>1</v>
      </c>
      <c r="S433" s="19">
        <f>VLOOKUP($C433,ret_features_HC_transpose!$B$3:$W$2032,X_y!S$1,0)</f>
        <v>0.12846919075630825</v>
      </c>
      <c r="T433" s="19">
        <f>VLOOKUP($C433,ret_features_HC_transpose!$B$3:$W$2032,X_y!T$1,0)</f>
        <v>0.14296321855996497</v>
      </c>
      <c r="U433" s="19">
        <f>VLOOKUP($C433,ret_features_HC_transpose!$B$3:$W$2032,X_y!U$1,0)</f>
        <v>0.25655976870328656</v>
      </c>
      <c r="V433" s="19">
        <f>VLOOKUP($C433,ret_features_HC_transpose!$B$3:$W$2032,X_y!V$1,0)</f>
        <v>4.6116506903372434E-2</v>
      </c>
      <c r="W433" s="19">
        <f>VLOOKUP($C433,ret_features_HC_transpose!$B$3:$W$2032,X_y!W$1,0)</f>
        <v>-0.1168032617871394</v>
      </c>
      <c r="X433" s="19">
        <f>VLOOKUP($C433,ret_features_HC_transpose!$B$3:$W$2032,X_y!X$1,0)</f>
        <v>-0.35109905388745721</v>
      </c>
      <c r="Y433" s="20">
        <f>VLOOKUP($C433,beta_transpose!$B$3:$W$2032,X_y!Y$1,0)</f>
        <v>-2.2090563163813099E-2</v>
      </c>
      <c r="Z433" s="20">
        <f>VLOOKUP($C433,beta_transpose!$B$3:$W$2032,X_y!Z$1,0)</f>
        <v>4.6495156269503901E-2</v>
      </c>
      <c r="AA433" s="20">
        <f>VLOOKUP($C433,beta_transpose!$B$3:$W$2032,X_y!AA$1,0)</f>
        <v>1.4523160051993899E-3</v>
      </c>
      <c r="AB433" s="20">
        <f>VLOOKUP($C433,beta_transpose!$B$3:$W$2032,X_y!AB$1,0)</f>
        <v>-2.84076542005306E-2</v>
      </c>
      <c r="AC433" s="20">
        <f>VLOOKUP($C433,beta_transpose!$B$3:$W$2032,X_y!AC$1,0)</f>
        <v>8.0960131677094704E-2</v>
      </c>
      <c r="AD433" s="20">
        <f>VLOOKUP($C433,beta_transpose!$B$3:$W$2032,X_y!AD$1,0)</f>
        <v>5.6637434400447301E-2</v>
      </c>
      <c r="AE433" s="20">
        <f>VLOOKUP($C433,beta_transpose!$B$3:$W$2032,X_y!AE$1,0)</f>
        <v>5.0472500044136198E-2</v>
      </c>
      <c r="AF433" s="20">
        <f>VLOOKUP($C433,beta_transpose!$B$3:$W$2032,X_y!AF$1,0)</f>
        <v>-3.9092398647522099E-2</v>
      </c>
      <c r="AG433" s="20">
        <f>VLOOKUP($C433,beta_transpose!$B$3:$W$2032,X_y!AG$1,0)</f>
        <v>-5.5361372372680497E-2</v>
      </c>
      <c r="AH433" s="20">
        <f>VLOOKUP($C433,beta_transpose!$B$3:$W$2032,X_y!AH$1,0)</f>
        <v>3.82651497775598E-2</v>
      </c>
      <c r="AI433" s="20">
        <f>VLOOKUP($C433,beta_transpose!$B$3:$W$2032,X_y!AI$1,0)</f>
        <v>-2.0635596027427799E-2</v>
      </c>
      <c r="AJ433" s="20">
        <f>VLOOKUP($C433,beta_transpose!$B$3:$W$2032,X_y!AJ$1,0)</f>
        <v>-2.8483145390477199E-3</v>
      </c>
      <c r="AK433" s="20">
        <f>VLOOKUP($C433,beta_transpose!$B$3:$W$2032,X_y!AK$1,0)</f>
        <v>-3.8043576941847602E-2</v>
      </c>
      <c r="AL433" s="20">
        <f>VLOOKUP($C433,beta_transpose!$B$3:$W$2032,X_y!AL$1,0)</f>
        <v>-6.0949736322325497E-2</v>
      </c>
      <c r="AM433" s="20">
        <f>VLOOKUP($C433,beta_transpose!$B$3:$W$2032,X_y!AM$1,0)</f>
        <v>-4.3415050378491797E-2</v>
      </c>
      <c r="AN433" s="20">
        <f>VLOOKUP($C433,beta_transpose!$B$3:$W$2032,X_y!AN$1,0)</f>
        <v>-6.2386468028716197E-2</v>
      </c>
      <c r="AO433" s="20">
        <f>VLOOKUP($C433,beta_transpose!$B$3:$W$2032,X_y!AO$1,0)</f>
        <v>-0.121565961534262</v>
      </c>
      <c r="AP433" s="20">
        <f>VLOOKUP($C433,beta_transpose!$B$3:$W$2032,X_y!AP$1,0)</f>
        <v>1.2431684420089901E-2</v>
      </c>
      <c r="AQ433" s="20">
        <f>VLOOKUP($C433,beta_transpose!$B$3:$W$2032,X_y!AQ$1,0)</f>
        <v>-4.9462960580766201E-3</v>
      </c>
      <c r="AR433" s="34">
        <f>VLOOKUP($C433,beta_transpose!$B$3:$W$2032,X_y!AR$1,0)</f>
        <v>5.1824698690110298E-2</v>
      </c>
      <c r="AS433" s="21">
        <v>21.006668347545101</v>
      </c>
      <c r="AT433" s="21">
        <v>4.0786186590791198</v>
      </c>
      <c r="AU433" s="21">
        <v>1.5055135497157499</v>
      </c>
      <c r="AV433" s="21">
        <v>0.41307501098877702</v>
      </c>
      <c r="AW433" s="21">
        <v>0.141209052237074</v>
      </c>
      <c r="AX433" s="21"/>
      <c r="AY433" s="21"/>
      <c r="AZ433" s="22"/>
      <c r="BB433" s="31">
        <f>IF(VLOOKUP(C433,y_HC!$B$3:$G$581,6,0)&gt;$BB$1,1,0)</f>
        <v>1</v>
      </c>
      <c r="BC433">
        <f>VLOOKUP(C433,y_HC!$B$3:$G$581,6,0)</f>
        <v>0.28325792639693598</v>
      </c>
      <c r="BE433" t="s">
        <v>429</v>
      </c>
      <c r="BF433">
        <v>21.006668347545101</v>
      </c>
      <c r="BG433">
        <v>4.0786186590791198</v>
      </c>
      <c r="BH433">
        <v>1.5055135497157499</v>
      </c>
      <c r="BI433">
        <v>0.41307501098877702</v>
      </c>
      <c r="BJ433">
        <v>0.141209052237074</v>
      </c>
    </row>
    <row r="434" spans="2:62">
      <c r="B434" t="str">
        <f>VLOOKUP(C434,eft_features_HC!$B$3:$C$2032,2,0)</f>
        <v>iShares MSCI Japan Small-Cap ETF</v>
      </c>
      <c r="C434" t="s">
        <v>430</v>
      </c>
      <c r="D434" s="17">
        <f>VLOOKUP($C434,eft_features_HC!$B$3:$W$2032,X_y!D$1,0)</f>
        <v>2</v>
      </c>
      <c r="E434" s="18">
        <f>VLOOKUP($C434,eft_features_HC!$B$3:$W$2032,X_y!E$1,0)</f>
        <v>0.48</v>
      </c>
      <c r="F434" s="18">
        <f>VLOOKUP($C434,eft_features_HC!$B$3:$W$2032,X_y!F$1,0)</f>
        <v>189700000</v>
      </c>
      <c r="G434" s="18">
        <f>VLOOKUP($C434,eft_features_HC!$B$3:$W$2032,X_y!G$1,0)</f>
        <v>1</v>
      </c>
      <c r="H434" s="18">
        <f>VLOOKUP($C434,eft_features_HC!$B$3:$W$2032,X_y!H$1,0)</f>
        <v>1</v>
      </c>
      <c r="I434" s="18">
        <f>VLOOKUP($C434,eft_features_HC!$B$3:$W$2032,X_y!I$1,0)</f>
        <v>7</v>
      </c>
      <c r="J434" s="18">
        <f>VLOOKUP($C434,eft_features_HC!$B$3:$W$2032,X_y!J$1,0)</f>
        <v>1</v>
      </c>
      <c r="K434" s="18">
        <f>VLOOKUP($C434,eft_features_HC!$B$3:$W$2032,X_y!K$1,0)</f>
        <v>5</v>
      </c>
      <c r="L434" s="18">
        <f>VLOOKUP($C434,eft_features_HC!$B$3:$W$2032,X_y!L$1,0)</f>
        <v>1</v>
      </c>
      <c r="M434" s="18">
        <f>VLOOKUP($C434,eft_features_HC!$B$3:$W$2032,X_y!M$1,0)</f>
        <v>1</v>
      </c>
      <c r="N434" s="18">
        <f>VLOOKUP($C434,eft_features_HC!$B$3:$W$2032,X_y!N$1,0)</f>
        <v>1</v>
      </c>
      <c r="O434" s="18">
        <f>VLOOKUP($C434,eft_features_HC!$B$3:$W$2032,X_y!O$1,0)</f>
        <v>1</v>
      </c>
      <c r="P434" s="18">
        <f>VLOOKUP($C434,eft_features_HC!$B$3:$W$2032,X_y!P$1,0)</f>
        <v>2</v>
      </c>
      <c r="Q434" s="18">
        <f>VLOOKUP($C434,eft_features_HC!$B$3:$W$2032,X_y!Q$1,0)</f>
        <v>1</v>
      </c>
      <c r="R434" s="18">
        <f>VLOOKUP($C434,eft_features_HC!$B$3:$W$2032,X_y!R$1,0)</f>
        <v>1</v>
      </c>
      <c r="S434" s="19">
        <f>VLOOKUP($C434,ret_features_HC_transpose!$B$3:$W$2032,X_y!S$1,0)</f>
        <v>-1.0412722203441138E-2</v>
      </c>
      <c r="T434" s="19">
        <f>VLOOKUP($C434,ret_features_HC_transpose!$B$3:$W$2032,X_y!T$1,0)</f>
        <v>-2.4831626351029534E-2</v>
      </c>
      <c r="U434" s="19">
        <f>VLOOKUP($C434,ret_features_HC_transpose!$B$3:$W$2032,X_y!U$1,0)</f>
        <v>-3.2646111297839564E-2</v>
      </c>
      <c r="V434" s="19">
        <f>VLOOKUP($C434,ret_features_HC_transpose!$B$3:$W$2032,X_y!V$1,0)</f>
        <v>2.6310620981388588E-2</v>
      </c>
      <c r="W434" s="19">
        <f>VLOOKUP($C434,ret_features_HC_transpose!$B$3:$W$2032,X_y!W$1,0)</f>
        <v>0.16129748443977032</v>
      </c>
      <c r="X434" s="19">
        <f>VLOOKUP($C434,ret_features_HC_transpose!$B$3:$W$2032,X_y!X$1,0)</f>
        <v>0.15641592272833815</v>
      </c>
      <c r="Y434" s="20">
        <f>VLOOKUP($C434,beta_transpose!$B$3:$W$2032,X_y!Y$1,0)</f>
        <v>1.4139140207621101E-2</v>
      </c>
      <c r="Z434" s="20">
        <f>VLOOKUP($C434,beta_transpose!$B$3:$W$2032,X_y!Z$1,0)</f>
        <v>1.3132167927579199E-2</v>
      </c>
      <c r="AA434" s="20">
        <f>VLOOKUP($C434,beta_transpose!$B$3:$W$2032,X_y!AA$1,0)</f>
        <v>-3.1847280804221298E-3</v>
      </c>
      <c r="AB434" s="20">
        <f>VLOOKUP($C434,beta_transpose!$B$3:$W$2032,X_y!AB$1,0)</f>
        <v>-1.29754739692869E-2</v>
      </c>
      <c r="AC434" s="20">
        <f>VLOOKUP($C434,beta_transpose!$B$3:$W$2032,X_y!AC$1,0)</f>
        <v>-1.39053290159049E-2</v>
      </c>
      <c r="AD434" s="20">
        <f>VLOOKUP($C434,beta_transpose!$B$3:$W$2032,X_y!AD$1,0)</f>
        <v>-4.2499873887735601E-2</v>
      </c>
      <c r="AE434" s="20">
        <f>VLOOKUP($C434,beta_transpose!$B$3:$W$2032,X_y!AE$1,0)</f>
        <v>-1.0341398365011399E-2</v>
      </c>
      <c r="AF434" s="20">
        <f>VLOOKUP($C434,beta_transpose!$B$3:$W$2032,X_y!AF$1,0)</f>
        <v>-2.2721482377167201E-2</v>
      </c>
      <c r="AG434" s="20">
        <f>VLOOKUP($C434,beta_transpose!$B$3:$W$2032,X_y!AG$1,0)</f>
        <v>-6.3093955577092797E-2</v>
      </c>
      <c r="AH434" s="20">
        <f>VLOOKUP($C434,beta_transpose!$B$3:$W$2032,X_y!AH$1,0)</f>
        <v>-1.14410062560253E-2</v>
      </c>
      <c r="AI434" s="20">
        <f>VLOOKUP($C434,beta_transpose!$B$3:$W$2032,X_y!AI$1,0)</f>
        <v>-1.8350313844865299E-2</v>
      </c>
      <c r="AJ434" s="20">
        <f>VLOOKUP($C434,beta_transpose!$B$3:$W$2032,X_y!AJ$1,0)</f>
        <v>-4.6255014074168502E-2</v>
      </c>
      <c r="AK434" s="20">
        <f>VLOOKUP($C434,beta_transpose!$B$3:$W$2032,X_y!AK$1,0)</f>
        <v>4.0156863956918101E-2</v>
      </c>
      <c r="AL434" s="20">
        <f>VLOOKUP($C434,beta_transpose!$B$3:$W$2032,X_y!AL$1,0)</f>
        <v>7.7970159517905202E-2</v>
      </c>
      <c r="AM434" s="20">
        <f>VLOOKUP($C434,beta_transpose!$B$3:$W$2032,X_y!AM$1,0)</f>
        <v>0.10427245093098</v>
      </c>
      <c r="AN434" s="20">
        <f>VLOOKUP($C434,beta_transpose!$B$3:$W$2032,X_y!AN$1,0)</f>
        <v>0.10015156076812801</v>
      </c>
      <c r="AO434" s="20">
        <f>VLOOKUP($C434,beta_transpose!$B$3:$W$2032,X_y!AO$1,0)</f>
        <v>3.5104943598486801E-2</v>
      </c>
      <c r="AP434" s="20">
        <f>VLOOKUP($C434,beta_transpose!$B$3:$W$2032,X_y!AP$1,0)</f>
        <v>-3.1797452392060201E-2</v>
      </c>
      <c r="AQ434" s="20">
        <f>VLOOKUP($C434,beta_transpose!$B$3:$W$2032,X_y!AQ$1,0)</f>
        <v>-1.3664063555726901E-2</v>
      </c>
      <c r="AR434" s="34">
        <f>VLOOKUP($C434,beta_transpose!$B$3:$W$2032,X_y!AR$1,0)</f>
        <v>-2.58980432854405E-2</v>
      </c>
      <c r="AS434" s="21">
        <v>8.8484005174749498</v>
      </c>
      <c r="AT434" s="21">
        <v>4.8754470585572696</v>
      </c>
      <c r="AU434" s="21">
        <v>2.7772071162779901</v>
      </c>
      <c r="AV434" s="21">
        <v>1.0818798701890999</v>
      </c>
      <c r="AW434" s="21">
        <v>0.48302512862188401</v>
      </c>
      <c r="AX434" s="21"/>
      <c r="AY434" s="21"/>
      <c r="AZ434" s="22"/>
      <c r="BB434" s="31">
        <f>IF(VLOOKUP(C434,y_HC!$B$3:$G$581,6,0)&gt;$BB$1,1,0)</f>
        <v>1</v>
      </c>
      <c r="BC434">
        <f>VLOOKUP(C434,y_HC!$B$3:$G$581,6,0)</f>
        <v>9.00062174531579E-2</v>
      </c>
      <c r="BE434" t="s">
        <v>430</v>
      </c>
      <c r="BF434">
        <v>8.8484005174749498</v>
      </c>
      <c r="BG434">
        <v>4.8754470585572696</v>
      </c>
      <c r="BH434">
        <v>2.7772071162779901</v>
      </c>
      <c r="BI434">
        <v>1.0818798701890999</v>
      </c>
      <c r="BJ434">
        <v>0.48302512862188401</v>
      </c>
    </row>
    <row r="435" spans="2:62">
      <c r="B435" t="str">
        <f>VLOOKUP(C435,eft_features_HC!$B$3:$C$2032,2,0)</f>
        <v>ProShares UltraShort Bloomberg Crude Oil</v>
      </c>
      <c r="C435" t="s">
        <v>431</v>
      </c>
      <c r="D435" s="17">
        <f>VLOOKUP($C435,eft_features_HC!$B$3:$W$2032,X_y!D$1,0)</f>
        <v>15</v>
      </c>
      <c r="E435" s="18">
        <f>VLOOKUP($C435,eft_features_HC!$B$3:$W$2032,X_y!E$1,0)</f>
        <v>1.17</v>
      </c>
      <c r="F435" s="18">
        <f>VLOOKUP($C435,eft_features_HC!$B$3:$W$2032,X_y!F$1,0)</f>
        <v>203310000</v>
      </c>
      <c r="G435" s="18">
        <f>VLOOKUP($C435,eft_features_HC!$B$3:$W$2032,X_y!G$1,0)</f>
        <v>3</v>
      </c>
      <c r="H435" s="18">
        <f>VLOOKUP($C435,eft_features_HC!$B$3:$W$2032,X_y!H$1,0)</f>
        <v>20</v>
      </c>
      <c r="I435" s="18">
        <f>VLOOKUP($C435,eft_features_HC!$B$3:$W$2032,X_y!I$1,0)</f>
        <v>4</v>
      </c>
      <c r="J435" s="18">
        <f>VLOOKUP($C435,eft_features_HC!$B$3:$W$2032,X_y!J$1,0)</f>
        <v>11</v>
      </c>
      <c r="K435" s="18">
        <f>VLOOKUP($C435,eft_features_HC!$B$3:$W$2032,X_y!K$1,0)</f>
        <v>28</v>
      </c>
      <c r="L435" s="18">
        <f>VLOOKUP($C435,eft_features_HC!$B$3:$W$2032,X_y!L$1,0)</f>
        <v>39</v>
      </c>
      <c r="M435" s="18">
        <f>VLOOKUP($C435,eft_features_HC!$B$3:$W$2032,X_y!M$1,0)</f>
        <v>2</v>
      </c>
      <c r="N435" s="18">
        <f>VLOOKUP($C435,eft_features_HC!$B$3:$W$2032,X_y!N$1,0)</f>
        <v>1</v>
      </c>
      <c r="O435" s="18">
        <f>VLOOKUP($C435,eft_features_HC!$B$3:$W$2032,X_y!O$1,0)</f>
        <v>1</v>
      </c>
      <c r="P435" s="18">
        <f>VLOOKUP($C435,eft_features_HC!$B$3:$W$2032,X_y!P$1,0)</f>
        <v>6</v>
      </c>
      <c r="Q435" s="18">
        <f>VLOOKUP($C435,eft_features_HC!$B$3:$W$2032,X_y!Q$1,0)</f>
        <v>5</v>
      </c>
      <c r="R435" s="18">
        <f>VLOOKUP($C435,eft_features_HC!$B$3:$W$2032,X_y!R$1,0)</f>
        <v>1</v>
      </c>
      <c r="S435" s="19">
        <f>VLOOKUP($C435,ret_features_HC_transpose!$B$3:$W$2032,X_y!S$1,0)</f>
        <v>1.0559662129908665E-2</v>
      </c>
      <c r="T435" s="19">
        <f>VLOOKUP($C435,ret_features_HC_transpose!$B$3:$W$2032,X_y!T$1,0)</f>
        <v>-0.16589192299700051</v>
      </c>
      <c r="U435" s="19">
        <f>VLOOKUP($C435,ret_features_HC_transpose!$B$3:$W$2032,X_y!U$1,0)</f>
        <v>-2.6779661273354183E-2</v>
      </c>
      <c r="V435" s="19">
        <f>VLOOKUP($C435,ret_features_HC_transpose!$B$3:$W$2032,X_y!V$1,0)</f>
        <v>-0.27682619664306185</v>
      </c>
      <c r="W435" s="19">
        <f>VLOOKUP($C435,ret_features_HC_transpose!$B$3:$W$2032,X_y!W$1,0)</f>
        <v>-0.1799485857142985</v>
      </c>
      <c r="X435" s="19">
        <f>VLOOKUP($C435,ret_features_HC_transpose!$B$3:$W$2032,X_y!X$1,0)</f>
        <v>-0.28546540529405273</v>
      </c>
      <c r="Y435" s="20">
        <f>VLOOKUP($C435,beta_transpose!$B$3:$W$2032,X_y!Y$1,0)</f>
        <v>-1.7424261312331799E-2</v>
      </c>
      <c r="Z435" s="20">
        <f>VLOOKUP($C435,beta_transpose!$B$3:$W$2032,X_y!Z$1,0)</f>
        <v>6.9124207941471498E-3</v>
      </c>
      <c r="AA435" s="20">
        <f>VLOOKUP($C435,beta_transpose!$B$3:$W$2032,X_y!AA$1,0)</f>
        <v>-4.7445554621099999E-2</v>
      </c>
      <c r="AB435" s="20">
        <f>VLOOKUP($C435,beta_transpose!$B$3:$W$2032,X_y!AB$1,0)</f>
        <v>-1.9296557983120601E-2</v>
      </c>
      <c r="AC435" s="20">
        <f>VLOOKUP($C435,beta_transpose!$B$3:$W$2032,X_y!AC$1,0)</f>
        <v>0.10864463937464</v>
      </c>
      <c r="AD435" s="20">
        <f>VLOOKUP($C435,beta_transpose!$B$3:$W$2032,X_y!AD$1,0)</f>
        <v>-3.0645584476529202E-2</v>
      </c>
      <c r="AE435" s="20">
        <f>VLOOKUP($C435,beta_transpose!$B$3:$W$2032,X_y!AE$1,0)</f>
        <v>4.0768479387836003E-2</v>
      </c>
      <c r="AF435" s="20">
        <f>VLOOKUP($C435,beta_transpose!$B$3:$W$2032,X_y!AF$1,0)</f>
        <v>4.36282981309822E-2</v>
      </c>
      <c r="AG435" s="20">
        <f>VLOOKUP($C435,beta_transpose!$B$3:$W$2032,X_y!AG$1,0)</f>
        <v>-9.9826741305833105E-2</v>
      </c>
      <c r="AH435" s="20">
        <f>VLOOKUP($C435,beta_transpose!$B$3:$W$2032,X_y!AH$1,0)</f>
        <v>-1.26104625935138E-2</v>
      </c>
      <c r="AI435" s="20">
        <f>VLOOKUP($C435,beta_transpose!$B$3:$W$2032,X_y!AI$1,0)</f>
        <v>-3.6286100092547298E-2</v>
      </c>
      <c r="AJ435" s="20">
        <f>VLOOKUP($C435,beta_transpose!$B$3:$W$2032,X_y!AJ$1,0)</f>
        <v>9.5957050503538893E-2</v>
      </c>
      <c r="AK435" s="20">
        <f>VLOOKUP($C435,beta_transpose!$B$3:$W$2032,X_y!AK$1,0)</f>
        <v>8.8840969315495399E-2</v>
      </c>
      <c r="AL435" s="20">
        <f>VLOOKUP($C435,beta_transpose!$B$3:$W$2032,X_y!AL$1,0)</f>
        <v>2.4653629339777099E-2</v>
      </c>
      <c r="AM435" s="20">
        <f>VLOOKUP($C435,beta_transpose!$B$3:$W$2032,X_y!AM$1,0)</f>
        <v>-5.9769038239129997E-2</v>
      </c>
      <c r="AN435" s="20">
        <f>VLOOKUP($C435,beta_transpose!$B$3:$W$2032,X_y!AN$1,0)</f>
        <v>0.109719333120053</v>
      </c>
      <c r="AO435" s="20">
        <f>VLOOKUP($C435,beta_transpose!$B$3:$W$2032,X_y!AO$1,0)</f>
        <v>1.9528431761822201E-2</v>
      </c>
      <c r="AP435" s="20">
        <f>VLOOKUP($C435,beta_transpose!$B$3:$W$2032,X_y!AP$1,0)</f>
        <v>-3.7596350234097797E-2</v>
      </c>
      <c r="AQ435" s="20">
        <f>VLOOKUP($C435,beta_transpose!$B$3:$W$2032,X_y!AQ$1,0)</f>
        <v>2.03177115511608E-2</v>
      </c>
      <c r="AR435" s="34">
        <f>VLOOKUP($C435,beta_transpose!$B$3:$W$2032,X_y!AR$1,0)</f>
        <v>5.3463421431317005E-4</v>
      </c>
      <c r="AS435" s="21">
        <v>13.951650579889799</v>
      </c>
      <c r="AT435" s="21">
        <v>10.2039825765572</v>
      </c>
      <c r="AU435" s="21">
        <v>5.2722570850194401</v>
      </c>
      <c r="AV435" s="21">
        <v>2.6333963146575501</v>
      </c>
      <c r="AW435" s="21">
        <v>0.98922966449262395</v>
      </c>
      <c r="AX435" s="21"/>
      <c r="AY435" s="21"/>
      <c r="AZ435" s="22"/>
      <c r="BB435" s="31">
        <f>IF(VLOOKUP(C435,y_HC!$B$3:$G$581,6,0)&gt;$BB$1,1,0)</f>
        <v>0</v>
      </c>
      <c r="BC435">
        <f>VLOOKUP(C435,y_HC!$B$3:$G$581,6,0)</f>
        <v>-9.3782654777528951E-2</v>
      </c>
      <c r="BE435" t="s">
        <v>431</v>
      </c>
      <c r="BF435">
        <v>13.951650579889799</v>
      </c>
      <c r="BG435">
        <v>10.2039825765572</v>
      </c>
      <c r="BH435">
        <v>5.2722570850194401</v>
      </c>
      <c r="BI435">
        <v>2.6333963146575501</v>
      </c>
      <c r="BJ435">
        <v>0.98922966449262395</v>
      </c>
    </row>
    <row r="436" spans="2:62">
      <c r="B436" t="str">
        <f>VLOOKUP(C436,eft_features_HC!$B$3:$C$2032,2,0)</f>
        <v>iShares MSCI EAFE Small-Cap ETF</v>
      </c>
      <c r="C436" t="s">
        <v>432</v>
      </c>
      <c r="D436" s="17">
        <f>VLOOKUP($C436,eft_features_HC!$B$3:$W$2032,X_y!D$1,0)</f>
        <v>2</v>
      </c>
      <c r="E436" s="18">
        <f>VLOOKUP($C436,eft_features_HC!$B$3:$W$2032,X_y!E$1,0)</f>
        <v>0.4</v>
      </c>
      <c r="F436" s="18">
        <f>VLOOKUP($C436,eft_features_HC!$B$3:$W$2032,X_y!F$1,0)</f>
        <v>9300000000</v>
      </c>
      <c r="G436" s="18">
        <f>VLOOKUP($C436,eft_features_HC!$B$3:$W$2032,X_y!G$1,0)</f>
        <v>1</v>
      </c>
      <c r="H436" s="18">
        <f>VLOOKUP($C436,eft_features_HC!$B$3:$W$2032,X_y!H$1,0)</f>
        <v>1</v>
      </c>
      <c r="I436" s="18">
        <f>VLOOKUP($C436,eft_features_HC!$B$3:$W$2032,X_y!I$1,0)</f>
        <v>2</v>
      </c>
      <c r="J436" s="18">
        <f>VLOOKUP($C436,eft_features_HC!$B$3:$W$2032,X_y!J$1,0)</f>
        <v>1</v>
      </c>
      <c r="K436" s="18">
        <f>VLOOKUP($C436,eft_features_HC!$B$3:$W$2032,X_y!K$1,0)</f>
        <v>5</v>
      </c>
      <c r="L436" s="18">
        <f>VLOOKUP($C436,eft_features_HC!$B$3:$W$2032,X_y!L$1,0)</f>
        <v>1</v>
      </c>
      <c r="M436" s="18">
        <f>VLOOKUP($C436,eft_features_HC!$B$3:$W$2032,X_y!M$1,0)</f>
        <v>1</v>
      </c>
      <c r="N436" s="18">
        <f>VLOOKUP($C436,eft_features_HC!$B$3:$W$2032,X_y!N$1,0)</f>
        <v>1</v>
      </c>
      <c r="O436" s="18">
        <f>VLOOKUP($C436,eft_features_HC!$B$3:$W$2032,X_y!O$1,0)</f>
        <v>1</v>
      </c>
      <c r="P436" s="18">
        <f>VLOOKUP($C436,eft_features_HC!$B$3:$W$2032,X_y!P$1,0)</f>
        <v>2</v>
      </c>
      <c r="Q436" s="18">
        <f>VLOOKUP($C436,eft_features_HC!$B$3:$W$2032,X_y!Q$1,0)</f>
        <v>1</v>
      </c>
      <c r="R436" s="18">
        <f>VLOOKUP($C436,eft_features_HC!$B$3:$W$2032,X_y!R$1,0)</f>
        <v>1</v>
      </c>
      <c r="S436" s="19">
        <f>VLOOKUP($C436,ret_features_HC_transpose!$B$3:$W$2032,X_y!S$1,0)</f>
        <v>-1.5451290217619373E-2</v>
      </c>
      <c r="T436" s="19">
        <f>VLOOKUP($C436,ret_features_HC_transpose!$B$3:$W$2032,X_y!T$1,0)</f>
        <v>3.220071292283766E-2</v>
      </c>
      <c r="U436" s="19">
        <f>VLOOKUP($C436,ret_features_HC_transpose!$B$3:$W$2032,X_y!U$1,0)</f>
        <v>7.6210093773830589E-2</v>
      </c>
      <c r="V436" s="19">
        <f>VLOOKUP($C436,ret_features_HC_transpose!$B$3:$W$2032,X_y!V$1,0)</f>
        <v>0.20502767946739198</v>
      </c>
      <c r="W436" s="19">
        <f>VLOOKUP($C436,ret_features_HC_transpose!$B$3:$W$2032,X_y!W$1,0)</f>
        <v>0.34457025404908004</v>
      </c>
      <c r="X436" s="19">
        <f>VLOOKUP($C436,ret_features_HC_transpose!$B$3:$W$2032,X_y!X$1,0)</f>
        <v>0.20308542991158274</v>
      </c>
      <c r="Y436" s="20">
        <f>VLOOKUP($C436,beta_transpose!$B$3:$W$2032,X_y!Y$1,0)</f>
        <v>1.9266440883620201E-2</v>
      </c>
      <c r="Z436" s="20">
        <f>VLOOKUP($C436,beta_transpose!$B$3:$W$2032,X_y!Z$1,0)</f>
        <v>3.2970654036531502E-2</v>
      </c>
      <c r="AA436" s="20">
        <f>VLOOKUP($C436,beta_transpose!$B$3:$W$2032,X_y!AA$1,0)</f>
        <v>1.0434129520117699E-2</v>
      </c>
      <c r="AB436" s="20">
        <f>VLOOKUP($C436,beta_transpose!$B$3:$W$2032,X_y!AB$1,0)</f>
        <v>-9.2563031738878299E-3</v>
      </c>
      <c r="AC436" s="20">
        <f>VLOOKUP($C436,beta_transpose!$B$3:$W$2032,X_y!AC$1,0)</f>
        <v>1.8197955497585998E-2</v>
      </c>
      <c r="AD436" s="20">
        <f>VLOOKUP($C436,beta_transpose!$B$3:$W$2032,X_y!AD$1,0)</f>
        <v>-5.4024659523287796E-3</v>
      </c>
      <c r="AE436" s="20">
        <f>VLOOKUP($C436,beta_transpose!$B$3:$W$2032,X_y!AE$1,0)</f>
        <v>1.10624785140855E-2</v>
      </c>
      <c r="AF436" s="20">
        <f>VLOOKUP($C436,beta_transpose!$B$3:$W$2032,X_y!AF$1,0)</f>
        <v>-3.1058028157341201E-2</v>
      </c>
      <c r="AG436" s="20">
        <f>VLOOKUP($C436,beta_transpose!$B$3:$W$2032,X_y!AG$1,0)</f>
        <v>-1.64773019429789E-2</v>
      </c>
      <c r="AH436" s="20">
        <f>VLOOKUP($C436,beta_transpose!$B$3:$W$2032,X_y!AH$1,0)</f>
        <v>-2.5963085256954298E-2</v>
      </c>
      <c r="AI436" s="20">
        <f>VLOOKUP($C436,beta_transpose!$B$3:$W$2032,X_y!AI$1,0)</f>
        <v>-1.28159164927841E-2</v>
      </c>
      <c r="AJ436" s="20">
        <f>VLOOKUP($C436,beta_transpose!$B$3:$W$2032,X_y!AJ$1,0)</f>
        <v>-1.1472682282904999E-3</v>
      </c>
      <c r="AK436" s="20">
        <f>VLOOKUP($C436,beta_transpose!$B$3:$W$2032,X_y!AK$1,0)</f>
        <v>3.2970844535306302E-3</v>
      </c>
      <c r="AL436" s="20">
        <f>VLOOKUP($C436,beta_transpose!$B$3:$W$2032,X_y!AL$1,0)</f>
        <v>5.5227317575533397E-2</v>
      </c>
      <c r="AM436" s="20">
        <f>VLOOKUP($C436,beta_transpose!$B$3:$W$2032,X_y!AM$1,0)</f>
        <v>-1.46009045125379E-3</v>
      </c>
      <c r="AN436" s="20">
        <f>VLOOKUP($C436,beta_transpose!$B$3:$W$2032,X_y!AN$1,0)</f>
        <v>6.7194299053667701E-4</v>
      </c>
      <c r="AO436" s="20">
        <f>VLOOKUP($C436,beta_transpose!$B$3:$W$2032,X_y!AO$1,0)</f>
        <v>1.42948598213251E-2</v>
      </c>
      <c r="AP436" s="20">
        <f>VLOOKUP($C436,beta_transpose!$B$3:$W$2032,X_y!AP$1,0)</f>
        <v>-5.1703818302539202E-3</v>
      </c>
      <c r="AQ436" s="20">
        <f>VLOOKUP($C436,beta_transpose!$B$3:$W$2032,X_y!AQ$1,0)</f>
        <v>-1.8803624291404301E-2</v>
      </c>
      <c r="AR436" s="34">
        <f>VLOOKUP($C436,beta_transpose!$B$3:$W$2032,X_y!AR$1,0)</f>
        <v>6.7491421495425802E-3</v>
      </c>
      <c r="AS436" s="21">
        <v>13.7640164727054</v>
      </c>
      <c r="AT436" s="21">
        <v>5.8968676413180701</v>
      </c>
      <c r="AU436" s="21">
        <v>2.17562982926477</v>
      </c>
      <c r="AV436" s="21">
        <v>1.2599821888802001</v>
      </c>
      <c r="AW436" s="21">
        <v>0.47617013997202401</v>
      </c>
      <c r="AX436" s="21"/>
      <c r="AY436" s="21"/>
      <c r="AZ436" s="22"/>
      <c r="BB436" s="31">
        <f>IF(VLOOKUP(C436,y_HC!$B$3:$G$581,6,0)&gt;$BB$1,1,0)</f>
        <v>0</v>
      </c>
      <c r="BC436">
        <f>VLOOKUP(C436,y_HC!$B$3:$G$581,6,0)</f>
        <v>1.0271134304628523E-2</v>
      </c>
      <c r="BE436" t="s">
        <v>432</v>
      </c>
      <c r="BF436">
        <v>13.7640164727054</v>
      </c>
      <c r="BG436">
        <v>5.8968676413180701</v>
      </c>
      <c r="BH436">
        <v>2.17562982926477</v>
      </c>
      <c r="BI436">
        <v>1.2599821888802001</v>
      </c>
      <c r="BJ436">
        <v>0.47617013997202401</v>
      </c>
    </row>
    <row r="437" spans="2:62">
      <c r="B437" t="str">
        <f>VLOOKUP(C437,eft_features_HC!$B$3:$C$2032,2,0)</f>
        <v>ProShares UltraShort SmallCap600</v>
      </c>
      <c r="C437" t="s">
        <v>433</v>
      </c>
      <c r="D437" s="17">
        <f>VLOOKUP($C437,eft_features_HC!$B$3:$W$2032,X_y!D$1,0)</f>
        <v>15</v>
      </c>
      <c r="E437" s="18">
        <f>VLOOKUP($C437,eft_features_HC!$B$3:$W$2032,X_y!E$1,0)</f>
        <v>0.95</v>
      </c>
      <c r="F437" s="18">
        <f>VLOOKUP($C437,eft_features_HC!$B$3:$W$2032,X_y!F$1,0)</f>
        <v>2330000</v>
      </c>
      <c r="G437" s="18">
        <f>VLOOKUP($C437,eft_features_HC!$B$3:$W$2032,X_y!G$1,0)</f>
        <v>1</v>
      </c>
      <c r="H437" s="18">
        <f>VLOOKUP($C437,eft_features_HC!$B$3:$W$2032,X_y!H$1,0)</f>
        <v>1</v>
      </c>
      <c r="I437" s="18">
        <f>VLOOKUP($C437,eft_features_HC!$B$3:$W$2032,X_y!I$1,0)</f>
        <v>1</v>
      </c>
      <c r="J437" s="18">
        <f>VLOOKUP($C437,eft_features_HC!$B$3:$W$2032,X_y!J$1,0)</f>
        <v>1</v>
      </c>
      <c r="K437" s="18">
        <f>VLOOKUP($C437,eft_features_HC!$B$3:$W$2032,X_y!K$1,0)</f>
        <v>5</v>
      </c>
      <c r="L437" s="18">
        <f>VLOOKUP($C437,eft_features_HC!$B$3:$W$2032,X_y!L$1,0)</f>
        <v>1</v>
      </c>
      <c r="M437" s="18">
        <f>VLOOKUP($C437,eft_features_HC!$B$3:$W$2032,X_y!M$1,0)</f>
        <v>2</v>
      </c>
      <c r="N437" s="18">
        <f>VLOOKUP($C437,eft_features_HC!$B$3:$W$2032,X_y!N$1,0)</f>
        <v>1</v>
      </c>
      <c r="O437" s="18">
        <f>VLOOKUP($C437,eft_features_HC!$B$3:$W$2032,X_y!O$1,0)</f>
        <v>1</v>
      </c>
      <c r="P437" s="18">
        <f>VLOOKUP($C437,eft_features_HC!$B$3:$W$2032,X_y!P$1,0)</f>
        <v>1</v>
      </c>
      <c r="Q437" s="18">
        <f>VLOOKUP($C437,eft_features_HC!$B$3:$W$2032,X_y!Q$1,0)</f>
        <v>1</v>
      </c>
      <c r="R437" s="18">
        <f>VLOOKUP($C437,eft_features_HC!$B$3:$W$2032,X_y!R$1,0)</f>
        <v>1</v>
      </c>
      <c r="S437" s="19">
        <f>VLOOKUP($C437,ret_features_HC_transpose!$B$3:$W$2032,X_y!S$1,0)</f>
        <v>4.9217983919603858E-2</v>
      </c>
      <c r="T437" s="19">
        <f>VLOOKUP($C437,ret_features_HC_transpose!$B$3:$W$2032,X_y!T$1,0)</f>
        <v>-4.9183674615521755E-2</v>
      </c>
      <c r="U437" s="19">
        <f>VLOOKUP($C437,ret_features_HC_transpose!$B$3:$W$2032,X_y!U$1,0)</f>
        <v>-0.2065195198274461</v>
      </c>
      <c r="V437" s="19">
        <f>VLOOKUP($C437,ret_features_HC_transpose!$B$3:$W$2032,X_y!V$1,0)</f>
        <v>-0.45954599365250681</v>
      </c>
      <c r="W437" s="19">
        <f>VLOOKUP($C437,ret_features_HC_transpose!$B$3:$W$2032,X_y!W$1,0)</f>
        <v>-0.62220240271009386</v>
      </c>
      <c r="X437" s="19">
        <f>VLOOKUP($C437,ret_features_HC_transpose!$B$3:$W$2032,X_y!X$1,0)</f>
        <v>-0.74305096152851657</v>
      </c>
      <c r="Y437" s="20">
        <f>VLOOKUP($C437,beta_transpose!$B$3:$W$2032,X_y!Y$1,0)</f>
        <v>-2.95237681309726E-2</v>
      </c>
      <c r="Z437" s="20">
        <f>VLOOKUP($C437,beta_transpose!$B$3:$W$2032,X_y!Z$1,0)</f>
        <v>2.9008881385798099E-2</v>
      </c>
      <c r="AA437" s="20">
        <f>VLOOKUP($C437,beta_transpose!$B$3:$W$2032,X_y!AA$1,0)</f>
        <v>-5.3627437535474901E-2</v>
      </c>
      <c r="AB437" s="20">
        <f>VLOOKUP($C437,beta_transpose!$B$3:$W$2032,X_y!AB$1,0)</f>
        <v>5.4724314102031404E-3</v>
      </c>
      <c r="AC437" s="20">
        <f>VLOOKUP($C437,beta_transpose!$B$3:$W$2032,X_y!AC$1,0)</f>
        <v>5.3332548925923103E-2</v>
      </c>
      <c r="AD437" s="20">
        <f>VLOOKUP($C437,beta_transpose!$B$3:$W$2032,X_y!AD$1,0)</f>
        <v>-2.68469721273118E-2</v>
      </c>
      <c r="AE437" s="20">
        <f>VLOOKUP($C437,beta_transpose!$B$3:$W$2032,X_y!AE$1,0)</f>
        <v>1.6491135558497301E-2</v>
      </c>
      <c r="AF437" s="20">
        <f>VLOOKUP($C437,beta_transpose!$B$3:$W$2032,X_y!AF$1,0)</f>
        <v>7.6008146869394602E-3</v>
      </c>
      <c r="AG437" s="20">
        <f>VLOOKUP($C437,beta_transpose!$B$3:$W$2032,X_y!AG$1,0)</f>
        <v>-4.5287210888011499E-2</v>
      </c>
      <c r="AH437" s="20">
        <f>VLOOKUP($C437,beta_transpose!$B$3:$W$2032,X_y!AH$1,0)</f>
        <v>5.39771970093131E-3</v>
      </c>
      <c r="AI437" s="20">
        <f>VLOOKUP($C437,beta_transpose!$B$3:$W$2032,X_y!AI$1,0)</f>
        <v>-3.0670415372795499E-2</v>
      </c>
      <c r="AJ437" s="20">
        <f>VLOOKUP($C437,beta_transpose!$B$3:$W$2032,X_y!AJ$1,0)</f>
        <v>-8.8475956863793299E-3</v>
      </c>
      <c r="AK437" s="20">
        <f>VLOOKUP($C437,beta_transpose!$B$3:$W$2032,X_y!AK$1,0)</f>
        <v>-1.8889553991826201E-2</v>
      </c>
      <c r="AL437" s="20">
        <f>VLOOKUP($C437,beta_transpose!$B$3:$W$2032,X_y!AL$1,0)</f>
        <v>2.3883373810303199E-2</v>
      </c>
      <c r="AM437" s="20">
        <f>VLOOKUP($C437,beta_transpose!$B$3:$W$2032,X_y!AM$1,0)</f>
        <v>2.3813952680590299E-2</v>
      </c>
      <c r="AN437" s="20">
        <f>VLOOKUP($C437,beta_transpose!$B$3:$W$2032,X_y!AN$1,0)</f>
        <v>-2.5775181672558801E-2</v>
      </c>
      <c r="AO437" s="20">
        <f>VLOOKUP($C437,beta_transpose!$B$3:$W$2032,X_y!AO$1,0)</f>
        <v>-1.92404586520529E-2</v>
      </c>
      <c r="AP437" s="20">
        <f>VLOOKUP($C437,beta_transpose!$B$3:$W$2032,X_y!AP$1,0)</f>
        <v>3.1363692034119803E-2</v>
      </c>
      <c r="AQ437" s="20">
        <f>VLOOKUP($C437,beta_transpose!$B$3:$W$2032,X_y!AQ$1,0)</f>
        <v>-1.76535264951602E-2</v>
      </c>
      <c r="AR437" s="34">
        <f>VLOOKUP($C437,beta_transpose!$B$3:$W$2032,X_y!AR$1,0)</f>
        <v>2.4655554789719501E-2</v>
      </c>
      <c r="AS437" s="21">
        <v>17.333971383547102</v>
      </c>
      <c r="AT437" s="21">
        <v>3.0014912589935498</v>
      </c>
      <c r="AU437" s="21">
        <v>0.87495173229739498</v>
      </c>
      <c r="AV437" s="21">
        <v>0.36546035572597202</v>
      </c>
      <c r="AW437" s="21">
        <v>5.1301583733025999E-2</v>
      </c>
      <c r="AX437" s="21"/>
      <c r="AY437" s="21"/>
      <c r="AZ437" s="22"/>
      <c r="BB437" s="31">
        <f>IF(VLOOKUP(C437,y_HC!$B$3:$G$581,6,0)&gt;$BB$1,1,0)</f>
        <v>0</v>
      </c>
      <c r="BC437">
        <f>VLOOKUP(C437,y_HC!$B$3:$G$581,6,0)</f>
        <v>-3.5463619690994624E-2</v>
      </c>
      <c r="BE437" t="s">
        <v>433</v>
      </c>
      <c r="BF437">
        <v>17.333971383547102</v>
      </c>
      <c r="BG437">
        <v>3.0014912589935498</v>
      </c>
      <c r="BH437">
        <v>0.87495173229739498</v>
      </c>
      <c r="BI437">
        <v>0.36546035572597202</v>
      </c>
      <c r="BJ437">
        <v>5.1301583733025999E-2</v>
      </c>
    </row>
    <row r="438" spans="2:62">
      <c r="B438" t="str">
        <f>VLOOKUP(C438,eft_features_HC!$B$3:$C$2032,2,0)</f>
        <v>ProShares UltraPro Short Dow30</v>
      </c>
      <c r="C438" t="s">
        <v>434</v>
      </c>
      <c r="D438" s="17">
        <f>VLOOKUP($C438,eft_features_HC!$B$3:$W$2032,X_y!D$1,0)</f>
        <v>15</v>
      </c>
      <c r="E438" s="18">
        <f>VLOOKUP($C438,eft_features_HC!$B$3:$W$2032,X_y!E$1,0)</f>
        <v>0.95</v>
      </c>
      <c r="F438" s="18">
        <f>VLOOKUP($C438,eft_features_HC!$B$3:$W$2032,X_y!F$1,0)</f>
        <v>196390000</v>
      </c>
      <c r="G438" s="18">
        <f>VLOOKUP($C438,eft_features_HC!$B$3:$W$2032,X_y!G$1,0)</f>
        <v>1</v>
      </c>
      <c r="H438" s="18">
        <f>VLOOKUP($C438,eft_features_HC!$B$3:$W$2032,X_y!H$1,0)</f>
        <v>6</v>
      </c>
      <c r="I438" s="18">
        <f>VLOOKUP($C438,eft_features_HC!$B$3:$W$2032,X_y!I$1,0)</f>
        <v>1</v>
      </c>
      <c r="J438" s="18">
        <f>VLOOKUP($C438,eft_features_HC!$B$3:$W$2032,X_y!J$1,0)</f>
        <v>1</v>
      </c>
      <c r="K438" s="18">
        <f>VLOOKUP($C438,eft_features_HC!$B$3:$W$2032,X_y!K$1,0)</f>
        <v>1</v>
      </c>
      <c r="L438" s="18">
        <f>VLOOKUP($C438,eft_features_HC!$B$3:$W$2032,X_y!L$1,0)</f>
        <v>1</v>
      </c>
      <c r="M438" s="18">
        <f>VLOOKUP($C438,eft_features_HC!$B$3:$W$2032,X_y!M$1,0)</f>
        <v>2</v>
      </c>
      <c r="N438" s="18">
        <f>VLOOKUP($C438,eft_features_HC!$B$3:$W$2032,X_y!N$1,0)</f>
        <v>1</v>
      </c>
      <c r="O438" s="18">
        <f>VLOOKUP($C438,eft_features_HC!$B$3:$W$2032,X_y!O$1,0)</f>
        <v>1</v>
      </c>
      <c r="P438" s="18">
        <f>VLOOKUP($C438,eft_features_HC!$B$3:$W$2032,X_y!P$1,0)</f>
        <v>1</v>
      </c>
      <c r="Q438" s="18">
        <f>VLOOKUP($C438,eft_features_HC!$B$3:$W$2032,X_y!Q$1,0)</f>
        <v>6</v>
      </c>
      <c r="R438" s="18">
        <f>VLOOKUP($C438,eft_features_HC!$B$3:$W$2032,X_y!R$1,0)</f>
        <v>1</v>
      </c>
      <c r="S438" s="19">
        <f>VLOOKUP($C438,ret_features_HC_transpose!$B$3:$W$2032,X_y!S$1,0)</f>
        <v>-2.7359783863432074E-3</v>
      </c>
      <c r="T438" s="19">
        <f>VLOOKUP($C438,ret_features_HC_transpose!$B$3:$W$2032,X_y!T$1,0)</f>
        <v>-2.7351569602302894E-2</v>
      </c>
      <c r="U438" s="19">
        <f>VLOOKUP($C438,ret_features_HC_transpose!$B$3:$W$2032,X_y!U$1,0)</f>
        <v>-0.27964426862315528</v>
      </c>
      <c r="V438" s="19">
        <f>VLOOKUP($C438,ret_features_HC_transpose!$B$3:$W$2032,X_y!V$1,0)</f>
        <v>-0.39689762137394557</v>
      </c>
      <c r="W438" s="19">
        <f>VLOOKUP($C438,ret_features_HC_transpose!$B$3:$W$2032,X_y!W$1,0)</f>
        <v>-0.63366834264416649</v>
      </c>
      <c r="X438" s="19">
        <f>VLOOKUP($C438,ret_features_HC_transpose!$B$3:$W$2032,X_y!X$1,0)</f>
        <v>-0.78015681520339375</v>
      </c>
      <c r="Y438" s="20">
        <f>VLOOKUP($C438,beta_transpose!$B$3:$W$2032,X_y!Y$1,0)</f>
        <v>-2.8464577017350601E-2</v>
      </c>
      <c r="Z438" s="20">
        <f>VLOOKUP($C438,beta_transpose!$B$3:$W$2032,X_y!Z$1,0)</f>
        <v>3.6299079060612298E-2</v>
      </c>
      <c r="AA438" s="20">
        <f>VLOOKUP($C438,beta_transpose!$B$3:$W$2032,X_y!AA$1,0)</f>
        <v>-6.0270210930012003E-2</v>
      </c>
      <c r="AB438" s="20">
        <f>VLOOKUP($C438,beta_transpose!$B$3:$W$2032,X_y!AB$1,0)</f>
        <v>-2.83199808306308E-5</v>
      </c>
      <c r="AC438" s="20">
        <f>VLOOKUP($C438,beta_transpose!$B$3:$W$2032,X_y!AC$1,0)</f>
        <v>5.2498695505410399E-2</v>
      </c>
      <c r="AD438" s="20">
        <f>VLOOKUP($C438,beta_transpose!$B$3:$W$2032,X_y!AD$1,0)</f>
        <v>-1.9548787035743798E-2</v>
      </c>
      <c r="AE438" s="20">
        <f>VLOOKUP($C438,beta_transpose!$B$3:$W$2032,X_y!AE$1,0)</f>
        <v>2.72060130066334E-2</v>
      </c>
      <c r="AF438" s="20">
        <f>VLOOKUP($C438,beta_transpose!$B$3:$W$2032,X_y!AF$1,0)</f>
        <v>2.8898795675039498E-3</v>
      </c>
      <c r="AG438" s="20">
        <f>VLOOKUP($C438,beta_transpose!$B$3:$W$2032,X_y!AG$1,0)</f>
        <v>-3.02768414017218E-2</v>
      </c>
      <c r="AH438" s="20">
        <f>VLOOKUP($C438,beta_transpose!$B$3:$W$2032,X_y!AH$1,0)</f>
        <v>6.9800610135357705E-4</v>
      </c>
      <c r="AI438" s="20">
        <f>VLOOKUP($C438,beta_transpose!$B$3:$W$2032,X_y!AI$1,0)</f>
        <v>-2.7756668931919502E-2</v>
      </c>
      <c r="AJ438" s="20">
        <f>VLOOKUP($C438,beta_transpose!$B$3:$W$2032,X_y!AJ$1,0)</f>
        <v>-2.9579167215252398E-3</v>
      </c>
      <c r="AK438" s="20">
        <f>VLOOKUP($C438,beta_transpose!$B$3:$W$2032,X_y!AK$1,0)</f>
        <v>-4.2377796801880696E-3</v>
      </c>
      <c r="AL438" s="20">
        <f>VLOOKUP($C438,beta_transpose!$B$3:$W$2032,X_y!AL$1,0)</f>
        <v>-7.9407451974857005E-3</v>
      </c>
      <c r="AM438" s="20">
        <f>VLOOKUP($C438,beta_transpose!$B$3:$W$2032,X_y!AM$1,0)</f>
        <v>4.6998143586652399E-2</v>
      </c>
      <c r="AN438" s="20">
        <f>VLOOKUP($C438,beta_transpose!$B$3:$W$2032,X_y!AN$1,0)</f>
        <v>-3.9169091494528199E-2</v>
      </c>
      <c r="AO438" s="20">
        <f>VLOOKUP($C438,beta_transpose!$B$3:$W$2032,X_y!AO$1,0)</f>
        <v>-8.4682334677952196E-3</v>
      </c>
      <c r="AP438" s="20">
        <f>VLOOKUP($C438,beta_transpose!$B$3:$W$2032,X_y!AP$1,0)</f>
        <v>3.9990995918559397E-2</v>
      </c>
      <c r="AQ438" s="20">
        <f>VLOOKUP($C438,beta_transpose!$B$3:$W$2032,X_y!AQ$1,0)</f>
        <v>-5.1221234272854098E-2</v>
      </c>
      <c r="AR438" s="34">
        <f>VLOOKUP($C438,beta_transpose!$B$3:$W$2032,X_y!AR$1,0)</f>
        <v>1.87743413688352E-3</v>
      </c>
      <c r="AS438" s="21">
        <v>16.613346678607201</v>
      </c>
      <c r="AT438" s="21">
        <v>2.63606701563066</v>
      </c>
      <c r="AU438" s="21">
        <v>0.95521841420452902</v>
      </c>
      <c r="AV438" s="21">
        <v>0.33459558255134297</v>
      </c>
      <c r="AW438" s="21">
        <v>3.0647778868537E-2</v>
      </c>
      <c r="AX438" s="21"/>
      <c r="AY438" s="21"/>
      <c r="AZ438" s="22"/>
      <c r="BB438" s="31">
        <f>IF(VLOOKUP(C438,y_HC!$B$3:$G$581,6,0)&gt;$BB$1,1,0)</f>
        <v>0</v>
      </c>
      <c r="BC438">
        <f>VLOOKUP(C438,y_HC!$B$3:$G$581,6,0)</f>
        <v>-0.12825788760056092</v>
      </c>
      <c r="BE438" t="s">
        <v>434</v>
      </c>
      <c r="BF438">
        <v>16.613346678607201</v>
      </c>
      <c r="BG438">
        <v>2.63606701563066</v>
      </c>
      <c r="BH438">
        <v>0.95521841420452902</v>
      </c>
      <c r="BI438">
        <v>0.33459558255134297</v>
      </c>
      <c r="BJ438">
        <v>3.0647778868537E-2</v>
      </c>
    </row>
    <row r="439" spans="2:62">
      <c r="B439" t="str">
        <f>VLOOKUP(C439,eft_features_HC!$B$3:$C$2032,2,0)</f>
        <v>ProShares UltraShort Utilities</v>
      </c>
      <c r="C439" t="s">
        <v>435</v>
      </c>
      <c r="D439" s="17">
        <f>VLOOKUP($C439,eft_features_HC!$B$3:$W$2032,X_y!D$1,0)</f>
        <v>15</v>
      </c>
      <c r="E439" s="18">
        <f>VLOOKUP($C439,eft_features_HC!$B$3:$W$2032,X_y!E$1,0)</f>
        <v>0.95</v>
      </c>
      <c r="F439" s="18">
        <f>VLOOKUP($C439,eft_features_HC!$B$3:$W$2032,X_y!F$1,0)</f>
        <v>7550000</v>
      </c>
      <c r="G439" s="18">
        <f>VLOOKUP($C439,eft_features_HC!$B$3:$W$2032,X_y!G$1,0)</f>
        <v>1</v>
      </c>
      <c r="H439" s="18">
        <f>VLOOKUP($C439,eft_features_HC!$B$3:$W$2032,X_y!H$1,0)</f>
        <v>1</v>
      </c>
      <c r="I439" s="18">
        <f>VLOOKUP($C439,eft_features_HC!$B$3:$W$2032,X_y!I$1,0)</f>
        <v>1</v>
      </c>
      <c r="J439" s="18">
        <f>VLOOKUP($C439,eft_features_HC!$B$3:$W$2032,X_y!J$1,0)</f>
        <v>5</v>
      </c>
      <c r="K439" s="18">
        <f>VLOOKUP($C439,eft_features_HC!$B$3:$W$2032,X_y!K$1,0)</f>
        <v>23</v>
      </c>
      <c r="L439" s="18">
        <f>VLOOKUP($C439,eft_features_HC!$B$3:$W$2032,X_y!L$1,0)</f>
        <v>1</v>
      </c>
      <c r="M439" s="18">
        <f>VLOOKUP($C439,eft_features_HC!$B$3:$W$2032,X_y!M$1,0)</f>
        <v>2</v>
      </c>
      <c r="N439" s="18">
        <f>VLOOKUP($C439,eft_features_HC!$B$3:$W$2032,X_y!N$1,0)</f>
        <v>1</v>
      </c>
      <c r="O439" s="18">
        <f>VLOOKUP($C439,eft_features_HC!$B$3:$W$2032,X_y!O$1,0)</f>
        <v>1</v>
      </c>
      <c r="P439" s="18">
        <f>VLOOKUP($C439,eft_features_HC!$B$3:$W$2032,X_y!P$1,0)</f>
        <v>2</v>
      </c>
      <c r="Q439" s="18">
        <f>VLOOKUP($C439,eft_features_HC!$B$3:$W$2032,X_y!Q$1,0)</f>
        <v>1</v>
      </c>
      <c r="R439" s="18">
        <f>VLOOKUP($C439,eft_features_HC!$B$3:$W$2032,X_y!R$1,0)</f>
        <v>1</v>
      </c>
      <c r="S439" s="19">
        <f>VLOOKUP($C439,ret_features_HC_transpose!$B$3:$W$2032,X_y!S$1,0)</f>
        <v>-9.8143235281629271E-2</v>
      </c>
      <c r="T439" s="19">
        <f>VLOOKUP($C439,ret_features_HC_transpose!$B$3:$W$2032,X_y!T$1,0)</f>
        <v>-0.20819748470368715</v>
      </c>
      <c r="U439" s="19">
        <f>VLOOKUP($C439,ret_features_HC_transpose!$B$3:$W$2032,X_y!U$1,0)</f>
        <v>-0.25289092643732602</v>
      </c>
      <c r="V439" s="19">
        <f>VLOOKUP($C439,ret_features_HC_transpose!$B$3:$W$2032,X_y!V$1,0)</f>
        <v>-0.23561150983466539</v>
      </c>
      <c r="W439" s="19">
        <f>VLOOKUP($C439,ret_features_HC_transpose!$B$3:$W$2032,X_y!W$1,0)</f>
        <v>-0.47303161623042478</v>
      </c>
      <c r="X439" s="19">
        <f>VLOOKUP($C439,ret_features_HC_transpose!$B$3:$W$2032,X_y!X$1,0)</f>
        <v>-0.61891952307781273</v>
      </c>
      <c r="Y439" s="20">
        <f>VLOOKUP($C439,beta_transpose!$B$3:$W$2032,X_y!Y$1,0)</f>
        <v>-2.5532634361849799E-2</v>
      </c>
      <c r="Z439" s="20">
        <f>VLOOKUP($C439,beta_transpose!$B$3:$W$2032,X_y!Z$1,0)</f>
        <v>3.9665076357145501E-2</v>
      </c>
      <c r="AA439" s="20">
        <f>VLOOKUP($C439,beta_transpose!$B$3:$W$2032,X_y!AA$1,0)</f>
        <v>-3.38849916540142E-2</v>
      </c>
      <c r="AB439" s="20">
        <f>VLOOKUP($C439,beta_transpose!$B$3:$W$2032,X_y!AB$1,0)</f>
        <v>-1.05084820386063E-2</v>
      </c>
      <c r="AC439" s="20">
        <f>VLOOKUP($C439,beta_transpose!$B$3:$W$2032,X_y!AC$1,0)</f>
        <v>1.8906292149250398E-2</v>
      </c>
      <c r="AD439" s="20">
        <f>VLOOKUP($C439,beta_transpose!$B$3:$W$2032,X_y!AD$1,0)</f>
        <v>1.1018806777508701E-2</v>
      </c>
      <c r="AE439" s="20">
        <f>VLOOKUP($C439,beta_transpose!$B$3:$W$2032,X_y!AE$1,0)</f>
        <v>3.4935200024072501E-2</v>
      </c>
      <c r="AF439" s="20">
        <f>VLOOKUP($C439,beta_transpose!$B$3:$W$2032,X_y!AF$1,0)</f>
        <v>1.19347355602004E-2</v>
      </c>
      <c r="AG439" s="20">
        <f>VLOOKUP($C439,beta_transpose!$B$3:$W$2032,X_y!AG$1,0)</f>
        <v>2.7748178682596901E-2</v>
      </c>
      <c r="AH439" s="20">
        <f>VLOOKUP($C439,beta_transpose!$B$3:$W$2032,X_y!AH$1,0)</f>
        <v>9.8360615124139196E-4</v>
      </c>
      <c r="AI439" s="20">
        <f>VLOOKUP($C439,beta_transpose!$B$3:$W$2032,X_y!AI$1,0)</f>
        <v>-3.6207481202134101E-2</v>
      </c>
      <c r="AJ439" s="20">
        <f>VLOOKUP($C439,beta_transpose!$B$3:$W$2032,X_y!AJ$1,0)</f>
        <v>-9.2647382121677693E-3</v>
      </c>
      <c r="AK439" s="20">
        <f>VLOOKUP($C439,beta_transpose!$B$3:$W$2032,X_y!AK$1,0)</f>
        <v>8.1787110483402398E-3</v>
      </c>
      <c r="AL439" s="20">
        <f>VLOOKUP($C439,beta_transpose!$B$3:$W$2032,X_y!AL$1,0)</f>
        <v>-7.7983630429279503E-3</v>
      </c>
      <c r="AM439" s="20">
        <f>VLOOKUP($C439,beta_transpose!$B$3:$W$2032,X_y!AM$1,0)</f>
        <v>1.30591644359231E-2</v>
      </c>
      <c r="AN439" s="20">
        <f>VLOOKUP($C439,beta_transpose!$B$3:$W$2032,X_y!AN$1,0)</f>
        <v>1.2373622704823501E-2</v>
      </c>
      <c r="AO439" s="20">
        <f>VLOOKUP($C439,beta_transpose!$B$3:$W$2032,X_y!AO$1,0)</f>
        <v>-1.26518246809194E-2</v>
      </c>
      <c r="AP439" s="20">
        <f>VLOOKUP($C439,beta_transpose!$B$3:$W$2032,X_y!AP$1,0)</f>
        <v>1.4719731186262301E-2</v>
      </c>
      <c r="AQ439" s="20">
        <f>VLOOKUP($C439,beta_transpose!$B$3:$W$2032,X_y!AQ$1,0)</f>
        <v>-1.60495057349773E-2</v>
      </c>
      <c r="AR439" s="34">
        <f>VLOOKUP($C439,beta_transpose!$B$3:$W$2032,X_y!AR$1,0)</f>
        <v>-1.2149053307321101E-2</v>
      </c>
      <c r="AS439" s="21">
        <v>15.1604838313828</v>
      </c>
      <c r="AT439" s="21">
        <v>1.35423911557996</v>
      </c>
      <c r="AU439" s="21">
        <v>0.34383252652777602</v>
      </c>
      <c r="AV439" s="21">
        <v>7.6119721552705397E-2</v>
      </c>
      <c r="AW439" s="21">
        <v>1.83551382792385E-2</v>
      </c>
      <c r="AX439" s="21"/>
      <c r="AY439" s="21"/>
      <c r="AZ439" s="22"/>
      <c r="BB439" s="31">
        <f>IF(VLOOKUP(C439,y_HC!$B$3:$G$581,6,0)&gt;$BB$1,1,0)</f>
        <v>0</v>
      </c>
      <c r="BC439">
        <f>VLOOKUP(C439,y_HC!$B$3:$G$581,6,0)</f>
        <v>-7.6145220243742595E-2</v>
      </c>
      <c r="BE439" t="s">
        <v>435</v>
      </c>
      <c r="BF439">
        <v>15.1604838313828</v>
      </c>
      <c r="BG439">
        <v>1.35423911557996</v>
      </c>
      <c r="BH439">
        <v>0.34383252652777602</v>
      </c>
      <c r="BI439">
        <v>7.6119721552705397E-2</v>
      </c>
      <c r="BJ439">
        <v>1.83551382792385E-2</v>
      </c>
    </row>
    <row r="440" spans="2:62">
      <c r="B440" t="str">
        <f>VLOOKUP(C440,eft_features_HC!$B$3:$C$2032,2,0)</f>
        <v>ProShares UltraShort S&amp;P500</v>
      </c>
      <c r="C440" t="s">
        <v>436</v>
      </c>
      <c r="D440" s="17">
        <f>VLOOKUP($C440,eft_features_HC!$B$3:$W$2032,X_y!D$1,0)</f>
        <v>15</v>
      </c>
      <c r="E440" s="18">
        <f>VLOOKUP($C440,eft_features_HC!$B$3:$W$2032,X_y!E$1,0)</f>
        <v>0.89999999999999991</v>
      </c>
      <c r="F440" s="18">
        <f>VLOOKUP($C440,eft_features_HC!$B$3:$W$2032,X_y!F$1,0)</f>
        <v>1360000000</v>
      </c>
      <c r="G440" s="18">
        <f>VLOOKUP($C440,eft_features_HC!$B$3:$W$2032,X_y!G$1,0)</f>
        <v>1</v>
      </c>
      <c r="H440" s="18">
        <f>VLOOKUP($C440,eft_features_HC!$B$3:$W$2032,X_y!H$1,0)</f>
        <v>1</v>
      </c>
      <c r="I440" s="18">
        <f>VLOOKUP($C440,eft_features_HC!$B$3:$W$2032,X_y!I$1,0)</f>
        <v>1</v>
      </c>
      <c r="J440" s="18">
        <f>VLOOKUP($C440,eft_features_HC!$B$3:$W$2032,X_y!J$1,0)</f>
        <v>1</v>
      </c>
      <c r="K440" s="18">
        <f>VLOOKUP($C440,eft_features_HC!$B$3:$W$2032,X_y!K$1,0)</f>
        <v>1</v>
      </c>
      <c r="L440" s="18">
        <f>VLOOKUP($C440,eft_features_HC!$B$3:$W$2032,X_y!L$1,0)</f>
        <v>1</v>
      </c>
      <c r="M440" s="18">
        <f>VLOOKUP($C440,eft_features_HC!$B$3:$W$2032,X_y!M$1,0)</f>
        <v>2</v>
      </c>
      <c r="N440" s="18">
        <f>VLOOKUP($C440,eft_features_HC!$B$3:$W$2032,X_y!N$1,0)</f>
        <v>1</v>
      </c>
      <c r="O440" s="18">
        <f>VLOOKUP($C440,eft_features_HC!$B$3:$W$2032,X_y!O$1,0)</f>
        <v>1</v>
      </c>
      <c r="P440" s="18">
        <f>VLOOKUP($C440,eft_features_HC!$B$3:$W$2032,X_y!P$1,0)</f>
        <v>1</v>
      </c>
      <c r="Q440" s="18">
        <f>VLOOKUP($C440,eft_features_HC!$B$3:$W$2032,X_y!Q$1,0)</f>
        <v>1</v>
      </c>
      <c r="R440" s="18">
        <f>VLOOKUP($C440,eft_features_HC!$B$3:$W$2032,X_y!R$1,0)</f>
        <v>1</v>
      </c>
      <c r="S440" s="19">
        <f>VLOOKUP($C440,ret_features_HC_transpose!$B$3:$W$2032,X_y!S$1,0)</f>
        <v>7.7765999538825792E-3</v>
      </c>
      <c r="T440" s="19">
        <f>VLOOKUP($C440,ret_features_HC_transpose!$B$3:$W$2032,X_y!T$1,0)</f>
        <v>-5.8143375914667339E-2</v>
      </c>
      <c r="U440" s="19">
        <f>VLOOKUP($C440,ret_features_HC_transpose!$B$3:$W$2032,X_y!U$1,0)</f>
        <v>-0.21199557664825097</v>
      </c>
      <c r="V440" s="19">
        <f>VLOOKUP($C440,ret_features_HC_transpose!$B$3:$W$2032,X_y!V$1,0)</f>
        <v>-0.36347399054200891</v>
      </c>
      <c r="W440" s="19">
        <f>VLOOKUP($C440,ret_features_HC_transpose!$B$3:$W$2032,X_y!W$1,0)</f>
        <v>-0.53323510132849083</v>
      </c>
      <c r="X440" s="19">
        <f>VLOOKUP($C440,ret_features_HC_transpose!$B$3:$W$2032,X_y!X$1,0)</f>
        <v>-0.65650602432516036</v>
      </c>
      <c r="Y440" s="20">
        <f>VLOOKUP($C440,beta_transpose!$B$3:$W$2032,X_y!Y$1,0)</f>
        <v>-2.9363852503148699E-2</v>
      </c>
      <c r="Z440" s="20">
        <f>VLOOKUP($C440,beta_transpose!$B$3:$W$2032,X_y!Z$1,0)</f>
        <v>2.5090075880227498E-2</v>
      </c>
      <c r="AA440" s="20">
        <f>VLOOKUP($C440,beta_transpose!$B$3:$W$2032,X_y!AA$1,0)</f>
        <v>-4.8492274450295601E-2</v>
      </c>
      <c r="AB440" s="20">
        <f>VLOOKUP($C440,beta_transpose!$B$3:$W$2032,X_y!AB$1,0)</f>
        <v>1.09821736949594E-2</v>
      </c>
      <c r="AC440" s="20">
        <f>VLOOKUP($C440,beta_transpose!$B$3:$W$2032,X_y!AC$1,0)</f>
        <v>3.1747334784977398E-2</v>
      </c>
      <c r="AD440" s="20">
        <f>VLOOKUP($C440,beta_transpose!$B$3:$W$2032,X_y!AD$1,0)</f>
        <v>-2.5586056312557E-2</v>
      </c>
      <c r="AE440" s="20">
        <f>VLOOKUP($C440,beta_transpose!$B$3:$W$2032,X_y!AE$1,0)</f>
        <v>1.22695350973894E-2</v>
      </c>
      <c r="AF440" s="20">
        <f>VLOOKUP($C440,beta_transpose!$B$3:$W$2032,X_y!AF$1,0)</f>
        <v>-1.02602398620022E-2</v>
      </c>
      <c r="AG440" s="20">
        <f>VLOOKUP($C440,beta_transpose!$B$3:$W$2032,X_y!AG$1,0)</f>
        <v>-3.6955108745326197E-2</v>
      </c>
      <c r="AH440" s="20">
        <f>VLOOKUP($C440,beta_transpose!$B$3:$W$2032,X_y!AH$1,0)</f>
        <v>5.4533046383460201E-3</v>
      </c>
      <c r="AI440" s="20">
        <f>VLOOKUP($C440,beta_transpose!$B$3:$W$2032,X_y!AI$1,0)</f>
        <v>-9.4465808923252202E-3</v>
      </c>
      <c r="AJ440" s="20">
        <f>VLOOKUP($C440,beta_transpose!$B$3:$W$2032,X_y!AJ$1,0)</f>
        <v>-4.2948447801065403E-5</v>
      </c>
      <c r="AK440" s="20">
        <f>VLOOKUP($C440,beta_transpose!$B$3:$W$2032,X_y!AK$1,0)</f>
        <v>-4.5986244405946597E-3</v>
      </c>
      <c r="AL440" s="20">
        <f>VLOOKUP($C440,beta_transpose!$B$3:$W$2032,X_y!AL$1,0)</f>
        <v>-6.4812755375178999E-3</v>
      </c>
      <c r="AM440" s="20">
        <f>VLOOKUP($C440,beta_transpose!$B$3:$W$2032,X_y!AM$1,0)</f>
        <v>2.4014134992715201E-2</v>
      </c>
      <c r="AN440" s="20">
        <f>VLOOKUP($C440,beta_transpose!$B$3:$W$2032,X_y!AN$1,0)</f>
        <v>-2.54621904872721E-2</v>
      </c>
      <c r="AO440" s="20">
        <f>VLOOKUP($C440,beta_transpose!$B$3:$W$2032,X_y!AO$1,0)</f>
        <v>-1.25998253706183E-2</v>
      </c>
      <c r="AP440" s="20">
        <f>VLOOKUP($C440,beta_transpose!$B$3:$W$2032,X_y!AP$1,0)</f>
        <v>3.9400890723617202E-2</v>
      </c>
      <c r="AQ440" s="20">
        <f>VLOOKUP($C440,beta_transpose!$B$3:$W$2032,X_y!AQ$1,0)</f>
        <v>-1.3336293643667301E-2</v>
      </c>
      <c r="AR440" s="34">
        <f>VLOOKUP($C440,beta_transpose!$B$3:$W$2032,X_y!AR$1,0)</f>
        <v>-2.6552500354565401E-3</v>
      </c>
      <c r="AS440" s="21">
        <v>15.580261067705401</v>
      </c>
      <c r="AT440" s="21">
        <v>2.53548642600513</v>
      </c>
      <c r="AU440" s="21">
        <v>0.94314574040124199</v>
      </c>
      <c r="AV440" s="21">
        <v>0.336656484443006</v>
      </c>
      <c r="AW440" s="21">
        <v>0.158459291385772</v>
      </c>
      <c r="AX440" s="21"/>
      <c r="AY440" s="21"/>
      <c r="AZ440" s="22"/>
      <c r="BB440" s="31">
        <f>IF(VLOOKUP(C440,y_HC!$B$3:$G$581,6,0)&gt;$BB$1,1,0)</f>
        <v>0</v>
      </c>
      <c r="BC440">
        <f>VLOOKUP(C440,y_HC!$B$3:$G$581,6,0)</f>
        <v>-0.12530691014184653</v>
      </c>
      <c r="BE440" t="s">
        <v>436</v>
      </c>
      <c r="BF440">
        <v>15.580261067705401</v>
      </c>
      <c r="BG440">
        <v>2.53548642600513</v>
      </c>
      <c r="BH440">
        <v>0.94314574040124199</v>
      </c>
      <c r="BI440">
        <v>0.336656484443006</v>
      </c>
      <c r="BJ440">
        <v>0.158459291385772</v>
      </c>
    </row>
    <row r="441" spans="2:62">
      <c r="B441" t="str">
        <f>VLOOKUP(C441,eft_features_HC!$B$3:$C$2032,2,0)</f>
        <v>SPDR S&amp;P Dividend ETF</v>
      </c>
      <c r="C441" t="s">
        <v>437</v>
      </c>
      <c r="D441" s="17">
        <f>VLOOKUP($C441,eft_features_HC!$B$3:$W$2032,X_y!D$1,0)</f>
        <v>1</v>
      </c>
      <c r="E441" s="18">
        <f>VLOOKUP($C441,eft_features_HC!$B$3:$W$2032,X_y!E$1,0)</f>
        <v>0.35000000000000003</v>
      </c>
      <c r="F441" s="18">
        <f>VLOOKUP($C441,eft_features_HC!$B$3:$W$2032,X_y!F$1,0)</f>
        <v>15590000000</v>
      </c>
      <c r="G441" s="18">
        <f>VLOOKUP($C441,eft_features_HC!$B$3:$W$2032,X_y!G$1,0)</f>
        <v>1</v>
      </c>
      <c r="H441" s="18">
        <f>VLOOKUP($C441,eft_features_HC!$B$3:$W$2032,X_y!H$1,0)</f>
        <v>5</v>
      </c>
      <c r="I441" s="18">
        <f>VLOOKUP($C441,eft_features_HC!$B$3:$W$2032,X_y!I$1,0)</f>
        <v>1</v>
      </c>
      <c r="J441" s="18">
        <f>VLOOKUP($C441,eft_features_HC!$B$3:$W$2032,X_y!J$1,0)</f>
        <v>8</v>
      </c>
      <c r="K441" s="18">
        <f>VLOOKUP($C441,eft_features_HC!$B$3:$W$2032,X_y!K$1,0)</f>
        <v>10</v>
      </c>
      <c r="L441" s="18">
        <f>VLOOKUP($C441,eft_features_HC!$B$3:$W$2032,X_y!L$1,0)</f>
        <v>1</v>
      </c>
      <c r="M441" s="18">
        <f>VLOOKUP($C441,eft_features_HC!$B$3:$W$2032,X_y!M$1,0)</f>
        <v>1</v>
      </c>
      <c r="N441" s="18">
        <f>VLOOKUP($C441,eft_features_HC!$B$3:$W$2032,X_y!N$1,0)</f>
        <v>1</v>
      </c>
      <c r="O441" s="18">
        <f>VLOOKUP($C441,eft_features_HC!$B$3:$W$2032,X_y!O$1,0)</f>
        <v>1</v>
      </c>
      <c r="P441" s="18">
        <f>VLOOKUP($C441,eft_features_HC!$B$3:$W$2032,X_y!P$1,0)</f>
        <v>7</v>
      </c>
      <c r="Q441" s="18">
        <f>VLOOKUP($C441,eft_features_HC!$B$3:$W$2032,X_y!Q$1,0)</f>
        <v>7</v>
      </c>
      <c r="R441" s="18">
        <f>VLOOKUP($C441,eft_features_HC!$B$3:$W$2032,X_y!R$1,0)</f>
        <v>1</v>
      </c>
      <c r="S441" s="19">
        <f>VLOOKUP($C441,ret_features_HC_transpose!$B$3:$W$2032,X_y!S$1,0)</f>
        <v>3.1382188056725546E-3</v>
      </c>
      <c r="T441" s="19">
        <f>VLOOKUP($C441,ret_features_HC_transpose!$B$3:$W$2032,X_y!T$1,0)</f>
        <v>2.1820709772566671E-2</v>
      </c>
      <c r="U441" s="19">
        <f>VLOOKUP($C441,ret_features_HC_transpose!$B$3:$W$2032,X_y!U$1,0)</f>
        <v>6.6589293300536534E-2</v>
      </c>
      <c r="V441" s="19">
        <f>VLOOKUP($C441,ret_features_HC_transpose!$B$3:$W$2032,X_y!V$1,0)</f>
        <v>0.12400434154328965</v>
      </c>
      <c r="W441" s="19">
        <f>VLOOKUP($C441,ret_features_HC_transpose!$B$3:$W$2032,X_y!W$1,0)</f>
        <v>0.30516598689346552</v>
      </c>
      <c r="X441" s="19">
        <f>VLOOKUP($C441,ret_features_HC_transpose!$B$3:$W$2032,X_y!X$1,0)</f>
        <v>0.35122220093381085</v>
      </c>
      <c r="Y441" s="20">
        <f>VLOOKUP($C441,beta_transpose!$B$3:$W$2032,X_y!Y$1,0)</f>
        <v>2.7508810178038599E-2</v>
      </c>
      <c r="Z441" s="20">
        <f>VLOOKUP($C441,beta_transpose!$B$3:$W$2032,X_y!Z$1,0)</f>
        <v>-3.7578059510385399E-3</v>
      </c>
      <c r="AA441" s="20">
        <f>VLOOKUP($C441,beta_transpose!$B$3:$W$2032,X_y!AA$1,0)</f>
        <v>1.8046162942032599E-2</v>
      </c>
      <c r="AB441" s="20">
        <f>VLOOKUP($C441,beta_transpose!$B$3:$W$2032,X_y!AB$1,0)</f>
        <v>-2.1778752621448301E-2</v>
      </c>
      <c r="AC441" s="20">
        <f>VLOOKUP($C441,beta_transpose!$B$3:$W$2032,X_y!AC$1,0)</f>
        <v>-7.9482189869125395E-3</v>
      </c>
      <c r="AD441" s="20">
        <f>VLOOKUP($C441,beta_transpose!$B$3:$W$2032,X_y!AD$1,0)</f>
        <v>-2.1764923600153401E-2</v>
      </c>
      <c r="AE441" s="20">
        <f>VLOOKUP($C441,beta_transpose!$B$3:$W$2032,X_y!AE$1,0)</f>
        <v>-6.2956745412046803E-3</v>
      </c>
      <c r="AF441" s="20">
        <f>VLOOKUP($C441,beta_transpose!$B$3:$W$2032,X_y!AF$1,0)</f>
        <v>-1.11462961927206E-2</v>
      </c>
      <c r="AG441" s="20">
        <f>VLOOKUP($C441,beta_transpose!$B$3:$W$2032,X_y!AG$1,0)</f>
        <v>-9.6386892964499798E-3</v>
      </c>
      <c r="AH441" s="20">
        <f>VLOOKUP($C441,beta_transpose!$B$3:$W$2032,X_y!AH$1,0)</f>
        <v>1.5397397965503099E-3</v>
      </c>
      <c r="AI441" s="20">
        <f>VLOOKUP($C441,beta_transpose!$B$3:$W$2032,X_y!AI$1,0)</f>
        <v>-8.9945849371080404E-3</v>
      </c>
      <c r="AJ441" s="20">
        <f>VLOOKUP($C441,beta_transpose!$B$3:$W$2032,X_y!AJ$1,0)</f>
        <v>-9.6205032234495409E-3</v>
      </c>
      <c r="AK441" s="20">
        <f>VLOOKUP($C441,beta_transpose!$B$3:$W$2032,X_y!AK$1,0)</f>
        <v>-3.1112384653589099E-2</v>
      </c>
      <c r="AL441" s="20">
        <f>VLOOKUP($C441,beta_transpose!$B$3:$W$2032,X_y!AL$1,0)</f>
        <v>-9.6480144605386904E-3</v>
      </c>
      <c r="AM441" s="20">
        <f>VLOOKUP($C441,beta_transpose!$B$3:$W$2032,X_y!AM$1,0)</f>
        <v>2.4415910446827699E-2</v>
      </c>
      <c r="AN441" s="20">
        <f>VLOOKUP($C441,beta_transpose!$B$3:$W$2032,X_y!AN$1,0)</f>
        <v>-2.3974394350839102E-3</v>
      </c>
      <c r="AO441" s="20">
        <f>VLOOKUP($C441,beta_transpose!$B$3:$W$2032,X_y!AO$1,0)</f>
        <v>2.5382305453514199E-2</v>
      </c>
      <c r="AP441" s="20">
        <f>VLOOKUP($C441,beta_transpose!$B$3:$W$2032,X_y!AP$1,0)</f>
        <v>-1.7448129775795799E-2</v>
      </c>
      <c r="AQ441" s="20">
        <f>VLOOKUP($C441,beta_transpose!$B$3:$W$2032,X_y!AQ$1,0)</f>
        <v>1.1189060995293499E-2</v>
      </c>
      <c r="AR441" s="34">
        <f>VLOOKUP($C441,beta_transpose!$B$3:$W$2032,X_y!AR$1,0)</f>
        <v>1.04747834003329E-2</v>
      </c>
      <c r="AS441" s="21">
        <v>13.234205078506999</v>
      </c>
      <c r="AT441" s="21">
        <v>2.2033427001477</v>
      </c>
      <c r="AU441" s="21">
        <v>0.87294234676096105</v>
      </c>
      <c r="AV441" s="21">
        <v>0.217181122943888</v>
      </c>
      <c r="AW441" s="21">
        <v>9.7048766180360804E-2</v>
      </c>
      <c r="AX441" s="21"/>
      <c r="AY441" s="21"/>
      <c r="AZ441" s="22"/>
      <c r="BB441" s="31">
        <f>IF(VLOOKUP(C441,y_HC!$B$3:$G$581,6,0)&gt;$BB$1,1,0)</f>
        <v>0</v>
      </c>
      <c r="BC441">
        <f>VLOOKUP(C441,y_HC!$B$3:$G$581,6,0)</f>
        <v>3.6418662435052318E-2</v>
      </c>
      <c r="BE441" t="s">
        <v>437</v>
      </c>
      <c r="BF441">
        <v>13.234205078506999</v>
      </c>
      <c r="BG441">
        <v>2.2033427001477</v>
      </c>
      <c r="BH441">
        <v>0.87294234676096105</v>
      </c>
      <c r="BI441">
        <v>0.217181122943888</v>
      </c>
      <c r="BJ441">
        <v>9.7048766180360804E-2</v>
      </c>
    </row>
    <row r="442" spans="2:62">
      <c r="B442" t="str">
        <f>VLOOKUP(C442,eft_features_HC!$B$3:$C$2032,2,0)</f>
        <v>Guggenheim Shipping ETF</v>
      </c>
      <c r="C442" t="s">
        <v>438</v>
      </c>
      <c r="D442" s="17">
        <f>VLOOKUP($C442,eft_features_HC!$B$3:$W$2032,X_y!D$1,0)</f>
        <v>5</v>
      </c>
      <c r="E442" s="18">
        <f>VLOOKUP($C442,eft_features_HC!$B$3:$W$2032,X_y!E$1,0)</f>
        <v>0.65</v>
      </c>
      <c r="F442" s="18">
        <f>VLOOKUP($C442,eft_features_HC!$B$3:$W$2032,X_y!F$1,0)</f>
        <v>111370000</v>
      </c>
      <c r="G442" s="18">
        <f>VLOOKUP($C442,eft_features_HC!$B$3:$W$2032,X_y!G$1,0)</f>
        <v>1</v>
      </c>
      <c r="H442" s="18">
        <f>VLOOKUP($C442,eft_features_HC!$B$3:$W$2032,X_y!H$1,0)</f>
        <v>5</v>
      </c>
      <c r="I442" s="18">
        <f>VLOOKUP($C442,eft_features_HC!$B$3:$W$2032,X_y!I$1,0)</f>
        <v>4</v>
      </c>
      <c r="J442" s="18">
        <f>VLOOKUP($C442,eft_features_HC!$B$3:$W$2032,X_y!J$1,0)</f>
        <v>5</v>
      </c>
      <c r="K442" s="18">
        <f>VLOOKUP($C442,eft_features_HC!$B$3:$W$2032,X_y!K$1,0)</f>
        <v>26</v>
      </c>
      <c r="L442" s="18">
        <f>VLOOKUP($C442,eft_features_HC!$B$3:$W$2032,X_y!L$1,0)</f>
        <v>66</v>
      </c>
      <c r="M442" s="18">
        <f>VLOOKUP($C442,eft_features_HC!$B$3:$W$2032,X_y!M$1,0)</f>
        <v>1</v>
      </c>
      <c r="N442" s="18">
        <f>VLOOKUP($C442,eft_features_HC!$B$3:$W$2032,X_y!N$1,0)</f>
        <v>1</v>
      </c>
      <c r="O442" s="18">
        <f>VLOOKUP($C442,eft_features_HC!$B$3:$W$2032,X_y!O$1,0)</f>
        <v>1</v>
      </c>
      <c r="P442" s="18">
        <f>VLOOKUP($C442,eft_features_HC!$B$3:$W$2032,X_y!P$1,0)</f>
        <v>7</v>
      </c>
      <c r="Q442" s="18">
        <f>VLOOKUP($C442,eft_features_HC!$B$3:$W$2032,X_y!Q$1,0)</f>
        <v>1</v>
      </c>
      <c r="R442" s="18">
        <f>VLOOKUP($C442,eft_features_HC!$B$3:$W$2032,X_y!R$1,0)</f>
        <v>1</v>
      </c>
      <c r="S442" s="19">
        <f>VLOOKUP($C442,ret_features_HC_transpose!$B$3:$W$2032,X_y!S$1,0)</f>
        <v>-4.0540531350856668E-3</v>
      </c>
      <c r="T442" s="19">
        <f>VLOOKUP($C442,ret_features_HC_transpose!$B$3:$W$2032,X_y!T$1,0)</f>
        <v>3.8033043284965817E-2</v>
      </c>
      <c r="U442" s="19">
        <f>VLOOKUP($C442,ret_features_HC_transpose!$B$3:$W$2032,X_y!U$1,0)</f>
        <v>0.11836115421434745</v>
      </c>
      <c r="V442" s="19">
        <f>VLOOKUP($C442,ret_features_HC_transpose!$B$3:$W$2032,X_y!V$1,0)</f>
        <v>0.32315978579792448</v>
      </c>
      <c r="W442" s="19">
        <f>VLOOKUP($C442,ret_features_HC_transpose!$B$3:$W$2032,X_y!W$1,0)</f>
        <v>0.19191374758070534</v>
      </c>
      <c r="X442" s="19">
        <f>VLOOKUP($C442,ret_features_HC_transpose!$B$3:$W$2032,X_y!X$1,0)</f>
        <v>-0.181111109194247</v>
      </c>
      <c r="Y442" s="20">
        <f>VLOOKUP($C442,beta_transpose!$B$3:$W$2032,X_y!Y$1,0)</f>
        <v>-2.60108132116101E-3</v>
      </c>
      <c r="Z442" s="20">
        <f>VLOOKUP($C442,beta_transpose!$B$3:$W$2032,X_y!Z$1,0)</f>
        <v>6.5528222254936999E-2</v>
      </c>
      <c r="AA442" s="20">
        <f>VLOOKUP($C442,beta_transpose!$B$3:$W$2032,X_y!AA$1,0)</f>
        <v>-3.3674012666515499E-2</v>
      </c>
      <c r="AB442" s="20">
        <f>VLOOKUP($C442,beta_transpose!$B$3:$W$2032,X_y!AB$1,0)</f>
        <v>-4.28950016531899E-2</v>
      </c>
      <c r="AC442" s="20">
        <f>VLOOKUP($C442,beta_transpose!$B$3:$W$2032,X_y!AC$1,0)</f>
        <v>3.00152770731382E-2</v>
      </c>
      <c r="AD442" s="20">
        <f>VLOOKUP($C442,beta_transpose!$B$3:$W$2032,X_y!AD$1,0)</f>
        <v>5.6937033687233803E-2</v>
      </c>
      <c r="AE442" s="20">
        <f>VLOOKUP($C442,beta_transpose!$B$3:$W$2032,X_y!AE$1,0)</f>
        <v>1.1331795993156001E-2</v>
      </c>
      <c r="AF442" s="20">
        <f>VLOOKUP($C442,beta_transpose!$B$3:$W$2032,X_y!AF$1,0)</f>
        <v>1.7256820249616299E-2</v>
      </c>
      <c r="AG442" s="20">
        <f>VLOOKUP($C442,beta_transpose!$B$3:$W$2032,X_y!AG$1,0)</f>
        <v>4.8717913651900001E-2</v>
      </c>
      <c r="AH442" s="20">
        <f>VLOOKUP($C442,beta_transpose!$B$3:$W$2032,X_y!AH$1,0)</f>
        <v>4.8839299708803199E-2</v>
      </c>
      <c r="AI442" s="20">
        <f>VLOOKUP($C442,beta_transpose!$B$3:$W$2032,X_y!AI$1,0)</f>
        <v>-1.7846463618618399E-2</v>
      </c>
      <c r="AJ442" s="20">
        <f>VLOOKUP($C442,beta_transpose!$B$3:$W$2032,X_y!AJ$1,0)</f>
        <v>1.7010702489903998E-2</v>
      </c>
      <c r="AK442" s="20">
        <f>VLOOKUP($C442,beta_transpose!$B$3:$W$2032,X_y!AK$1,0)</f>
        <v>-3.5864955356045601E-3</v>
      </c>
      <c r="AL442" s="20">
        <f>VLOOKUP($C442,beta_transpose!$B$3:$W$2032,X_y!AL$1,0)</f>
        <v>-8.9650375587401708E-3</v>
      </c>
      <c r="AM442" s="20">
        <f>VLOOKUP($C442,beta_transpose!$B$3:$W$2032,X_y!AM$1,0)</f>
        <v>1.9504893633500699E-2</v>
      </c>
      <c r="AN442" s="20">
        <f>VLOOKUP($C442,beta_transpose!$B$3:$W$2032,X_y!AN$1,0)</f>
        <v>-2.8645277132257702E-2</v>
      </c>
      <c r="AO442" s="20">
        <f>VLOOKUP($C442,beta_transpose!$B$3:$W$2032,X_y!AO$1,0)</f>
        <v>1.8653234779646501E-2</v>
      </c>
      <c r="AP442" s="20">
        <f>VLOOKUP($C442,beta_transpose!$B$3:$W$2032,X_y!AP$1,0)</f>
        <v>-1.7893504875752999E-4</v>
      </c>
      <c r="AQ442" s="20">
        <f>VLOOKUP($C442,beta_transpose!$B$3:$W$2032,X_y!AQ$1,0)</f>
        <v>-2.6976813715557199E-2</v>
      </c>
      <c r="AR442" s="34">
        <f>VLOOKUP($C442,beta_transpose!$B$3:$W$2032,X_y!AR$1,0)</f>
        <v>1.51229790255405E-2</v>
      </c>
      <c r="AS442" s="21">
        <v>14.2190463805311</v>
      </c>
      <c r="AT442" s="21">
        <v>4.5324392726034102</v>
      </c>
      <c r="AU442" s="21">
        <v>1.3663262829421601</v>
      </c>
      <c r="AV442" s="21">
        <v>0.43860203115054103</v>
      </c>
      <c r="AW442" s="21">
        <v>0.16420426394593199</v>
      </c>
      <c r="AX442" s="21"/>
      <c r="AY442" s="21"/>
      <c r="AZ442" s="22"/>
      <c r="BB442" s="31">
        <f>IF(VLOOKUP(C442,y_HC!$B$3:$G$581,6,0)&gt;$BB$1,1,0)</f>
        <v>0</v>
      </c>
      <c r="BC442">
        <f>VLOOKUP(C442,y_HC!$B$3:$G$581,6,0)</f>
        <v>1.2998643134624399E-2</v>
      </c>
      <c r="BE442" t="s">
        <v>438</v>
      </c>
      <c r="BF442">
        <v>14.2190463805311</v>
      </c>
      <c r="BG442">
        <v>4.5324392726034102</v>
      </c>
      <c r="BH442">
        <v>1.3663262829421601</v>
      </c>
      <c r="BI442">
        <v>0.43860203115054103</v>
      </c>
      <c r="BJ442">
        <v>0.16420426394593199</v>
      </c>
    </row>
    <row r="443" spans="2:62">
      <c r="B443" t="str">
        <f>VLOOKUP(C443,eft_features_HC!$B$3:$C$2032,2,0)</f>
        <v>ProShares Short Financials</v>
      </c>
      <c r="C443" t="s">
        <v>439</v>
      </c>
      <c r="D443" s="17">
        <f>VLOOKUP($C443,eft_features_HC!$B$3:$W$2032,X_y!D$1,0)</f>
        <v>15</v>
      </c>
      <c r="E443" s="18">
        <f>VLOOKUP($C443,eft_features_HC!$B$3:$W$2032,X_y!E$1,0)</f>
        <v>0.95</v>
      </c>
      <c r="F443" s="18">
        <f>VLOOKUP($C443,eft_features_HC!$B$3:$W$2032,X_y!F$1,0)</f>
        <v>24190000</v>
      </c>
      <c r="G443" s="18">
        <f>VLOOKUP($C443,eft_features_HC!$B$3:$W$2032,X_y!G$1,0)</f>
        <v>1</v>
      </c>
      <c r="H443" s="18">
        <f>VLOOKUP($C443,eft_features_HC!$B$3:$W$2032,X_y!H$1,0)</f>
        <v>1</v>
      </c>
      <c r="I443" s="18">
        <f>VLOOKUP($C443,eft_features_HC!$B$3:$W$2032,X_y!I$1,0)</f>
        <v>1</v>
      </c>
      <c r="J443" s="18">
        <f>VLOOKUP($C443,eft_features_HC!$B$3:$W$2032,X_y!J$1,0)</f>
        <v>5</v>
      </c>
      <c r="K443" s="18">
        <f>VLOOKUP($C443,eft_features_HC!$B$3:$W$2032,X_y!K$1,0)</f>
        <v>8</v>
      </c>
      <c r="L443" s="18">
        <f>VLOOKUP($C443,eft_features_HC!$B$3:$W$2032,X_y!L$1,0)</f>
        <v>1</v>
      </c>
      <c r="M443" s="18">
        <f>VLOOKUP($C443,eft_features_HC!$B$3:$W$2032,X_y!M$1,0)</f>
        <v>2</v>
      </c>
      <c r="N443" s="18">
        <f>VLOOKUP($C443,eft_features_HC!$B$3:$W$2032,X_y!N$1,0)</f>
        <v>1</v>
      </c>
      <c r="O443" s="18">
        <f>VLOOKUP($C443,eft_features_HC!$B$3:$W$2032,X_y!O$1,0)</f>
        <v>1</v>
      </c>
      <c r="P443" s="18">
        <f>VLOOKUP($C443,eft_features_HC!$B$3:$W$2032,X_y!P$1,0)</f>
        <v>2</v>
      </c>
      <c r="Q443" s="18">
        <f>VLOOKUP($C443,eft_features_HC!$B$3:$W$2032,X_y!Q$1,0)</f>
        <v>1</v>
      </c>
      <c r="R443" s="18">
        <f>VLOOKUP($C443,eft_features_HC!$B$3:$W$2032,X_y!R$1,0)</f>
        <v>1</v>
      </c>
      <c r="S443" s="19">
        <f>VLOOKUP($C443,ret_features_HC_transpose!$B$3:$W$2032,X_y!S$1,0)</f>
        <v>3.9840631870176058E-3</v>
      </c>
      <c r="T443" s="19">
        <f>VLOOKUP($C443,ret_features_HC_transpose!$B$3:$W$2032,X_y!T$1,0)</f>
        <v>-1.9931942208311515E-2</v>
      </c>
      <c r="U443" s="19">
        <f>VLOOKUP($C443,ret_features_HC_transpose!$B$3:$W$2032,X_y!U$1,0)</f>
        <v>-0.11150286774207951</v>
      </c>
      <c r="V443" s="19">
        <f>VLOOKUP($C443,ret_features_HC_transpose!$B$3:$W$2032,X_y!V$1,0)</f>
        <v>-0.20785855177086088</v>
      </c>
      <c r="W443" s="19">
        <f>VLOOKUP($C443,ret_features_HC_transpose!$B$3:$W$2032,X_y!W$1,0)</f>
        <v>-0.35652729362020585</v>
      </c>
      <c r="X443" s="19">
        <f>VLOOKUP($C443,ret_features_HC_transpose!$B$3:$W$2032,X_y!X$1,0)</f>
        <v>-0.42201835182294545</v>
      </c>
      <c r="Y443" s="20">
        <f>VLOOKUP($C443,beta_transpose!$B$3:$W$2032,X_y!Y$1,0)</f>
        <v>-2.7352975084336501E-2</v>
      </c>
      <c r="Z443" s="20">
        <f>VLOOKUP($C443,beta_transpose!$B$3:$W$2032,X_y!Z$1,0)</f>
        <v>9.4695745825186407E-3</v>
      </c>
      <c r="AA443" s="20">
        <f>VLOOKUP($C443,beta_transpose!$B$3:$W$2032,X_y!AA$1,0)</f>
        <v>-3.6594108212450599E-2</v>
      </c>
      <c r="AB443" s="20">
        <f>VLOOKUP($C443,beta_transpose!$B$3:$W$2032,X_y!AB$1,0)</f>
        <v>3.4531022197997599E-2</v>
      </c>
      <c r="AC443" s="20">
        <f>VLOOKUP($C443,beta_transpose!$B$3:$W$2032,X_y!AC$1,0)</f>
        <v>8.2152752881348105E-3</v>
      </c>
      <c r="AD443" s="20">
        <f>VLOOKUP($C443,beta_transpose!$B$3:$W$2032,X_y!AD$1,0)</f>
        <v>-2.7084627005422399E-2</v>
      </c>
      <c r="AE443" s="20">
        <f>VLOOKUP($C443,beta_transpose!$B$3:$W$2032,X_y!AE$1,0)</f>
        <v>2.7862708739548902E-3</v>
      </c>
      <c r="AF443" s="20">
        <f>VLOOKUP($C443,beta_transpose!$B$3:$W$2032,X_y!AF$1,0)</f>
        <v>-1.6781015666029998E-2</v>
      </c>
      <c r="AG443" s="20">
        <f>VLOOKUP($C443,beta_transpose!$B$3:$W$2032,X_y!AG$1,0)</f>
        <v>-5.8782984508099503E-2</v>
      </c>
      <c r="AH443" s="20">
        <f>VLOOKUP($C443,beta_transpose!$B$3:$W$2032,X_y!AH$1,0)</f>
        <v>4.5479855539871002E-3</v>
      </c>
      <c r="AI443" s="20">
        <f>VLOOKUP($C443,beta_transpose!$B$3:$W$2032,X_y!AI$1,0)</f>
        <v>1.8069467892860801E-2</v>
      </c>
      <c r="AJ443" s="20">
        <f>VLOOKUP($C443,beta_transpose!$B$3:$W$2032,X_y!AJ$1,0)</f>
        <v>-4.3226038874624199E-3</v>
      </c>
      <c r="AK443" s="20">
        <f>VLOOKUP($C443,beta_transpose!$B$3:$W$2032,X_y!AK$1,0)</f>
        <v>-1.23861360103719E-2</v>
      </c>
      <c r="AL443" s="20">
        <f>VLOOKUP($C443,beta_transpose!$B$3:$W$2032,X_y!AL$1,0)</f>
        <v>4.1013094580136201E-3</v>
      </c>
      <c r="AM443" s="20">
        <f>VLOOKUP($C443,beta_transpose!$B$3:$W$2032,X_y!AM$1,0)</f>
        <v>-3.8071289024864999E-3</v>
      </c>
      <c r="AN443" s="20">
        <f>VLOOKUP($C443,beta_transpose!$B$3:$W$2032,X_y!AN$1,0)</f>
        <v>-1.45494156384713E-2</v>
      </c>
      <c r="AO443" s="20">
        <f>VLOOKUP($C443,beta_transpose!$B$3:$W$2032,X_y!AO$1,0)</f>
        <v>-8.1952779431267893E-3</v>
      </c>
      <c r="AP443" s="20">
        <f>VLOOKUP($C443,beta_transpose!$B$3:$W$2032,X_y!AP$1,0)</f>
        <v>4.0740624192411999E-2</v>
      </c>
      <c r="AQ443" s="20">
        <f>VLOOKUP($C443,beta_transpose!$B$3:$W$2032,X_y!AQ$1,0)</f>
        <v>-7.5537650486567996E-4</v>
      </c>
      <c r="AR443" s="34">
        <f>VLOOKUP($C443,beta_transpose!$B$3:$W$2032,X_y!AR$1,0)</f>
        <v>-3.8036544550346399E-2</v>
      </c>
      <c r="AS443" s="21">
        <v>14.5265731219539</v>
      </c>
      <c r="AT443" s="21">
        <v>2.1768629766613201</v>
      </c>
      <c r="AU443" s="21">
        <v>0.67003787733839704</v>
      </c>
      <c r="AV443" s="21">
        <v>0.27241910440424899</v>
      </c>
      <c r="AW443" s="21">
        <v>6.2766317815992206E-2</v>
      </c>
      <c r="AX443" s="21"/>
      <c r="AY443" s="21"/>
      <c r="AZ443" s="22"/>
      <c r="BB443" s="31">
        <f>IF(VLOOKUP(C443,y_HC!$B$3:$G$581,6,0)&gt;$BB$1,1,0)</f>
        <v>0</v>
      </c>
      <c r="BC443">
        <f>VLOOKUP(C443,y_HC!$B$3:$G$581,6,0)</f>
        <v>-4.0111604854352306E-2</v>
      </c>
      <c r="BE443" t="s">
        <v>439</v>
      </c>
      <c r="BF443">
        <v>14.5265731219539</v>
      </c>
      <c r="BG443">
        <v>2.1768629766613201</v>
      </c>
      <c r="BH443">
        <v>0.67003787733839704</v>
      </c>
      <c r="BI443">
        <v>0.27241910440424899</v>
      </c>
      <c r="BJ443">
        <v>6.2766317815992206E-2</v>
      </c>
    </row>
    <row r="444" spans="2:62">
      <c r="B444" t="str">
        <f>VLOOKUP(C444,eft_features_HC!$B$3:$C$2032,2,0)</f>
        <v>iPath Bloomberg Sugar Subindex Total Return ETN</v>
      </c>
      <c r="C444" t="s">
        <v>440</v>
      </c>
      <c r="D444" s="17">
        <f>VLOOKUP($C444,eft_features_HC!$B$3:$W$2032,X_y!D$1,0)</f>
        <v>19</v>
      </c>
      <c r="E444" s="18">
        <f>VLOOKUP($C444,eft_features_HC!$B$3:$W$2032,X_y!E$1,0)</f>
        <v>0.75</v>
      </c>
      <c r="F444" s="18">
        <f>VLOOKUP($C444,eft_features_HC!$B$3:$W$2032,X_y!F$1,0)</f>
        <v>71700000</v>
      </c>
      <c r="G444" s="18">
        <f>VLOOKUP($C444,eft_features_HC!$B$3:$W$2032,X_y!G$1,0)</f>
        <v>3</v>
      </c>
      <c r="H444" s="18">
        <f>VLOOKUP($C444,eft_features_HC!$B$3:$W$2032,X_y!H$1,0)</f>
        <v>20</v>
      </c>
      <c r="I444" s="18">
        <f>VLOOKUP($C444,eft_features_HC!$B$3:$W$2032,X_y!I$1,0)</f>
        <v>4</v>
      </c>
      <c r="J444" s="18">
        <f>VLOOKUP($C444,eft_features_HC!$B$3:$W$2032,X_y!J$1,0)</f>
        <v>16</v>
      </c>
      <c r="K444" s="18">
        <f>VLOOKUP($C444,eft_features_HC!$B$3:$W$2032,X_y!K$1,0)</f>
        <v>54</v>
      </c>
      <c r="L444" s="18">
        <f>VLOOKUP($C444,eft_features_HC!$B$3:$W$2032,X_y!L$1,0)</f>
        <v>39</v>
      </c>
      <c r="M444" s="18">
        <f>VLOOKUP($C444,eft_features_HC!$B$3:$W$2032,X_y!M$1,0)</f>
        <v>1</v>
      </c>
      <c r="N444" s="18">
        <f>VLOOKUP($C444,eft_features_HC!$B$3:$W$2032,X_y!N$1,0)</f>
        <v>1</v>
      </c>
      <c r="O444" s="18">
        <f>VLOOKUP($C444,eft_features_HC!$B$3:$W$2032,X_y!O$1,0)</f>
        <v>2</v>
      </c>
      <c r="P444" s="18">
        <f>VLOOKUP($C444,eft_features_HC!$B$3:$W$2032,X_y!P$1,0)</f>
        <v>6</v>
      </c>
      <c r="Q444" s="18">
        <f>VLOOKUP($C444,eft_features_HC!$B$3:$W$2032,X_y!Q$1,0)</f>
        <v>5</v>
      </c>
      <c r="R444" s="18">
        <f>VLOOKUP($C444,eft_features_HC!$B$3:$W$2032,X_y!R$1,0)</f>
        <v>1</v>
      </c>
      <c r="S444" s="19">
        <f>VLOOKUP($C444,ret_features_HC_transpose!$B$3:$W$2032,X_y!S$1,0)</f>
        <v>-3.1087211943484294E-2</v>
      </c>
      <c r="T444" s="19">
        <f>VLOOKUP($C444,ret_features_HC_transpose!$B$3:$W$2032,X_y!T$1,0)</f>
        <v>6.3221677931129427E-2</v>
      </c>
      <c r="U444" s="19">
        <f>VLOOKUP($C444,ret_features_HC_transpose!$B$3:$W$2032,X_y!U$1,0)</f>
        <v>-8.2869411656602887E-2</v>
      </c>
      <c r="V444" s="19">
        <f>VLOOKUP($C444,ret_features_HC_transpose!$B$3:$W$2032,X_y!V$1,0)</f>
        <v>-9.1109708193468752E-2</v>
      </c>
      <c r="W444" s="19">
        <f>VLOOKUP($C444,ret_features_HC_transpose!$B$3:$W$2032,X_y!W$1,0)</f>
        <v>-0.35213483031081538</v>
      </c>
      <c r="X444" s="19">
        <f>VLOOKUP($C444,ret_features_HC_transpose!$B$3:$W$2032,X_y!X$1,0)</f>
        <v>-0.31988676355607426</v>
      </c>
      <c r="Y444" s="20">
        <f>VLOOKUP($C444,beta_transpose!$B$3:$W$2032,X_y!Y$1,0)</f>
        <v>-4.2041631442782397E-2</v>
      </c>
      <c r="Z444" s="20">
        <f>VLOOKUP($C444,beta_transpose!$B$3:$W$2032,X_y!Z$1,0)</f>
        <v>2.1525121865348901E-2</v>
      </c>
      <c r="AA444" s="20">
        <f>VLOOKUP($C444,beta_transpose!$B$3:$W$2032,X_y!AA$1,0)</f>
        <v>-2.91696388840967E-2</v>
      </c>
      <c r="AB444" s="20">
        <f>VLOOKUP($C444,beta_transpose!$B$3:$W$2032,X_y!AB$1,0)</f>
        <v>5.3345718259941499E-2</v>
      </c>
      <c r="AC444" s="20">
        <f>VLOOKUP($C444,beta_transpose!$B$3:$W$2032,X_y!AC$1,0)</f>
        <v>-6.0469601225635397E-2</v>
      </c>
      <c r="AD444" s="20">
        <f>VLOOKUP($C444,beta_transpose!$B$3:$W$2032,X_y!AD$1,0)</f>
        <v>6.5249156823738802E-2</v>
      </c>
      <c r="AE444" s="20">
        <f>VLOOKUP($C444,beta_transpose!$B$3:$W$2032,X_y!AE$1,0)</f>
        <v>1.56253244741641E-2</v>
      </c>
      <c r="AF444" s="20">
        <f>VLOOKUP($C444,beta_transpose!$B$3:$W$2032,X_y!AF$1,0)</f>
        <v>3.2629361958292601E-2</v>
      </c>
      <c r="AG444" s="20">
        <f>VLOOKUP($C444,beta_transpose!$B$3:$W$2032,X_y!AG$1,0)</f>
        <v>-0.218674376889543</v>
      </c>
      <c r="AH444" s="20">
        <f>VLOOKUP($C444,beta_transpose!$B$3:$W$2032,X_y!AH$1,0)</f>
        <v>-6.5218116928410994E-2</v>
      </c>
      <c r="AI444" s="20">
        <f>VLOOKUP($C444,beta_transpose!$B$3:$W$2032,X_y!AI$1,0)</f>
        <v>2.7180306690331401E-2</v>
      </c>
      <c r="AJ444" s="20">
        <f>VLOOKUP($C444,beta_transpose!$B$3:$W$2032,X_y!AJ$1,0)</f>
        <v>-0.15996184626884399</v>
      </c>
      <c r="AK444" s="20">
        <f>VLOOKUP($C444,beta_transpose!$B$3:$W$2032,X_y!AK$1,0)</f>
        <v>0.26510541927926901</v>
      </c>
      <c r="AL444" s="20">
        <f>VLOOKUP($C444,beta_transpose!$B$3:$W$2032,X_y!AL$1,0)</f>
        <v>4.2501003238881903E-2</v>
      </c>
      <c r="AM444" s="20">
        <f>VLOOKUP($C444,beta_transpose!$B$3:$W$2032,X_y!AM$1,0)</f>
        <v>0.37254169809884502</v>
      </c>
      <c r="AN444" s="20">
        <f>VLOOKUP($C444,beta_transpose!$B$3:$W$2032,X_y!AN$1,0)</f>
        <v>7.1399707436673801E-2</v>
      </c>
      <c r="AO444" s="20">
        <f>VLOOKUP($C444,beta_transpose!$B$3:$W$2032,X_y!AO$1,0)</f>
        <v>-0.16171122282042999</v>
      </c>
      <c r="AP444" s="20">
        <f>VLOOKUP($C444,beta_transpose!$B$3:$W$2032,X_y!AP$1,0)</f>
        <v>9.6402916766078206E-3</v>
      </c>
      <c r="AQ444" s="20">
        <f>VLOOKUP($C444,beta_transpose!$B$3:$W$2032,X_y!AQ$1,0)</f>
        <v>-2.2656541765945701E-2</v>
      </c>
      <c r="AR444" s="34">
        <f>VLOOKUP($C444,beta_transpose!$B$3:$W$2032,X_y!AR$1,0)</f>
        <v>0.12337825017309299</v>
      </c>
      <c r="AS444" s="21">
        <v>27.103410620681402</v>
      </c>
      <c r="AT444" s="21">
        <v>12.0687053380148</v>
      </c>
      <c r="AU444" s="21">
        <v>5.3296774864512999</v>
      </c>
      <c r="AV444" s="21">
        <v>3.1781724519535102</v>
      </c>
      <c r="AW444" s="21">
        <v>1.75166806020152</v>
      </c>
      <c r="AX444" s="21"/>
      <c r="AY444" s="21"/>
      <c r="AZ444" s="22"/>
      <c r="BB444" s="31">
        <f>IF(VLOOKUP(C444,y_HC!$B$3:$G$581,6,0)&gt;$BB$1,1,0)</f>
        <v>0</v>
      </c>
      <c r="BC444">
        <f>VLOOKUP(C444,y_HC!$B$3:$G$581,6,0)</f>
        <v>-9.3149495818210609E-2</v>
      </c>
      <c r="BE444" t="s">
        <v>440</v>
      </c>
      <c r="BF444">
        <v>27.103410620681402</v>
      </c>
      <c r="BG444">
        <v>12.0687053380148</v>
      </c>
      <c r="BH444">
        <v>5.3296774864512999</v>
      </c>
      <c r="BI444">
        <v>3.1781724519535102</v>
      </c>
      <c r="BJ444">
        <v>1.75166806020152</v>
      </c>
    </row>
    <row r="445" spans="2:62">
      <c r="B445" t="str">
        <f>VLOOKUP(C445,eft_features_HC!$B$3:$C$2032,2,0)</f>
        <v>ETFS Physical Swiss Gold Shares</v>
      </c>
      <c r="C445" t="s">
        <v>441</v>
      </c>
      <c r="D445" s="17">
        <f>VLOOKUP($C445,eft_features_HC!$B$3:$W$2032,X_y!D$1,0)</f>
        <v>26</v>
      </c>
      <c r="E445" s="18">
        <f>VLOOKUP($C445,eft_features_HC!$B$3:$W$2032,X_y!E$1,0)</f>
        <v>0.38999999999999996</v>
      </c>
      <c r="F445" s="18">
        <f>VLOOKUP($C445,eft_features_HC!$B$3:$W$2032,X_y!F$1,0)</f>
        <v>1080000000</v>
      </c>
      <c r="G445" s="18">
        <f>VLOOKUP($C445,eft_features_HC!$B$3:$W$2032,X_y!G$1,0)</f>
        <v>3</v>
      </c>
      <c r="H445" s="18">
        <f>VLOOKUP($C445,eft_features_HC!$B$3:$W$2032,X_y!H$1,0)</f>
        <v>1</v>
      </c>
      <c r="I445" s="18">
        <f>VLOOKUP($C445,eft_features_HC!$B$3:$W$2032,X_y!I$1,0)</f>
        <v>4</v>
      </c>
      <c r="J445" s="18">
        <f>VLOOKUP($C445,eft_features_HC!$B$3:$W$2032,X_y!J$1,0)</f>
        <v>4</v>
      </c>
      <c r="K445" s="18">
        <f>VLOOKUP($C445,eft_features_HC!$B$3:$W$2032,X_y!K$1,0)</f>
        <v>6</v>
      </c>
      <c r="L445" s="18">
        <f>VLOOKUP($C445,eft_features_HC!$B$3:$W$2032,X_y!L$1,0)</f>
        <v>5</v>
      </c>
      <c r="M445" s="18">
        <f>VLOOKUP($C445,eft_features_HC!$B$3:$W$2032,X_y!M$1,0)</f>
        <v>1</v>
      </c>
      <c r="N445" s="18">
        <f>VLOOKUP($C445,eft_features_HC!$B$3:$W$2032,X_y!N$1,0)</f>
        <v>1</v>
      </c>
      <c r="O445" s="18">
        <f>VLOOKUP($C445,eft_features_HC!$B$3:$W$2032,X_y!O$1,0)</f>
        <v>1</v>
      </c>
      <c r="P445" s="18">
        <f>VLOOKUP($C445,eft_features_HC!$B$3:$W$2032,X_y!P$1,0)</f>
        <v>6</v>
      </c>
      <c r="Q445" s="18">
        <f>VLOOKUP($C445,eft_features_HC!$B$3:$W$2032,X_y!Q$1,0)</f>
        <v>5</v>
      </c>
      <c r="R445" s="18">
        <f>VLOOKUP($C445,eft_features_HC!$B$3:$W$2032,X_y!R$1,0)</f>
        <v>1</v>
      </c>
      <c r="S445" s="19">
        <f>VLOOKUP($C445,ret_features_HC_transpose!$B$3:$W$2032,X_y!S$1,0)</f>
        <v>-2.7718712309403815E-2</v>
      </c>
      <c r="T445" s="19">
        <f>VLOOKUP($C445,ret_features_HC_transpose!$B$3:$W$2032,X_y!T$1,0)</f>
        <v>5.1840287641037319E-2</v>
      </c>
      <c r="U445" s="19">
        <f>VLOOKUP($C445,ret_features_HC_transpose!$B$3:$W$2032,X_y!U$1,0)</f>
        <v>-7.0575479461958412E-3</v>
      </c>
      <c r="V445" s="19">
        <f>VLOOKUP($C445,ret_features_HC_transpose!$B$3:$W$2032,X_y!V$1,0)</f>
        <v>-0.17818858587232</v>
      </c>
      <c r="W445" s="19">
        <f>VLOOKUP($C445,ret_features_HC_transpose!$B$3:$W$2032,X_y!W$1,0)</f>
        <v>-0.20694994712504122</v>
      </c>
      <c r="X445" s="19">
        <f>VLOOKUP($C445,ret_features_HC_transpose!$B$3:$W$2032,X_y!X$1,0)</f>
        <v>-9.7681297114488697E-2</v>
      </c>
      <c r="Y445" s="20">
        <f>VLOOKUP($C445,beta_transpose!$B$3:$W$2032,X_y!Y$1,0)</f>
        <v>-1.7127465205166E-2</v>
      </c>
      <c r="Z445" s="20">
        <f>VLOOKUP($C445,beta_transpose!$B$3:$W$2032,X_y!Z$1,0)</f>
        <v>-3.4390240979821698E-2</v>
      </c>
      <c r="AA445" s="20">
        <f>VLOOKUP($C445,beta_transpose!$B$3:$W$2032,X_y!AA$1,0)</f>
        <v>5.8912905551640499E-2</v>
      </c>
      <c r="AB445" s="20">
        <f>VLOOKUP($C445,beta_transpose!$B$3:$W$2032,X_y!AB$1,0)</f>
        <v>6.9728771840317394E-2</v>
      </c>
      <c r="AC445" s="20">
        <f>VLOOKUP($C445,beta_transpose!$B$3:$W$2032,X_y!AC$1,0)</f>
        <v>5.3449024308415399E-3</v>
      </c>
      <c r="AD445" s="20">
        <f>VLOOKUP($C445,beta_transpose!$B$3:$W$2032,X_y!AD$1,0)</f>
        <v>2.9123483691506202E-2</v>
      </c>
      <c r="AE445" s="20">
        <f>VLOOKUP($C445,beta_transpose!$B$3:$W$2032,X_y!AE$1,0)</f>
        <v>2.4035005429594899E-2</v>
      </c>
      <c r="AF445" s="20">
        <f>VLOOKUP($C445,beta_transpose!$B$3:$W$2032,X_y!AF$1,0)</f>
        <v>-4.6586340225762697E-2</v>
      </c>
      <c r="AG445" s="20">
        <f>VLOOKUP($C445,beta_transpose!$B$3:$W$2032,X_y!AG$1,0)</f>
        <v>-4.2443659575009798E-2</v>
      </c>
      <c r="AH445" s="20">
        <f>VLOOKUP($C445,beta_transpose!$B$3:$W$2032,X_y!AH$1,0)</f>
        <v>-6.8658722463851296E-2</v>
      </c>
      <c r="AI445" s="20">
        <f>VLOOKUP($C445,beta_transpose!$B$3:$W$2032,X_y!AI$1,0)</f>
        <v>-4.3481175502162399E-2</v>
      </c>
      <c r="AJ445" s="20">
        <f>VLOOKUP($C445,beta_transpose!$B$3:$W$2032,X_y!AJ$1,0)</f>
        <v>-8.8494952285065407E-3</v>
      </c>
      <c r="AK445" s="20">
        <f>VLOOKUP($C445,beta_transpose!$B$3:$W$2032,X_y!AK$1,0)</f>
        <v>7.9565573685987205E-3</v>
      </c>
      <c r="AL445" s="20">
        <f>VLOOKUP($C445,beta_transpose!$B$3:$W$2032,X_y!AL$1,0)</f>
        <v>-2.07953354993669E-2</v>
      </c>
      <c r="AM445" s="20">
        <f>VLOOKUP($C445,beta_transpose!$B$3:$W$2032,X_y!AM$1,0)</f>
        <v>1.58246321897632E-3</v>
      </c>
      <c r="AN445" s="20">
        <f>VLOOKUP($C445,beta_transpose!$B$3:$W$2032,X_y!AN$1,0)</f>
        <v>-3.3234674060389602E-2</v>
      </c>
      <c r="AO445" s="20">
        <f>VLOOKUP($C445,beta_transpose!$B$3:$W$2032,X_y!AO$1,0)</f>
        <v>7.2892966880949206E-2</v>
      </c>
      <c r="AP445" s="20">
        <f>VLOOKUP($C445,beta_transpose!$B$3:$W$2032,X_y!AP$1,0)</f>
        <v>2.6556368968168102E-2</v>
      </c>
      <c r="AQ445" s="20">
        <f>VLOOKUP($C445,beta_transpose!$B$3:$W$2032,X_y!AQ$1,0)</f>
        <v>1.4296769090368699E-2</v>
      </c>
      <c r="AR445" s="34">
        <f>VLOOKUP($C445,beta_transpose!$B$3:$W$2032,X_y!AR$1,0)</f>
        <v>6.4892927725382901E-3</v>
      </c>
      <c r="AS445" s="21">
        <v>14.4592174268537</v>
      </c>
      <c r="AT445" s="21">
        <v>3.0767866218501001</v>
      </c>
      <c r="AU445" s="21">
        <v>2.18229001654429</v>
      </c>
      <c r="AV445" s="21">
        <v>1.0437130113931801</v>
      </c>
      <c r="AW445" s="21">
        <v>0.33284394771943898</v>
      </c>
      <c r="AX445" s="21"/>
      <c r="AY445" s="21"/>
      <c r="AZ445" s="22"/>
      <c r="BB445" s="31">
        <f>IF(VLOOKUP(C445,y_HC!$B$3:$G$581,6,0)&gt;$BB$1,1,0)</f>
        <v>0</v>
      </c>
      <c r="BC445">
        <f>VLOOKUP(C445,y_HC!$B$3:$G$581,6,0)</f>
        <v>1.0876355856040187E-2</v>
      </c>
      <c r="BE445" t="s">
        <v>441</v>
      </c>
      <c r="BF445">
        <v>14.4592174268537</v>
      </c>
      <c r="BG445">
        <v>3.0767866218501001</v>
      </c>
      <c r="BH445">
        <v>2.18229001654429</v>
      </c>
      <c r="BI445">
        <v>1.0437130113931801</v>
      </c>
      <c r="BJ445">
        <v>0.33284394771943898</v>
      </c>
    </row>
    <row r="446" spans="2:62">
      <c r="B446" t="str">
        <f>VLOOKUP(C446,eft_features_HC!$B$3:$C$2032,2,0)</f>
        <v>ProShares Short S&amp;P500</v>
      </c>
      <c r="C446" t="s">
        <v>442</v>
      </c>
      <c r="D446" s="17">
        <f>VLOOKUP($C446,eft_features_HC!$B$3:$W$2032,X_y!D$1,0)</f>
        <v>15</v>
      </c>
      <c r="E446" s="18">
        <f>VLOOKUP($C446,eft_features_HC!$B$3:$W$2032,X_y!E$1,0)</f>
        <v>0.89</v>
      </c>
      <c r="F446" s="18">
        <f>VLOOKUP($C446,eft_features_HC!$B$3:$W$2032,X_y!F$1,0)</f>
        <v>1780000000</v>
      </c>
      <c r="G446" s="18">
        <f>VLOOKUP($C446,eft_features_HC!$B$3:$W$2032,X_y!G$1,0)</f>
        <v>1</v>
      </c>
      <c r="H446" s="18">
        <f>VLOOKUP($C446,eft_features_HC!$B$3:$W$2032,X_y!H$1,0)</f>
        <v>1</v>
      </c>
      <c r="I446" s="18">
        <f>VLOOKUP($C446,eft_features_HC!$B$3:$W$2032,X_y!I$1,0)</f>
        <v>1</v>
      </c>
      <c r="J446" s="18">
        <f>VLOOKUP($C446,eft_features_HC!$B$3:$W$2032,X_y!J$1,0)</f>
        <v>1</v>
      </c>
      <c r="K446" s="18">
        <f>VLOOKUP($C446,eft_features_HC!$B$3:$W$2032,X_y!K$1,0)</f>
        <v>1</v>
      </c>
      <c r="L446" s="18">
        <f>VLOOKUP($C446,eft_features_HC!$B$3:$W$2032,X_y!L$1,0)</f>
        <v>1</v>
      </c>
      <c r="M446" s="18">
        <f>VLOOKUP($C446,eft_features_HC!$B$3:$W$2032,X_y!M$1,0)</f>
        <v>2</v>
      </c>
      <c r="N446" s="18">
        <f>VLOOKUP($C446,eft_features_HC!$B$3:$W$2032,X_y!N$1,0)</f>
        <v>1</v>
      </c>
      <c r="O446" s="18">
        <f>VLOOKUP($C446,eft_features_HC!$B$3:$W$2032,X_y!O$1,0)</f>
        <v>1</v>
      </c>
      <c r="P446" s="18">
        <f>VLOOKUP($C446,eft_features_HC!$B$3:$W$2032,X_y!P$1,0)</f>
        <v>1</v>
      </c>
      <c r="Q446" s="18">
        <f>VLOOKUP($C446,eft_features_HC!$B$3:$W$2032,X_y!Q$1,0)</f>
        <v>1</v>
      </c>
      <c r="R446" s="18">
        <f>VLOOKUP($C446,eft_features_HC!$B$3:$W$2032,X_y!R$1,0)</f>
        <v>1</v>
      </c>
      <c r="S446" s="19">
        <f>VLOOKUP($C446,ret_features_HC_transpose!$B$3:$W$2032,X_y!S$1,0)</f>
        <v>4.4642867142090648E-3</v>
      </c>
      <c r="T446" s="19">
        <f>VLOOKUP($C446,ret_features_HC_transpose!$B$3:$W$2032,X_y!T$1,0)</f>
        <v>-2.8649919517028888E-2</v>
      </c>
      <c r="U446" s="19">
        <f>VLOOKUP($C446,ret_features_HC_transpose!$B$3:$W$2032,X_y!U$1,0)</f>
        <v>-0.11162957505249416</v>
      </c>
      <c r="V446" s="19">
        <f>VLOOKUP($C446,ret_features_HC_transpose!$B$3:$W$2032,X_y!V$1,0)</f>
        <v>-0.19954721794899544</v>
      </c>
      <c r="W446" s="19">
        <f>VLOOKUP($C446,ret_features_HC_transpose!$B$3:$W$2032,X_y!W$1,0)</f>
        <v>-0.31192660517090687</v>
      </c>
      <c r="X446" s="19">
        <f>VLOOKUP($C446,ret_features_HC_transpose!$B$3:$W$2032,X_y!X$1,0)</f>
        <v>-0.39634146182609797</v>
      </c>
      <c r="Y446" s="20">
        <f>VLOOKUP($C446,beta_transpose!$B$3:$W$2032,X_y!Y$1,0)</f>
        <v>-2.1729037119942798E-2</v>
      </c>
      <c r="Z446" s="20">
        <f>VLOOKUP($C446,beta_transpose!$B$3:$W$2032,X_y!Z$1,0)</f>
        <v>1.2977487581697899E-2</v>
      </c>
      <c r="AA446" s="20">
        <f>VLOOKUP($C446,beta_transpose!$B$3:$W$2032,X_y!AA$1,0)</f>
        <v>-2.7489325540152501E-2</v>
      </c>
      <c r="AB446" s="20">
        <f>VLOOKUP($C446,beta_transpose!$B$3:$W$2032,X_y!AB$1,0)</f>
        <v>7.9301441740306806E-3</v>
      </c>
      <c r="AC446" s="20">
        <f>VLOOKUP($C446,beta_transpose!$B$3:$W$2032,X_y!AC$1,0)</f>
        <v>1.46483668469091E-2</v>
      </c>
      <c r="AD446" s="20">
        <f>VLOOKUP($C446,beta_transpose!$B$3:$W$2032,X_y!AD$1,0)</f>
        <v>-1.22032036905752E-2</v>
      </c>
      <c r="AE446" s="20">
        <f>VLOOKUP($C446,beta_transpose!$B$3:$W$2032,X_y!AE$1,0)</f>
        <v>5.2581911225849298E-3</v>
      </c>
      <c r="AF446" s="20">
        <f>VLOOKUP($C446,beta_transpose!$B$3:$W$2032,X_y!AF$1,0)</f>
        <v>-6.7980873785435398E-3</v>
      </c>
      <c r="AG446" s="20">
        <f>VLOOKUP($C446,beta_transpose!$B$3:$W$2032,X_y!AG$1,0)</f>
        <v>-1.9200330940380299E-2</v>
      </c>
      <c r="AH446" s="20">
        <f>VLOOKUP($C446,beta_transpose!$B$3:$W$2032,X_y!AH$1,0)</f>
        <v>4.4827451610586098E-3</v>
      </c>
      <c r="AI446" s="20">
        <f>VLOOKUP($C446,beta_transpose!$B$3:$W$2032,X_y!AI$1,0)</f>
        <v>-2.4907664586012698E-4</v>
      </c>
      <c r="AJ446" s="20">
        <f>VLOOKUP($C446,beta_transpose!$B$3:$W$2032,X_y!AJ$1,0)</f>
        <v>1.71917282313001E-3</v>
      </c>
      <c r="AK446" s="20">
        <f>VLOOKUP($C446,beta_transpose!$B$3:$W$2032,X_y!AK$1,0)</f>
        <v>-1.40803559772839E-3</v>
      </c>
      <c r="AL446" s="20">
        <f>VLOOKUP($C446,beta_transpose!$B$3:$W$2032,X_y!AL$1,0)</f>
        <v>-3.6700404035289302E-3</v>
      </c>
      <c r="AM446" s="20">
        <f>VLOOKUP($C446,beta_transpose!$B$3:$W$2032,X_y!AM$1,0)</f>
        <v>1.09905258690713E-2</v>
      </c>
      <c r="AN446" s="20">
        <f>VLOOKUP($C446,beta_transpose!$B$3:$W$2032,X_y!AN$1,0)</f>
        <v>-9.8668770873896004E-3</v>
      </c>
      <c r="AO446" s="20">
        <f>VLOOKUP($C446,beta_transpose!$B$3:$W$2032,X_y!AO$1,0)</f>
        <v>-2.4387425467981201E-3</v>
      </c>
      <c r="AP446" s="20">
        <f>VLOOKUP($C446,beta_transpose!$B$3:$W$2032,X_y!AP$1,0)</f>
        <v>2.3916912958480099E-2</v>
      </c>
      <c r="AQ446" s="20">
        <f>VLOOKUP($C446,beta_transpose!$B$3:$W$2032,X_y!AQ$1,0)</f>
        <v>-3.6159411582794201E-3</v>
      </c>
      <c r="AR446" s="34">
        <f>VLOOKUP($C446,beta_transpose!$B$3:$W$2032,X_y!AR$1,0)</f>
        <v>-6.2545921019418801E-3</v>
      </c>
      <c r="AS446" s="21">
        <v>10.933266599398801</v>
      </c>
      <c r="AT446" s="21">
        <v>1.52511256320493</v>
      </c>
      <c r="AU446" s="21">
        <v>0.61647511907402797</v>
      </c>
      <c r="AV446" s="21">
        <v>0.19807253258553101</v>
      </c>
      <c r="AW446" s="21">
        <v>8.9052765624448901E-2</v>
      </c>
      <c r="AX446" s="21"/>
      <c r="AY446" s="21"/>
      <c r="AZ446" s="22"/>
      <c r="BB446" s="31">
        <f>IF(VLOOKUP(C446,y_HC!$B$3:$G$581,6,0)&gt;$BB$1,1,0)</f>
        <v>0</v>
      </c>
      <c r="BC446">
        <f>VLOOKUP(C446,y_HC!$B$3:$G$581,6,0)</f>
        <v>-6.5151515310871932E-2</v>
      </c>
      <c r="BE446" t="s">
        <v>442</v>
      </c>
      <c r="BF446">
        <v>10.933266599398801</v>
      </c>
      <c r="BG446">
        <v>1.52511256320493</v>
      </c>
      <c r="BH446">
        <v>0.61647511907402797</v>
      </c>
      <c r="BI446">
        <v>0.19807253258553101</v>
      </c>
      <c r="BJ446">
        <v>8.9052765624448901E-2</v>
      </c>
    </row>
    <row r="447" spans="2:62">
      <c r="B447" t="str">
        <f>VLOOKUP(C447,eft_features_HC!$B$3:$C$2032,2,0)</f>
        <v>ProShares UltraShort Industrials</v>
      </c>
      <c r="C447" t="s">
        <v>443</v>
      </c>
      <c r="D447" s="17">
        <f>VLOOKUP($C447,eft_features_HC!$B$3:$W$2032,X_y!D$1,0)</f>
        <v>15</v>
      </c>
      <c r="E447" s="18">
        <f>VLOOKUP($C447,eft_features_HC!$B$3:$W$2032,X_y!E$1,0)</f>
        <v>0.95</v>
      </c>
      <c r="F447" s="18">
        <f>VLOOKUP($C447,eft_features_HC!$B$3:$W$2032,X_y!F$1,0)</f>
        <v>2730000</v>
      </c>
      <c r="G447" s="18">
        <f>VLOOKUP($C447,eft_features_HC!$B$3:$W$2032,X_y!G$1,0)</f>
        <v>1</v>
      </c>
      <c r="H447" s="18">
        <f>VLOOKUP($C447,eft_features_HC!$B$3:$W$2032,X_y!H$1,0)</f>
        <v>1</v>
      </c>
      <c r="I447" s="18">
        <f>VLOOKUP($C447,eft_features_HC!$B$3:$W$2032,X_y!I$1,0)</f>
        <v>1</v>
      </c>
      <c r="J447" s="18">
        <f>VLOOKUP($C447,eft_features_HC!$B$3:$W$2032,X_y!J$1,0)</f>
        <v>5</v>
      </c>
      <c r="K447" s="18">
        <f>VLOOKUP($C447,eft_features_HC!$B$3:$W$2032,X_y!K$1,0)</f>
        <v>20</v>
      </c>
      <c r="L447" s="18">
        <f>VLOOKUP($C447,eft_features_HC!$B$3:$W$2032,X_y!L$1,0)</f>
        <v>1</v>
      </c>
      <c r="M447" s="18">
        <f>VLOOKUP($C447,eft_features_HC!$B$3:$W$2032,X_y!M$1,0)</f>
        <v>2</v>
      </c>
      <c r="N447" s="18">
        <f>VLOOKUP($C447,eft_features_HC!$B$3:$W$2032,X_y!N$1,0)</f>
        <v>1</v>
      </c>
      <c r="O447" s="18">
        <f>VLOOKUP($C447,eft_features_HC!$B$3:$W$2032,X_y!O$1,0)</f>
        <v>1</v>
      </c>
      <c r="P447" s="18">
        <f>VLOOKUP($C447,eft_features_HC!$B$3:$W$2032,X_y!P$1,0)</f>
        <v>2</v>
      </c>
      <c r="Q447" s="18">
        <f>VLOOKUP($C447,eft_features_HC!$B$3:$W$2032,X_y!Q$1,0)</f>
        <v>1</v>
      </c>
      <c r="R447" s="18">
        <f>VLOOKUP($C447,eft_features_HC!$B$3:$W$2032,X_y!R$1,0)</f>
        <v>1</v>
      </c>
      <c r="S447" s="19">
        <f>VLOOKUP($C447,ret_features_HC_transpose!$B$3:$W$2032,X_y!S$1,0)</f>
        <v>1.6239555872721079E-2</v>
      </c>
      <c r="T447" s="19">
        <f>VLOOKUP($C447,ret_features_HC_transpose!$B$3:$W$2032,X_y!T$1,0)</f>
        <v>-2.8136881549677639E-2</v>
      </c>
      <c r="U447" s="19">
        <f>VLOOKUP($C447,ret_features_HC_transpose!$B$3:$W$2032,X_y!U$1,0)</f>
        <v>-0.23747020147832099</v>
      </c>
      <c r="V447" s="19">
        <f>VLOOKUP($C447,ret_features_HC_transpose!$B$3:$W$2032,X_y!V$1,0)</f>
        <v>-0.43650796199677733</v>
      </c>
      <c r="W447" s="19">
        <f>VLOOKUP($C447,ret_features_HC_transpose!$B$3:$W$2032,X_y!W$1,0)</f>
        <v>-0.61092191026698583</v>
      </c>
      <c r="X447" s="19">
        <f>VLOOKUP($C447,ret_features_HC_transpose!$B$3:$W$2032,X_y!X$1,0)</f>
        <v>-0.69765792720149267</v>
      </c>
      <c r="Y447" s="20">
        <f>VLOOKUP($C447,beta_transpose!$B$3:$W$2032,X_y!Y$1,0)</f>
        <v>-3.0060687656987099E-2</v>
      </c>
      <c r="Z447" s="20">
        <f>VLOOKUP($C447,beta_transpose!$B$3:$W$2032,X_y!Z$1,0)</f>
        <v>2.0723089629978899E-2</v>
      </c>
      <c r="AA447" s="20">
        <f>VLOOKUP($C447,beta_transpose!$B$3:$W$2032,X_y!AA$1,0)</f>
        <v>-5.5125657595518199E-2</v>
      </c>
      <c r="AB447" s="20">
        <f>VLOOKUP($C447,beta_transpose!$B$3:$W$2032,X_y!AB$1,0)</f>
        <v>1.5045599406822201E-2</v>
      </c>
      <c r="AC447" s="20">
        <f>VLOOKUP($C447,beta_transpose!$B$3:$W$2032,X_y!AC$1,0)</f>
        <v>5.0158296676335902E-2</v>
      </c>
      <c r="AD447" s="20">
        <f>VLOOKUP($C447,beta_transpose!$B$3:$W$2032,X_y!AD$1,0)</f>
        <v>-3.2753633559724098E-2</v>
      </c>
      <c r="AE447" s="20">
        <f>VLOOKUP($C447,beta_transpose!$B$3:$W$2032,X_y!AE$1,0)</f>
        <v>1.97445176965741E-2</v>
      </c>
      <c r="AF447" s="20">
        <f>VLOOKUP($C447,beta_transpose!$B$3:$W$2032,X_y!AF$1,0)</f>
        <v>1.0365385027736099E-3</v>
      </c>
      <c r="AG447" s="20">
        <f>VLOOKUP($C447,beta_transpose!$B$3:$W$2032,X_y!AG$1,0)</f>
        <v>-5.7907087869534697E-2</v>
      </c>
      <c r="AH447" s="20">
        <f>VLOOKUP($C447,beta_transpose!$B$3:$W$2032,X_y!AH$1,0)</f>
        <v>1.56613539226668E-2</v>
      </c>
      <c r="AI447" s="20">
        <f>VLOOKUP($C447,beta_transpose!$B$3:$W$2032,X_y!AI$1,0)</f>
        <v>-2.4466593450680502E-2</v>
      </c>
      <c r="AJ447" s="20">
        <f>VLOOKUP($C447,beta_transpose!$B$3:$W$2032,X_y!AJ$1,0)</f>
        <v>-2.5798894028192298E-2</v>
      </c>
      <c r="AK447" s="20">
        <f>VLOOKUP($C447,beta_transpose!$B$3:$W$2032,X_y!AK$1,0)</f>
        <v>-5.9209898704284903E-3</v>
      </c>
      <c r="AL447" s="20">
        <f>VLOOKUP($C447,beta_transpose!$B$3:$W$2032,X_y!AL$1,0)</f>
        <v>2.1186954829878701E-3</v>
      </c>
      <c r="AM447" s="20">
        <f>VLOOKUP($C447,beta_transpose!$B$3:$W$2032,X_y!AM$1,0)</f>
        <v>3.9785086836480597E-2</v>
      </c>
      <c r="AN447" s="20">
        <f>VLOOKUP($C447,beta_transpose!$B$3:$W$2032,X_y!AN$1,0)</f>
        <v>-4.1463542821430097E-2</v>
      </c>
      <c r="AO447" s="20">
        <f>VLOOKUP($C447,beta_transpose!$B$3:$W$2032,X_y!AO$1,0)</f>
        <v>-1.8050257902517301E-2</v>
      </c>
      <c r="AP447" s="20">
        <f>VLOOKUP($C447,beta_transpose!$B$3:$W$2032,X_y!AP$1,0)</f>
        <v>3.2471352721711103E-2</v>
      </c>
      <c r="AQ447" s="20">
        <f>VLOOKUP($C447,beta_transpose!$B$3:$W$2032,X_y!AQ$1,0)</f>
        <v>-3.4937290096362497E-2</v>
      </c>
      <c r="AR447" s="34">
        <f>VLOOKUP($C447,beta_transpose!$B$3:$W$2032,X_y!AR$1,0)</f>
        <v>2.1899794602578401E-2</v>
      </c>
      <c r="AS447" s="21">
        <v>17.154425841763501</v>
      </c>
      <c r="AT447" s="21">
        <v>3.92952598223106</v>
      </c>
      <c r="AU447" s="21">
        <v>1.2455293842892601</v>
      </c>
      <c r="AV447" s="21">
        <v>0.26975551997751501</v>
      </c>
      <c r="AW447" s="21">
        <v>0.126701963151342</v>
      </c>
      <c r="AX447" s="21"/>
      <c r="AY447" s="21"/>
      <c r="AZ447" s="22"/>
      <c r="BB447" s="31">
        <f>IF(VLOOKUP(C447,y_HC!$B$3:$G$581,6,0)&gt;$BB$1,1,0)</f>
        <v>0</v>
      </c>
      <c r="BC447">
        <f>VLOOKUP(C447,y_HC!$B$3:$G$581,6,0)</f>
        <v>-6.7336659349814559E-2</v>
      </c>
      <c r="BE447" t="s">
        <v>443</v>
      </c>
      <c r="BF447">
        <v>17.154425841763501</v>
      </c>
      <c r="BG447">
        <v>3.92952598223106</v>
      </c>
      <c r="BH447">
        <v>1.2455293842892601</v>
      </c>
      <c r="BI447">
        <v>0.26975551997751501</v>
      </c>
      <c r="BJ447">
        <v>0.126701963151342</v>
      </c>
    </row>
    <row r="448" spans="2:62">
      <c r="B448" t="str">
        <f>VLOOKUP(C448,eft_features_HC!$B$3:$C$2032,2,0)</f>
        <v>Global X Silver Miners ETF</v>
      </c>
      <c r="C448" t="s">
        <v>444</v>
      </c>
      <c r="D448" s="17">
        <f>VLOOKUP($C448,eft_features_HC!$B$3:$W$2032,X_y!D$1,0)</f>
        <v>28</v>
      </c>
      <c r="E448" s="18">
        <f>VLOOKUP($C448,eft_features_HC!$B$3:$W$2032,X_y!E$1,0)</f>
        <v>0.65</v>
      </c>
      <c r="F448" s="18">
        <f>VLOOKUP($C448,eft_features_HC!$B$3:$W$2032,X_y!F$1,0)</f>
        <v>380700000</v>
      </c>
      <c r="G448" s="18">
        <f>VLOOKUP($C448,eft_features_HC!$B$3:$W$2032,X_y!G$1,0)</f>
        <v>1</v>
      </c>
      <c r="H448" s="18">
        <f>VLOOKUP($C448,eft_features_HC!$B$3:$W$2032,X_y!H$1,0)</f>
        <v>1</v>
      </c>
      <c r="I448" s="18">
        <f>VLOOKUP($C448,eft_features_HC!$B$3:$W$2032,X_y!I$1,0)</f>
        <v>4</v>
      </c>
      <c r="J448" s="18">
        <f>VLOOKUP($C448,eft_features_HC!$B$3:$W$2032,X_y!J$1,0)</f>
        <v>5</v>
      </c>
      <c r="K448" s="18">
        <f>VLOOKUP($C448,eft_features_HC!$B$3:$W$2032,X_y!K$1,0)</f>
        <v>22</v>
      </c>
      <c r="L448" s="18">
        <f>VLOOKUP($C448,eft_features_HC!$B$3:$W$2032,X_y!L$1,0)</f>
        <v>45</v>
      </c>
      <c r="M448" s="18">
        <f>VLOOKUP($C448,eft_features_HC!$B$3:$W$2032,X_y!M$1,0)</f>
        <v>1</v>
      </c>
      <c r="N448" s="18">
        <f>VLOOKUP($C448,eft_features_HC!$B$3:$W$2032,X_y!N$1,0)</f>
        <v>1</v>
      </c>
      <c r="O448" s="18">
        <f>VLOOKUP($C448,eft_features_HC!$B$3:$W$2032,X_y!O$1,0)</f>
        <v>1</v>
      </c>
      <c r="P448" s="18">
        <f>VLOOKUP($C448,eft_features_HC!$B$3:$W$2032,X_y!P$1,0)</f>
        <v>2</v>
      </c>
      <c r="Q448" s="18">
        <f>VLOOKUP($C448,eft_features_HC!$B$3:$W$2032,X_y!Q$1,0)</f>
        <v>1</v>
      </c>
      <c r="R448" s="18">
        <f>VLOOKUP($C448,eft_features_HC!$B$3:$W$2032,X_y!R$1,0)</f>
        <v>1</v>
      </c>
      <c r="S448" s="19">
        <f>VLOOKUP($C448,ret_features_HC_transpose!$B$3:$W$2032,X_y!S$1,0)</f>
        <v>-7.9285714248048644E-2</v>
      </c>
      <c r="T448" s="19">
        <f>VLOOKUP($C448,ret_features_HC_transpose!$B$3:$W$2032,X_y!T$1,0)</f>
        <v>0.1102497863026648</v>
      </c>
      <c r="U448" s="19">
        <f>VLOOKUP($C448,ret_features_HC_transpose!$B$3:$W$2032,X_y!U$1,0)</f>
        <v>1.9778483602697072E-2</v>
      </c>
      <c r="V448" s="19">
        <f>VLOOKUP($C448,ret_features_HC_transpose!$B$3:$W$2032,X_y!V$1,0)</f>
        <v>-0.25014542988281618</v>
      </c>
      <c r="W448" s="19">
        <f>VLOOKUP($C448,ret_features_HC_transpose!$B$3:$W$2032,X_y!W$1,0)</f>
        <v>-0.38880986062662171</v>
      </c>
      <c r="X448" s="19">
        <f>VLOOKUP($C448,ret_features_HC_transpose!$B$3:$W$2032,X_y!X$1,0)</f>
        <v>-0.54225852001069286</v>
      </c>
      <c r="Y448" s="20">
        <f>VLOOKUP($C448,beta_transpose!$B$3:$W$2032,X_y!Y$1,0)</f>
        <v>-5.5679072775321997E-2</v>
      </c>
      <c r="Z448" s="20">
        <f>VLOOKUP($C448,beta_transpose!$B$3:$W$2032,X_y!Z$1,0)</f>
        <v>3.7690510023475697E-2</v>
      </c>
      <c r="AA448" s="20">
        <f>VLOOKUP($C448,beta_transpose!$B$3:$W$2032,X_y!AA$1,0)</f>
        <v>9.5982763530292503E-2</v>
      </c>
      <c r="AB448" s="20">
        <f>VLOOKUP($C448,beta_transpose!$B$3:$W$2032,X_y!AB$1,0)</f>
        <v>0.10266161172954499</v>
      </c>
      <c r="AC448" s="20">
        <f>VLOOKUP($C448,beta_transpose!$B$3:$W$2032,X_y!AC$1,0)</f>
        <v>2.6196958940166701E-2</v>
      </c>
      <c r="AD448" s="20">
        <f>VLOOKUP($C448,beta_transpose!$B$3:$W$2032,X_y!AD$1,0)</f>
        <v>0.10668930957207801</v>
      </c>
      <c r="AE448" s="20">
        <f>VLOOKUP($C448,beta_transpose!$B$3:$W$2032,X_y!AE$1,0)</f>
        <v>6.2116579021919603E-2</v>
      </c>
      <c r="AF448" s="20">
        <f>VLOOKUP($C448,beta_transpose!$B$3:$W$2032,X_y!AF$1,0)</f>
        <v>-1.48067458573221E-2</v>
      </c>
      <c r="AG448" s="20">
        <f>VLOOKUP($C448,beta_transpose!$B$3:$W$2032,X_y!AG$1,0)</f>
        <v>9.0386637095301606E-2</v>
      </c>
      <c r="AH448" s="20">
        <f>VLOOKUP($C448,beta_transpose!$B$3:$W$2032,X_y!AH$1,0)</f>
        <v>-0.13859865268586899</v>
      </c>
      <c r="AI448" s="20">
        <f>VLOOKUP($C448,beta_transpose!$B$3:$W$2032,X_y!AI$1,0)</f>
        <v>-8.7496845316626395E-2</v>
      </c>
      <c r="AJ448" s="20">
        <f>VLOOKUP($C448,beta_transpose!$B$3:$W$2032,X_y!AJ$1,0)</f>
        <v>-6.9632021068526803E-3</v>
      </c>
      <c r="AK448" s="20">
        <f>VLOOKUP($C448,beta_transpose!$B$3:$W$2032,X_y!AK$1,0)</f>
        <v>-7.4545034440439195E-2</v>
      </c>
      <c r="AL448" s="20">
        <f>VLOOKUP($C448,beta_transpose!$B$3:$W$2032,X_y!AL$1,0)</f>
        <v>-0.217793879997948</v>
      </c>
      <c r="AM448" s="20">
        <f>VLOOKUP($C448,beta_transpose!$B$3:$W$2032,X_y!AM$1,0)</f>
        <v>3.6272571094572902E-2</v>
      </c>
      <c r="AN448" s="20">
        <f>VLOOKUP($C448,beta_transpose!$B$3:$W$2032,X_y!AN$1,0)</f>
        <v>4.5412267227092303E-2</v>
      </c>
      <c r="AO448" s="20">
        <f>VLOOKUP($C448,beta_transpose!$B$3:$W$2032,X_y!AO$1,0)</f>
        <v>0.15746726082164</v>
      </c>
      <c r="AP448" s="20">
        <f>VLOOKUP($C448,beta_transpose!$B$3:$W$2032,X_y!AP$1,0)</f>
        <v>-8.0920503655787998E-2</v>
      </c>
      <c r="AQ448" s="20">
        <f>VLOOKUP($C448,beta_transpose!$B$3:$W$2032,X_y!AQ$1,0)</f>
        <v>-0.126519987847034</v>
      </c>
      <c r="AR448" s="34">
        <f>VLOOKUP($C448,beta_transpose!$B$3:$W$2032,X_y!AR$1,0)</f>
        <v>0.12167587221423</v>
      </c>
      <c r="AS448" s="21">
        <v>34.4271250393287</v>
      </c>
      <c r="AT448" s="21">
        <v>10.4327091855615</v>
      </c>
      <c r="AU448" s="21">
        <v>4.6229676657519096</v>
      </c>
      <c r="AV448" s="21">
        <v>2.7549222358549099</v>
      </c>
      <c r="AW448" s="21">
        <v>1.5719568777264501</v>
      </c>
      <c r="AX448" s="21"/>
      <c r="AY448" s="21"/>
      <c r="AZ448" s="22"/>
      <c r="BB448" s="31">
        <f>IF(VLOOKUP(C448,y_HC!$B$3:$G$581,6,0)&gt;$BB$1,1,0)</f>
        <v>1</v>
      </c>
      <c r="BC448">
        <f>VLOOKUP(C448,y_HC!$B$3:$G$581,6,0)</f>
        <v>0.11442978865922288</v>
      </c>
      <c r="BE448" t="s">
        <v>444</v>
      </c>
      <c r="BF448">
        <v>34.4271250393287</v>
      </c>
      <c r="BG448">
        <v>10.4327091855615</v>
      </c>
      <c r="BH448">
        <v>4.6229676657519096</v>
      </c>
      <c r="BI448">
        <v>2.7549222358549099</v>
      </c>
      <c r="BJ448">
        <v>1.5719568777264501</v>
      </c>
    </row>
    <row r="449" spans="2:62">
      <c r="B449" t="str">
        <f>VLOOKUP(C449,eft_features_HC!$B$3:$C$2032,2,0)</f>
        <v>ETFS Physical Silver Shares</v>
      </c>
      <c r="C449" t="s">
        <v>445</v>
      </c>
      <c r="D449" s="17">
        <f>VLOOKUP($C449,eft_features_HC!$B$3:$W$2032,X_y!D$1,0)</f>
        <v>26</v>
      </c>
      <c r="E449" s="18">
        <f>VLOOKUP($C449,eft_features_HC!$B$3:$W$2032,X_y!E$1,0)</f>
        <v>0.3</v>
      </c>
      <c r="F449" s="18">
        <f>VLOOKUP($C449,eft_features_HC!$B$3:$W$2032,X_y!F$1,0)</f>
        <v>364440000</v>
      </c>
      <c r="G449" s="18">
        <f>VLOOKUP($C449,eft_features_HC!$B$3:$W$2032,X_y!G$1,0)</f>
        <v>3</v>
      </c>
      <c r="H449" s="18">
        <f>VLOOKUP($C449,eft_features_HC!$B$3:$W$2032,X_y!H$1,0)</f>
        <v>1</v>
      </c>
      <c r="I449" s="18">
        <f>VLOOKUP($C449,eft_features_HC!$B$3:$W$2032,X_y!I$1,0)</f>
        <v>4</v>
      </c>
      <c r="J449" s="18">
        <f>VLOOKUP($C449,eft_features_HC!$B$3:$W$2032,X_y!J$1,0)</f>
        <v>4</v>
      </c>
      <c r="K449" s="18">
        <f>VLOOKUP($C449,eft_features_HC!$B$3:$W$2032,X_y!K$1,0)</f>
        <v>24</v>
      </c>
      <c r="L449" s="18">
        <f>VLOOKUP($C449,eft_features_HC!$B$3:$W$2032,X_y!L$1,0)</f>
        <v>5</v>
      </c>
      <c r="M449" s="18">
        <f>VLOOKUP($C449,eft_features_HC!$B$3:$W$2032,X_y!M$1,0)</f>
        <v>1</v>
      </c>
      <c r="N449" s="18">
        <f>VLOOKUP($C449,eft_features_HC!$B$3:$W$2032,X_y!N$1,0)</f>
        <v>1</v>
      </c>
      <c r="O449" s="18">
        <f>VLOOKUP($C449,eft_features_HC!$B$3:$W$2032,X_y!O$1,0)</f>
        <v>1</v>
      </c>
      <c r="P449" s="18">
        <f>VLOOKUP($C449,eft_features_HC!$B$3:$W$2032,X_y!P$1,0)</f>
        <v>6</v>
      </c>
      <c r="Q449" s="18">
        <f>VLOOKUP($C449,eft_features_HC!$B$3:$W$2032,X_y!Q$1,0)</f>
        <v>5</v>
      </c>
      <c r="R449" s="18">
        <f>VLOOKUP($C449,eft_features_HC!$B$3:$W$2032,X_y!R$1,0)</f>
        <v>1</v>
      </c>
      <c r="S449" s="19">
        <f>VLOOKUP($C449,ret_features_HC_transpose!$B$3:$W$2032,X_y!S$1,0)</f>
        <v>-4.6116504329371977E-2</v>
      </c>
      <c r="T449" s="19">
        <f>VLOOKUP($C449,ret_features_HC_transpose!$B$3:$W$2032,X_y!T$1,0)</f>
        <v>-1.3554216818546072E-2</v>
      </c>
      <c r="U449" s="19">
        <f>VLOOKUP($C449,ret_features_HC_transpose!$B$3:$W$2032,X_y!U$1,0)</f>
        <v>-8.3916085767280602E-2</v>
      </c>
      <c r="V449" s="19">
        <f>VLOOKUP($C449,ret_features_HC_transpose!$B$3:$W$2032,X_y!V$1,0)</f>
        <v>-0.27249167350527448</v>
      </c>
      <c r="W449" s="19">
        <f>VLOOKUP($C449,ret_features_HC_transpose!$B$3:$W$2032,X_y!W$1,0)</f>
        <v>-0.3748011482801209</v>
      </c>
      <c r="X449" s="19">
        <f>VLOOKUP($C449,ret_features_HC_transpose!$B$3:$W$2032,X_y!X$1,0)</f>
        <v>-0.4769763140126253</v>
      </c>
      <c r="Y449" s="20">
        <f>VLOOKUP($C449,beta_transpose!$B$3:$W$2032,X_y!Y$1,0)</f>
        <v>-5.1079047845766501E-2</v>
      </c>
      <c r="Z449" s="20">
        <f>VLOOKUP($C449,beta_transpose!$B$3:$W$2032,X_y!Z$1,0)</f>
        <v>2.6453913479296799E-2</v>
      </c>
      <c r="AA449" s="20">
        <f>VLOOKUP($C449,beta_transpose!$B$3:$W$2032,X_y!AA$1,0)</f>
        <v>0.165967875402288</v>
      </c>
      <c r="AB449" s="20">
        <f>VLOOKUP($C449,beta_transpose!$B$3:$W$2032,X_y!AB$1,0)</f>
        <v>0.17014331301498001</v>
      </c>
      <c r="AC449" s="20">
        <f>VLOOKUP($C449,beta_transpose!$B$3:$W$2032,X_y!AC$1,0)</f>
        <v>1.8259263499795699E-2</v>
      </c>
      <c r="AD449" s="20">
        <f>VLOOKUP($C449,beta_transpose!$B$3:$W$2032,X_y!AD$1,0)</f>
        <v>-3.1718472744520103E-2</v>
      </c>
      <c r="AE449" s="20">
        <f>VLOOKUP($C449,beta_transpose!$B$3:$W$2032,X_y!AE$1,0)</f>
        <v>5.2064133911655798E-2</v>
      </c>
      <c r="AF449" s="20">
        <f>VLOOKUP($C449,beta_transpose!$B$3:$W$2032,X_y!AF$1,0)</f>
        <v>-3.3769269640268197E-2</v>
      </c>
      <c r="AG449" s="20">
        <f>VLOOKUP($C449,beta_transpose!$B$3:$W$2032,X_y!AG$1,0)</f>
        <v>2.2297841717343E-2</v>
      </c>
      <c r="AH449" s="20">
        <f>VLOOKUP($C449,beta_transpose!$B$3:$W$2032,X_y!AH$1,0)</f>
        <v>5.5860395804695996E-3</v>
      </c>
      <c r="AI449" s="20">
        <f>VLOOKUP($C449,beta_transpose!$B$3:$W$2032,X_y!AI$1,0)</f>
        <v>-4.9301043807084999E-2</v>
      </c>
      <c r="AJ449" s="20">
        <f>VLOOKUP($C449,beta_transpose!$B$3:$W$2032,X_y!AJ$1,0)</f>
        <v>1.8241015811802101E-2</v>
      </c>
      <c r="AK449" s="20">
        <f>VLOOKUP($C449,beta_transpose!$B$3:$W$2032,X_y!AK$1,0)</f>
        <v>4.27954133581991E-2</v>
      </c>
      <c r="AL449" s="20">
        <f>VLOOKUP($C449,beta_transpose!$B$3:$W$2032,X_y!AL$1,0)</f>
        <v>2.18872992272439E-2</v>
      </c>
      <c r="AM449" s="20">
        <f>VLOOKUP($C449,beta_transpose!$B$3:$W$2032,X_y!AM$1,0)</f>
        <v>-6.4509270151332399E-2</v>
      </c>
      <c r="AN449" s="20">
        <f>VLOOKUP($C449,beta_transpose!$B$3:$W$2032,X_y!AN$1,0)</f>
        <v>3.5003797259397201E-2</v>
      </c>
      <c r="AO449" s="20">
        <f>VLOOKUP($C449,beta_transpose!$B$3:$W$2032,X_y!AO$1,0)</f>
        <v>3.36260243253916E-2</v>
      </c>
      <c r="AP449" s="20">
        <f>VLOOKUP($C449,beta_transpose!$B$3:$W$2032,X_y!AP$1,0)</f>
        <v>4.1488457388906101E-2</v>
      </c>
      <c r="AQ449" s="20">
        <f>VLOOKUP($C449,beta_transpose!$B$3:$W$2032,X_y!AQ$1,0)</f>
        <v>-2.67012131330907E-2</v>
      </c>
      <c r="AR449" s="34">
        <f>VLOOKUP($C449,beta_transpose!$B$3:$W$2032,X_y!AR$1,0)</f>
        <v>-9.63136669900342E-3</v>
      </c>
      <c r="AS449" s="21">
        <v>40.229295881362702</v>
      </c>
      <c r="AT449" s="21">
        <v>8.5546143317931804</v>
      </c>
      <c r="AU449" s="21">
        <v>3.6181022288881799</v>
      </c>
      <c r="AV449" s="21">
        <v>1.71208334789018</v>
      </c>
      <c r="AW449" s="21">
        <v>0.66303331444809699</v>
      </c>
      <c r="AX449" s="21"/>
      <c r="AY449" s="21"/>
      <c r="AZ449" s="22"/>
      <c r="BB449" s="31">
        <f>IF(VLOOKUP(C449,y_HC!$B$3:$G$581,6,0)&gt;$BB$1,1,0)</f>
        <v>1</v>
      </c>
      <c r="BC449">
        <f>VLOOKUP(C449,y_HC!$B$3:$G$581,6,0)</f>
        <v>5.4452925123865847E-2</v>
      </c>
      <c r="BE449" t="s">
        <v>445</v>
      </c>
      <c r="BF449">
        <v>40.229295881362702</v>
      </c>
      <c r="BG449">
        <v>8.5546143317931804</v>
      </c>
      <c r="BH449">
        <v>3.6181022288881799</v>
      </c>
      <c r="BI449">
        <v>1.71208334789018</v>
      </c>
      <c r="BJ449">
        <v>0.66303331444809699</v>
      </c>
    </row>
    <row r="450" spans="2:62">
      <c r="B450" t="str">
        <f>VLOOKUP(C450,eft_features_HC!$B$3:$C$2032,2,0)</f>
        <v>ProShares UltraShort Financials</v>
      </c>
      <c r="C450" t="s">
        <v>446</v>
      </c>
      <c r="D450" s="17">
        <f>VLOOKUP($C450,eft_features_HC!$B$3:$W$2032,X_y!D$1,0)</f>
        <v>15</v>
      </c>
      <c r="E450" s="18">
        <f>VLOOKUP($C450,eft_features_HC!$B$3:$W$2032,X_y!E$1,0)</f>
        <v>0.95</v>
      </c>
      <c r="F450" s="18">
        <f>VLOOKUP($C450,eft_features_HC!$B$3:$W$2032,X_y!F$1,0)</f>
        <v>42950000</v>
      </c>
      <c r="G450" s="18">
        <f>VLOOKUP($C450,eft_features_HC!$B$3:$W$2032,X_y!G$1,0)</f>
        <v>1</v>
      </c>
      <c r="H450" s="18">
        <f>VLOOKUP($C450,eft_features_HC!$B$3:$W$2032,X_y!H$1,0)</f>
        <v>1</v>
      </c>
      <c r="I450" s="18">
        <f>VLOOKUP($C450,eft_features_HC!$B$3:$W$2032,X_y!I$1,0)</f>
        <v>1</v>
      </c>
      <c r="J450" s="18">
        <f>VLOOKUP($C450,eft_features_HC!$B$3:$W$2032,X_y!J$1,0)</f>
        <v>5</v>
      </c>
      <c r="K450" s="18">
        <f>VLOOKUP($C450,eft_features_HC!$B$3:$W$2032,X_y!K$1,0)</f>
        <v>8</v>
      </c>
      <c r="L450" s="18">
        <f>VLOOKUP($C450,eft_features_HC!$B$3:$W$2032,X_y!L$1,0)</f>
        <v>1</v>
      </c>
      <c r="M450" s="18">
        <f>VLOOKUP($C450,eft_features_HC!$B$3:$W$2032,X_y!M$1,0)</f>
        <v>2</v>
      </c>
      <c r="N450" s="18">
        <f>VLOOKUP($C450,eft_features_HC!$B$3:$W$2032,X_y!N$1,0)</f>
        <v>1</v>
      </c>
      <c r="O450" s="18">
        <f>VLOOKUP($C450,eft_features_HC!$B$3:$W$2032,X_y!O$1,0)</f>
        <v>1</v>
      </c>
      <c r="P450" s="18">
        <f>VLOOKUP($C450,eft_features_HC!$B$3:$W$2032,X_y!P$1,0)</f>
        <v>2</v>
      </c>
      <c r="Q450" s="18">
        <f>VLOOKUP($C450,eft_features_HC!$B$3:$W$2032,X_y!Q$1,0)</f>
        <v>1</v>
      </c>
      <c r="R450" s="18">
        <f>VLOOKUP($C450,eft_features_HC!$B$3:$W$2032,X_y!R$1,0)</f>
        <v>1</v>
      </c>
      <c r="S450" s="19">
        <f>VLOOKUP($C450,ret_features_HC_transpose!$B$3:$W$2032,X_y!S$1,0)</f>
        <v>1.4041514555634738E-2</v>
      </c>
      <c r="T450" s="19">
        <f>VLOOKUP($C450,ret_features_HC_transpose!$B$3:$W$2032,X_y!T$1,0)</f>
        <v>-4.7591741747944338E-2</v>
      </c>
      <c r="U450" s="19">
        <f>VLOOKUP($C450,ret_features_HC_transpose!$B$3:$W$2032,X_y!U$1,0)</f>
        <v>-0.2131691124939844</v>
      </c>
      <c r="V450" s="19">
        <f>VLOOKUP($C450,ret_features_HC_transpose!$B$3:$W$2032,X_y!V$1,0)</f>
        <v>-0.38298662639661107</v>
      </c>
      <c r="W450" s="19">
        <f>VLOOKUP($C450,ret_features_HC_transpose!$B$3:$W$2032,X_y!W$1,0)</f>
        <v>-0.59859835643752102</v>
      </c>
      <c r="X450" s="19">
        <f>VLOOKUP($C450,ret_features_HC_transpose!$B$3:$W$2032,X_y!X$1,0)</f>
        <v>-0.70638147405305785</v>
      </c>
      <c r="Y450" s="20">
        <f>VLOOKUP($C450,beta_transpose!$B$3:$W$2032,X_y!Y$1,0)</f>
        <v>-3.8536365601998003E-2</v>
      </c>
      <c r="Z450" s="20">
        <f>VLOOKUP($C450,beta_transpose!$B$3:$W$2032,X_y!Z$1,0)</f>
        <v>2.58602743271476E-2</v>
      </c>
      <c r="AA450" s="20">
        <f>VLOOKUP($C450,beta_transpose!$B$3:$W$2032,X_y!AA$1,0)</f>
        <v>-6.8096145448555204E-2</v>
      </c>
      <c r="AB450" s="20">
        <f>VLOOKUP($C450,beta_transpose!$B$3:$W$2032,X_y!AB$1,0)</f>
        <v>5.0952525650374697E-2</v>
      </c>
      <c r="AC450" s="20">
        <f>VLOOKUP($C450,beta_transpose!$B$3:$W$2032,X_y!AC$1,0)</f>
        <v>3.2079195617622402E-2</v>
      </c>
      <c r="AD450" s="20">
        <f>VLOOKUP($C450,beta_transpose!$B$3:$W$2032,X_y!AD$1,0)</f>
        <v>-6.6209978253993607E-2</v>
      </c>
      <c r="AE450" s="20">
        <f>VLOOKUP($C450,beta_transpose!$B$3:$W$2032,X_y!AE$1,0)</f>
        <v>8.82031206332657E-3</v>
      </c>
      <c r="AF450" s="20">
        <f>VLOOKUP($C450,beta_transpose!$B$3:$W$2032,X_y!AF$1,0)</f>
        <v>-2.8286198504546299E-2</v>
      </c>
      <c r="AG450" s="20">
        <f>VLOOKUP($C450,beta_transpose!$B$3:$W$2032,X_y!AG$1,0)</f>
        <v>-0.106475115624431</v>
      </c>
      <c r="AH450" s="20">
        <f>VLOOKUP($C450,beta_transpose!$B$3:$W$2032,X_y!AH$1,0)</f>
        <v>6.3079605596549502E-4</v>
      </c>
      <c r="AI450" s="20">
        <f>VLOOKUP($C450,beta_transpose!$B$3:$W$2032,X_y!AI$1,0)</f>
        <v>7.2871770174816599E-3</v>
      </c>
      <c r="AJ450" s="20">
        <f>VLOOKUP($C450,beta_transpose!$B$3:$W$2032,X_y!AJ$1,0)</f>
        <v>-1.39184996119904E-2</v>
      </c>
      <c r="AK450" s="20">
        <f>VLOOKUP($C450,beta_transpose!$B$3:$W$2032,X_y!AK$1,0)</f>
        <v>-1.48149781678597E-2</v>
      </c>
      <c r="AL450" s="20">
        <f>VLOOKUP($C450,beta_transpose!$B$3:$W$2032,X_y!AL$1,0)</f>
        <v>1.21857783017041E-2</v>
      </c>
      <c r="AM450" s="20">
        <f>VLOOKUP($C450,beta_transpose!$B$3:$W$2032,X_y!AM$1,0)</f>
        <v>2.2360332004726698E-3</v>
      </c>
      <c r="AN450" s="20">
        <f>VLOOKUP($C450,beta_transpose!$B$3:$W$2032,X_y!AN$1,0)</f>
        <v>-4.2746670805394099E-2</v>
      </c>
      <c r="AO450" s="20">
        <f>VLOOKUP($C450,beta_transpose!$B$3:$W$2032,X_y!AO$1,0)</f>
        <v>-2.8813723507093401E-2</v>
      </c>
      <c r="AP450" s="20">
        <f>VLOOKUP($C450,beta_transpose!$B$3:$W$2032,X_y!AP$1,0)</f>
        <v>7.3313006803928896E-2</v>
      </c>
      <c r="AQ450" s="20">
        <f>VLOOKUP($C450,beta_transpose!$B$3:$W$2032,X_y!AQ$1,0)</f>
        <v>-1.9023787572878301E-2</v>
      </c>
      <c r="AR450" s="34">
        <f>VLOOKUP($C450,beta_transpose!$B$3:$W$2032,X_y!AR$1,0)</f>
        <v>-5.54504348683479E-2</v>
      </c>
      <c r="AS450" s="21">
        <v>21.276313706002</v>
      </c>
      <c r="AT450" s="21">
        <v>3.5937678275656899</v>
      </c>
      <c r="AU450" s="21">
        <v>1.67689077321471</v>
      </c>
      <c r="AV450" s="21">
        <v>0.65476930220981999</v>
      </c>
      <c r="AW450" s="21">
        <v>0.150963855721964</v>
      </c>
      <c r="AX450" s="21"/>
      <c r="AY450" s="21"/>
      <c r="AZ450" s="22"/>
      <c r="BB450" s="31">
        <f>IF(VLOOKUP(C450,y_HC!$B$3:$G$581,6,0)&gt;$BB$1,1,0)</f>
        <v>0</v>
      </c>
      <c r="BC450">
        <f>VLOOKUP(C450,y_HC!$B$3:$G$581,6,0)</f>
        <v>-8.0523782862583659E-2</v>
      </c>
      <c r="BE450" t="s">
        <v>446</v>
      </c>
      <c r="BF450">
        <v>21.276313706002</v>
      </c>
      <c r="BG450">
        <v>3.5937678275656899</v>
      </c>
      <c r="BH450">
        <v>1.67689077321471</v>
      </c>
      <c r="BI450">
        <v>0.65476930220981999</v>
      </c>
      <c r="BJ450">
        <v>0.150963855721964</v>
      </c>
    </row>
    <row r="451" spans="2:62">
      <c r="B451" t="str">
        <f>VLOOKUP(C451,eft_features_HC!$B$3:$C$2032,2,0)</f>
        <v>iShares Silver Trust</v>
      </c>
      <c r="C451" t="s">
        <v>447</v>
      </c>
      <c r="D451" s="17">
        <f>VLOOKUP($C451,eft_features_HC!$B$3:$W$2032,X_y!D$1,0)</f>
        <v>2</v>
      </c>
      <c r="E451" s="18">
        <f>VLOOKUP($C451,eft_features_HC!$B$3:$W$2032,X_y!E$1,0)</f>
        <v>0.5</v>
      </c>
      <c r="F451" s="18">
        <f>VLOOKUP($C451,eft_features_HC!$B$3:$W$2032,X_y!F$1,0)</f>
        <v>5770000000</v>
      </c>
      <c r="G451" s="18">
        <f>VLOOKUP($C451,eft_features_HC!$B$3:$W$2032,X_y!G$1,0)</f>
        <v>3</v>
      </c>
      <c r="H451" s="18">
        <f>VLOOKUP($C451,eft_features_HC!$B$3:$W$2032,X_y!H$1,0)</f>
        <v>1</v>
      </c>
      <c r="I451" s="18">
        <f>VLOOKUP($C451,eft_features_HC!$B$3:$W$2032,X_y!I$1,0)</f>
        <v>4</v>
      </c>
      <c r="J451" s="18">
        <f>VLOOKUP($C451,eft_features_HC!$B$3:$W$2032,X_y!J$1,0)</f>
        <v>4</v>
      </c>
      <c r="K451" s="18">
        <f>VLOOKUP($C451,eft_features_HC!$B$3:$W$2032,X_y!K$1,0)</f>
        <v>24</v>
      </c>
      <c r="L451" s="18">
        <f>VLOOKUP($C451,eft_features_HC!$B$3:$W$2032,X_y!L$1,0)</f>
        <v>5</v>
      </c>
      <c r="M451" s="18">
        <f>VLOOKUP($C451,eft_features_HC!$B$3:$W$2032,X_y!M$1,0)</f>
        <v>1</v>
      </c>
      <c r="N451" s="18">
        <f>VLOOKUP($C451,eft_features_HC!$B$3:$W$2032,X_y!N$1,0)</f>
        <v>1</v>
      </c>
      <c r="O451" s="18">
        <f>VLOOKUP($C451,eft_features_HC!$B$3:$W$2032,X_y!O$1,0)</f>
        <v>1</v>
      </c>
      <c r="P451" s="18">
        <f>VLOOKUP($C451,eft_features_HC!$B$3:$W$2032,X_y!P$1,0)</f>
        <v>6</v>
      </c>
      <c r="Q451" s="18">
        <f>VLOOKUP($C451,eft_features_HC!$B$3:$W$2032,X_y!Q$1,0)</f>
        <v>5</v>
      </c>
      <c r="R451" s="18">
        <f>VLOOKUP($C451,eft_features_HC!$B$3:$W$2032,X_y!R$1,0)</f>
        <v>1</v>
      </c>
      <c r="S451" s="19">
        <f>VLOOKUP($C451,ret_features_HC_transpose!$B$3:$W$2032,X_y!S$1,0)</f>
        <v>-4.5816733522722197E-2</v>
      </c>
      <c r="T451" s="19">
        <f>VLOOKUP($C451,ret_features_HC_transpose!$B$3:$W$2032,X_y!T$1,0)</f>
        <v>-1.3388259573430261E-2</v>
      </c>
      <c r="U451" s="19">
        <f>VLOOKUP($C451,ret_features_HC_transpose!$B$3:$W$2032,X_y!U$1,0)</f>
        <v>-8.4567606003970175E-2</v>
      </c>
      <c r="V451" s="19">
        <f>VLOOKUP($C451,ret_features_HC_transpose!$B$3:$W$2032,X_y!V$1,0)</f>
        <v>-0.27396741378507472</v>
      </c>
      <c r="W451" s="19">
        <f>VLOOKUP($C451,ret_features_HC_transpose!$B$3:$W$2032,X_y!W$1,0)</f>
        <v>-0.37630208494400319</v>
      </c>
      <c r="X451" s="19">
        <f>VLOOKUP($C451,ret_features_HC_transpose!$B$3:$W$2032,X_y!X$1,0)</f>
        <v>-0.48019533570166228</v>
      </c>
      <c r="Y451" s="20">
        <f>VLOOKUP($C451,beta_transpose!$B$3:$W$2032,X_y!Y$1,0)</f>
        <v>-5.1422624629964997E-2</v>
      </c>
      <c r="Z451" s="20">
        <f>VLOOKUP($C451,beta_transpose!$B$3:$W$2032,X_y!Z$1,0)</f>
        <v>2.7080281070272601E-2</v>
      </c>
      <c r="AA451" s="20">
        <f>VLOOKUP($C451,beta_transpose!$B$3:$W$2032,X_y!AA$1,0)</f>
        <v>0.16539570719881599</v>
      </c>
      <c r="AB451" s="20">
        <f>VLOOKUP($C451,beta_transpose!$B$3:$W$2032,X_y!AB$1,0)</f>
        <v>0.170020449219767</v>
      </c>
      <c r="AC451" s="20">
        <f>VLOOKUP($C451,beta_transpose!$B$3:$W$2032,X_y!AC$1,0)</f>
        <v>1.8077192044127801E-2</v>
      </c>
      <c r="AD451" s="20">
        <f>VLOOKUP($C451,beta_transpose!$B$3:$W$2032,X_y!AD$1,0)</f>
        <v>-3.1964186060613201E-2</v>
      </c>
      <c r="AE451" s="20">
        <f>VLOOKUP($C451,beta_transpose!$B$3:$W$2032,X_y!AE$1,0)</f>
        <v>5.1454663958902302E-2</v>
      </c>
      <c r="AF451" s="20">
        <f>VLOOKUP($C451,beta_transpose!$B$3:$W$2032,X_y!AF$1,0)</f>
        <v>-3.36882230084809E-2</v>
      </c>
      <c r="AG451" s="20">
        <f>VLOOKUP($C451,beta_transpose!$B$3:$W$2032,X_y!AG$1,0)</f>
        <v>2.1531139308728402E-2</v>
      </c>
      <c r="AH451" s="20">
        <f>VLOOKUP($C451,beta_transpose!$B$3:$W$2032,X_y!AH$1,0)</f>
        <v>6.4901618816445E-3</v>
      </c>
      <c r="AI451" s="20">
        <f>VLOOKUP($C451,beta_transpose!$B$3:$W$2032,X_y!AI$1,0)</f>
        <v>-4.89802988034947E-2</v>
      </c>
      <c r="AJ451" s="20">
        <f>VLOOKUP($C451,beta_transpose!$B$3:$W$2032,X_y!AJ$1,0)</f>
        <v>1.82577131021338E-2</v>
      </c>
      <c r="AK451" s="20">
        <f>VLOOKUP($C451,beta_transpose!$B$3:$W$2032,X_y!AK$1,0)</f>
        <v>4.2788955632430598E-2</v>
      </c>
      <c r="AL451" s="20">
        <f>VLOOKUP($C451,beta_transpose!$B$3:$W$2032,X_y!AL$1,0)</f>
        <v>2.1521058471511201E-2</v>
      </c>
      <c r="AM451" s="20">
        <f>VLOOKUP($C451,beta_transpose!$B$3:$W$2032,X_y!AM$1,0)</f>
        <v>-6.4721809529514299E-2</v>
      </c>
      <c r="AN451" s="20">
        <f>VLOOKUP($C451,beta_transpose!$B$3:$W$2032,X_y!AN$1,0)</f>
        <v>3.5260204154583599E-2</v>
      </c>
      <c r="AO451" s="20">
        <f>VLOOKUP($C451,beta_transpose!$B$3:$W$2032,X_y!AO$1,0)</f>
        <v>3.3476930575375298E-2</v>
      </c>
      <c r="AP451" s="20">
        <f>VLOOKUP($C451,beta_transpose!$B$3:$W$2032,X_y!AP$1,0)</f>
        <v>4.1368603474361401E-2</v>
      </c>
      <c r="AQ451" s="20">
        <f>VLOOKUP($C451,beta_transpose!$B$3:$W$2032,X_y!AQ$1,0)</f>
        <v>-2.5085811845816E-2</v>
      </c>
      <c r="AR451" s="34">
        <f>VLOOKUP($C451,beta_transpose!$B$3:$W$2032,X_y!AR$1,0)</f>
        <v>-8.9805307386192201E-3</v>
      </c>
      <c r="AS451" s="21">
        <v>40.367586439478998</v>
      </c>
      <c r="AT451" s="21">
        <v>8.5389064208609202</v>
      </c>
      <c r="AU451" s="21">
        <v>3.6004542003511002</v>
      </c>
      <c r="AV451" s="21">
        <v>1.6952551217923899</v>
      </c>
      <c r="AW451" s="21">
        <v>0.64663133579559195</v>
      </c>
      <c r="AX451" s="21"/>
      <c r="AY451" s="21"/>
      <c r="AZ451" s="22"/>
      <c r="BB451" s="31">
        <f>IF(VLOOKUP(C451,y_HC!$B$3:$G$581,6,0)&gt;$BB$1,1,0)</f>
        <v>1</v>
      </c>
      <c r="BC451">
        <f>VLOOKUP(C451,y_HC!$B$3:$G$581,6,0)</f>
        <v>5.3627349032619009E-2</v>
      </c>
      <c r="BE451" t="s">
        <v>447</v>
      </c>
      <c r="BF451">
        <v>40.367586439478998</v>
      </c>
      <c r="BG451">
        <v>8.5389064208609202</v>
      </c>
      <c r="BH451">
        <v>3.6004542003511002</v>
      </c>
      <c r="BI451">
        <v>1.6952551217923899</v>
      </c>
      <c r="BJ451">
        <v>0.64663133579559195</v>
      </c>
    </row>
    <row r="452" spans="2:62">
      <c r="B452" t="str">
        <f>VLOOKUP(C452,eft_features_HC!$B$3:$C$2032,2,0)</f>
        <v>VanEck Vectors Steel ETF</v>
      </c>
      <c r="C452" t="s">
        <v>448</v>
      </c>
      <c r="D452" s="17">
        <f>VLOOKUP($C452,eft_features_HC!$B$3:$W$2032,X_y!D$1,0)</f>
        <v>9</v>
      </c>
      <c r="E452" s="18">
        <f>VLOOKUP($C452,eft_features_HC!$B$3:$W$2032,X_y!E$1,0)</f>
        <v>0.54999999999999993</v>
      </c>
      <c r="F452" s="18">
        <f>VLOOKUP($C452,eft_features_HC!$B$3:$W$2032,X_y!F$1,0)</f>
        <v>161080000</v>
      </c>
      <c r="G452" s="18">
        <f>VLOOKUP($C452,eft_features_HC!$B$3:$W$2032,X_y!G$1,0)</f>
        <v>1</v>
      </c>
      <c r="H452" s="18">
        <f>VLOOKUP($C452,eft_features_HC!$B$3:$W$2032,X_y!H$1,0)</f>
        <v>1</v>
      </c>
      <c r="I452" s="18">
        <f>VLOOKUP($C452,eft_features_HC!$B$3:$W$2032,X_y!I$1,0)</f>
        <v>4</v>
      </c>
      <c r="J452" s="18">
        <f>VLOOKUP($C452,eft_features_HC!$B$3:$W$2032,X_y!J$1,0)</f>
        <v>5</v>
      </c>
      <c r="K452" s="18">
        <f>VLOOKUP($C452,eft_features_HC!$B$3:$W$2032,X_y!K$1,0)</f>
        <v>22</v>
      </c>
      <c r="L452" s="18">
        <f>VLOOKUP($C452,eft_features_HC!$B$3:$W$2032,X_y!L$1,0)</f>
        <v>59</v>
      </c>
      <c r="M452" s="18">
        <f>VLOOKUP($C452,eft_features_HC!$B$3:$W$2032,X_y!M$1,0)</f>
        <v>1</v>
      </c>
      <c r="N452" s="18">
        <f>VLOOKUP($C452,eft_features_HC!$B$3:$W$2032,X_y!N$1,0)</f>
        <v>1</v>
      </c>
      <c r="O452" s="18">
        <f>VLOOKUP($C452,eft_features_HC!$B$3:$W$2032,X_y!O$1,0)</f>
        <v>1</v>
      </c>
      <c r="P452" s="18">
        <f>VLOOKUP($C452,eft_features_HC!$B$3:$W$2032,X_y!P$1,0)</f>
        <v>2</v>
      </c>
      <c r="Q452" s="18">
        <f>VLOOKUP($C452,eft_features_HC!$B$3:$W$2032,X_y!Q$1,0)</f>
        <v>1</v>
      </c>
      <c r="R452" s="18">
        <f>VLOOKUP($C452,eft_features_HC!$B$3:$W$2032,X_y!R$1,0)</f>
        <v>1</v>
      </c>
      <c r="S452" s="19">
        <f>VLOOKUP($C452,ret_features_HC_transpose!$B$3:$W$2032,X_y!S$1,0)</f>
        <v>5.5356342414185189E-2</v>
      </c>
      <c r="T452" s="19">
        <f>VLOOKUP($C452,ret_features_HC_transpose!$B$3:$W$2032,X_y!T$1,0)</f>
        <v>-3.1069957332269027E-2</v>
      </c>
      <c r="U452" s="19">
        <f>VLOOKUP($C452,ret_features_HC_transpose!$B$3:$W$2032,X_y!U$1,0)</f>
        <v>3.6539733617024561E-2</v>
      </c>
      <c r="V452" s="19">
        <f>VLOOKUP($C452,ret_features_HC_transpose!$B$3:$W$2032,X_y!V$1,0)</f>
        <v>0.1303408582645893</v>
      </c>
      <c r="W452" s="19">
        <f>VLOOKUP($C452,ret_features_HC_transpose!$B$3:$W$2032,X_y!W$1,0)</f>
        <v>-8.9344420901483645E-2</v>
      </c>
      <c r="X452" s="19">
        <f>VLOOKUP($C452,ret_features_HC_transpose!$B$3:$W$2032,X_y!X$1,0)</f>
        <v>-0.36910503764632419</v>
      </c>
      <c r="Y452" s="20">
        <f>VLOOKUP($C452,beta_transpose!$B$3:$W$2032,X_y!Y$1,0)</f>
        <v>-1.7532606253784399E-2</v>
      </c>
      <c r="Z452" s="20">
        <f>VLOOKUP($C452,beta_transpose!$B$3:$W$2032,X_y!Z$1,0)</f>
        <v>6.8776066766358501E-2</v>
      </c>
      <c r="AA452" s="20">
        <f>VLOOKUP($C452,beta_transpose!$B$3:$W$2032,X_y!AA$1,0)</f>
        <v>-1.67275634562904E-3</v>
      </c>
      <c r="AB452" s="20">
        <f>VLOOKUP($C452,beta_transpose!$B$3:$W$2032,X_y!AB$1,0)</f>
        <v>-1.16607643203415E-2</v>
      </c>
      <c r="AC452" s="20">
        <f>VLOOKUP($C452,beta_transpose!$B$3:$W$2032,X_y!AC$1,0)</f>
        <v>-2.5442971392349401E-2</v>
      </c>
      <c r="AD452" s="20">
        <f>VLOOKUP($C452,beta_transpose!$B$3:$W$2032,X_y!AD$1,0)</f>
        <v>5.9549985199189498E-2</v>
      </c>
      <c r="AE452" s="20">
        <f>VLOOKUP($C452,beta_transpose!$B$3:$W$2032,X_y!AE$1,0)</f>
        <v>2.7356750996744401E-2</v>
      </c>
      <c r="AF452" s="20">
        <f>VLOOKUP($C452,beta_transpose!$B$3:$W$2032,X_y!AF$1,0)</f>
        <v>-9.4028209017930197E-3</v>
      </c>
      <c r="AG452" s="20">
        <f>VLOOKUP($C452,beta_transpose!$B$3:$W$2032,X_y!AG$1,0)</f>
        <v>2.15682615960223E-3</v>
      </c>
      <c r="AH452" s="20">
        <f>VLOOKUP($C452,beta_transpose!$B$3:$W$2032,X_y!AH$1,0)</f>
        <v>-7.1699849663182302E-3</v>
      </c>
      <c r="AI452" s="20">
        <f>VLOOKUP($C452,beta_transpose!$B$3:$W$2032,X_y!AI$1,0)</f>
        <v>3.53875510805556E-2</v>
      </c>
      <c r="AJ452" s="20">
        <f>VLOOKUP($C452,beta_transpose!$B$3:$W$2032,X_y!AJ$1,0)</f>
        <v>2.7142602402249E-2</v>
      </c>
      <c r="AK452" s="20">
        <f>VLOOKUP($C452,beta_transpose!$B$3:$W$2032,X_y!AK$1,0)</f>
        <v>1.7839412130889801E-2</v>
      </c>
      <c r="AL452" s="20">
        <f>VLOOKUP($C452,beta_transpose!$B$3:$W$2032,X_y!AL$1,0)</f>
        <v>-1.6328935238303401E-2</v>
      </c>
      <c r="AM452" s="20">
        <f>VLOOKUP($C452,beta_transpose!$B$3:$W$2032,X_y!AM$1,0)</f>
        <v>3.22460202362191E-3</v>
      </c>
      <c r="AN452" s="20">
        <f>VLOOKUP($C452,beta_transpose!$B$3:$W$2032,X_y!AN$1,0)</f>
        <v>6.7847752312155396E-2</v>
      </c>
      <c r="AO452" s="20">
        <f>VLOOKUP($C452,beta_transpose!$B$3:$W$2032,X_y!AO$1,0)</f>
        <v>-4.9889592729776503E-3</v>
      </c>
      <c r="AP452" s="20">
        <f>VLOOKUP($C452,beta_transpose!$B$3:$W$2032,X_y!AP$1,0)</f>
        <v>2.15098457938015E-2</v>
      </c>
      <c r="AQ452" s="20">
        <f>VLOOKUP($C452,beta_transpose!$B$3:$W$2032,X_y!AQ$1,0)</f>
        <v>5.4359095351982502E-2</v>
      </c>
      <c r="AR452" s="34">
        <f>VLOOKUP($C452,beta_transpose!$B$3:$W$2032,X_y!AR$1,0)</f>
        <v>-1.7552816092448499E-3</v>
      </c>
      <c r="AS452" s="21">
        <v>15.8010557099699</v>
      </c>
      <c r="AT452" s="21">
        <v>4.0790516379986803</v>
      </c>
      <c r="AU452" s="21">
        <v>2.2325711144012401</v>
      </c>
      <c r="AV452" s="21">
        <v>0.97578461257972005</v>
      </c>
      <c r="AW452" s="21">
        <v>0.60743703174921904</v>
      </c>
      <c r="AX452" s="21"/>
      <c r="AY452" s="21"/>
      <c r="AZ452" s="22"/>
      <c r="BB452" s="31">
        <f>IF(VLOOKUP(C452,y_HC!$B$3:$G$581,6,0)&gt;$BB$1,1,0)</f>
        <v>1</v>
      </c>
      <c r="BC452">
        <f>VLOOKUP(C452,y_HC!$B$3:$G$581,6,0)</f>
        <v>4.4967086199021511E-2</v>
      </c>
      <c r="BE452" t="s">
        <v>448</v>
      </c>
      <c r="BF452">
        <v>15.8010557099699</v>
      </c>
      <c r="BG452">
        <v>4.0790516379986803</v>
      </c>
      <c r="BH452">
        <v>2.2325711144012401</v>
      </c>
      <c r="BI452">
        <v>0.97578461257972005</v>
      </c>
      <c r="BJ452">
        <v>0.60743703174921904</v>
      </c>
    </row>
    <row r="453" spans="2:62">
      <c r="B453" t="str">
        <f>VLOOKUP(C453,eft_features_HC!$B$3:$C$2032,2,0)</f>
        <v>SPDR S&amp;P 600 Small Cap ETF</v>
      </c>
      <c r="C453" t="s">
        <v>449</v>
      </c>
      <c r="D453" s="17">
        <f>VLOOKUP($C453,eft_features_HC!$B$3:$W$2032,X_y!D$1,0)</f>
        <v>1</v>
      </c>
      <c r="E453" s="18">
        <f>VLOOKUP($C453,eft_features_HC!$B$3:$W$2032,X_y!E$1,0)</f>
        <v>0.15</v>
      </c>
      <c r="F453" s="18">
        <f>VLOOKUP($C453,eft_features_HC!$B$3:$W$2032,X_y!F$1,0)</f>
        <v>767690000</v>
      </c>
      <c r="G453" s="18">
        <f>VLOOKUP($C453,eft_features_HC!$B$3:$W$2032,X_y!G$1,0)</f>
        <v>1</v>
      </c>
      <c r="H453" s="18">
        <f>VLOOKUP($C453,eft_features_HC!$B$3:$W$2032,X_y!H$1,0)</f>
        <v>1</v>
      </c>
      <c r="I453" s="18">
        <f>VLOOKUP($C453,eft_features_HC!$B$3:$W$2032,X_y!I$1,0)</f>
        <v>1</v>
      </c>
      <c r="J453" s="18">
        <f>VLOOKUP($C453,eft_features_HC!$B$3:$W$2032,X_y!J$1,0)</f>
        <v>1</v>
      </c>
      <c r="K453" s="18">
        <f>VLOOKUP($C453,eft_features_HC!$B$3:$W$2032,X_y!K$1,0)</f>
        <v>5</v>
      </c>
      <c r="L453" s="18">
        <f>VLOOKUP($C453,eft_features_HC!$B$3:$W$2032,X_y!L$1,0)</f>
        <v>1</v>
      </c>
      <c r="M453" s="18">
        <f>VLOOKUP($C453,eft_features_HC!$B$3:$W$2032,X_y!M$1,0)</f>
        <v>1</v>
      </c>
      <c r="N453" s="18">
        <f>VLOOKUP($C453,eft_features_HC!$B$3:$W$2032,X_y!N$1,0)</f>
        <v>1</v>
      </c>
      <c r="O453" s="18">
        <f>VLOOKUP($C453,eft_features_HC!$B$3:$W$2032,X_y!O$1,0)</f>
        <v>1</v>
      </c>
      <c r="P453" s="18">
        <f>VLOOKUP($C453,eft_features_HC!$B$3:$W$2032,X_y!P$1,0)</f>
        <v>1</v>
      </c>
      <c r="Q453" s="18">
        <f>VLOOKUP($C453,eft_features_HC!$B$3:$W$2032,X_y!Q$1,0)</f>
        <v>1</v>
      </c>
      <c r="R453" s="18">
        <f>VLOOKUP($C453,eft_features_HC!$B$3:$W$2032,X_y!R$1,0)</f>
        <v>1</v>
      </c>
      <c r="S453" s="19">
        <f>VLOOKUP($C453,ret_features_HC_transpose!$B$3:$W$2032,X_y!S$1,0)</f>
        <v>-2.2975265654587629E-2</v>
      </c>
      <c r="T453" s="19">
        <f>VLOOKUP($C453,ret_features_HC_transpose!$B$3:$W$2032,X_y!T$1,0)</f>
        <v>5.3879297384995528E-3</v>
      </c>
      <c r="U453" s="19">
        <f>VLOOKUP($C453,ret_features_HC_transpose!$B$3:$W$2032,X_y!U$1,0)</f>
        <v>7.006568549069625E-2</v>
      </c>
      <c r="V453" s="19">
        <f>VLOOKUP($C453,ret_features_HC_transpose!$B$3:$W$2032,X_y!V$1,0)</f>
        <v>0.25572158974197778</v>
      </c>
      <c r="W453" s="19">
        <f>VLOOKUP($C453,ret_features_HC_transpose!$B$3:$W$2032,X_y!W$1,0)</f>
        <v>0.41402589885617669</v>
      </c>
      <c r="X453" s="19">
        <f>VLOOKUP($C453,ret_features_HC_transpose!$B$3:$W$2032,X_y!X$1,0)</f>
        <v>0.44345991268162166</v>
      </c>
      <c r="Y453" s="20">
        <f>VLOOKUP($C453,beta_transpose!$B$3:$W$2032,X_y!Y$1,0)</f>
        <v>4.2208134282800798E-2</v>
      </c>
      <c r="Z453" s="20">
        <f>VLOOKUP($C453,beta_transpose!$B$3:$W$2032,X_y!Z$1,0)</f>
        <v>6.97483855934248E-3</v>
      </c>
      <c r="AA453" s="20">
        <f>VLOOKUP($C453,beta_transpose!$B$3:$W$2032,X_y!AA$1,0)</f>
        <v>1.8181488338559999E-2</v>
      </c>
      <c r="AB453" s="20">
        <f>VLOOKUP($C453,beta_transpose!$B$3:$W$2032,X_y!AB$1,0)</f>
        <v>-8.2923417592578805E-3</v>
      </c>
      <c r="AC453" s="20">
        <f>VLOOKUP($C453,beta_transpose!$B$3:$W$2032,X_y!AC$1,0)</f>
        <v>-3.4541071748237798E-2</v>
      </c>
      <c r="AD453" s="20">
        <f>VLOOKUP($C453,beta_transpose!$B$3:$W$2032,X_y!AD$1,0)</f>
        <v>-6.2637497689704696E-3</v>
      </c>
      <c r="AE453" s="20">
        <f>VLOOKUP($C453,beta_transpose!$B$3:$W$2032,X_y!AE$1,0)</f>
        <v>1.33259213557692E-2</v>
      </c>
      <c r="AF453" s="20">
        <f>VLOOKUP($C453,beta_transpose!$B$3:$W$2032,X_y!AF$1,0)</f>
        <v>-7.8168602222106493E-3</v>
      </c>
      <c r="AG453" s="20">
        <f>VLOOKUP($C453,beta_transpose!$B$3:$W$2032,X_y!AG$1,0)</f>
        <v>9.2871591235315007E-3</v>
      </c>
      <c r="AH453" s="20">
        <f>VLOOKUP($C453,beta_transpose!$B$3:$W$2032,X_y!AH$1,0)</f>
        <v>-3.0099135206681699E-3</v>
      </c>
      <c r="AI453" s="20">
        <f>VLOOKUP($C453,beta_transpose!$B$3:$W$2032,X_y!AI$1,0)</f>
        <v>1.7149363536108998E-2</v>
      </c>
      <c r="AJ453" s="20">
        <f>VLOOKUP($C453,beta_transpose!$B$3:$W$2032,X_y!AJ$1,0)</f>
        <v>-3.53097604779758E-3</v>
      </c>
      <c r="AK453" s="20">
        <f>VLOOKUP($C453,beta_transpose!$B$3:$W$2032,X_y!AK$1,0)</f>
        <v>2.30965253351414E-2</v>
      </c>
      <c r="AL453" s="20">
        <f>VLOOKUP($C453,beta_transpose!$B$3:$W$2032,X_y!AL$1,0)</f>
        <v>-2.89819524742519E-2</v>
      </c>
      <c r="AM453" s="20">
        <f>VLOOKUP($C453,beta_transpose!$B$3:$W$2032,X_y!AM$1,0)</f>
        <v>1.3524216393210199E-2</v>
      </c>
      <c r="AN453" s="20">
        <f>VLOOKUP($C453,beta_transpose!$B$3:$W$2032,X_y!AN$1,0)</f>
        <v>-2.0989576909126999E-2</v>
      </c>
      <c r="AO453" s="20">
        <f>VLOOKUP($C453,beta_transpose!$B$3:$W$2032,X_y!AO$1,0)</f>
        <v>1.67975225257481E-2</v>
      </c>
      <c r="AP453" s="20">
        <f>VLOOKUP($C453,beta_transpose!$B$3:$W$2032,X_y!AP$1,0)</f>
        <v>6.0281839345848196E-3</v>
      </c>
      <c r="AQ453" s="20">
        <f>VLOOKUP($C453,beta_transpose!$B$3:$W$2032,X_y!AQ$1,0)</f>
        <v>4.2413844085640697E-3</v>
      </c>
      <c r="AR453" s="34">
        <f>VLOOKUP($C453,beta_transpose!$B$3:$W$2032,X_y!AR$1,0)</f>
        <v>-1.44029109870779E-2</v>
      </c>
      <c r="AS453" s="21">
        <v>22.0665082923848</v>
      </c>
      <c r="AT453" s="21">
        <v>3.7057490594737499</v>
      </c>
      <c r="AU453" s="21">
        <v>1.2387295955675399</v>
      </c>
      <c r="AV453" s="21">
        <v>0.51052957228978002</v>
      </c>
      <c r="AW453" s="21">
        <v>0.23712865313426801</v>
      </c>
      <c r="AX453" s="21"/>
      <c r="AY453" s="21"/>
      <c r="AZ453" s="22"/>
      <c r="BB453" s="31">
        <f>IF(VLOOKUP(C453,y_HC!$B$3:$G$581,6,0)&gt;$BB$1,1,0)</f>
        <v>0</v>
      </c>
      <c r="BC453">
        <f>VLOOKUP(C453,y_HC!$B$3:$G$581,6,0)</f>
        <v>2.3726005747071732E-2</v>
      </c>
      <c r="BE453" t="s">
        <v>449</v>
      </c>
      <c r="BF453">
        <v>22.0665082923848</v>
      </c>
      <c r="BG453">
        <v>3.7057490594737499</v>
      </c>
      <c r="BH453">
        <v>1.2387295955675399</v>
      </c>
      <c r="BI453">
        <v>0.51052957228978002</v>
      </c>
      <c r="BJ453">
        <v>0.23712865313426801</v>
      </c>
    </row>
    <row r="454" spans="2:62">
      <c r="B454" t="str">
        <f>VLOOKUP(C454,eft_features_HC!$B$3:$C$2032,2,0)</f>
        <v>SPDR S&amp;P 600 Small Cap Growth ETF</v>
      </c>
      <c r="C454" t="s">
        <v>450</v>
      </c>
      <c r="D454" s="17">
        <f>VLOOKUP($C454,eft_features_HC!$B$3:$W$2032,X_y!D$1,0)</f>
        <v>1</v>
      </c>
      <c r="E454" s="18">
        <f>VLOOKUP($C454,eft_features_HC!$B$3:$W$2032,X_y!E$1,0)</f>
        <v>0.15</v>
      </c>
      <c r="F454" s="18">
        <f>VLOOKUP($C454,eft_features_HC!$B$3:$W$2032,X_y!F$1,0)</f>
        <v>1100000000</v>
      </c>
      <c r="G454" s="18">
        <f>VLOOKUP($C454,eft_features_HC!$B$3:$W$2032,X_y!G$1,0)</f>
        <v>1</v>
      </c>
      <c r="H454" s="18">
        <f>VLOOKUP($C454,eft_features_HC!$B$3:$W$2032,X_y!H$1,0)</f>
        <v>3</v>
      </c>
      <c r="I454" s="18">
        <f>VLOOKUP($C454,eft_features_HC!$B$3:$W$2032,X_y!I$1,0)</f>
        <v>1</v>
      </c>
      <c r="J454" s="18">
        <f>VLOOKUP($C454,eft_features_HC!$B$3:$W$2032,X_y!J$1,0)</f>
        <v>1</v>
      </c>
      <c r="K454" s="18">
        <f>VLOOKUP($C454,eft_features_HC!$B$3:$W$2032,X_y!K$1,0)</f>
        <v>5</v>
      </c>
      <c r="L454" s="18">
        <f>VLOOKUP($C454,eft_features_HC!$B$3:$W$2032,X_y!L$1,0)</f>
        <v>3</v>
      </c>
      <c r="M454" s="18">
        <f>VLOOKUP($C454,eft_features_HC!$B$3:$W$2032,X_y!M$1,0)</f>
        <v>1</v>
      </c>
      <c r="N454" s="18">
        <f>VLOOKUP($C454,eft_features_HC!$B$3:$W$2032,X_y!N$1,0)</f>
        <v>1</v>
      </c>
      <c r="O454" s="18">
        <f>VLOOKUP($C454,eft_features_HC!$B$3:$W$2032,X_y!O$1,0)</f>
        <v>1</v>
      </c>
      <c r="P454" s="18">
        <f>VLOOKUP($C454,eft_features_HC!$B$3:$W$2032,X_y!P$1,0)</f>
        <v>8</v>
      </c>
      <c r="Q454" s="18">
        <f>VLOOKUP($C454,eft_features_HC!$B$3:$W$2032,X_y!Q$1,0)</f>
        <v>1</v>
      </c>
      <c r="R454" s="18">
        <f>VLOOKUP($C454,eft_features_HC!$B$3:$W$2032,X_y!R$1,0)</f>
        <v>1</v>
      </c>
      <c r="S454" s="19">
        <f>VLOOKUP($C454,ret_features_HC_transpose!$B$3:$W$2032,X_y!S$1,0)</f>
        <v>-3.7821680322156048E-2</v>
      </c>
      <c r="T454" s="19">
        <f>VLOOKUP($C454,ret_features_HC_transpose!$B$3:$W$2032,X_y!T$1,0)</f>
        <v>-5.524861534677683E-3</v>
      </c>
      <c r="U454" s="19">
        <f>VLOOKUP($C454,ret_features_HC_transpose!$B$3:$W$2032,X_y!U$1,0)</f>
        <v>7.9955920246085332E-2</v>
      </c>
      <c r="V454" s="19">
        <f>VLOOKUP($C454,ret_features_HC_transpose!$B$3:$W$2032,X_y!V$1,0)</f>
        <v>0.28665208075546045</v>
      </c>
      <c r="W454" s="19">
        <f>VLOOKUP($C454,ret_features_HC_transpose!$B$3:$W$2032,X_y!W$1,0)</f>
        <v>0.43636511817388679</v>
      </c>
      <c r="X454" s="19">
        <f>VLOOKUP($C454,ret_features_HC_transpose!$B$3:$W$2032,X_y!X$1,0)</f>
        <v>0.48297603887029683</v>
      </c>
      <c r="Y454" s="20">
        <f>VLOOKUP($C454,beta_transpose!$B$3:$W$2032,X_y!Y$1,0)</f>
        <v>4.6178150841213898E-2</v>
      </c>
      <c r="Z454" s="20">
        <f>VLOOKUP($C454,beta_transpose!$B$3:$W$2032,X_y!Z$1,0)</f>
        <v>6.8357365057313702E-3</v>
      </c>
      <c r="AA454" s="20">
        <f>VLOOKUP($C454,beta_transpose!$B$3:$W$2032,X_y!AA$1,0)</f>
        <v>1.46991424743527E-2</v>
      </c>
      <c r="AB454" s="20">
        <f>VLOOKUP($C454,beta_transpose!$B$3:$W$2032,X_y!AB$1,0)</f>
        <v>9.7359612022017393E-3</v>
      </c>
      <c r="AC454" s="20">
        <f>VLOOKUP($C454,beta_transpose!$B$3:$W$2032,X_y!AC$1,0)</f>
        <v>-3.4441941894400301E-2</v>
      </c>
      <c r="AD454" s="20">
        <f>VLOOKUP($C454,beta_transpose!$B$3:$W$2032,X_y!AD$1,0)</f>
        <v>-7.3522444624073199E-3</v>
      </c>
      <c r="AE454" s="20">
        <f>VLOOKUP($C454,beta_transpose!$B$3:$W$2032,X_y!AE$1,0)</f>
        <v>1.2182519552420499E-2</v>
      </c>
      <c r="AF454" s="20">
        <f>VLOOKUP($C454,beta_transpose!$B$3:$W$2032,X_y!AF$1,0)</f>
        <v>-1.0051888069170499E-2</v>
      </c>
      <c r="AG454" s="20">
        <f>VLOOKUP($C454,beta_transpose!$B$3:$W$2032,X_y!AG$1,0)</f>
        <v>-4.8950761196110901E-3</v>
      </c>
      <c r="AH454" s="20">
        <f>VLOOKUP($C454,beta_transpose!$B$3:$W$2032,X_y!AH$1,0)</f>
        <v>-7.2086004888986897E-4</v>
      </c>
      <c r="AI454" s="20">
        <f>VLOOKUP($C454,beta_transpose!$B$3:$W$2032,X_y!AI$1,0)</f>
        <v>2.95427817206688E-2</v>
      </c>
      <c r="AJ454" s="20">
        <f>VLOOKUP($C454,beta_transpose!$B$3:$W$2032,X_y!AJ$1,0)</f>
        <v>6.5439440369564703E-3</v>
      </c>
      <c r="AK454" s="20">
        <f>VLOOKUP($C454,beta_transpose!$B$3:$W$2032,X_y!AK$1,0)</f>
        <v>2.8723449923141998E-2</v>
      </c>
      <c r="AL454" s="20">
        <f>VLOOKUP($C454,beta_transpose!$B$3:$W$2032,X_y!AL$1,0)</f>
        <v>-2.2570417489803402E-2</v>
      </c>
      <c r="AM454" s="20">
        <f>VLOOKUP($C454,beta_transpose!$B$3:$W$2032,X_y!AM$1,0)</f>
        <v>-2.3486299632505401E-2</v>
      </c>
      <c r="AN454" s="20">
        <f>VLOOKUP($C454,beta_transpose!$B$3:$W$2032,X_y!AN$1,0)</f>
        <v>-1.9028157672709399E-2</v>
      </c>
      <c r="AO454" s="20">
        <f>VLOOKUP($C454,beta_transpose!$B$3:$W$2032,X_y!AO$1,0)</f>
        <v>1.2518567511002301E-2</v>
      </c>
      <c r="AP454" s="20">
        <f>VLOOKUP($C454,beta_transpose!$B$3:$W$2032,X_y!AP$1,0)</f>
        <v>2.5388068363045298E-2</v>
      </c>
      <c r="AQ454" s="20">
        <f>VLOOKUP($C454,beta_transpose!$B$3:$W$2032,X_y!AQ$1,0)</f>
        <v>1.8155344875415199E-3</v>
      </c>
      <c r="AR454" s="34">
        <f>VLOOKUP($C454,beta_transpose!$B$3:$W$2032,X_y!AR$1,0)</f>
        <v>-4.4078747580984103E-2</v>
      </c>
      <c r="AS454" s="21">
        <v>24.362279909218401</v>
      </c>
      <c r="AT454" s="21">
        <v>3.4955359481398798</v>
      </c>
      <c r="AU454" s="21">
        <v>1.3112921745855699</v>
      </c>
      <c r="AV454" s="21">
        <v>0.54863519289058105</v>
      </c>
      <c r="AW454" s="21">
        <v>0.230406141539479</v>
      </c>
      <c r="AX454" s="21"/>
      <c r="AY454" s="21"/>
      <c r="AZ454" s="22"/>
      <c r="BB454" s="31">
        <f>IF(VLOOKUP(C454,y_HC!$B$3:$G$581,6,0)&gt;$BB$1,1,0)</f>
        <v>0</v>
      </c>
      <c r="BC454">
        <f>VLOOKUP(C454,y_HC!$B$3:$G$581,6,0)</f>
        <v>2.383786760338602E-2</v>
      </c>
      <c r="BE454" t="s">
        <v>450</v>
      </c>
      <c r="BF454">
        <v>24.362279909218401</v>
      </c>
      <c r="BG454">
        <v>3.4955359481398798</v>
      </c>
      <c r="BH454">
        <v>1.3112921745855699</v>
      </c>
      <c r="BI454">
        <v>0.54863519289058105</v>
      </c>
      <c r="BJ454">
        <v>0.230406141539479</v>
      </c>
    </row>
    <row r="455" spans="2:62">
      <c r="B455" t="str">
        <f>VLOOKUP(C455,eft_features_HC!$B$3:$C$2032,2,0)</f>
        <v>SPDR S&amp;P 600 Small Cap Value ETF</v>
      </c>
      <c r="C455" t="s">
        <v>451</v>
      </c>
      <c r="D455" s="17">
        <f>VLOOKUP($C455,eft_features_HC!$B$3:$W$2032,X_y!D$1,0)</f>
        <v>1</v>
      </c>
      <c r="E455" s="18">
        <f>VLOOKUP($C455,eft_features_HC!$B$3:$W$2032,X_y!E$1,0)</f>
        <v>0.15</v>
      </c>
      <c r="F455" s="18">
        <f>VLOOKUP($C455,eft_features_HC!$B$3:$W$2032,X_y!F$1,0)</f>
        <v>885700000</v>
      </c>
      <c r="G455" s="18">
        <f>VLOOKUP($C455,eft_features_HC!$B$3:$W$2032,X_y!G$1,0)</f>
        <v>1</v>
      </c>
      <c r="H455" s="18">
        <f>VLOOKUP($C455,eft_features_HC!$B$3:$W$2032,X_y!H$1,0)</f>
        <v>4</v>
      </c>
      <c r="I455" s="18">
        <f>VLOOKUP($C455,eft_features_HC!$B$3:$W$2032,X_y!I$1,0)</f>
        <v>1</v>
      </c>
      <c r="J455" s="18">
        <f>VLOOKUP($C455,eft_features_HC!$B$3:$W$2032,X_y!J$1,0)</f>
        <v>1</v>
      </c>
      <c r="K455" s="18">
        <f>VLOOKUP($C455,eft_features_HC!$B$3:$W$2032,X_y!K$1,0)</f>
        <v>5</v>
      </c>
      <c r="L455" s="18">
        <f>VLOOKUP($C455,eft_features_HC!$B$3:$W$2032,X_y!L$1,0)</f>
        <v>4</v>
      </c>
      <c r="M455" s="18">
        <f>VLOOKUP($C455,eft_features_HC!$B$3:$W$2032,X_y!M$1,0)</f>
        <v>1</v>
      </c>
      <c r="N455" s="18">
        <f>VLOOKUP($C455,eft_features_HC!$B$3:$W$2032,X_y!N$1,0)</f>
        <v>1</v>
      </c>
      <c r="O455" s="18">
        <f>VLOOKUP($C455,eft_features_HC!$B$3:$W$2032,X_y!O$1,0)</f>
        <v>1</v>
      </c>
      <c r="P455" s="18">
        <f>VLOOKUP($C455,eft_features_HC!$B$3:$W$2032,X_y!P$1,0)</f>
        <v>8</v>
      </c>
      <c r="Q455" s="18">
        <f>VLOOKUP($C455,eft_features_HC!$B$3:$W$2032,X_y!Q$1,0)</f>
        <v>1</v>
      </c>
      <c r="R455" s="18">
        <f>VLOOKUP($C455,eft_features_HC!$B$3:$W$2032,X_y!R$1,0)</f>
        <v>1</v>
      </c>
      <c r="S455" s="19">
        <f>VLOOKUP($C455,ret_features_HC_transpose!$B$3:$W$2032,X_y!S$1,0)</f>
        <v>-1.2395555340039E-2</v>
      </c>
      <c r="T455" s="19">
        <f>VLOOKUP($C455,ret_features_HC_transpose!$B$3:$W$2032,X_y!T$1,0)</f>
        <v>1.6731261871441472E-2</v>
      </c>
      <c r="U455" s="19">
        <f>VLOOKUP($C455,ret_features_HC_transpose!$B$3:$W$2032,X_y!U$1,0)</f>
        <v>9.616403906707105E-2</v>
      </c>
      <c r="V455" s="19">
        <f>VLOOKUP($C455,ret_features_HC_transpose!$B$3:$W$2032,X_y!V$1,0)</f>
        <v>0.27637356436498139</v>
      </c>
      <c r="W455" s="19">
        <f>VLOOKUP($C455,ret_features_HC_transpose!$B$3:$W$2032,X_y!W$1,0)</f>
        <v>0.44809490224179194</v>
      </c>
      <c r="X455" s="19">
        <f>VLOOKUP($C455,ret_features_HC_transpose!$B$3:$W$2032,X_y!X$1,0)</f>
        <v>0.4582449301924143</v>
      </c>
      <c r="Y455" s="20">
        <f>VLOOKUP($C455,beta_transpose!$B$3:$W$2032,X_y!Y$1,0)</f>
        <v>4.0774196157505299E-2</v>
      </c>
      <c r="Z455" s="20">
        <f>VLOOKUP($C455,beta_transpose!$B$3:$W$2032,X_y!Z$1,0)</f>
        <v>9.1044533797135993E-3</v>
      </c>
      <c r="AA455" s="20">
        <f>VLOOKUP($C455,beta_transpose!$B$3:$W$2032,X_y!AA$1,0)</f>
        <v>1.5323964317081801E-2</v>
      </c>
      <c r="AB455" s="20">
        <f>VLOOKUP($C455,beta_transpose!$B$3:$W$2032,X_y!AB$1,0)</f>
        <v>-1.38907812938897E-2</v>
      </c>
      <c r="AC455" s="20">
        <f>VLOOKUP($C455,beta_transpose!$B$3:$W$2032,X_y!AC$1,0)</f>
        <v>-2.66466717888416E-2</v>
      </c>
      <c r="AD455" s="20">
        <f>VLOOKUP($C455,beta_transpose!$B$3:$W$2032,X_y!AD$1,0)</f>
        <v>5.6010089028057696E-3</v>
      </c>
      <c r="AE455" s="20">
        <f>VLOOKUP($C455,beta_transpose!$B$3:$W$2032,X_y!AE$1,0)</f>
        <v>7.89327077930135E-3</v>
      </c>
      <c r="AF455" s="20">
        <f>VLOOKUP($C455,beta_transpose!$B$3:$W$2032,X_y!AF$1,0)</f>
        <v>-8.4776089836148399E-3</v>
      </c>
      <c r="AG455" s="20">
        <f>VLOOKUP($C455,beta_transpose!$B$3:$W$2032,X_y!AG$1,0)</f>
        <v>1.5833424941867302E-2</v>
      </c>
      <c r="AH455" s="20">
        <f>VLOOKUP($C455,beta_transpose!$B$3:$W$2032,X_y!AH$1,0)</f>
        <v>-7.71014967758473E-3</v>
      </c>
      <c r="AI455" s="20">
        <f>VLOOKUP($C455,beta_transpose!$B$3:$W$2032,X_y!AI$1,0)</f>
        <v>-6.78670358808562E-3</v>
      </c>
      <c r="AJ455" s="20">
        <f>VLOOKUP($C455,beta_transpose!$B$3:$W$2032,X_y!AJ$1,0)</f>
        <v>2.1722523121736302E-3</v>
      </c>
      <c r="AK455" s="20">
        <f>VLOOKUP($C455,beta_transpose!$B$3:$W$2032,X_y!AK$1,0)</f>
        <v>9.7624537771151595E-3</v>
      </c>
      <c r="AL455" s="20">
        <f>VLOOKUP($C455,beta_transpose!$B$3:$W$2032,X_y!AL$1,0)</f>
        <v>-4.5132358793757897E-2</v>
      </c>
      <c r="AM455" s="20">
        <f>VLOOKUP($C455,beta_transpose!$B$3:$W$2032,X_y!AM$1,0)</f>
        <v>3.0884617127659001E-2</v>
      </c>
      <c r="AN455" s="20">
        <f>VLOOKUP($C455,beta_transpose!$B$3:$W$2032,X_y!AN$1,0)</f>
        <v>-2.22286092707485E-2</v>
      </c>
      <c r="AO455" s="20">
        <f>VLOOKUP($C455,beta_transpose!$B$3:$W$2032,X_y!AO$1,0)</f>
        <v>1.16571813632206E-3</v>
      </c>
      <c r="AP455" s="20">
        <f>VLOOKUP($C455,beta_transpose!$B$3:$W$2032,X_y!AP$1,0)</f>
        <v>-8.9242342898654802E-3</v>
      </c>
      <c r="AQ455" s="20">
        <f>VLOOKUP($C455,beta_transpose!$B$3:$W$2032,X_y!AQ$1,0)</f>
        <v>5.7234946081155596E-3</v>
      </c>
      <c r="AR455" s="34">
        <f>VLOOKUP($C455,beta_transpose!$B$3:$W$2032,X_y!AR$1,0)</f>
        <v>1.14453888193486E-2</v>
      </c>
      <c r="AS455" s="21">
        <v>21.844493699819601</v>
      </c>
      <c r="AT455" s="21">
        <v>3.5791463248928999</v>
      </c>
      <c r="AU455" s="21">
        <v>1.2980885457337099</v>
      </c>
      <c r="AV455" s="21">
        <v>0.48629715304312598</v>
      </c>
      <c r="AW455" s="21">
        <v>0.21823291639655301</v>
      </c>
      <c r="AX455" s="21"/>
      <c r="AY455" s="21"/>
      <c r="AZ455" s="22"/>
      <c r="BB455" s="31">
        <f>IF(VLOOKUP(C455,y_HC!$B$3:$G$581,6,0)&gt;$BB$1,1,0)</f>
        <v>0</v>
      </c>
      <c r="BC455">
        <f>VLOOKUP(C455,y_HC!$B$3:$G$581,6,0)</f>
        <v>1.5619188939731613E-2</v>
      </c>
      <c r="BE455" t="s">
        <v>451</v>
      </c>
      <c r="BF455">
        <v>21.844493699819601</v>
      </c>
      <c r="BG455">
        <v>3.5791463248928999</v>
      </c>
      <c r="BH455">
        <v>1.2980885457337099</v>
      </c>
      <c r="BI455">
        <v>0.48629715304312598</v>
      </c>
      <c r="BJ455">
        <v>0.21823291639655301</v>
      </c>
    </row>
    <row r="456" spans="2:62">
      <c r="B456" t="str">
        <f>VLOOKUP(C456,eft_features_HC!$B$3:$C$2032,2,0)</f>
        <v>ProShares UltraPro Short MidCap400</v>
      </c>
      <c r="C456" t="s">
        <v>452</v>
      </c>
      <c r="D456" s="17">
        <f>VLOOKUP($C456,eft_features_HC!$B$3:$W$2032,X_y!D$1,0)</f>
        <v>15</v>
      </c>
      <c r="E456" s="18">
        <f>VLOOKUP($C456,eft_features_HC!$B$3:$W$2032,X_y!E$1,0)</f>
        <v>0.95</v>
      </c>
      <c r="F456" s="18">
        <f>VLOOKUP($C456,eft_features_HC!$B$3:$W$2032,X_y!F$1,0)</f>
        <v>3570000</v>
      </c>
      <c r="G456" s="18">
        <f>VLOOKUP($C456,eft_features_HC!$B$3:$W$2032,X_y!G$1,0)</f>
        <v>1</v>
      </c>
      <c r="H456" s="18">
        <f>VLOOKUP($C456,eft_features_HC!$B$3:$W$2032,X_y!H$1,0)</f>
        <v>1</v>
      </c>
      <c r="I456" s="18">
        <f>VLOOKUP($C456,eft_features_HC!$B$3:$W$2032,X_y!I$1,0)</f>
        <v>1</v>
      </c>
      <c r="J456" s="18">
        <f>VLOOKUP($C456,eft_features_HC!$B$3:$W$2032,X_y!J$1,0)</f>
        <v>1</v>
      </c>
      <c r="K456" s="18">
        <f>VLOOKUP($C456,eft_features_HC!$B$3:$W$2032,X_y!K$1,0)</f>
        <v>4</v>
      </c>
      <c r="L456" s="18">
        <f>VLOOKUP($C456,eft_features_HC!$B$3:$W$2032,X_y!L$1,0)</f>
        <v>1</v>
      </c>
      <c r="M456" s="18">
        <f>VLOOKUP($C456,eft_features_HC!$B$3:$W$2032,X_y!M$1,0)</f>
        <v>2</v>
      </c>
      <c r="N456" s="18">
        <f>VLOOKUP($C456,eft_features_HC!$B$3:$W$2032,X_y!N$1,0)</f>
        <v>1</v>
      </c>
      <c r="O456" s="18">
        <f>VLOOKUP($C456,eft_features_HC!$B$3:$W$2032,X_y!O$1,0)</f>
        <v>1</v>
      </c>
      <c r="P456" s="18">
        <f>VLOOKUP($C456,eft_features_HC!$B$3:$W$2032,X_y!P$1,0)</f>
        <v>1</v>
      </c>
      <c r="Q456" s="18">
        <f>VLOOKUP($C456,eft_features_HC!$B$3:$W$2032,X_y!Q$1,0)</f>
        <v>1</v>
      </c>
      <c r="R456" s="18">
        <f>VLOOKUP($C456,eft_features_HC!$B$3:$W$2032,X_y!R$1,0)</f>
        <v>1</v>
      </c>
      <c r="S456" s="19">
        <f>VLOOKUP($C456,ret_features_HC_transpose!$B$3:$W$2032,X_y!S$1,0)</f>
        <v>3.4633840773049984E-2</v>
      </c>
      <c r="T456" s="19">
        <f>VLOOKUP($C456,ret_features_HC_transpose!$B$3:$W$2032,X_y!T$1,0)</f>
        <v>-0.11509635914162064</v>
      </c>
      <c r="U456" s="19">
        <f>VLOOKUP($C456,ret_features_HC_transpose!$B$3:$W$2032,X_y!U$1,0)</f>
        <v>-0.28668009225933977</v>
      </c>
      <c r="V456" s="19">
        <f>VLOOKUP($C456,ret_features_HC_transpose!$B$3:$W$2032,X_y!V$1,0)</f>
        <v>-0.53287490699425355</v>
      </c>
      <c r="W456" s="19">
        <f>VLOOKUP($C456,ret_features_HC_transpose!$B$3:$W$2032,X_y!W$1,0)</f>
        <v>-0.74236284367190208</v>
      </c>
      <c r="X456" s="19">
        <f>VLOOKUP($C456,ret_features_HC_transpose!$B$3:$W$2032,X_y!X$1,0)</f>
        <v>-0.84370272360161724</v>
      </c>
      <c r="Y456" s="20">
        <f>VLOOKUP($C456,beta_transpose!$B$3:$W$2032,X_y!Y$1,0)</f>
        <v>-2.5923741103895701E-2</v>
      </c>
      <c r="Z456" s="20">
        <f>VLOOKUP($C456,beta_transpose!$B$3:$W$2032,X_y!Z$1,0)</f>
        <v>2.9148585026605198E-2</v>
      </c>
      <c r="AA456" s="20">
        <f>VLOOKUP($C456,beta_transpose!$B$3:$W$2032,X_y!AA$1,0)</f>
        <v>-6.3375728854305896E-2</v>
      </c>
      <c r="AB456" s="20">
        <f>VLOOKUP($C456,beta_transpose!$B$3:$W$2032,X_y!AB$1,0)</f>
        <v>2.9864741973240302E-3</v>
      </c>
      <c r="AC456" s="20">
        <f>VLOOKUP($C456,beta_transpose!$B$3:$W$2032,X_y!AC$1,0)</f>
        <v>5.4355651868102997E-2</v>
      </c>
      <c r="AD456" s="20">
        <f>VLOOKUP($C456,beta_transpose!$B$3:$W$2032,X_y!AD$1,0)</f>
        <v>-2.5912944449944901E-2</v>
      </c>
      <c r="AE456" s="20">
        <f>VLOOKUP($C456,beta_transpose!$B$3:$W$2032,X_y!AE$1,0)</f>
        <v>2.6355389524267199E-2</v>
      </c>
      <c r="AF456" s="20">
        <f>VLOOKUP($C456,beta_transpose!$B$3:$W$2032,X_y!AF$1,0)</f>
        <v>3.2681340789946301E-3</v>
      </c>
      <c r="AG456" s="20">
        <f>VLOOKUP($C456,beta_transpose!$B$3:$W$2032,X_y!AG$1,0)</f>
        <v>-4.7117961537111001E-2</v>
      </c>
      <c r="AH456" s="20">
        <f>VLOOKUP($C456,beta_transpose!$B$3:$W$2032,X_y!AH$1,0)</f>
        <v>6.7994888026933599E-3</v>
      </c>
      <c r="AI456" s="20">
        <f>VLOOKUP($C456,beta_transpose!$B$3:$W$2032,X_y!AI$1,0)</f>
        <v>-2.7203053345067799E-2</v>
      </c>
      <c r="AJ456" s="20">
        <f>VLOOKUP($C456,beta_transpose!$B$3:$W$2032,X_y!AJ$1,0)</f>
        <v>-1.8323596535557402E-2</v>
      </c>
      <c r="AK456" s="20">
        <f>VLOOKUP($C456,beta_transpose!$B$3:$W$2032,X_y!AK$1,0)</f>
        <v>-1.80979906769385E-2</v>
      </c>
      <c r="AL456" s="20">
        <f>VLOOKUP($C456,beta_transpose!$B$3:$W$2032,X_y!AL$1,0)</f>
        <v>-2.3627272400118301E-3</v>
      </c>
      <c r="AM456" s="20">
        <f>VLOOKUP($C456,beta_transpose!$B$3:$W$2032,X_y!AM$1,0)</f>
        <v>3.7984349606354099E-2</v>
      </c>
      <c r="AN456" s="20">
        <f>VLOOKUP($C456,beta_transpose!$B$3:$W$2032,X_y!AN$1,0)</f>
        <v>-4.2884985839106798E-2</v>
      </c>
      <c r="AO456" s="20">
        <f>VLOOKUP($C456,beta_transpose!$B$3:$W$2032,X_y!AO$1,0)</f>
        <v>-3.6928161906099398E-2</v>
      </c>
      <c r="AP456" s="20">
        <f>VLOOKUP($C456,beta_transpose!$B$3:$W$2032,X_y!AP$1,0)</f>
        <v>2.5253230165176801E-2</v>
      </c>
      <c r="AQ456" s="20">
        <f>VLOOKUP($C456,beta_transpose!$B$3:$W$2032,X_y!AQ$1,0)</f>
        <v>-2.5343611275698501E-2</v>
      </c>
      <c r="AR456" s="34">
        <f>VLOOKUP($C456,beta_transpose!$B$3:$W$2032,X_y!AR$1,0)</f>
        <v>3.4510957318750798E-2</v>
      </c>
      <c r="AS456" s="21">
        <v>16.998339889370701</v>
      </c>
      <c r="AT456" s="21">
        <v>3.2132740282793799</v>
      </c>
      <c r="AU456" s="21">
        <v>1.1928760160257099</v>
      </c>
      <c r="AV456" s="21">
        <v>0.45408848790699802</v>
      </c>
      <c r="AW456" s="21">
        <v>9.2968500404184404E-2</v>
      </c>
      <c r="AX456" s="21"/>
      <c r="AY456" s="21"/>
      <c r="AZ456" s="22"/>
      <c r="BB456" s="31">
        <f>IF(VLOOKUP(C456,y_HC!$B$3:$G$581,6,0)&gt;$BB$1,1,0)</f>
        <v>0</v>
      </c>
      <c r="BC456">
        <f>VLOOKUP(C456,y_HC!$B$3:$G$581,6,0)</f>
        <v>-0.13334237322587034</v>
      </c>
      <c r="BE456" t="s">
        <v>452</v>
      </c>
      <c r="BF456">
        <v>16.998339889370701</v>
      </c>
      <c r="BG456">
        <v>3.2132740282793799</v>
      </c>
      <c r="BH456">
        <v>1.1928760160257099</v>
      </c>
      <c r="BI456">
        <v>0.45408848790699802</v>
      </c>
      <c r="BJ456">
        <v>9.2968500404184404E-2</v>
      </c>
    </row>
    <row r="457" spans="2:62">
      <c r="B457" t="str">
        <f>VLOOKUP(C457,eft_features_HC!$B$3:$C$2032,2,0)</f>
        <v>PIMCO Short Term Municipal Bond Active ETF</v>
      </c>
      <c r="C457" t="s">
        <v>453</v>
      </c>
      <c r="D457" s="17">
        <f>VLOOKUP($C457,eft_features_HC!$B$3:$W$2032,X_y!D$1,0)</f>
        <v>10</v>
      </c>
      <c r="E457" s="18">
        <f>VLOOKUP($C457,eft_features_HC!$B$3:$W$2032,X_y!E$1,0)</f>
        <v>0.35000000000000003</v>
      </c>
      <c r="F457" s="18">
        <f>VLOOKUP($C457,eft_features_HC!$B$3:$W$2032,X_y!F$1,0)</f>
        <v>63590000</v>
      </c>
      <c r="G457" s="18">
        <f>VLOOKUP($C457,eft_features_HC!$B$3:$W$2032,X_y!G$1,0)</f>
        <v>2</v>
      </c>
      <c r="H457" s="18">
        <f>VLOOKUP($C457,eft_features_HC!$B$3:$W$2032,X_y!H$1,0)</f>
        <v>11</v>
      </c>
      <c r="I457" s="18">
        <f>VLOOKUP($C457,eft_features_HC!$B$3:$W$2032,X_y!I$1,0)</f>
        <v>1</v>
      </c>
      <c r="J457" s="18">
        <f>VLOOKUP($C457,eft_features_HC!$B$3:$W$2032,X_y!J$1,0)</f>
        <v>10</v>
      </c>
      <c r="K457" s="18">
        <f>VLOOKUP($C457,eft_features_HC!$B$3:$W$2032,X_y!K$1,0)</f>
        <v>3</v>
      </c>
      <c r="L457" s="18">
        <f>VLOOKUP($C457,eft_features_HC!$B$3:$W$2032,X_y!L$1,0)</f>
        <v>6</v>
      </c>
      <c r="M457" s="18">
        <f>VLOOKUP($C457,eft_features_HC!$B$3:$W$2032,X_y!M$1,0)</f>
        <v>1</v>
      </c>
      <c r="N457" s="18">
        <f>VLOOKUP($C457,eft_features_HC!$B$3:$W$2032,X_y!N$1,0)</f>
        <v>1</v>
      </c>
      <c r="O457" s="18">
        <f>VLOOKUP($C457,eft_features_HC!$B$3:$W$2032,X_y!O$1,0)</f>
        <v>1</v>
      </c>
      <c r="P457" s="18">
        <f>VLOOKUP($C457,eft_features_HC!$B$3:$W$2032,X_y!P$1,0)</f>
        <v>12</v>
      </c>
      <c r="Q457" s="18">
        <f>VLOOKUP($C457,eft_features_HC!$B$3:$W$2032,X_y!Q$1,0)</f>
        <v>9</v>
      </c>
      <c r="R457" s="18">
        <f>VLOOKUP($C457,eft_features_HC!$B$3:$W$2032,X_y!R$1,0)</f>
        <v>2</v>
      </c>
      <c r="S457" s="19">
        <f>VLOOKUP($C457,ret_features_HC_transpose!$B$3:$W$2032,X_y!S$1,0)</f>
        <v>-3.1720936569830105E-3</v>
      </c>
      <c r="T457" s="19">
        <f>VLOOKUP($C457,ret_features_HC_transpose!$B$3:$W$2032,X_y!T$1,0)</f>
        <v>1.9893102741241897E-4</v>
      </c>
      <c r="U457" s="19">
        <f>VLOOKUP($C457,ret_features_HC_transpose!$B$3:$W$2032,X_y!U$1,0)</f>
        <v>2.3383608497538066E-3</v>
      </c>
      <c r="V457" s="19">
        <f>VLOOKUP($C457,ret_features_HC_transpose!$B$3:$W$2032,X_y!V$1,0)</f>
        <v>-4.1573364321174644E-3</v>
      </c>
      <c r="W457" s="19">
        <f>VLOOKUP($C457,ret_features_HC_transpose!$B$3:$W$2032,X_y!W$1,0)</f>
        <v>-2.1830525670251122E-3</v>
      </c>
      <c r="X457" s="19">
        <f>VLOOKUP($C457,ret_features_HC_transpose!$B$3:$W$2032,X_y!X$1,0)</f>
        <v>4.7960765389070126E-3</v>
      </c>
      <c r="Y457" s="20">
        <f>VLOOKUP($C457,beta_transpose!$B$3:$W$2032,X_y!Y$1,0)</f>
        <v>-8.2842684675873306E-5</v>
      </c>
      <c r="Z457" s="20">
        <f>VLOOKUP($C457,beta_transpose!$B$3:$W$2032,X_y!Z$1,0)</f>
        <v>-1.46402371065431E-3</v>
      </c>
      <c r="AA457" s="20">
        <f>VLOOKUP($C457,beta_transpose!$B$3:$W$2032,X_y!AA$1,0)</f>
        <v>6.56256822463245E-4</v>
      </c>
      <c r="AB457" s="20">
        <f>VLOOKUP($C457,beta_transpose!$B$3:$W$2032,X_y!AB$1,0)</f>
        <v>1.60056698605917E-3</v>
      </c>
      <c r="AC457" s="20">
        <f>VLOOKUP($C457,beta_transpose!$B$3:$W$2032,X_y!AC$1,0)</f>
        <v>1.5075494522035101E-3</v>
      </c>
      <c r="AD457" s="20">
        <f>VLOOKUP($C457,beta_transpose!$B$3:$W$2032,X_y!AD$1,0)</f>
        <v>1.5629616758451601E-3</v>
      </c>
      <c r="AE457" s="20">
        <f>VLOOKUP($C457,beta_transpose!$B$3:$W$2032,X_y!AE$1,0)</f>
        <v>1.01093655798198E-4</v>
      </c>
      <c r="AF457" s="20">
        <f>VLOOKUP($C457,beta_transpose!$B$3:$W$2032,X_y!AF$1,0)</f>
        <v>-2.20500161883587E-3</v>
      </c>
      <c r="AG457" s="20">
        <f>VLOOKUP($C457,beta_transpose!$B$3:$W$2032,X_y!AG$1,0)</f>
        <v>-4.3312108280484998E-3</v>
      </c>
      <c r="AH457" s="20">
        <f>VLOOKUP($C457,beta_transpose!$B$3:$W$2032,X_y!AH$1,0)</f>
        <v>2.66975336703397E-3</v>
      </c>
      <c r="AI457" s="20">
        <f>VLOOKUP($C457,beta_transpose!$B$3:$W$2032,X_y!AI$1,0)</f>
        <v>1.11701729524919E-3</v>
      </c>
      <c r="AJ457" s="20">
        <f>VLOOKUP($C457,beta_transpose!$B$3:$W$2032,X_y!AJ$1,0)</f>
        <v>9.8642287247887499E-5</v>
      </c>
      <c r="AK457" s="20">
        <f>VLOOKUP($C457,beta_transpose!$B$3:$W$2032,X_y!AK$1,0)</f>
        <v>-1.4848621192255801E-4</v>
      </c>
      <c r="AL457" s="20">
        <f>VLOOKUP($C457,beta_transpose!$B$3:$W$2032,X_y!AL$1,0)</f>
        <v>6.8764476229956099E-4</v>
      </c>
      <c r="AM457" s="20">
        <f>VLOOKUP($C457,beta_transpose!$B$3:$W$2032,X_y!AM$1,0)</f>
        <v>-1.81106123854777E-3</v>
      </c>
      <c r="AN457" s="20">
        <f>VLOOKUP($C457,beta_transpose!$B$3:$W$2032,X_y!AN$1,0)</f>
        <v>1.0634942902428301E-3</v>
      </c>
      <c r="AO457" s="20">
        <f>VLOOKUP($C457,beta_transpose!$B$3:$W$2032,X_y!AO$1,0)</f>
        <v>-2.5844266641400302E-3</v>
      </c>
      <c r="AP457" s="20">
        <f>VLOOKUP($C457,beta_transpose!$B$3:$W$2032,X_y!AP$1,0)</f>
        <v>5.6094893940993899E-3</v>
      </c>
      <c r="AQ457" s="20">
        <f>VLOOKUP($C457,beta_transpose!$B$3:$W$2032,X_y!AQ$1,0)</f>
        <v>2.3699842498483299E-3</v>
      </c>
      <c r="AR457" s="34">
        <f>VLOOKUP($C457,beta_transpose!$B$3:$W$2032,X_y!AR$1,0)</f>
        <v>2.83004350539454E-3</v>
      </c>
      <c r="AS457" s="21">
        <v>0.47467219049098103</v>
      </c>
      <c r="AT457" s="21">
        <v>0.28987333195530801</v>
      </c>
      <c r="AU457" s="21">
        <v>0.22599100172918099</v>
      </c>
      <c r="AV457" s="21">
        <v>9.5783863676953504E-2</v>
      </c>
      <c r="AW457" s="21">
        <v>7.6478717470500696E-2</v>
      </c>
      <c r="AX457" s="21"/>
      <c r="AY457" s="21"/>
      <c r="AZ457" s="22"/>
      <c r="BB457" s="31">
        <f>IF(VLOOKUP(C457,y_HC!$B$3:$G$581,6,0)&gt;$BB$1,1,0)</f>
        <v>0</v>
      </c>
      <c r="BC457">
        <f>VLOOKUP(C457,y_HC!$B$3:$G$581,6,0)</f>
        <v>3.2791422841865203E-3</v>
      </c>
      <c r="BE457" t="s">
        <v>453</v>
      </c>
      <c r="BF457">
        <v>0.47467219049098103</v>
      </c>
      <c r="BG457">
        <v>0.28987333195530801</v>
      </c>
      <c r="BH457">
        <v>0.22599100172918099</v>
      </c>
      <c r="BI457">
        <v>9.5783863676953504E-2</v>
      </c>
      <c r="BJ457">
        <v>7.6478717470500696E-2</v>
      </c>
    </row>
    <row r="458" spans="2:62">
      <c r="B458" t="str">
        <f>VLOOKUP(C458,eft_features_HC!$B$3:$C$2032,2,0)</f>
        <v>ProShares UltraShort Basic Materials</v>
      </c>
      <c r="C458" t="s">
        <v>454</v>
      </c>
      <c r="D458" s="17">
        <f>VLOOKUP($C458,eft_features_HC!$B$3:$W$2032,X_y!D$1,0)</f>
        <v>15</v>
      </c>
      <c r="E458" s="18">
        <f>VLOOKUP($C458,eft_features_HC!$B$3:$W$2032,X_y!E$1,0)</f>
        <v>0.95</v>
      </c>
      <c r="F458" s="18">
        <f>VLOOKUP($C458,eft_features_HC!$B$3:$W$2032,X_y!F$1,0)</f>
        <v>7700000</v>
      </c>
      <c r="G458" s="18">
        <f>VLOOKUP($C458,eft_features_HC!$B$3:$W$2032,X_y!G$1,0)</f>
        <v>1</v>
      </c>
      <c r="H458" s="18">
        <f>VLOOKUP($C458,eft_features_HC!$B$3:$W$2032,X_y!H$1,0)</f>
        <v>1</v>
      </c>
      <c r="I458" s="18">
        <f>VLOOKUP($C458,eft_features_HC!$B$3:$W$2032,X_y!I$1,0)</f>
        <v>1</v>
      </c>
      <c r="J458" s="18">
        <f>VLOOKUP($C458,eft_features_HC!$B$3:$W$2032,X_y!J$1,0)</f>
        <v>5</v>
      </c>
      <c r="K458" s="18">
        <f>VLOOKUP($C458,eft_features_HC!$B$3:$W$2032,X_y!K$1,0)</f>
        <v>22</v>
      </c>
      <c r="L458" s="18">
        <f>VLOOKUP($C458,eft_features_HC!$B$3:$W$2032,X_y!L$1,0)</f>
        <v>1</v>
      </c>
      <c r="M458" s="18">
        <f>VLOOKUP($C458,eft_features_HC!$B$3:$W$2032,X_y!M$1,0)</f>
        <v>2</v>
      </c>
      <c r="N458" s="18">
        <f>VLOOKUP($C458,eft_features_HC!$B$3:$W$2032,X_y!N$1,0)</f>
        <v>1</v>
      </c>
      <c r="O458" s="18">
        <f>VLOOKUP($C458,eft_features_HC!$B$3:$W$2032,X_y!O$1,0)</f>
        <v>1</v>
      </c>
      <c r="P458" s="18">
        <f>VLOOKUP($C458,eft_features_HC!$B$3:$W$2032,X_y!P$1,0)</f>
        <v>2</v>
      </c>
      <c r="Q458" s="18">
        <f>VLOOKUP($C458,eft_features_HC!$B$3:$W$2032,X_y!Q$1,0)</f>
        <v>1</v>
      </c>
      <c r="R458" s="18">
        <f>VLOOKUP($C458,eft_features_HC!$B$3:$W$2032,X_y!R$1,0)</f>
        <v>1</v>
      </c>
      <c r="S458" s="19">
        <f>VLOOKUP($C458,ret_features_HC_transpose!$B$3:$W$2032,X_y!S$1,0)</f>
        <v>-2.5244552081636895E-3</v>
      </c>
      <c r="T458" s="19">
        <f>VLOOKUP($C458,ret_features_HC_transpose!$B$3:$W$2032,X_y!T$1,0)</f>
        <v>-9.1666666002622632E-2</v>
      </c>
      <c r="U458" s="19">
        <f>VLOOKUP($C458,ret_features_HC_transpose!$B$3:$W$2032,X_y!U$1,0)</f>
        <v>-0.23702630848393513</v>
      </c>
      <c r="V458" s="19">
        <f>VLOOKUP($C458,ret_features_HC_transpose!$B$3:$W$2032,X_y!V$1,0)</f>
        <v>-0.41506291603486078</v>
      </c>
      <c r="W458" s="19">
        <f>VLOOKUP($C458,ret_features_HC_transpose!$B$3:$W$2032,X_y!W$1,0)</f>
        <v>-0.49114616831750058</v>
      </c>
      <c r="X458" s="19">
        <f>VLOOKUP($C458,ret_features_HC_transpose!$B$3:$W$2032,X_y!X$1,0)</f>
        <v>-0.52164043582940434</v>
      </c>
      <c r="Y458" s="20">
        <f>VLOOKUP($C458,beta_transpose!$B$3:$W$2032,X_y!Y$1,0)</f>
        <v>-1.9381356847311199E-2</v>
      </c>
      <c r="Z458" s="20">
        <f>VLOOKUP($C458,beta_transpose!$B$3:$W$2032,X_y!Z$1,0)</f>
        <v>3.66205497729784E-3</v>
      </c>
      <c r="AA458" s="20">
        <f>VLOOKUP($C458,beta_transpose!$B$3:$W$2032,X_y!AA$1,0)</f>
        <v>-4.4632602106779197E-2</v>
      </c>
      <c r="AB458" s="20">
        <f>VLOOKUP($C458,beta_transpose!$B$3:$W$2032,X_y!AB$1,0)</f>
        <v>-2.5276132481801398E-3</v>
      </c>
      <c r="AC458" s="20">
        <f>VLOOKUP($C458,beta_transpose!$B$3:$W$2032,X_y!AC$1,0)</f>
        <v>3.5004865562533002E-2</v>
      </c>
      <c r="AD458" s="20">
        <f>VLOOKUP($C458,beta_transpose!$B$3:$W$2032,X_y!AD$1,0)</f>
        <v>-3.4255698107450702E-2</v>
      </c>
      <c r="AE458" s="20">
        <f>VLOOKUP($C458,beta_transpose!$B$3:$W$2032,X_y!AE$1,0)</f>
        <v>6.6291381028469405E-4</v>
      </c>
      <c r="AF458" s="20">
        <f>VLOOKUP($C458,beta_transpose!$B$3:$W$2032,X_y!AF$1,0)</f>
        <v>1.5297580368895201E-2</v>
      </c>
      <c r="AG458" s="20">
        <f>VLOOKUP($C458,beta_transpose!$B$3:$W$2032,X_y!AG$1,0)</f>
        <v>-2.6053718351851E-2</v>
      </c>
      <c r="AH458" s="20">
        <f>VLOOKUP($C458,beta_transpose!$B$3:$W$2032,X_y!AH$1,0)</f>
        <v>1.92771087908883E-2</v>
      </c>
      <c r="AI458" s="20">
        <f>VLOOKUP($C458,beta_transpose!$B$3:$W$2032,X_y!AI$1,0)</f>
        <v>-1.4776261585202099E-2</v>
      </c>
      <c r="AJ458" s="20">
        <f>VLOOKUP($C458,beta_transpose!$B$3:$W$2032,X_y!AJ$1,0)</f>
        <v>-7.3178674847962496E-3</v>
      </c>
      <c r="AK458" s="20">
        <f>VLOOKUP($C458,beta_transpose!$B$3:$W$2032,X_y!AK$1,0)</f>
        <v>-2.0485071484586601E-2</v>
      </c>
      <c r="AL458" s="20">
        <f>VLOOKUP($C458,beta_transpose!$B$3:$W$2032,X_y!AL$1,0)</f>
        <v>3.6156174582585299E-2</v>
      </c>
      <c r="AM458" s="20">
        <f>VLOOKUP($C458,beta_transpose!$B$3:$W$2032,X_y!AM$1,0)</f>
        <v>-6.1712324240851201E-4</v>
      </c>
      <c r="AN458" s="20">
        <f>VLOOKUP($C458,beta_transpose!$B$3:$W$2032,X_y!AN$1,0)</f>
        <v>-2.4228836632645901E-2</v>
      </c>
      <c r="AO458" s="20">
        <f>VLOOKUP($C458,beta_transpose!$B$3:$W$2032,X_y!AO$1,0)</f>
        <v>-7.68823097083037E-3</v>
      </c>
      <c r="AP458" s="20">
        <f>VLOOKUP($C458,beta_transpose!$B$3:$W$2032,X_y!AP$1,0)</f>
        <v>5.2294070105419602E-2</v>
      </c>
      <c r="AQ458" s="20">
        <f>VLOOKUP($C458,beta_transpose!$B$3:$W$2032,X_y!AQ$1,0)</f>
        <v>-6.14489387548426E-2</v>
      </c>
      <c r="AR458" s="34">
        <f>VLOOKUP($C458,beta_transpose!$B$3:$W$2032,X_y!AR$1,0)</f>
        <v>-2.1003149586986099E-3</v>
      </c>
      <c r="AS458" s="21">
        <v>14.520228270120199</v>
      </c>
      <c r="AT458" s="21">
        <v>4.6049831774549501</v>
      </c>
      <c r="AU458" s="21">
        <v>2.0005039197784802</v>
      </c>
      <c r="AV458" s="21">
        <v>0.90077667673294604</v>
      </c>
      <c r="AW458" s="21">
        <v>0.39734909630100201</v>
      </c>
      <c r="AX458" s="21"/>
      <c r="AY458" s="21"/>
      <c r="AZ458" s="22"/>
      <c r="BB458" s="31">
        <f>IF(VLOOKUP(C458,y_HC!$B$3:$G$581,6,0)&gt;$BB$1,1,0)</f>
        <v>0</v>
      </c>
      <c r="BC458">
        <f>VLOOKUP(C458,y_HC!$B$3:$G$581,6,0)</f>
        <v>-0.11641885320534695</v>
      </c>
      <c r="BE458" t="s">
        <v>454</v>
      </c>
      <c r="BF458">
        <v>14.520228270120199</v>
      </c>
      <c r="BG458">
        <v>4.6049831774549501</v>
      </c>
      <c r="BH458">
        <v>2.0005039197784802</v>
      </c>
      <c r="BI458">
        <v>0.90077667673294604</v>
      </c>
      <c r="BJ458">
        <v>0.39734909630100201</v>
      </c>
    </row>
    <row r="459" spans="2:62">
      <c r="B459" t="str">
        <f>VLOOKUP(C459,eft_features_HC!$B$3:$C$2032,2,0)</f>
        <v>Direxion Daily Semiconductor Bull 3x Shares</v>
      </c>
      <c r="C459" t="s">
        <v>455</v>
      </c>
      <c r="D459" s="17">
        <f>VLOOKUP($C459,eft_features_HC!$B$3:$W$2032,X_y!D$1,0)</f>
        <v>21</v>
      </c>
      <c r="E459" s="18">
        <f>VLOOKUP($C459,eft_features_HC!$B$3:$W$2032,X_y!E$1,0)</f>
        <v>1.06</v>
      </c>
      <c r="F459" s="18">
        <f>VLOOKUP($C459,eft_features_HC!$B$3:$W$2032,X_y!F$1,0)</f>
        <v>342070000</v>
      </c>
      <c r="G459" s="18">
        <f>VLOOKUP($C459,eft_features_HC!$B$3:$W$2032,X_y!G$1,0)</f>
        <v>1</v>
      </c>
      <c r="H459" s="18">
        <f>VLOOKUP($C459,eft_features_HC!$B$3:$W$2032,X_y!H$1,0)</f>
        <v>1</v>
      </c>
      <c r="I459" s="18">
        <f>VLOOKUP($C459,eft_features_HC!$B$3:$W$2032,X_y!I$1,0)</f>
        <v>1</v>
      </c>
      <c r="J459" s="18">
        <f>VLOOKUP($C459,eft_features_HC!$B$3:$W$2032,X_y!J$1,0)</f>
        <v>5</v>
      </c>
      <c r="K459" s="18">
        <f>VLOOKUP($C459,eft_features_HC!$B$3:$W$2032,X_y!K$1,0)</f>
        <v>14</v>
      </c>
      <c r="L459" s="18">
        <f>VLOOKUP($C459,eft_features_HC!$B$3:$W$2032,X_y!L$1,0)</f>
        <v>28</v>
      </c>
      <c r="M459" s="18">
        <f>VLOOKUP($C459,eft_features_HC!$B$3:$W$2032,X_y!M$1,0)</f>
        <v>1</v>
      </c>
      <c r="N459" s="18">
        <f>VLOOKUP($C459,eft_features_HC!$B$3:$W$2032,X_y!N$1,0)</f>
        <v>2</v>
      </c>
      <c r="O459" s="18">
        <f>VLOOKUP($C459,eft_features_HC!$B$3:$W$2032,X_y!O$1,0)</f>
        <v>1</v>
      </c>
      <c r="P459" s="18">
        <f>VLOOKUP($C459,eft_features_HC!$B$3:$W$2032,X_y!P$1,0)</f>
        <v>2</v>
      </c>
      <c r="Q459" s="18">
        <f>VLOOKUP($C459,eft_features_HC!$B$3:$W$2032,X_y!Q$1,0)</f>
        <v>1</v>
      </c>
      <c r="R459" s="18">
        <f>VLOOKUP($C459,eft_features_HC!$B$3:$W$2032,X_y!R$1,0)</f>
        <v>1</v>
      </c>
      <c r="S459" s="19">
        <f>VLOOKUP($C459,ret_features_HC_transpose!$B$3:$W$2032,X_y!S$1,0)</f>
        <v>1.6275503883162568E-2</v>
      </c>
      <c r="T459" s="19">
        <f>VLOOKUP($C459,ret_features_HC_transpose!$B$3:$W$2032,X_y!T$1,0)</f>
        <v>0.31196711369987806</v>
      </c>
      <c r="U459" s="19">
        <f>VLOOKUP($C459,ret_features_HC_transpose!$B$3:$W$2032,X_y!U$1,0)</f>
        <v>0.54676000775866473</v>
      </c>
      <c r="V459" s="19">
        <f>VLOOKUP($C459,ret_features_HC_transpose!$B$3:$W$2032,X_y!V$1,0)</f>
        <v>1.5181180645819827</v>
      </c>
      <c r="W459" s="19">
        <f>VLOOKUP($C459,ret_features_HC_transpose!$B$3:$W$2032,X_y!W$1,0)</f>
        <v>1.1837303655045153</v>
      </c>
      <c r="X459" s="19">
        <f>VLOOKUP($C459,ret_features_HC_transpose!$B$3:$W$2032,X_y!X$1,0)</f>
        <v>0.55457333483029814</v>
      </c>
      <c r="Y459" s="20">
        <f>VLOOKUP($C459,beta_transpose!$B$3:$W$2032,X_y!Y$1,0)</f>
        <v>4.2755149509421997E-2</v>
      </c>
      <c r="Z459" s="20">
        <f>VLOOKUP($C459,beta_transpose!$B$3:$W$2032,X_y!Z$1,0)</f>
        <v>0.14863819870724199</v>
      </c>
      <c r="AA459" s="20">
        <f>VLOOKUP($C459,beta_transpose!$B$3:$W$2032,X_y!AA$1,0)</f>
        <v>-7.3267785249391995E-2</v>
      </c>
      <c r="AB459" s="20">
        <f>VLOOKUP($C459,beta_transpose!$B$3:$W$2032,X_y!AB$1,0)</f>
        <v>9.4880051252223593E-3</v>
      </c>
      <c r="AC459" s="20">
        <f>VLOOKUP($C459,beta_transpose!$B$3:$W$2032,X_y!AC$1,0)</f>
        <v>-7.6093908521802506E-2</v>
      </c>
      <c r="AD459" s="20">
        <f>VLOOKUP($C459,beta_transpose!$B$3:$W$2032,X_y!AD$1,0)</f>
        <v>0.148225062167819</v>
      </c>
      <c r="AE459" s="20">
        <f>VLOOKUP($C459,beta_transpose!$B$3:$W$2032,X_y!AE$1,0)</f>
        <v>-0.17505029107385001</v>
      </c>
      <c r="AF459" s="20">
        <f>VLOOKUP($C459,beta_transpose!$B$3:$W$2032,X_y!AF$1,0)</f>
        <v>7.1590577023518495E-2</v>
      </c>
      <c r="AG459" s="20">
        <f>VLOOKUP($C459,beta_transpose!$B$3:$W$2032,X_y!AG$1,0)</f>
        <v>-6.1204889751318201E-2</v>
      </c>
      <c r="AH459" s="20">
        <f>VLOOKUP($C459,beta_transpose!$B$3:$W$2032,X_y!AH$1,0)</f>
        <v>2.501739550669E-2</v>
      </c>
      <c r="AI459" s="20">
        <f>VLOOKUP($C459,beta_transpose!$B$3:$W$2032,X_y!AI$1,0)</f>
        <v>-0.171532243144984</v>
      </c>
      <c r="AJ459" s="20">
        <f>VLOOKUP($C459,beta_transpose!$B$3:$W$2032,X_y!AJ$1,0)</f>
        <v>0.15594949492229401</v>
      </c>
      <c r="AK459" s="20">
        <f>VLOOKUP($C459,beta_transpose!$B$3:$W$2032,X_y!AK$1,0)</f>
        <v>-2.44815074716155E-2</v>
      </c>
      <c r="AL459" s="20">
        <f>VLOOKUP($C459,beta_transpose!$B$3:$W$2032,X_y!AL$1,0)</f>
        <v>8.4931221048526601E-2</v>
      </c>
      <c r="AM459" s="20">
        <f>VLOOKUP($C459,beta_transpose!$B$3:$W$2032,X_y!AM$1,0)</f>
        <v>7.1193250933056104E-2</v>
      </c>
      <c r="AN459" s="20">
        <f>VLOOKUP($C459,beta_transpose!$B$3:$W$2032,X_y!AN$1,0)</f>
        <v>-0.12661692633118601</v>
      </c>
      <c r="AO459" s="20">
        <f>VLOOKUP($C459,beta_transpose!$B$3:$W$2032,X_y!AO$1,0)</f>
        <v>0.11643042062598</v>
      </c>
      <c r="AP459" s="20">
        <f>VLOOKUP($C459,beta_transpose!$B$3:$W$2032,X_y!AP$1,0)</f>
        <v>-0.21070635390477299</v>
      </c>
      <c r="AQ459" s="20">
        <f>VLOOKUP($C459,beta_transpose!$B$3:$W$2032,X_y!AQ$1,0)</f>
        <v>9.4369722677900197E-2</v>
      </c>
      <c r="AR459" s="34">
        <f>VLOOKUP($C459,beta_transpose!$B$3:$W$2032,X_y!AR$1,0)</f>
        <v>-0.197900214500491</v>
      </c>
      <c r="AS459" s="21">
        <v>45.342429681913799</v>
      </c>
      <c r="AT459" s="21">
        <v>28.276366734332701</v>
      </c>
      <c r="AU459" s="21">
        <v>8.3433714067627704</v>
      </c>
      <c r="AV459" s="21">
        <v>3.0964788628363902</v>
      </c>
      <c r="AW459" s="21">
        <v>2.0097435732382398</v>
      </c>
      <c r="AX459" s="21"/>
      <c r="AY459" s="21"/>
      <c r="AZ459" s="22"/>
      <c r="BB459" s="31">
        <f>IF(VLOOKUP(C459,y_HC!$B$3:$G$581,6,0)&gt;$BB$1,1,0)</f>
        <v>1</v>
      </c>
      <c r="BC459">
        <f>VLOOKUP(C459,y_HC!$B$3:$G$581,6,0)</f>
        <v>0.32792734987355093</v>
      </c>
      <c r="BE459" t="s">
        <v>455</v>
      </c>
      <c r="BF459">
        <v>45.342429681913799</v>
      </c>
      <c r="BG459">
        <v>28.276366734332701</v>
      </c>
      <c r="BH459">
        <v>8.3433714067627704</v>
      </c>
      <c r="BI459">
        <v>3.0964788628363902</v>
      </c>
      <c r="BJ459">
        <v>2.0097435732382398</v>
      </c>
    </row>
    <row r="460" spans="2:62">
      <c r="B460" t="str">
        <f>VLOOKUP(C460,eft_features_HC!$B$3:$C$2032,2,0)</f>
        <v>Guggenheim Solar ETF</v>
      </c>
      <c r="C460" t="s">
        <v>456</v>
      </c>
      <c r="D460" s="17">
        <f>VLOOKUP($C460,eft_features_HC!$B$3:$W$2032,X_y!D$1,0)</f>
        <v>5</v>
      </c>
      <c r="E460" s="18">
        <f>VLOOKUP($C460,eft_features_HC!$B$3:$W$2032,X_y!E$1,0)</f>
        <v>0.71000000000000008</v>
      </c>
      <c r="F460" s="18">
        <f>VLOOKUP($C460,eft_features_HC!$B$3:$W$2032,X_y!F$1,0)</f>
        <v>379230000</v>
      </c>
      <c r="G460" s="18">
        <f>VLOOKUP($C460,eft_features_HC!$B$3:$W$2032,X_y!G$1,0)</f>
        <v>1</v>
      </c>
      <c r="H460" s="18">
        <f>VLOOKUP($C460,eft_features_HC!$B$3:$W$2032,X_y!H$1,0)</f>
        <v>8</v>
      </c>
      <c r="I460" s="18">
        <f>VLOOKUP($C460,eft_features_HC!$B$3:$W$2032,X_y!I$1,0)</f>
        <v>4</v>
      </c>
      <c r="J460" s="18">
        <f>VLOOKUP($C460,eft_features_HC!$B$3:$W$2032,X_y!J$1,0)</f>
        <v>5</v>
      </c>
      <c r="K460" s="18">
        <f>VLOOKUP($C460,eft_features_HC!$B$3:$W$2032,X_y!K$1,0)</f>
        <v>26</v>
      </c>
      <c r="L460" s="18">
        <f>VLOOKUP($C460,eft_features_HC!$B$3:$W$2032,X_y!L$1,0)</f>
        <v>46</v>
      </c>
      <c r="M460" s="18">
        <f>VLOOKUP($C460,eft_features_HC!$B$3:$W$2032,X_y!M$1,0)</f>
        <v>1</v>
      </c>
      <c r="N460" s="18">
        <f>VLOOKUP($C460,eft_features_HC!$B$3:$W$2032,X_y!N$1,0)</f>
        <v>1</v>
      </c>
      <c r="O460" s="18">
        <f>VLOOKUP($C460,eft_features_HC!$B$3:$W$2032,X_y!O$1,0)</f>
        <v>1</v>
      </c>
      <c r="P460" s="18">
        <f>VLOOKUP($C460,eft_features_HC!$B$3:$W$2032,X_y!P$1,0)</f>
        <v>2</v>
      </c>
      <c r="Q460" s="18">
        <f>VLOOKUP($C460,eft_features_HC!$B$3:$W$2032,X_y!Q$1,0)</f>
        <v>2</v>
      </c>
      <c r="R460" s="18">
        <f>VLOOKUP($C460,eft_features_HC!$B$3:$W$2032,X_y!R$1,0)</f>
        <v>1</v>
      </c>
      <c r="S460" s="19">
        <f>VLOOKUP($C460,ret_features_HC_transpose!$B$3:$W$2032,X_y!S$1,0)</f>
        <v>-0.11999198739691574</v>
      </c>
      <c r="T460" s="19">
        <f>VLOOKUP($C460,ret_features_HC_transpose!$B$3:$W$2032,X_y!T$1,0)</f>
        <v>0.1487970707144739</v>
      </c>
      <c r="U460" s="19">
        <f>VLOOKUP($C460,ret_features_HC_transpose!$B$3:$W$2032,X_y!U$1,0)</f>
        <v>0.21689750669809493</v>
      </c>
      <c r="V460" s="19">
        <f>VLOOKUP($C460,ret_features_HC_transpose!$B$3:$W$2032,X_y!V$1,0)</f>
        <v>1.8693664231298914</v>
      </c>
      <c r="W460" s="19">
        <f>VLOOKUP($C460,ret_features_HC_transpose!$B$3:$W$2032,X_y!W$1,0)</f>
        <v>0.91750327254592712</v>
      </c>
      <c r="X460" s="19">
        <f>VLOOKUP($C460,ret_features_HC_transpose!$B$3:$W$2032,X_y!X$1,0)</f>
        <v>-0.49794285766512225</v>
      </c>
      <c r="Y460" s="20">
        <f>VLOOKUP($C460,beta_transpose!$B$3:$W$2032,X_y!Y$1,0)</f>
        <v>-1.7038281736949702E-2</v>
      </c>
      <c r="Z460" s="20">
        <f>VLOOKUP($C460,beta_transpose!$B$3:$W$2032,X_y!Z$1,0)</f>
        <v>0.12606052592129199</v>
      </c>
      <c r="AA460" s="20">
        <f>VLOOKUP($C460,beta_transpose!$B$3:$W$2032,X_y!AA$1,0)</f>
        <v>-6.4822119089134003E-2</v>
      </c>
      <c r="AB460" s="20">
        <f>VLOOKUP($C460,beta_transpose!$B$3:$W$2032,X_y!AB$1,0)</f>
        <v>-1.7843203303621099E-3</v>
      </c>
      <c r="AC460" s="20">
        <f>VLOOKUP($C460,beta_transpose!$B$3:$W$2032,X_y!AC$1,0)</f>
        <v>4.3525061504469199E-2</v>
      </c>
      <c r="AD460" s="20">
        <f>VLOOKUP($C460,beta_transpose!$B$3:$W$2032,X_y!AD$1,0)</f>
        <v>-1.9451384713401399E-2</v>
      </c>
      <c r="AE460" s="20">
        <f>VLOOKUP($C460,beta_transpose!$B$3:$W$2032,X_y!AE$1,0)</f>
        <v>-7.9666707849993003E-3</v>
      </c>
      <c r="AF460" s="20">
        <f>VLOOKUP($C460,beta_transpose!$B$3:$W$2032,X_y!AF$1,0)</f>
        <v>2.8771673767224702E-2</v>
      </c>
      <c r="AG460" s="20">
        <f>VLOOKUP($C460,beta_transpose!$B$3:$W$2032,X_y!AG$1,0)</f>
        <v>-3.2941215421157799E-2</v>
      </c>
      <c r="AH460" s="20">
        <f>VLOOKUP($C460,beta_transpose!$B$3:$W$2032,X_y!AH$1,0)</f>
        <v>3.2481224954281601E-2</v>
      </c>
      <c r="AI460" s="20">
        <f>VLOOKUP($C460,beta_transpose!$B$3:$W$2032,X_y!AI$1,0)</f>
        <v>4.3996341504257797E-2</v>
      </c>
      <c r="AJ460" s="20">
        <f>VLOOKUP($C460,beta_transpose!$B$3:$W$2032,X_y!AJ$1,0)</f>
        <v>2.8845203451595101E-2</v>
      </c>
      <c r="AK460" s="20">
        <f>VLOOKUP($C460,beta_transpose!$B$3:$W$2032,X_y!AK$1,0)</f>
        <v>1.1727649900312701E-2</v>
      </c>
      <c r="AL460" s="20">
        <f>VLOOKUP($C460,beta_transpose!$B$3:$W$2032,X_y!AL$1,0)</f>
        <v>6.4289269315444897E-3</v>
      </c>
      <c r="AM460" s="20">
        <f>VLOOKUP($C460,beta_transpose!$B$3:$W$2032,X_y!AM$1,0)</f>
        <v>5.4222483719324598E-3</v>
      </c>
      <c r="AN460" s="20">
        <f>VLOOKUP($C460,beta_transpose!$B$3:$W$2032,X_y!AN$1,0)</f>
        <v>-4.2833717117390202E-2</v>
      </c>
      <c r="AO460" s="20">
        <f>VLOOKUP($C460,beta_transpose!$B$3:$W$2032,X_y!AO$1,0)</f>
        <v>4.7594649883410597E-2</v>
      </c>
      <c r="AP460" s="20">
        <f>VLOOKUP($C460,beta_transpose!$B$3:$W$2032,X_y!AP$1,0)</f>
        <v>-5.6648189402153798E-2</v>
      </c>
      <c r="AQ460" s="20">
        <f>VLOOKUP($C460,beta_transpose!$B$3:$W$2032,X_y!AQ$1,0)</f>
        <v>7.0063017291429094E-2</v>
      </c>
      <c r="AR460" s="34">
        <f>VLOOKUP($C460,beta_transpose!$B$3:$W$2032,X_y!AR$1,0)</f>
        <v>6.3773215132663E-2</v>
      </c>
      <c r="AS460" s="21">
        <v>23.8149723453908</v>
      </c>
      <c r="AT460" s="21">
        <v>6.6642965030998402</v>
      </c>
      <c r="AU460" s="21">
        <v>1.50858478416886</v>
      </c>
      <c r="AV460" s="21">
        <v>0.35478685654320602</v>
      </c>
      <c r="AW460" s="21">
        <v>5.6231028133627202E-2</v>
      </c>
      <c r="AX460" s="21"/>
      <c r="AY460" s="21"/>
      <c r="AZ460" s="22"/>
      <c r="BB460" s="31">
        <f>IF(VLOOKUP(C460,y_HC!$B$3:$G$581,6,0)&gt;$BB$1,1,0)</f>
        <v>0</v>
      </c>
      <c r="BC460">
        <f>VLOOKUP(C460,y_HC!$B$3:$G$581,6,0)</f>
        <v>1.7527884356523415E-2</v>
      </c>
      <c r="BE460" t="s">
        <v>456</v>
      </c>
      <c r="BF460">
        <v>23.8149723453908</v>
      </c>
      <c r="BG460">
        <v>6.6642965030998402</v>
      </c>
      <c r="BH460">
        <v>1.50858478416886</v>
      </c>
      <c r="BI460">
        <v>0.35478685654320602</v>
      </c>
      <c r="BJ460">
        <v>5.6231028133627202E-2</v>
      </c>
    </row>
    <row r="461" spans="2:62">
      <c r="B461" t="str">
        <f>VLOOKUP(C461,eft_features_HC!$B$3:$C$2032,2,0)</f>
        <v>Guggenheim China Real Estate ETF</v>
      </c>
      <c r="C461" t="s">
        <v>457</v>
      </c>
      <c r="D461" s="17">
        <f>VLOOKUP($C461,eft_features_HC!$B$3:$W$2032,X_y!D$1,0)</f>
        <v>5</v>
      </c>
      <c r="E461" s="18">
        <f>VLOOKUP($C461,eft_features_HC!$B$3:$W$2032,X_y!E$1,0)</f>
        <v>0.70000000000000007</v>
      </c>
      <c r="F461" s="18">
        <f>VLOOKUP($C461,eft_features_HC!$B$3:$W$2032,X_y!F$1,0)</f>
        <v>63540000</v>
      </c>
      <c r="G461" s="18">
        <f>VLOOKUP($C461,eft_features_HC!$B$3:$W$2032,X_y!G$1,0)</f>
        <v>1</v>
      </c>
      <c r="H461" s="18">
        <f>VLOOKUP($C461,eft_features_HC!$B$3:$W$2032,X_y!H$1,0)</f>
        <v>1</v>
      </c>
      <c r="I461" s="18">
        <f>VLOOKUP($C461,eft_features_HC!$B$3:$W$2032,X_y!I$1,0)</f>
        <v>7</v>
      </c>
      <c r="J461" s="18">
        <f>VLOOKUP($C461,eft_features_HC!$B$3:$W$2032,X_y!J$1,0)</f>
        <v>5</v>
      </c>
      <c r="K461" s="18">
        <f>VLOOKUP($C461,eft_features_HC!$B$3:$W$2032,X_y!K$1,0)</f>
        <v>7</v>
      </c>
      <c r="L461" s="18">
        <f>VLOOKUP($C461,eft_features_HC!$B$3:$W$2032,X_y!L$1,0)</f>
        <v>1</v>
      </c>
      <c r="M461" s="18">
        <f>VLOOKUP($C461,eft_features_HC!$B$3:$W$2032,X_y!M$1,0)</f>
        <v>1</v>
      </c>
      <c r="N461" s="18">
        <f>VLOOKUP($C461,eft_features_HC!$B$3:$W$2032,X_y!N$1,0)</f>
        <v>1</v>
      </c>
      <c r="O461" s="18">
        <f>VLOOKUP($C461,eft_features_HC!$B$3:$W$2032,X_y!O$1,0)</f>
        <v>1</v>
      </c>
      <c r="P461" s="18">
        <f>VLOOKUP($C461,eft_features_HC!$B$3:$W$2032,X_y!P$1,0)</f>
        <v>2</v>
      </c>
      <c r="Q461" s="18">
        <f>VLOOKUP($C461,eft_features_HC!$B$3:$W$2032,X_y!Q$1,0)</f>
        <v>1</v>
      </c>
      <c r="R461" s="18">
        <f>VLOOKUP($C461,eft_features_HC!$B$3:$W$2032,X_y!R$1,0)</f>
        <v>1</v>
      </c>
      <c r="S461" s="19">
        <f>VLOOKUP($C461,ret_features_HC_transpose!$B$3:$W$2032,X_y!S$1,0)</f>
        <v>4.4965626415590432E-2</v>
      </c>
      <c r="T461" s="19">
        <f>VLOOKUP($C461,ret_features_HC_transpose!$B$3:$W$2032,X_y!T$1,0)</f>
        <v>1.1792113838043239E-2</v>
      </c>
      <c r="U461" s="19">
        <f>VLOOKUP($C461,ret_features_HC_transpose!$B$3:$W$2032,X_y!U$1,0)</f>
        <v>-9.4809896063736021E-2</v>
      </c>
      <c r="V461" s="19">
        <f>VLOOKUP($C461,ret_features_HC_transpose!$B$3:$W$2032,X_y!V$1,0)</f>
        <v>-8.3048727041920789E-2</v>
      </c>
      <c r="W461" s="19">
        <f>VLOOKUP($C461,ret_features_HC_transpose!$B$3:$W$2032,X_y!W$1,0)</f>
        <v>0.11766402414840327</v>
      </c>
      <c r="X461" s="19">
        <f>VLOOKUP($C461,ret_features_HC_transpose!$B$3:$W$2032,X_y!X$1,0)</f>
        <v>-1.0500755646071225E-2</v>
      </c>
      <c r="Y461" s="20">
        <f>VLOOKUP($C461,beta_transpose!$B$3:$W$2032,X_y!Y$1,0)</f>
        <v>9.7546393291352892E-3</v>
      </c>
      <c r="Z461" s="20">
        <f>VLOOKUP($C461,beta_transpose!$B$3:$W$2032,X_y!Z$1,0)</f>
        <v>6.9755195647513701E-3</v>
      </c>
      <c r="AA461" s="20">
        <f>VLOOKUP($C461,beta_transpose!$B$3:$W$2032,X_y!AA$1,0)</f>
        <v>6.77233004498803E-2</v>
      </c>
      <c r="AB461" s="20">
        <f>VLOOKUP($C461,beta_transpose!$B$3:$W$2032,X_y!AB$1,0)</f>
        <v>-8.7498888932711794E-2</v>
      </c>
      <c r="AC461" s="20">
        <f>VLOOKUP($C461,beta_transpose!$B$3:$W$2032,X_y!AC$1,0)</f>
        <v>8.3811867063184303E-2</v>
      </c>
      <c r="AD461" s="20">
        <f>VLOOKUP($C461,beta_transpose!$B$3:$W$2032,X_y!AD$1,0)</f>
        <v>6.5751688443658196E-3</v>
      </c>
      <c r="AE461" s="20">
        <f>VLOOKUP($C461,beta_transpose!$B$3:$W$2032,X_y!AE$1,0)</f>
        <v>8.4008183965924493E-2</v>
      </c>
      <c r="AF461" s="20">
        <f>VLOOKUP($C461,beta_transpose!$B$3:$W$2032,X_y!AF$1,0)</f>
        <v>-9.0425194847633898E-3</v>
      </c>
      <c r="AG461" s="20">
        <f>VLOOKUP($C461,beta_transpose!$B$3:$W$2032,X_y!AG$1,0)</f>
        <v>7.2525548529402503E-2</v>
      </c>
      <c r="AH461" s="20">
        <f>VLOOKUP($C461,beta_transpose!$B$3:$W$2032,X_y!AH$1,0)</f>
        <v>-4.5241383217482098E-2</v>
      </c>
      <c r="AI461" s="20">
        <f>VLOOKUP($C461,beta_transpose!$B$3:$W$2032,X_y!AI$1,0)</f>
        <v>1.178722052608E-2</v>
      </c>
      <c r="AJ461" s="20">
        <f>VLOOKUP($C461,beta_transpose!$B$3:$W$2032,X_y!AJ$1,0)</f>
        <v>-2.63905559472867E-2</v>
      </c>
      <c r="AK461" s="20">
        <f>VLOOKUP($C461,beta_transpose!$B$3:$W$2032,X_y!AK$1,0)</f>
        <v>2.2834773489994398E-2</v>
      </c>
      <c r="AL461" s="20">
        <f>VLOOKUP($C461,beta_transpose!$B$3:$W$2032,X_y!AL$1,0)</f>
        <v>1.2561417900550299E-2</v>
      </c>
      <c r="AM461" s="20">
        <f>VLOOKUP($C461,beta_transpose!$B$3:$W$2032,X_y!AM$1,0)</f>
        <v>3.6130489928194398E-2</v>
      </c>
      <c r="AN461" s="20">
        <f>VLOOKUP($C461,beta_transpose!$B$3:$W$2032,X_y!AN$1,0)</f>
        <v>-3.6331905575237001E-3</v>
      </c>
      <c r="AO461" s="20">
        <f>VLOOKUP($C461,beta_transpose!$B$3:$W$2032,X_y!AO$1,0)</f>
        <v>-3.0169840000558198E-3</v>
      </c>
      <c r="AP461" s="20">
        <f>VLOOKUP($C461,beta_transpose!$B$3:$W$2032,X_y!AP$1,0)</f>
        <v>-5.2418151836898103E-2</v>
      </c>
      <c r="AQ461" s="20">
        <f>VLOOKUP($C461,beta_transpose!$B$3:$W$2032,X_y!AQ$1,0)</f>
        <v>5.0676333516175001E-3</v>
      </c>
      <c r="AR461" s="34">
        <f>VLOOKUP($C461,beta_transpose!$B$3:$W$2032,X_y!AR$1,0)</f>
        <v>-2.8889321302465298E-2</v>
      </c>
      <c r="AS461" s="21">
        <v>14.8553530937074</v>
      </c>
      <c r="AT461" s="21">
        <v>9.9723724462125904</v>
      </c>
      <c r="AU461" s="21">
        <v>3.1546861576806799</v>
      </c>
      <c r="AV461" s="21">
        <v>1.2092832986092199</v>
      </c>
      <c r="AW461" s="21">
        <v>0.46917225575410798</v>
      </c>
      <c r="AX461" s="21"/>
      <c r="AY461" s="21"/>
      <c r="AZ461" s="22"/>
      <c r="BB461" s="31">
        <f>IF(VLOOKUP(C461,y_HC!$B$3:$G$581,6,0)&gt;$BB$1,1,0)</f>
        <v>1</v>
      </c>
      <c r="BC461">
        <f>VLOOKUP(C461,y_HC!$B$3:$G$581,6,0)</f>
        <v>6.0965673057163883E-2</v>
      </c>
      <c r="BE461" t="s">
        <v>457</v>
      </c>
      <c r="BF461">
        <v>14.8553530937074</v>
      </c>
      <c r="BG461">
        <v>9.9723724462125904</v>
      </c>
      <c r="BH461">
        <v>3.1546861576806799</v>
      </c>
      <c r="BI461">
        <v>1.2092832986092199</v>
      </c>
      <c r="BJ461">
        <v>0.46917225575410798</v>
      </c>
    </row>
    <row r="462" spans="2:62">
      <c r="B462" t="str">
        <f>VLOOKUP(C462,eft_features_HC!$B$3:$C$2032,2,0)</f>
        <v>ProShares Short 20+ Year Treasury</v>
      </c>
      <c r="C462" t="s">
        <v>458</v>
      </c>
      <c r="D462" s="17">
        <f>VLOOKUP($C462,eft_features_HC!$B$3:$W$2032,X_y!D$1,0)</f>
        <v>15</v>
      </c>
      <c r="E462" s="18">
        <f>VLOOKUP($C462,eft_features_HC!$B$3:$W$2032,X_y!E$1,0)</f>
        <v>0.94000000000000006</v>
      </c>
      <c r="F462" s="18">
        <f>VLOOKUP($C462,eft_features_HC!$B$3:$W$2032,X_y!F$1,0)</f>
        <v>593410000</v>
      </c>
      <c r="G462" s="18">
        <f>VLOOKUP($C462,eft_features_HC!$B$3:$W$2032,X_y!G$1,0)</f>
        <v>2</v>
      </c>
      <c r="H462" s="18">
        <f>VLOOKUP($C462,eft_features_HC!$B$3:$W$2032,X_y!H$1,0)</f>
        <v>1</v>
      </c>
      <c r="I462" s="18">
        <f>VLOOKUP($C462,eft_features_HC!$B$3:$W$2032,X_y!I$1,0)</f>
        <v>1</v>
      </c>
      <c r="J462" s="18">
        <f>VLOOKUP($C462,eft_features_HC!$B$3:$W$2032,X_y!J$1,0)</f>
        <v>6</v>
      </c>
      <c r="K462" s="18">
        <f>VLOOKUP($C462,eft_features_HC!$B$3:$W$2032,X_y!K$1,0)</f>
        <v>18</v>
      </c>
      <c r="L462" s="18">
        <f>VLOOKUP($C462,eft_features_HC!$B$3:$W$2032,X_y!L$1,0)</f>
        <v>9</v>
      </c>
      <c r="M462" s="18">
        <f>VLOOKUP($C462,eft_features_HC!$B$3:$W$2032,X_y!M$1,0)</f>
        <v>2</v>
      </c>
      <c r="N462" s="18">
        <f>VLOOKUP($C462,eft_features_HC!$B$3:$W$2032,X_y!N$1,0)</f>
        <v>1</v>
      </c>
      <c r="O462" s="18">
        <f>VLOOKUP($C462,eft_features_HC!$B$3:$W$2032,X_y!O$1,0)</f>
        <v>1</v>
      </c>
      <c r="P462" s="18">
        <f>VLOOKUP($C462,eft_features_HC!$B$3:$W$2032,X_y!P$1,0)</f>
        <v>4</v>
      </c>
      <c r="Q462" s="18">
        <f>VLOOKUP($C462,eft_features_HC!$B$3:$W$2032,X_y!Q$1,0)</f>
        <v>3</v>
      </c>
      <c r="R462" s="18">
        <f>VLOOKUP($C462,eft_features_HC!$B$3:$W$2032,X_y!R$1,0)</f>
        <v>1</v>
      </c>
      <c r="S462" s="19">
        <f>VLOOKUP($C462,ret_features_HC_transpose!$B$3:$W$2032,X_y!S$1,0)</f>
        <v>-2.7742347395692701E-2</v>
      </c>
      <c r="T462" s="19">
        <f>VLOOKUP($C462,ret_features_HC_transpose!$B$3:$W$2032,X_y!T$1,0)</f>
        <v>-7.0710149227933616E-2</v>
      </c>
      <c r="U462" s="19">
        <f>VLOOKUP($C462,ret_features_HC_transpose!$B$3:$W$2032,X_y!U$1,0)</f>
        <v>-5.3105589214918369E-2</v>
      </c>
      <c r="V462" s="19">
        <f>VLOOKUP($C462,ret_features_HC_transpose!$B$3:$W$2032,X_y!V$1,0)</f>
        <v>6.6829952933934011E-2</v>
      </c>
      <c r="W462" s="19">
        <f>VLOOKUP($C462,ret_features_HC_transpose!$B$3:$W$2032,X_y!W$1,0)</f>
        <v>-7.3533880603360191E-2</v>
      </c>
      <c r="X462" s="19">
        <f>VLOOKUP($C462,ret_features_HC_transpose!$B$3:$W$2032,X_y!X$1,0)</f>
        <v>-0.30908678950026491</v>
      </c>
      <c r="Y462" s="20">
        <f>VLOOKUP($C462,beta_transpose!$B$3:$W$2032,X_y!Y$1,0)</f>
        <v>-1.07478591575879E-2</v>
      </c>
      <c r="Z462" s="20">
        <f>VLOOKUP($C462,beta_transpose!$B$3:$W$2032,X_y!Z$1,0)</f>
        <v>5.2684126078626797E-2</v>
      </c>
      <c r="AA462" s="20">
        <f>VLOOKUP($C462,beta_transpose!$B$3:$W$2032,X_y!AA$1,0)</f>
        <v>-2.2039358781554799E-2</v>
      </c>
      <c r="AB462" s="20">
        <f>VLOOKUP($C462,beta_transpose!$B$3:$W$2032,X_y!AB$1,0)</f>
        <v>-2.1106894414391002E-2</v>
      </c>
      <c r="AC462" s="20">
        <f>VLOOKUP($C462,beta_transpose!$B$3:$W$2032,X_y!AC$1,0)</f>
        <v>-2.8320661840062198E-3</v>
      </c>
      <c r="AD462" s="20">
        <f>VLOOKUP($C462,beta_transpose!$B$3:$W$2032,X_y!AD$1,0)</f>
        <v>-9.63965917401754E-3</v>
      </c>
      <c r="AE462" s="20">
        <f>VLOOKUP($C462,beta_transpose!$B$3:$W$2032,X_y!AE$1,0)</f>
        <v>5.4823586813744296E-3</v>
      </c>
      <c r="AF462" s="20">
        <f>VLOOKUP($C462,beta_transpose!$B$3:$W$2032,X_y!AF$1,0)</f>
        <v>1.88041735120817E-2</v>
      </c>
      <c r="AG462" s="20">
        <f>VLOOKUP($C462,beta_transpose!$B$3:$W$2032,X_y!AG$1,0)</f>
        <v>1.9628599106306599E-2</v>
      </c>
      <c r="AH462" s="20">
        <f>VLOOKUP($C462,beta_transpose!$B$3:$W$2032,X_y!AH$1,0)</f>
        <v>-9.65887794788537E-5</v>
      </c>
      <c r="AI462" s="20">
        <f>VLOOKUP($C462,beta_transpose!$B$3:$W$2032,X_y!AI$1,0)</f>
        <v>-7.9029531054067102E-3</v>
      </c>
      <c r="AJ462" s="20">
        <f>VLOOKUP($C462,beta_transpose!$B$3:$W$2032,X_y!AJ$1,0)</f>
        <v>-4.0496718174535401E-2</v>
      </c>
      <c r="AK462" s="20">
        <f>VLOOKUP($C462,beta_transpose!$B$3:$W$2032,X_y!AK$1,0)</f>
        <v>3.3198989137185102E-2</v>
      </c>
      <c r="AL462" s="20">
        <f>VLOOKUP($C462,beta_transpose!$B$3:$W$2032,X_y!AL$1,0)</f>
        <v>-3.46224367584845E-3</v>
      </c>
      <c r="AM462" s="20">
        <f>VLOOKUP($C462,beta_transpose!$B$3:$W$2032,X_y!AM$1,0)</f>
        <v>-2.0420407954736298E-2</v>
      </c>
      <c r="AN462" s="20">
        <f>VLOOKUP($C462,beta_transpose!$B$3:$W$2032,X_y!AN$1,0)</f>
        <v>1.4483229444779399E-2</v>
      </c>
      <c r="AO462" s="20">
        <f>VLOOKUP($C462,beta_transpose!$B$3:$W$2032,X_y!AO$1,0)</f>
        <v>8.7295533599490698E-3</v>
      </c>
      <c r="AP462" s="20">
        <f>VLOOKUP($C462,beta_transpose!$B$3:$W$2032,X_y!AP$1,0)</f>
        <v>3.9359318698996299E-3</v>
      </c>
      <c r="AQ462" s="20">
        <f>VLOOKUP($C462,beta_transpose!$B$3:$W$2032,X_y!AQ$1,0)</f>
        <v>-1.0111853709590101E-2</v>
      </c>
      <c r="AR462" s="34">
        <f>VLOOKUP($C462,beta_transpose!$B$3:$W$2032,X_y!AR$1,0)</f>
        <v>9.3566402594205192E-3</v>
      </c>
      <c r="AS462" s="21">
        <v>10.4768901829058</v>
      </c>
      <c r="AT462" s="21">
        <v>1.16518470164738</v>
      </c>
      <c r="AU462" s="21">
        <v>0.390787315003086</v>
      </c>
      <c r="AV462" s="21">
        <v>0.27328885909659301</v>
      </c>
      <c r="AW462" s="21">
        <v>0.16279218145875801</v>
      </c>
      <c r="AX462" s="21"/>
      <c r="AY462" s="21"/>
      <c r="AZ462" s="22"/>
      <c r="BB462" s="31">
        <f>IF(VLOOKUP(C462,y_HC!$B$3:$G$581,6,0)&gt;$BB$1,1,0)</f>
        <v>0</v>
      </c>
      <c r="BC462">
        <f>VLOOKUP(C462,y_HC!$B$3:$G$581,6,0)</f>
        <v>-5.8912758062153348E-2</v>
      </c>
      <c r="BE462" t="s">
        <v>458</v>
      </c>
      <c r="BF462">
        <v>10.4768901829058</v>
      </c>
      <c r="BG462">
        <v>1.16518470164738</v>
      </c>
      <c r="BH462">
        <v>0.390787315003086</v>
      </c>
      <c r="BI462">
        <v>0.27328885909659301</v>
      </c>
      <c r="BJ462">
        <v>0.16279218145875801</v>
      </c>
    </row>
    <row r="463" spans="2:62">
      <c r="B463" t="str">
        <f>VLOOKUP(C463,eft_features_HC!$B$3:$C$2032,2,0)</f>
        <v>ProShares UltraShort 20+ Year Treasury</v>
      </c>
      <c r="C463" t="s">
        <v>459</v>
      </c>
      <c r="D463" s="17">
        <f>VLOOKUP($C463,eft_features_HC!$B$3:$W$2032,X_y!D$1,0)</f>
        <v>15</v>
      </c>
      <c r="E463" s="18">
        <f>VLOOKUP($C463,eft_features_HC!$B$3:$W$2032,X_y!E$1,0)</f>
        <v>0.92999999999999994</v>
      </c>
      <c r="F463" s="18">
        <f>VLOOKUP($C463,eft_features_HC!$B$3:$W$2032,X_y!F$1,0)</f>
        <v>2020000000</v>
      </c>
      <c r="G463" s="18">
        <f>VLOOKUP($C463,eft_features_HC!$B$3:$W$2032,X_y!G$1,0)</f>
        <v>2</v>
      </c>
      <c r="H463" s="18">
        <f>VLOOKUP($C463,eft_features_HC!$B$3:$W$2032,X_y!H$1,0)</f>
        <v>1</v>
      </c>
      <c r="I463" s="18">
        <f>VLOOKUP($C463,eft_features_HC!$B$3:$W$2032,X_y!I$1,0)</f>
        <v>1</v>
      </c>
      <c r="J463" s="18">
        <f>VLOOKUP($C463,eft_features_HC!$B$3:$W$2032,X_y!J$1,0)</f>
        <v>6</v>
      </c>
      <c r="K463" s="18">
        <f>VLOOKUP($C463,eft_features_HC!$B$3:$W$2032,X_y!K$1,0)</f>
        <v>18</v>
      </c>
      <c r="L463" s="18">
        <f>VLOOKUP($C463,eft_features_HC!$B$3:$W$2032,X_y!L$1,0)</f>
        <v>9</v>
      </c>
      <c r="M463" s="18">
        <f>VLOOKUP($C463,eft_features_HC!$B$3:$W$2032,X_y!M$1,0)</f>
        <v>2</v>
      </c>
      <c r="N463" s="18">
        <f>VLOOKUP($C463,eft_features_HC!$B$3:$W$2032,X_y!N$1,0)</f>
        <v>1</v>
      </c>
      <c r="O463" s="18">
        <f>VLOOKUP($C463,eft_features_HC!$B$3:$W$2032,X_y!O$1,0)</f>
        <v>1</v>
      </c>
      <c r="P463" s="18">
        <f>VLOOKUP($C463,eft_features_HC!$B$3:$W$2032,X_y!P$1,0)</f>
        <v>4</v>
      </c>
      <c r="Q463" s="18">
        <f>VLOOKUP($C463,eft_features_HC!$B$3:$W$2032,X_y!Q$1,0)</f>
        <v>3</v>
      </c>
      <c r="R463" s="18">
        <f>VLOOKUP($C463,eft_features_HC!$B$3:$W$2032,X_y!R$1,0)</f>
        <v>1</v>
      </c>
      <c r="S463" s="19">
        <f>VLOOKUP($C463,ret_features_HC_transpose!$B$3:$W$2032,X_y!S$1,0)</f>
        <v>-5.410292108830006E-2</v>
      </c>
      <c r="T463" s="19">
        <f>VLOOKUP($C463,ret_features_HC_transpose!$B$3:$W$2032,X_y!T$1,0)</f>
        <v>-0.136819393077933</v>
      </c>
      <c r="U463" s="19">
        <f>VLOOKUP($C463,ret_features_HC_transpose!$B$3:$W$2032,X_y!U$1,0)</f>
        <v>-0.10277044907000898</v>
      </c>
      <c r="V463" s="19">
        <f>VLOOKUP($C463,ret_features_HC_transpose!$B$3:$W$2032,X_y!V$1,0)</f>
        <v>0.13161397693910848</v>
      </c>
      <c r="W463" s="19">
        <f>VLOOKUP($C463,ret_features_HC_transpose!$B$3:$W$2032,X_y!W$1,0)</f>
        <v>-0.15368869235013305</v>
      </c>
      <c r="X463" s="19">
        <f>VLOOKUP($C463,ret_features_HC_transpose!$B$3:$W$2032,X_y!X$1,0)</f>
        <v>-0.54182273965258687</v>
      </c>
      <c r="Y463" s="20">
        <f>VLOOKUP($C463,beta_transpose!$B$3:$W$2032,X_y!Y$1,0)</f>
        <v>-1.94421377546194E-2</v>
      </c>
      <c r="Z463" s="20">
        <f>VLOOKUP($C463,beta_transpose!$B$3:$W$2032,X_y!Z$1,0)</f>
        <v>8.9972870367243302E-2</v>
      </c>
      <c r="AA463" s="20">
        <f>VLOOKUP($C463,beta_transpose!$B$3:$W$2032,X_y!AA$1,0)</f>
        <v>-3.6048024430311902E-2</v>
      </c>
      <c r="AB463" s="20">
        <f>VLOOKUP($C463,beta_transpose!$B$3:$W$2032,X_y!AB$1,0)</f>
        <v>-4.13898113847221E-2</v>
      </c>
      <c r="AC463" s="20">
        <f>VLOOKUP($C463,beta_transpose!$B$3:$W$2032,X_y!AC$1,0)</f>
        <v>6.3570317324605202E-3</v>
      </c>
      <c r="AD463" s="20">
        <f>VLOOKUP($C463,beta_transpose!$B$3:$W$2032,X_y!AD$1,0)</f>
        <v>-7.0009948677961197E-3</v>
      </c>
      <c r="AE463" s="20">
        <f>VLOOKUP($C463,beta_transpose!$B$3:$W$2032,X_y!AE$1,0)</f>
        <v>4.6590571674446401E-3</v>
      </c>
      <c r="AF463" s="20">
        <f>VLOOKUP($C463,beta_transpose!$B$3:$W$2032,X_y!AF$1,0)</f>
        <v>4.50784287232638E-2</v>
      </c>
      <c r="AG463" s="20">
        <f>VLOOKUP($C463,beta_transpose!$B$3:$W$2032,X_y!AG$1,0)</f>
        <v>3.7880419292909702E-2</v>
      </c>
      <c r="AH463" s="20">
        <f>VLOOKUP($C463,beta_transpose!$B$3:$W$2032,X_y!AH$1,0)</f>
        <v>3.0915525906601402E-3</v>
      </c>
      <c r="AI463" s="20">
        <f>VLOOKUP($C463,beta_transpose!$B$3:$W$2032,X_y!AI$1,0)</f>
        <v>-6.7413106865344598E-3</v>
      </c>
      <c r="AJ463" s="20">
        <f>VLOOKUP($C463,beta_transpose!$B$3:$W$2032,X_y!AJ$1,0)</f>
        <v>-4.9368254531922298E-2</v>
      </c>
      <c r="AK463" s="20">
        <f>VLOOKUP($C463,beta_transpose!$B$3:$W$2032,X_y!AK$1,0)</f>
        <v>4.8431313545702903E-2</v>
      </c>
      <c r="AL463" s="20">
        <f>VLOOKUP($C463,beta_transpose!$B$3:$W$2032,X_y!AL$1,0)</f>
        <v>-1.28744878436724E-2</v>
      </c>
      <c r="AM463" s="20">
        <f>VLOOKUP($C463,beta_transpose!$B$3:$W$2032,X_y!AM$1,0)</f>
        <v>-3.08436185873831E-2</v>
      </c>
      <c r="AN463" s="20">
        <f>VLOOKUP($C463,beta_transpose!$B$3:$W$2032,X_y!AN$1,0)</f>
        <v>3.9367958681309302E-2</v>
      </c>
      <c r="AO463" s="20">
        <f>VLOOKUP($C463,beta_transpose!$B$3:$W$2032,X_y!AO$1,0)</f>
        <v>1.8857891599267099E-2</v>
      </c>
      <c r="AP463" s="20">
        <f>VLOOKUP($C463,beta_transpose!$B$3:$W$2032,X_y!AP$1,0)</f>
        <v>3.14152760782188E-4</v>
      </c>
      <c r="AQ463" s="20">
        <f>VLOOKUP($C463,beta_transpose!$B$3:$W$2032,X_y!AQ$1,0)</f>
        <v>-2.60387593009157E-2</v>
      </c>
      <c r="AR463" s="34">
        <f>VLOOKUP($C463,beta_transpose!$B$3:$W$2032,X_y!AR$1,0)</f>
        <v>1.09338984882725E-2</v>
      </c>
      <c r="AS463" s="21">
        <v>18.0239391261523</v>
      </c>
      <c r="AT463" s="21">
        <v>1.42707099847651</v>
      </c>
      <c r="AU463" s="21">
        <v>0.426710030641683</v>
      </c>
      <c r="AV463" s="21">
        <v>0.27592305709370801</v>
      </c>
      <c r="AW463" s="21">
        <v>0.164549696503767</v>
      </c>
      <c r="AX463" s="21"/>
      <c r="AY463" s="21"/>
      <c r="AZ463" s="22"/>
      <c r="BB463" s="31">
        <f>IF(VLOOKUP(C463,y_HC!$B$3:$G$581,6,0)&gt;$BB$1,1,0)</f>
        <v>0</v>
      </c>
      <c r="BC463">
        <f>VLOOKUP(C463,y_HC!$B$3:$G$581,6,0)</f>
        <v>-0.11380715965431756</v>
      </c>
      <c r="BE463" t="s">
        <v>459</v>
      </c>
      <c r="BF463">
        <v>18.0239391261523</v>
      </c>
      <c r="BG463">
        <v>1.42707099847651</v>
      </c>
      <c r="BH463">
        <v>0.426710030641683</v>
      </c>
      <c r="BI463">
        <v>0.27592305709370801</v>
      </c>
      <c r="BJ463">
        <v>0.164549696503767</v>
      </c>
    </row>
    <row r="464" spans="2:62">
      <c r="B464" t="str">
        <f>VLOOKUP(C464,eft_features_HC!$B$3:$C$2032,2,0)</f>
        <v>Direxion Daily Technology Bull 3x Shares</v>
      </c>
      <c r="C464" t="s">
        <v>460</v>
      </c>
      <c r="D464" s="17">
        <f>VLOOKUP($C464,eft_features_HC!$B$3:$W$2032,X_y!D$1,0)</f>
        <v>21</v>
      </c>
      <c r="E464" s="18">
        <f>VLOOKUP($C464,eft_features_HC!$B$3:$W$2032,X_y!E$1,0)</f>
        <v>1.08</v>
      </c>
      <c r="F464" s="18">
        <f>VLOOKUP($C464,eft_features_HC!$B$3:$W$2032,X_y!F$1,0)</f>
        <v>348520000</v>
      </c>
      <c r="G464" s="18">
        <f>VLOOKUP($C464,eft_features_HC!$B$3:$W$2032,X_y!G$1,0)</f>
        <v>1</v>
      </c>
      <c r="H464" s="18">
        <f>VLOOKUP($C464,eft_features_HC!$B$3:$W$2032,X_y!H$1,0)</f>
        <v>1</v>
      </c>
      <c r="I464" s="18">
        <f>VLOOKUP($C464,eft_features_HC!$B$3:$W$2032,X_y!I$1,0)</f>
        <v>1</v>
      </c>
      <c r="J464" s="18">
        <f>VLOOKUP($C464,eft_features_HC!$B$3:$W$2032,X_y!J$1,0)</f>
        <v>5</v>
      </c>
      <c r="K464" s="18">
        <f>VLOOKUP($C464,eft_features_HC!$B$3:$W$2032,X_y!K$1,0)</f>
        <v>14</v>
      </c>
      <c r="L464" s="18">
        <f>VLOOKUP($C464,eft_features_HC!$B$3:$W$2032,X_y!L$1,0)</f>
        <v>1</v>
      </c>
      <c r="M464" s="18">
        <f>VLOOKUP($C464,eft_features_HC!$B$3:$W$2032,X_y!M$1,0)</f>
        <v>1</v>
      </c>
      <c r="N464" s="18">
        <f>VLOOKUP($C464,eft_features_HC!$B$3:$W$2032,X_y!N$1,0)</f>
        <v>2</v>
      </c>
      <c r="O464" s="18">
        <f>VLOOKUP($C464,eft_features_HC!$B$3:$W$2032,X_y!O$1,0)</f>
        <v>1</v>
      </c>
      <c r="P464" s="18">
        <f>VLOOKUP($C464,eft_features_HC!$B$3:$W$2032,X_y!P$1,0)</f>
        <v>1</v>
      </c>
      <c r="Q464" s="18">
        <f>VLOOKUP($C464,eft_features_HC!$B$3:$W$2032,X_y!Q$1,0)</f>
        <v>1</v>
      </c>
      <c r="R464" s="18">
        <f>VLOOKUP($C464,eft_features_HC!$B$3:$W$2032,X_y!R$1,0)</f>
        <v>1</v>
      </c>
      <c r="S464" s="19">
        <f>VLOOKUP($C464,ret_features_HC_transpose!$B$3:$W$2032,X_y!S$1,0)</f>
        <v>-3.520905308168254E-2</v>
      </c>
      <c r="T464" s="19">
        <f>VLOOKUP($C464,ret_features_HC_transpose!$B$3:$W$2032,X_y!T$1,0)</f>
        <v>5.3311979018764166E-2</v>
      </c>
      <c r="U464" s="19">
        <f>VLOOKUP($C464,ret_features_HC_transpose!$B$3:$W$2032,X_y!U$1,0)</f>
        <v>0.3816026442150966</v>
      </c>
      <c r="V464" s="19">
        <f>VLOOKUP($C464,ret_features_HC_transpose!$B$3:$W$2032,X_y!V$1,0)</f>
        <v>0.75171233796232118</v>
      </c>
      <c r="W464" s="19">
        <f>VLOOKUP($C464,ret_features_HC_transpose!$B$3:$W$2032,X_y!W$1,0)</f>
        <v>0.41711559492788308</v>
      </c>
      <c r="X464" s="19">
        <f>VLOOKUP($C464,ret_features_HC_transpose!$B$3:$W$2032,X_y!X$1,0)</f>
        <v>0.95727041101108279</v>
      </c>
      <c r="Y464" s="20">
        <f>VLOOKUP($C464,beta_transpose!$B$3:$W$2032,X_y!Y$1,0)</f>
        <v>7.8058811899798006E-2</v>
      </c>
      <c r="Z464" s="20">
        <f>VLOOKUP($C464,beta_transpose!$B$3:$W$2032,X_y!Z$1,0)</f>
        <v>3.18388008162502E-2</v>
      </c>
      <c r="AA464" s="20">
        <f>VLOOKUP($C464,beta_transpose!$B$3:$W$2032,X_y!AA$1,0)</f>
        <v>-1.16275507207209E-2</v>
      </c>
      <c r="AB464" s="20">
        <f>VLOOKUP($C464,beta_transpose!$B$3:$W$2032,X_y!AB$1,0)</f>
        <v>5.91809524533587E-2</v>
      </c>
      <c r="AC464" s="20">
        <f>VLOOKUP($C464,beta_transpose!$B$3:$W$2032,X_y!AC$1,0)</f>
        <v>-8.5692445863068706E-2</v>
      </c>
      <c r="AD464" s="20">
        <f>VLOOKUP($C464,beta_transpose!$B$3:$W$2032,X_y!AD$1,0)</f>
        <v>0.29437018659154102</v>
      </c>
      <c r="AE464" s="20">
        <f>VLOOKUP($C464,beta_transpose!$B$3:$W$2032,X_y!AE$1,0)</f>
        <v>9.4543322655932203E-3</v>
      </c>
      <c r="AF464" s="20">
        <f>VLOOKUP($C464,beta_transpose!$B$3:$W$2032,X_y!AF$1,0)</f>
        <v>0.11388287694971</v>
      </c>
      <c r="AG464" s="20">
        <f>VLOOKUP($C464,beta_transpose!$B$3:$W$2032,X_y!AG$1,0)</f>
        <v>-9.7589519638149602E-2</v>
      </c>
      <c r="AH464" s="20">
        <f>VLOOKUP($C464,beta_transpose!$B$3:$W$2032,X_y!AH$1,0)</f>
        <v>0.14943804783798101</v>
      </c>
      <c r="AI464" s="20">
        <f>VLOOKUP($C464,beta_transpose!$B$3:$W$2032,X_y!AI$1,0)</f>
        <v>-0.16900765255288699</v>
      </c>
      <c r="AJ464" s="20">
        <f>VLOOKUP($C464,beta_transpose!$B$3:$W$2032,X_y!AJ$1,0)</f>
        <v>-6.1273192952549203E-2</v>
      </c>
      <c r="AK464" s="20">
        <f>VLOOKUP($C464,beta_transpose!$B$3:$W$2032,X_y!AK$1,0)</f>
        <v>-9.90563035355356E-3</v>
      </c>
      <c r="AL464" s="20">
        <f>VLOOKUP($C464,beta_transpose!$B$3:$W$2032,X_y!AL$1,0)</f>
        <v>9.8236947900259206E-2</v>
      </c>
      <c r="AM464" s="20">
        <f>VLOOKUP($C464,beta_transpose!$B$3:$W$2032,X_y!AM$1,0)</f>
        <v>-9.1436979581868402E-2</v>
      </c>
      <c r="AN464" s="20">
        <f>VLOOKUP($C464,beta_transpose!$B$3:$W$2032,X_y!AN$1,0)</f>
        <v>4.9114895237401202E-2</v>
      </c>
      <c r="AO464" s="20">
        <f>VLOOKUP($C464,beta_transpose!$B$3:$W$2032,X_y!AO$1,0)</f>
        <v>-6.3249908743056693E-2</v>
      </c>
      <c r="AP464" s="20">
        <f>VLOOKUP($C464,beta_transpose!$B$3:$W$2032,X_y!AP$1,0)</f>
        <v>-3.7059087086307597E-2</v>
      </c>
      <c r="AQ464" s="20">
        <f>VLOOKUP($C464,beta_transpose!$B$3:$W$2032,X_y!AQ$1,0)</f>
        <v>-7.1574981900953003E-2</v>
      </c>
      <c r="AR464" s="34">
        <f>VLOOKUP($C464,beta_transpose!$B$3:$W$2032,X_y!AR$1,0)</f>
        <v>7.3212886731862603E-2</v>
      </c>
      <c r="AS464" s="21">
        <v>53.791641056513001</v>
      </c>
      <c r="AT464" s="21">
        <v>15.369031034817199</v>
      </c>
      <c r="AU464" s="21">
        <v>8.0394276323561495</v>
      </c>
      <c r="AV464" s="21">
        <v>3.9726052190963901</v>
      </c>
      <c r="AW464" s="21">
        <v>1.89051333344329</v>
      </c>
      <c r="AX464" s="21"/>
      <c r="AY464" s="21"/>
      <c r="AZ464" s="22"/>
      <c r="BB464" s="31">
        <f>IF(VLOOKUP(C464,y_HC!$B$3:$G$581,6,0)&gt;$BB$1,1,0)</f>
        <v>1</v>
      </c>
      <c r="BC464">
        <f>VLOOKUP(C464,y_HC!$B$3:$G$581,6,0)</f>
        <v>0.30438796452131517</v>
      </c>
      <c r="BE464" t="s">
        <v>460</v>
      </c>
      <c r="BF464">
        <v>53.791641056513001</v>
      </c>
      <c r="BG464">
        <v>15.369031034817199</v>
      </c>
      <c r="BH464">
        <v>8.0394276323561495</v>
      </c>
      <c r="BI464">
        <v>3.9726052190963901</v>
      </c>
      <c r="BJ464">
        <v>1.89051333344329</v>
      </c>
    </row>
    <row r="465" spans="2:62">
      <c r="B465" t="str">
        <f>VLOOKUP(C465,eft_features_HC!$B$3:$C$2032,2,0)</f>
        <v>Direxion Daily Technology Bear 3X Shares</v>
      </c>
      <c r="C465" t="s">
        <v>461</v>
      </c>
      <c r="D465" s="17">
        <f>VLOOKUP($C465,eft_features_HC!$B$3:$W$2032,X_y!D$1,0)</f>
        <v>21</v>
      </c>
      <c r="E465" s="18">
        <f>VLOOKUP($C465,eft_features_HC!$B$3:$W$2032,X_y!E$1,0)</f>
        <v>1.0999999999999999</v>
      </c>
      <c r="F465" s="18">
        <f>VLOOKUP($C465,eft_features_HC!$B$3:$W$2032,X_y!F$1,0)</f>
        <v>20210000</v>
      </c>
      <c r="G465" s="18">
        <f>VLOOKUP($C465,eft_features_HC!$B$3:$W$2032,X_y!G$1,0)</f>
        <v>1</v>
      </c>
      <c r="H465" s="18">
        <f>VLOOKUP($C465,eft_features_HC!$B$3:$W$2032,X_y!H$1,0)</f>
        <v>1</v>
      </c>
      <c r="I465" s="18">
        <f>VLOOKUP($C465,eft_features_HC!$B$3:$W$2032,X_y!I$1,0)</f>
        <v>1</v>
      </c>
      <c r="J465" s="18">
        <f>VLOOKUP($C465,eft_features_HC!$B$3:$W$2032,X_y!J$1,0)</f>
        <v>5</v>
      </c>
      <c r="K465" s="18">
        <f>VLOOKUP($C465,eft_features_HC!$B$3:$W$2032,X_y!K$1,0)</f>
        <v>14</v>
      </c>
      <c r="L465" s="18">
        <f>VLOOKUP($C465,eft_features_HC!$B$3:$W$2032,X_y!L$1,0)</f>
        <v>1</v>
      </c>
      <c r="M465" s="18">
        <f>VLOOKUP($C465,eft_features_HC!$B$3:$W$2032,X_y!M$1,0)</f>
        <v>2</v>
      </c>
      <c r="N465" s="18">
        <f>VLOOKUP($C465,eft_features_HC!$B$3:$W$2032,X_y!N$1,0)</f>
        <v>1</v>
      </c>
      <c r="O465" s="18">
        <f>VLOOKUP($C465,eft_features_HC!$B$3:$W$2032,X_y!O$1,0)</f>
        <v>1</v>
      </c>
      <c r="P465" s="18">
        <f>VLOOKUP($C465,eft_features_HC!$B$3:$W$2032,X_y!P$1,0)</f>
        <v>1</v>
      </c>
      <c r="Q465" s="18">
        <f>VLOOKUP($C465,eft_features_HC!$B$3:$W$2032,X_y!Q$1,0)</f>
        <v>1</v>
      </c>
      <c r="R465" s="18">
        <f>VLOOKUP($C465,eft_features_HC!$B$3:$W$2032,X_y!R$1,0)</f>
        <v>1</v>
      </c>
      <c r="S465" s="19">
        <f>VLOOKUP($C465,ret_features_HC_transpose!$B$3:$W$2032,X_y!S$1,0)</f>
        <v>1.8630367849676865E-2</v>
      </c>
      <c r="T465" s="19">
        <f>VLOOKUP($C465,ret_features_HC_transpose!$B$3:$W$2032,X_y!T$1,0)</f>
        <v>-0.10008569441727788</v>
      </c>
      <c r="U465" s="19">
        <f>VLOOKUP($C465,ret_features_HC_transpose!$B$3:$W$2032,X_y!U$1,0)</f>
        <v>-0.33814705948099799</v>
      </c>
      <c r="V465" s="19">
        <f>VLOOKUP($C465,ret_features_HC_transpose!$B$3:$W$2032,X_y!V$1,0)</f>
        <v>-0.52057158675490123</v>
      </c>
      <c r="W465" s="19">
        <f>VLOOKUP($C465,ret_features_HC_transpose!$B$3:$W$2032,X_y!W$1,0)</f>
        <v>-0.54890893701443366</v>
      </c>
      <c r="X465" s="19">
        <f>VLOOKUP($C465,ret_features_HC_transpose!$B$3:$W$2032,X_y!X$1,0)</f>
        <v>-0.81380496489912191</v>
      </c>
      <c r="Y465" s="20">
        <f>VLOOKUP($C465,beta_transpose!$B$3:$W$2032,X_y!Y$1,0)</f>
        <v>-2.7445293661074E-2</v>
      </c>
      <c r="Z465" s="20">
        <f>VLOOKUP($C465,beta_transpose!$B$3:$W$2032,X_y!Z$1,0)</f>
        <v>4.0036261480130099E-2</v>
      </c>
      <c r="AA465" s="20">
        <f>VLOOKUP($C465,beta_transpose!$B$3:$W$2032,X_y!AA$1,0)</f>
        <v>-4.7993653125748797E-2</v>
      </c>
      <c r="AB465" s="20">
        <f>VLOOKUP($C465,beta_transpose!$B$3:$W$2032,X_y!AB$1,0)</f>
        <v>5.1019600043010396E-4</v>
      </c>
      <c r="AC465" s="20">
        <f>VLOOKUP($C465,beta_transpose!$B$3:$W$2032,X_y!AC$1,0)</f>
        <v>6.2281055962974799E-2</v>
      </c>
      <c r="AD465" s="20">
        <f>VLOOKUP($C465,beta_transpose!$B$3:$W$2032,X_y!AD$1,0)</f>
        <v>-7.1440033914574E-2</v>
      </c>
      <c r="AE465" s="20">
        <f>VLOOKUP($C465,beta_transpose!$B$3:$W$2032,X_y!AE$1,0)</f>
        <v>1.12683983532086E-2</v>
      </c>
      <c r="AF465" s="20">
        <f>VLOOKUP($C465,beta_transpose!$B$3:$W$2032,X_y!AF$1,0)</f>
        <v>-1.7858882624862502E-2</v>
      </c>
      <c r="AG465" s="20">
        <f>VLOOKUP($C465,beta_transpose!$B$3:$W$2032,X_y!AG$1,0)</f>
        <v>-2.9694775480890799E-2</v>
      </c>
      <c r="AH465" s="20">
        <f>VLOOKUP($C465,beta_transpose!$B$3:$W$2032,X_y!AH$1,0)</f>
        <v>-1.1914919541729E-2</v>
      </c>
      <c r="AI465" s="20">
        <f>VLOOKUP($C465,beta_transpose!$B$3:$W$2032,X_y!AI$1,0)</f>
        <v>1.00334496801626E-2</v>
      </c>
      <c r="AJ465" s="20">
        <f>VLOOKUP($C465,beta_transpose!$B$3:$W$2032,X_y!AJ$1,0)</f>
        <v>5.0563162663897097E-3</v>
      </c>
      <c r="AK465" s="20">
        <f>VLOOKUP($C465,beta_transpose!$B$3:$W$2032,X_y!AK$1,0)</f>
        <v>-4.1343959906392303E-3</v>
      </c>
      <c r="AL465" s="20">
        <f>VLOOKUP($C465,beta_transpose!$B$3:$W$2032,X_y!AL$1,0)</f>
        <v>-3.0739135009289102E-2</v>
      </c>
      <c r="AM465" s="20">
        <f>VLOOKUP($C465,beta_transpose!$B$3:$W$2032,X_y!AM$1,0)</f>
        <v>2.1568511414264802E-2</v>
      </c>
      <c r="AN465" s="20">
        <f>VLOOKUP($C465,beta_transpose!$B$3:$W$2032,X_y!AN$1,0)</f>
        <v>-5.2433592107751802E-2</v>
      </c>
      <c r="AO465" s="20">
        <f>VLOOKUP($C465,beta_transpose!$B$3:$W$2032,X_y!AO$1,0)</f>
        <v>-4.1770456849124102E-2</v>
      </c>
      <c r="AP465" s="20">
        <f>VLOOKUP($C465,beta_transpose!$B$3:$W$2032,X_y!AP$1,0)</f>
        <v>7.5522442567817705E-2</v>
      </c>
      <c r="AQ465" s="20">
        <f>VLOOKUP($C465,beta_transpose!$B$3:$W$2032,X_y!AQ$1,0)</f>
        <v>6.6199710745108503E-3</v>
      </c>
      <c r="AR465" s="34">
        <f>VLOOKUP($C465,beta_transpose!$B$3:$W$2032,X_y!AR$1,0)</f>
        <v>3.3688661299177802E-2</v>
      </c>
      <c r="AS465" s="21">
        <v>16.642850955571099</v>
      </c>
      <c r="AT465" s="21">
        <v>4.1424541065013196</v>
      </c>
      <c r="AU465" s="21">
        <v>1.5219616335058901</v>
      </c>
      <c r="AV465" s="21">
        <v>0.69964776387903804</v>
      </c>
      <c r="AW465" s="21">
        <v>0.37482296358565098</v>
      </c>
      <c r="AX465" s="21"/>
      <c r="AY465" s="21"/>
      <c r="AZ465" s="22"/>
      <c r="BB465" s="31">
        <f>IF(VLOOKUP(C465,y_HC!$B$3:$G$581,6,0)&gt;$BB$1,1,0)</f>
        <v>0</v>
      </c>
      <c r="BC465">
        <f>VLOOKUP(C465,y_HC!$B$3:$G$581,6,0)</f>
        <v>-0.26340202280293212</v>
      </c>
      <c r="BE465" t="s">
        <v>461</v>
      </c>
      <c r="BF465">
        <v>16.642850955571099</v>
      </c>
      <c r="BG465">
        <v>4.1424541065013196</v>
      </c>
      <c r="BH465">
        <v>1.5219616335058901</v>
      </c>
      <c r="BI465">
        <v>0.69964776387903804</v>
      </c>
      <c r="BJ465">
        <v>0.37482296358565098</v>
      </c>
    </row>
    <row r="466" spans="2:62">
      <c r="B466" t="str">
        <f>VLOOKUP(C466,eft_features_HC!$B$3:$C$2032,2,0)</f>
        <v>iShares MSCI Thailand Capped ETF</v>
      </c>
      <c r="C466" t="s">
        <v>462</v>
      </c>
      <c r="D466" s="17">
        <f>VLOOKUP($C466,eft_features_HC!$B$3:$W$2032,X_y!D$1,0)</f>
        <v>2</v>
      </c>
      <c r="E466" s="18">
        <f>VLOOKUP($C466,eft_features_HC!$B$3:$W$2032,X_y!E$1,0)</f>
        <v>0.63</v>
      </c>
      <c r="F466" s="18">
        <f>VLOOKUP($C466,eft_features_HC!$B$3:$W$2032,X_y!F$1,0)</f>
        <v>381720000</v>
      </c>
      <c r="G466" s="18">
        <f>VLOOKUP($C466,eft_features_HC!$B$3:$W$2032,X_y!G$1,0)</f>
        <v>1</v>
      </c>
      <c r="H466" s="18">
        <f>VLOOKUP($C466,eft_features_HC!$B$3:$W$2032,X_y!H$1,0)</f>
        <v>1</v>
      </c>
      <c r="I466" s="18">
        <f>VLOOKUP($C466,eft_features_HC!$B$3:$W$2032,X_y!I$1,0)</f>
        <v>7</v>
      </c>
      <c r="J466" s="18">
        <f>VLOOKUP($C466,eft_features_HC!$B$3:$W$2032,X_y!J$1,0)</f>
        <v>1</v>
      </c>
      <c r="K466" s="18">
        <f>VLOOKUP($C466,eft_features_HC!$B$3:$W$2032,X_y!K$1,0)</f>
        <v>2</v>
      </c>
      <c r="L466" s="18">
        <f>VLOOKUP($C466,eft_features_HC!$B$3:$W$2032,X_y!L$1,0)</f>
        <v>1</v>
      </c>
      <c r="M466" s="18">
        <f>VLOOKUP($C466,eft_features_HC!$B$3:$W$2032,X_y!M$1,0)</f>
        <v>1</v>
      </c>
      <c r="N466" s="18">
        <f>VLOOKUP($C466,eft_features_HC!$B$3:$W$2032,X_y!N$1,0)</f>
        <v>1</v>
      </c>
      <c r="O466" s="18">
        <f>VLOOKUP($C466,eft_features_HC!$B$3:$W$2032,X_y!O$1,0)</f>
        <v>1</v>
      </c>
      <c r="P466" s="18">
        <f>VLOOKUP($C466,eft_features_HC!$B$3:$W$2032,X_y!P$1,0)</f>
        <v>2</v>
      </c>
      <c r="Q466" s="18">
        <f>VLOOKUP($C466,eft_features_HC!$B$3:$W$2032,X_y!Q$1,0)</f>
        <v>1</v>
      </c>
      <c r="R466" s="18">
        <f>VLOOKUP($C466,eft_features_HC!$B$3:$W$2032,X_y!R$1,0)</f>
        <v>1</v>
      </c>
      <c r="S466" s="19">
        <f>VLOOKUP($C466,ret_features_HC_transpose!$B$3:$W$2032,X_y!S$1,0)</f>
        <v>3.3122807505585161E-2</v>
      </c>
      <c r="T466" s="19">
        <f>VLOOKUP($C466,ret_features_HC_transpose!$B$3:$W$2032,X_y!T$1,0)</f>
        <v>0.18706660497880856</v>
      </c>
      <c r="U466" s="19">
        <f>VLOOKUP($C466,ret_features_HC_transpose!$B$3:$W$2032,X_y!U$1,0)</f>
        <v>-6.2889879440810037E-2</v>
      </c>
      <c r="V466" s="19">
        <f>VLOOKUP($C466,ret_features_HC_transpose!$B$3:$W$2032,X_y!V$1,0)</f>
        <v>-0.16513553409051673</v>
      </c>
      <c r="W466" s="19">
        <f>VLOOKUP($C466,ret_features_HC_transpose!$B$3:$W$2032,X_y!W$1,0)</f>
        <v>2.1651628473994267E-2</v>
      </c>
      <c r="X466" s="19">
        <f>VLOOKUP($C466,ret_features_HC_transpose!$B$3:$W$2032,X_y!X$1,0)</f>
        <v>7.8692838450764802E-2</v>
      </c>
      <c r="Y466" s="20">
        <f>VLOOKUP($C466,beta_transpose!$B$3:$W$2032,X_y!Y$1,0)</f>
        <v>1.50299525409701E-2</v>
      </c>
      <c r="Z466" s="20">
        <f>VLOOKUP($C466,beta_transpose!$B$3:$W$2032,X_y!Z$1,0)</f>
        <v>-2.9081585721795301E-2</v>
      </c>
      <c r="AA466" s="20">
        <f>VLOOKUP($C466,beta_transpose!$B$3:$W$2032,X_y!AA$1,0)</f>
        <v>0.13034322545340299</v>
      </c>
      <c r="AB466" s="20">
        <f>VLOOKUP($C466,beta_transpose!$B$3:$W$2032,X_y!AB$1,0)</f>
        <v>-9.8841774480670594E-2</v>
      </c>
      <c r="AC466" s="20">
        <f>VLOOKUP($C466,beta_transpose!$B$3:$W$2032,X_y!AC$1,0)</f>
        <v>7.4136921732040506E-2</v>
      </c>
      <c r="AD466" s="20">
        <f>VLOOKUP($C466,beta_transpose!$B$3:$W$2032,X_y!AD$1,0)</f>
        <v>-1.9061931175045399E-2</v>
      </c>
      <c r="AE466" s="20">
        <f>VLOOKUP($C466,beta_transpose!$B$3:$W$2032,X_y!AE$1,0)</f>
        <v>3.79316854956819E-3</v>
      </c>
      <c r="AF466" s="20">
        <f>VLOOKUP($C466,beta_transpose!$B$3:$W$2032,X_y!AF$1,0)</f>
        <v>-7.7375554443837993E-2</v>
      </c>
      <c r="AG466" s="20">
        <f>VLOOKUP($C466,beta_transpose!$B$3:$W$2032,X_y!AG$1,0)</f>
        <v>1.01553591933695E-3</v>
      </c>
      <c r="AH466" s="20">
        <f>VLOOKUP($C466,beta_transpose!$B$3:$W$2032,X_y!AH$1,0)</f>
        <v>5.3493845836577403E-2</v>
      </c>
      <c r="AI466" s="20">
        <f>VLOOKUP($C466,beta_transpose!$B$3:$W$2032,X_y!AI$1,0)</f>
        <v>-6.5153789348044194E-2</v>
      </c>
      <c r="AJ466" s="20">
        <f>VLOOKUP($C466,beta_transpose!$B$3:$W$2032,X_y!AJ$1,0)</f>
        <v>-1.0290915408265801E-2</v>
      </c>
      <c r="AK466" s="20">
        <f>VLOOKUP($C466,beta_transpose!$B$3:$W$2032,X_y!AK$1,0)</f>
        <v>3.4411820881538803E-2</v>
      </c>
      <c r="AL466" s="20">
        <f>VLOOKUP($C466,beta_transpose!$B$3:$W$2032,X_y!AL$1,0)</f>
        <v>4.7808769913608599E-2</v>
      </c>
      <c r="AM466" s="20">
        <f>VLOOKUP($C466,beta_transpose!$B$3:$W$2032,X_y!AM$1,0)</f>
        <v>0.155134023653064</v>
      </c>
      <c r="AN466" s="20">
        <f>VLOOKUP($C466,beta_transpose!$B$3:$W$2032,X_y!AN$1,0)</f>
        <v>-4.2468497301226503E-2</v>
      </c>
      <c r="AO466" s="20">
        <f>VLOOKUP($C466,beta_transpose!$B$3:$W$2032,X_y!AO$1,0)</f>
        <v>-1.94204249821508E-2</v>
      </c>
      <c r="AP466" s="20">
        <f>VLOOKUP($C466,beta_transpose!$B$3:$W$2032,X_y!AP$1,0)</f>
        <v>2.1304254866618199E-2</v>
      </c>
      <c r="AQ466" s="20">
        <f>VLOOKUP($C466,beta_transpose!$B$3:$W$2032,X_y!AQ$1,0)</f>
        <v>-0.15390260693514499</v>
      </c>
      <c r="AR466" s="34">
        <f>VLOOKUP($C466,beta_transpose!$B$3:$W$2032,X_y!AR$1,0)</f>
        <v>-2.1765080040862798E-2</v>
      </c>
      <c r="AS466" s="21">
        <v>20.768070596994001</v>
      </c>
      <c r="AT466" s="21">
        <v>7.6935010308541099</v>
      </c>
      <c r="AU466" s="21">
        <v>3.2495161672789599</v>
      </c>
      <c r="AV466" s="21">
        <v>2.0371668265154299</v>
      </c>
      <c r="AW466" s="21">
        <v>1.25208554576633</v>
      </c>
      <c r="AX466" s="21"/>
      <c r="AY466" s="21"/>
      <c r="AZ466" s="22"/>
      <c r="BB466" s="31">
        <f>IF(VLOOKUP(C466,y_HC!$B$3:$G$581,6,0)&gt;$BB$1,1,0)</f>
        <v>1</v>
      </c>
      <c r="BC466">
        <f>VLOOKUP(C466,y_HC!$B$3:$G$581,6,0)</f>
        <v>9.1767422395005627E-2</v>
      </c>
      <c r="BE466" t="s">
        <v>462</v>
      </c>
      <c r="BF466">
        <v>20.768070596994001</v>
      </c>
      <c r="BG466">
        <v>7.6935010308541099</v>
      </c>
      <c r="BH466">
        <v>3.2495161672789599</v>
      </c>
      <c r="BI466">
        <v>2.0371668265154299</v>
      </c>
      <c r="BJ466">
        <v>1.25208554576633</v>
      </c>
    </row>
    <row r="467" spans="2:62">
      <c r="B467" t="str">
        <f>VLOOKUP(C467,eft_features_HC!$B$3:$C$2032,2,0)</f>
        <v>iShares TIPS Bond ETF</v>
      </c>
      <c r="C467" t="s">
        <v>463</v>
      </c>
      <c r="D467" s="17">
        <f>VLOOKUP($C467,eft_features_HC!$B$3:$W$2032,X_y!D$1,0)</f>
        <v>2</v>
      </c>
      <c r="E467" s="18">
        <f>VLOOKUP($C467,eft_features_HC!$B$3:$W$2032,X_y!E$1,0)</f>
        <v>0.2</v>
      </c>
      <c r="F467" s="18">
        <f>VLOOKUP($C467,eft_features_HC!$B$3:$W$2032,X_y!F$1,0)</f>
        <v>23550000000</v>
      </c>
      <c r="G467" s="18">
        <f>VLOOKUP($C467,eft_features_HC!$B$3:$W$2032,X_y!G$1,0)</f>
        <v>2</v>
      </c>
      <c r="H467" s="18">
        <f>VLOOKUP($C467,eft_features_HC!$B$3:$W$2032,X_y!H$1,0)</f>
        <v>1</v>
      </c>
      <c r="I467" s="18">
        <f>VLOOKUP($C467,eft_features_HC!$B$3:$W$2032,X_y!I$1,0)</f>
        <v>1</v>
      </c>
      <c r="J467" s="18">
        <f>VLOOKUP($C467,eft_features_HC!$B$3:$W$2032,X_y!J$1,0)</f>
        <v>6</v>
      </c>
      <c r="K467" s="18">
        <f>VLOOKUP($C467,eft_features_HC!$B$3:$W$2032,X_y!K$1,0)</f>
        <v>9</v>
      </c>
      <c r="L467" s="18">
        <f>VLOOKUP($C467,eft_features_HC!$B$3:$W$2032,X_y!L$1,0)</f>
        <v>2</v>
      </c>
      <c r="M467" s="18">
        <f>VLOOKUP($C467,eft_features_HC!$B$3:$W$2032,X_y!M$1,0)</f>
        <v>1</v>
      </c>
      <c r="N467" s="18">
        <f>VLOOKUP($C467,eft_features_HC!$B$3:$W$2032,X_y!N$1,0)</f>
        <v>1</v>
      </c>
      <c r="O467" s="18">
        <f>VLOOKUP($C467,eft_features_HC!$B$3:$W$2032,X_y!O$1,0)</f>
        <v>1</v>
      </c>
      <c r="P467" s="18">
        <f>VLOOKUP($C467,eft_features_HC!$B$3:$W$2032,X_y!P$1,0)</f>
        <v>4</v>
      </c>
      <c r="Q467" s="18">
        <f>VLOOKUP($C467,eft_features_HC!$B$3:$W$2032,X_y!Q$1,0)</f>
        <v>3</v>
      </c>
      <c r="R467" s="18">
        <f>VLOOKUP($C467,eft_features_HC!$B$3:$W$2032,X_y!R$1,0)</f>
        <v>1</v>
      </c>
      <c r="S467" s="19">
        <f>VLOOKUP($C467,ret_features_HC_transpose!$B$3:$W$2032,X_y!S$1,0)</f>
        <v>-2.6754697058606336E-4</v>
      </c>
      <c r="T467" s="19">
        <f>VLOOKUP($C467,ret_features_HC_transpose!$B$3:$W$2032,X_y!T$1,0)</f>
        <v>1.7149078716572008E-2</v>
      </c>
      <c r="U467" s="19">
        <f>VLOOKUP($C467,ret_features_HC_transpose!$B$3:$W$2032,X_y!U$1,0)</f>
        <v>-2.7142899623124883E-3</v>
      </c>
      <c r="V467" s="19">
        <f>VLOOKUP($C467,ret_features_HC_transpose!$B$3:$W$2032,X_y!V$1,0)</f>
        <v>-8.5420574540541305E-2</v>
      </c>
      <c r="W467" s="19">
        <f>VLOOKUP($C467,ret_features_HC_transpose!$B$3:$W$2032,X_y!W$1,0)</f>
        <v>-4.4982109567649253E-2</v>
      </c>
      <c r="X467" s="19">
        <f>VLOOKUP($C467,ret_features_HC_transpose!$B$3:$W$2032,X_y!X$1,0)</f>
        <v>2.9762998159989396E-2</v>
      </c>
      <c r="Y467" s="20">
        <f>VLOOKUP($C467,beta_transpose!$B$3:$W$2032,X_y!Y$1,0)</f>
        <v>-6.4369348364046695E-4</v>
      </c>
      <c r="Z467" s="20">
        <f>VLOOKUP($C467,beta_transpose!$B$3:$W$2032,X_y!Z$1,0)</f>
        <v>-1.9122777172564599E-2</v>
      </c>
      <c r="AA467" s="20">
        <f>VLOOKUP($C467,beta_transpose!$B$3:$W$2032,X_y!AA$1,0)</f>
        <v>2.1994728411975001E-2</v>
      </c>
      <c r="AB467" s="20">
        <f>VLOOKUP($C467,beta_transpose!$B$3:$W$2032,X_y!AB$1,0)</f>
        <v>3.5975366579452201E-3</v>
      </c>
      <c r="AC467" s="20">
        <f>VLOOKUP($C467,beta_transpose!$B$3:$W$2032,X_y!AC$1,0)</f>
        <v>1.30143572293706E-2</v>
      </c>
      <c r="AD467" s="20">
        <f>VLOOKUP($C467,beta_transpose!$B$3:$W$2032,X_y!AD$1,0)</f>
        <v>1.6169048978285801E-2</v>
      </c>
      <c r="AE467" s="20">
        <f>VLOOKUP($C467,beta_transpose!$B$3:$W$2032,X_y!AE$1,0)</f>
        <v>8.6615551290584601E-4</v>
      </c>
      <c r="AF467" s="20">
        <f>VLOOKUP($C467,beta_transpose!$B$3:$W$2032,X_y!AF$1,0)</f>
        <v>-1.1783959927971E-2</v>
      </c>
      <c r="AG467" s="20">
        <f>VLOOKUP($C467,beta_transpose!$B$3:$W$2032,X_y!AG$1,0)</f>
        <v>-1.05856791419699E-2</v>
      </c>
      <c r="AH467" s="20">
        <f>VLOOKUP($C467,beta_transpose!$B$3:$W$2032,X_y!AH$1,0)</f>
        <v>7.4579321280611897E-3</v>
      </c>
      <c r="AI467" s="20">
        <f>VLOOKUP($C467,beta_transpose!$B$3:$W$2032,X_y!AI$1,0)</f>
        <v>3.4446359820069798E-3</v>
      </c>
      <c r="AJ467" s="20">
        <f>VLOOKUP($C467,beta_transpose!$B$3:$W$2032,X_y!AJ$1,0)</f>
        <v>2.2586317113708801E-2</v>
      </c>
      <c r="AK467" s="20">
        <f>VLOOKUP($C467,beta_transpose!$B$3:$W$2032,X_y!AK$1,0)</f>
        <v>-1.42348588604214E-2</v>
      </c>
      <c r="AL467" s="20">
        <f>VLOOKUP($C467,beta_transpose!$B$3:$W$2032,X_y!AL$1,0)</f>
        <v>-1.66877209777565E-3</v>
      </c>
      <c r="AM467" s="20">
        <f>VLOOKUP($C467,beta_transpose!$B$3:$W$2032,X_y!AM$1,0)</f>
        <v>5.2104470758421E-3</v>
      </c>
      <c r="AN467" s="20">
        <f>VLOOKUP($C467,beta_transpose!$B$3:$W$2032,X_y!AN$1,0)</f>
        <v>1.8033727719193701E-2</v>
      </c>
      <c r="AO467" s="20">
        <f>VLOOKUP($C467,beta_transpose!$B$3:$W$2032,X_y!AO$1,0)</f>
        <v>-3.38559126467898E-3</v>
      </c>
      <c r="AP467" s="20">
        <f>VLOOKUP($C467,beta_transpose!$B$3:$W$2032,X_y!AP$1,0)</f>
        <v>1.7816956840493101E-2</v>
      </c>
      <c r="AQ467" s="20">
        <f>VLOOKUP($C467,beta_transpose!$B$3:$W$2032,X_y!AQ$1,0)</f>
        <v>-3.7579643907336602E-3</v>
      </c>
      <c r="AR467" s="34">
        <f>VLOOKUP($C467,beta_transpose!$B$3:$W$2032,X_y!AR$1,0)</f>
        <v>1.43018727896754E-2</v>
      </c>
      <c r="AS467" s="21">
        <v>4.1811515059418802</v>
      </c>
      <c r="AT467" s="21">
        <v>1.0152453716226799</v>
      </c>
      <c r="AU467" s="21">
        <v>0.36738859081334702</v>
      </c>
      <c r="AV467" s="21">
        <v>0.17868841775438801</v>
      </c>
      <c r="AW467" s="21">
        <v>8.4875752793827405E-2</v>
      </c>
      <c r="AX467" s="21"/>
      <c r="AY467" s="21"/>
      <c r="AZ467" s="22"/>
      <c r="BB467" s="31">
        <f>IF(VLOOKUP(C467,y_HC!$B$3:$G$581,6,0)&gt;$BB$1,1,0)</f>
        <v>0</v>
      </c>
      <c r="BC467">
        <f>VLOOKUP(C467,y_HC!$B$3:$G$581,6,0)</f>
        <v>2.6650358564809129E-2</v>
      </c>
      <c r="BE467" t="s">
        <v>463</v>
      </c>
      <c r="BF467">
        <v>4.1811515059418802</v>
      </c>
      <c r="BG467">
        <v>1.0152453716226799</v>
      </c>
      <c r="BH467">
        <v>0.36738859081334702</v>
      </c>
      <c r="BI467">
        <v>0.17868841775438801</v>
      </c>
      <c r="BJ467">
        <v>8.4875752793827405E-2</v>
      </c>
    </row>
    <row r="468" spans="2:62">
      <c r="B468" t="str">
        <f>VLOOKUP(C468,eft_features_HC!$B$3:$C$2032,2,0)</f>
        <v>PIMCO Broad US TIPS Index ETF</v>
      </c>
      <c r="C468" t="s">
        <v>464</v>
      </c>
      <c r="D468" s="17">
        <f>VLOOKUP($C468,eft_features_HC!$B$3:$W$2032,X_y!D$1,0)</f>
        <v>10</v>
      </c>
      <c r="E468" s="18">
        <f>VLOOKUP($C468,eft_features_HC!$B$3:$W$2032,X_y!E$1,0)</f>
        <v>0.2</v>
      </c>
      <c r="F468" s="18">
        <f>VLOOKUP($C468,eft_features_HC!$B$3:$W$2032,X_y!F$1,0)</f>
        <v>63030000</v>
      </c>
      <c r="G468" s="18">
        <f>VLOOKUP($C468,eft_features_HC!$B$3:$W$2032,X_y!G$1,0)</f>
        <v>2</v>
      </c>
      <c r="H468" s="18">
        <f>VLOOKUP($C468,eft_features_HC!$B$3:$W$2032,X_y!H$1,0)</f>
        <v>1</v>
      </c>
      <c r="I468" s="18">
        <f>VLOOKUP($C468,eft_features_HC!$B$3:$W$2032,X_y!I$1,0)</f>
        <v>1</v>
      </c>
      <c r="J468" s="18">
        <f>VLOOKUP($C468,eft_features_HC!$B$3:$W$2032,X_y!J$1,0)</f>
        <v>6</v>
      </c>
      <c r="K468" s="18">
        <f>VLOOKUP($C468,eft_features_HC!$B$3:$W$2032,X_y!K$1,0)</f>
        <v>9</v>
      </c>
      <c r="L468" s="18">
        <f>VLOOKUP($C468,eft_features_HC!$B$3:$W$2032,X_y!L$1,0)</f>
        <v>2</v>
      </c>
      <c r="M468" s="18">
        <f>VLOOKUP($C468,eft_features_HC!$B$3:$W$2032,X_y!M$1,0)</f>
        <v>1</v>
      </c>
      <c r="N468" s="18">
        <f>VLOOKUP($C468,eft_features_HC!$B$3:$W$2032,X_y!N$1,0)</f>
        <v>1</v>
      </c>
      <c r="O468" s="18">
        <f>VLOOKUP($C468,eft_features_HC!$B$3:$W$2032,X_y!O$1,0)</f>
        <v>1</v>
      </c>
      <c r="P468" s="18">
        <f>VLOOKUP($C468,eft_features_HC!$B$3:$W$2032,X_y!P$1,0)</f>
        <v>4</v>
      </c>
      <c r="Q468" s="18">
        <f>VLOOKUP($C468,eft_features_HC!$B$3:$W$2032,X_y!Q$1,0)</f>
        <v>3</v>
      </c>
      <c r="R468" s="18">
        <f>VLOOKUP($C468,eft_features_HC!$B$3:$W$2032,X_y!R$1,0)</f>
        <v>1</v>
      </c>
      <c r="S468" s="19">
        <f>VLOOKUP($C468,ret_features_HC_transpose!$B$3:$W$2032,X_y!S$1,0)</f>
        <v>1.8126899281001307E-4</v>
      </c>
      <c r="T468" s="19">
        <f>VLOOKUP($C468,ret_features_HC_transpose!$B$3:$W$2032,X_y!T$1,0)</f>
        <v>1.8255503620934643E-2</v>
      </c>
      <c r="U468" s="19">
        <f>VLOOKUP($C468,ret_features_HC_transpose!$B$3:$W$2032,X_y!U$1,0)</f>
        <v>-1.7382669752261659E-3</v>
      </c>
      <c r="V468" s="19">
        <f>VLOOKUP($C468,ret_features_HC_transpose!$B$3:$W$2032,X_y!V$1,0)</f>
        <v>-8.7547158545948078E-2</v>
      </c>
      <c r="W468" s="19">
        <f>VLOOKUP($C468,ret_features_HC_transpose!$B$3:$W$2032,X_y!W$1,0)</f>
        <v>-4.1879469594616858E-2</v>
      </c>
      <c r="X468" s="19">
        <f>VLOOKUP($C468,ret_features_HC_transpose!$B$3:$W$2032,X_y!X$1,0)</f>
        <v>4.1643506112292838E-2</v>
      </c>
      <c r="Y468" s="20">
        <f>VLOOKUP($C468,beta_transpose!$B$3:$W$2032,X_y!Y$1,0)</f>
        <v>1.5414763825836801E-5</v>
      </c>
      <c r="Z468" s="20">
        <f>VLOOKUP($C468,beta_transpose!$B$3:$W$2032,X_y!Z$1,0)</f>
        <v>-2.1490505650127001E-2</v>
      </c>
      <c r="AA468" s="20">
        <f>VLOOKUP($C468,beta_transpose!$B$3:$W$2032,X_y!AA$1,0)</f>
        <v>2.3331786243980201E-2</v>
      </c>
      <c r="AB468" s="20">
        <f>VLOOKUP($C468,beta_transpose!$B$3:$W$2032,X_y!AB$1,0)</f>
        <v>2.60884546894906E-3</v>
      </c>
      <c r="AC468" s="20">
        <f>VLOOKUP($C468,beta_transpose!$B$3:$W$2032,X_y!AC$1,0)</f>
        <v>1.5573516706978501E-2</v>
      </c>
      <c r="AD468" s="20">
        <f>VLOOKUP($C468,beta_transpose!$B$3:$W$2032,X_y!AD$1,0)</f>
        <v>1.5625034342412601E-2</v>
      </c>
      <c r="AE468" s="20">
        <f>VLOOKUP($C468,beta_transpose!$B$3:$W$2032,X_y!AE$1,0)</f>
        <v>1.99770633508321E-3</v>
      </c>
      <c r="AF468" s="20">
        <f>VLOOKUP($C468,beta_transpose!$B$3:$W$2032,X_y!AF$1,0)</f>
        <v>-1.1183050995556901E-2</v>
      </c>
      <c r="AG468" s="20">
        <f>VLOOKUP($C468,beta_transpose!$B$3:$W$2032,X_y!AG$1,0)</f>
        <v>-9.0141948699747499E-3</v>
      </c>
      <c r="AH468" s="20">
        <f>VLOOKUP($C468,beta_transpose!$B$3:$W$2032,X_y!AH$1,0)</f>
        <v>6.5108485208978297E-3</v>
      </c>
      <c r="AI468" s="20">
        <f>VLOOKUP($C468,beta_transpose!$B$3:$W$2032,X_y!AI$1,0)</f>
        <v>3.3470549943574999E-3</v>
      </c>
      <c r="AJ468" s="20">
        <f>VLOOKUP($C468,beta_transpose!$B$3:$W$2032,X_y!AJ$1,0)</f>
        <v>2.21698065755624E-2</v>
      </c>
      <c r="AK468" s="20">
        <f>VLOOKUP($C468,beta_transpose!$B$3:$W$2032,X_y!AK$1,0)</f>
        <v>-1.59783954071922E-2</v>
      </c>
      <c r="AL468" s="20">
        <f>VLOOKUP($C468,beta_transpose!$B$3:$W$2032,X_y!AL$1,0)</f>
        <v>-3.1984198593284201E-3</v>
      </c>
      <c r="AM468" s="20">
        <f>VLOOKUP($C468,beta_transpose!$B$3:$W$2032,X_y!AM$1,0)</f>
        <v>3.7525604135765001E-3</v>
      </c>
      <c r="AN468" s="20">
        <f>VLOOKUP($C468,beta_transpose!$B$3:$W$2032,X_y!AN$1,0)</f>
        <v>1.5763571653908501E-2</v>
      </c>
      <c r="AO468" s="20">
        <f>VLOOKUP($C468,beta_transpose!$B$3:$W$2032,X_y!AO$1,0)</f>
        <v>-2.0408186020547999E-3</v>
      </c>
      <c r="AP468" s="20">
        <f>VLOOKUP($C468,beta_transpose!$B$3:$W$2032,X_y!AP$1,0)</f>
        <v>1.43200157092535E-2</v>
      </c>
      <c r="AQ468" s="20">
        <f>VLOOKUP($C468,beta_transpose!$B$3:$W$2032,X_y!AQ$1,0)</f>
        <v>-4.9201940905878004E-3</v>
      </c>
      <c r="AR468" s="34">
        <f>VLOOKUP($C468,beta_transpose!$B$3:$W$2032,X_y!AR$1,0)</f>
        <v>1.76072396430355E-2</v>
      </c>
      <c r="AS468" s="21">
        <v>4.7504792650100196</v>
      </c>
      <c r="AT468" s="21">
        <v>1.1264481090917799</v>
      </c>
      <c r="AU468" s="21">
        <v>0.37192372146549002</v>
      </c>
      <c r="AV468" s="21">
        <v>0.136646127318236</v>
      </c>
      <c r="AW468" s="21">
        <v>4.7883629160240401E-2</v>
      </c>
      <c r="AX468" s="21"/>
      <c r="AY468" s="21"/>
      <c r="AZ468" s="22"/>
      <c r="BB468" s="31">
        <f>IF(VLOOKUP(C468,y_HC!$B$3:$G$581,6,0)&gt;$BB$1,1,0)</f>
        <v>0</v>
      </c>
      <c r="BC468">
        <f>VLOOKUP(C468,y_HC!$B$3:$G$581,6,0)</f>
        <v>3.4372778812614579E-2</v>
      </c>
      <c r="BE468" t="s">
        <v>464</v>
      </c>
      <c r="BF468">
        <v>4.7504792650100196</v>
      </c>
      <c r="BG468">
        <v>1.1264481090917799</v>
      </c>
      <c r="BH468">
        <v>0.37192372146549002</v>
      </c>
      <c r="BI468">
        <v>0.136646127318236</v>
      </c>
      <c r="BJ468">
        <v>4.7883629160240401E-2</v>
      </c>
    </row>
    <row r="469" spans="2:62">
      <c r="B469" t="str">
        <f>VLOOKUP(C469,eft_features_HC!$B$3:$C$2032,2,0)</f>
        <v>iShares 10-20 Year Treasury Bond ETF</v>
      </c>
      <c r="C469" t="s">
        <v>465</v>
      </c>
      <c r="D469" s="17">
        <f>VLOOKUP($C469,eft_features_HC!$B$3:$W$2032,X_y!D$1,0)</f>
        <v>2</v>
      </c>
      <c r="E469" s="18">
        <f>VLOOKUP($C469,eft_features_HC!$B$3:$W$2032,X_y!E$1,0)</f>
        <v>0.15</v>
      </c>
      <c r="F469" s="18">
        <f>VLOOKUP($C469,eft_features_HC!$B$3:$W$2032,X_y!F$1,0)</f>
        <v>620390000</v>
      </c>
      <c r="G469" s="18">
        <f>VLOOKUP($C469,eft_features_HC!$B$3:$W$2032,X_y!G$1,0)</f>
        <v>2</v>
      </c>
      <c r="H469" s="18">
        <f>VLOOKUP($C469,eft_features_HC!$B$3:$W$2032,X_y!H$1,0)</f>
        <v>1</v>
      </c>
      <c r="I469" s="18">
        <f>VLOOKUP($C469,eft_features_HC!$B$3:$W$2032,X_y!I$1,0)</f>
        <v>1</v>
      </c>
      <c r="J469" s="18">
        <f>VLOOKUP($C469,eft_features_HC!$B$3:$W$2032,X_y!J$1,0)</f>
        <v>6</v>
      </c>
      <c r="K469" s="18">
        <f>VLOOKUP($C469,eft_features_HC!$B$3:$W$2032,X_y!K$1,0)</f>
        <v>18</v>
      </c>
      <c r="L469" s="18">
        <f>VLOOKUP($C469,eft_features_HC!$B$3:$W$2032,X_y!L$1,0)</f>
        <v>9</v>
      </c>
      <c r="M469" s="18">
        <f>VLOOKUP($C469,eft_features_HC!$B$3:$W$2032,X_y!M$1,0)</f>
        <v>1</v>
      </c>
      <c r="N469" s="18">
        <f>VLOOKUP($C469,eft_features_HC!$B$3:$W$2032,X_y!N$1,0)</f>
        <v>1</v>
      </c>
      <c r="O469" s="18">
        <f>VLOOKUP($C469,eft_features_HC!$B$3:$W$2032,X_y!O$1,0)</f>
        <v>1</v>
      </c>
      <c r="P469" s="18">
        <f>VLOOKUP($C469,eft_features_HC!$B$3:$W$2032,X_y!P$1,0)</f>
        <v>4</v>
      </c>
      <c r="Q469" s="18">
        <f>VLOOKUP($C469,eft_features_HC!$B$3:$W$2032,X_y!Q$1,0)</f>
        <v>3</v>
      </c>
      <c r="R469" s="18">
        <f>VLOOKUP($C469,eft_features_HC!$B$3:$W$2032,X_y!R$1,0)</f>
        <v>1</v>
      </c>
      <c r="S469" s="19">
        <f>VLOOKUP($C469,ret_features_HC_transpose!$B$3:$W$2032,X_y!S$1,0)</f>
        <v>1.069303735470184E-2</v>
      </c>
      <c r="T469" s="19">
        <f>VLOOKUP($C469,ret_features_HC_transpose!$B$3:$W$2032,X_y!T$1,0)</f>
        <v>3.6869021769389887E-2</v>
      </c>
      <c r="U469" s="19">
        <f>VLOOKUP($C469,ret_features_HC_transpose!$B$3:$W$2032,X_y!U$1,0)</f>
        <v>8.8113519940753449E-3</v>
      </c>
      <c r="V469" s="19">
        <f>VLOOKUP($C469,ret_features_HC_transpose!$B$3:$W$2032,X_y!V$1,0)</f>
        <v>-7.7831569778053722E-2</v>
      </c>
      <c r="W469" s="19">
        <f>VLOOKUP($C469,ret_features_HC_transpose!$B$3:$W$2032,X_y!W$1,0)</f>
        <v>-1.9805080283947341E-2</v>
      </c>
      <c r="X469" s="19">
        <f>VLOOKUP($C469,ret_features_HC_transpose!$B$3:$W$2032,X_y!X$1,0)</f>
        <v>0.12698909047189555</v>
      </c>
      <c r="Y469" s="20">
        <f>VLOOKUP($C469,beta_transpose!$B$3:$W$2032,X_y!Y$1,0)</f>
        <v>1.49423149844997E-3</v>
      </c>
      <c r="Z469" s="20">
        <f>VLOOKUP($C469,beta_transpose!$B$3:$W$2032,X_y!Z$1,0)</f>
        <v>-3.2470376835375798E-2</v>
      </c>
      <c r="AA469" s="20">
        <f>VLOOKUP($C469,beta_transpose!$B$3:$W$2032,X_y!AA$1,0)</f>
        <v>1.43744094833587E-2</v>
      </c>
      <c r="AB469" s="20">
        <f>VLOOKUP($C469,beta_transpose!$B$3:$W$2032,X_y!AB$1,0)</f>
        <v>9.2759745085081707E-3</v>
      </c>
      <c r="AC469" s="20">
        <f>VLOOKUP($C469,beta_transpose!$B$3:$W$2032,X_y!AC$1,0)</f>
        <v>1.57070140620309E-2</v>
      </c>
      <c r="AD469" s="20">
        <f>VLOOKUP($C469,beta_transpose!$B$3:$W$2032,X_y!AD$1,0)</f>
        <v>1.2469337418783401E-2</v>
      </c>
      <c r="AE469" s="20">
        <f>VLOOKUP($C469,beta_transpose!$B$3:$W$2032,X_y!AE$1,0)</f>
        <v>-3.6333521063048801E-3</v>
      </c>
      <c r="AF469" s="20">
        <f>VLOOKUP($C469,beta_transpose!$B$3:$W$2032,X_y!AF$1,0)</f>
        <v>-9.0651179202887195E-3</v>
      </c>
      <c r="AG469" s="20">
        <f>VLOOKUP($C469,beta_transpose!$B$3:$W$2032,X_y!AG$1,0)</f>
        <v>-2.1460135622531702E-2</v>
      </c>
      <c r="AH469" s="20">
        <f>VLOOKUP($C469,beta_transpose!$B$3:$W$2032,X_y!AH$1,0)</f>
        <v>1.1264884948476901E-2</v>
      </c>
      <c r="AI469" s="20">
        <f>VLOOKUP($C469,beta_transpose!$B$3:$W$2032,X_y!AI$1,0)</f>
        <v>1.03445428623918E-2</v>
      </c>
      <c r="AJ469" s="20">
        <f>VLOOKUP($C469,beta_transpose!$B$3:$W$2032,X_y!AJ$1,0)</f>
        <v>3.2442232672408998E-2</v>
      </c>
      <c r="AK469" s="20">
        <f>VLOOKUP($C469,beta_transpose!$B$3:$W$2032,X_y!AK$1,0)</f>
        <v>-2.1884885190931101E-2</v>
      </c>
      <c r="AL469" s="20">
        <f>VLOOKUP($C469,beta_transpose!$B$3:$W$2032,X_y!AL$1,0)</f>
        <v>-1.84606667488851E-3</v>
      </c>
      <c r="AM469" s="20">
        <f>VLOOKUP($C469,beta_transpose!$B$3:$W$2032,X_y!AM$1,0)</f>
        <v>1.94268503277873E-2</v>
      </c>
      <c r="AN469" s="20">
        <f>VLOOKUP($C469,beta_transpose!$B$3:$W$2032,X_y!AN$1,0)</f>
        <v>7.6737421634684401E-4</v>
      </c>
      <c r="AO469" s="20">
        <f>VLOOKUP($C469,beta_transpose!$B$3:$W$2032,X_y!AO$1,0)</f>
        <v>3.3300473510573499E-3</v>
      </c>
      <c r="AP469" s="20">
        <f>VLOOKUP($C469,beta_transpose!$B$3:$W$2032,X_y!AP$1,0)</f>
        <v>2.36719934026574E-3</v>
      </c>
      <c r="AQ469" s="20">
        <f>VLOOKUP($C469,beta_transpose!$B$3:$W$2032,X_y!AQ$1,0)</f>
        <v>1.1903139006542799E-2</v>
      </c>
      <c r="AR469" s="34">
        <f>VLOOKUP($C469,beta_transpose!$B$3:$W$2032,X_y!AR$1,0)</f>
        <v>1.3747958142890399E-3</v>
      </c>
      <c r="AS469" s="21">
        <v>6.5867391985671304</v>
      </c>
      <c r="AT469" s="21">
        <v>1.8274579358992</v>
      </c>
      <c r="AU469" s="21">
        <v>0.82589548946473001</v>
      </c>
      <c r="AV469" s="21">
        <v>0.26492753960044102</v>
      </c>
      <c r="AW469" s="21">
        <v>0.12514914464485</v>
      </c>
      <c r="AX469" s="21"/>
      <c r="AY469" s="21"/>
      <c r="AZ469" s="22"/>
      <c r="BB469" s="31">
        <f>IF(VLOOKUP(C469,y_HC!$B$3:$G$581,6,0)&gt;$BB$1,1,0)</f>
        <v>0</v>
      </c>
      <c r="BC469">
        <f>VLOOKUP(C469,y_HC!$B$3:$G$581,6,0)</f>
        <v>2.7364568438728976E-2</v>
      </c>
      <c r="BE469" t="s">
        <v>465</v>
      </c>
      <c r="BF469">
        <v>6.5867391985671304</v>
      </c>
      <c r="BG469">
        <v>1.8274579358992</v>
      </c>
      <c r="BH469">
        <v>0.82589548946473001</v>
      </c>
      <c r="BI469">
        <v>0.26492753960044102</v>
      </c>
      <c r="BJ469">
        <v>0.12514914464485</v>
      </c>
    </row>
    <row r="470" spans="2:62">
      <c r="B470" t="str">
        <f>VLOOKUP(C470,eft_features_HC!$B$3:$C$2032,2,0)</f>
        <v>SPDR Bloomberg Barclays Long Term Treasury ETF</v>
      </c>
      <c r="C470" t="s">
        <v>466</v>
      </c>
      <c r="D470" s="17">
        <f>VLOOKUP($C470,eft_features_HC!$B$3:$W$2032,X_y!D$1,0)</f>
        <v>1</v>
      </c>
      <c r="E470" s="18">
        <f>VLOOKUP($C470,eft_features_HC!$B$3:$W$2032,X_y!E$1,0)</f>
        <v>0.1</v>
      </c>
      <c r="F470" s="18">
        <f>VLOOKUP($C470,eft_features_HC!$B$3:$W$2032,X_y!F$1,0)</f>
        <v>577400000</v>
      </c>
      <c r="G470" s="18">
        <f>VLOOKUP($C470,eft_features_HC!$B$3:$W$2032,X_y!G$1,0)</f>
        <v>2</v>
      </c>
      <c r="H470" s="18">
        <f>VLOOKUP($C470,eft_features_HC!$B$3:$W$2032,X_y!H$1,0)</f>
        <v>1</v>
      </c>
      <c r="I470" s="18">
        <f>VLOOKUP($C470,eft_features_HC!$B$3:$W$2032,X_y!I$1,0)</f>
        <v>1</v>
      </c>
      <c r="J470" s="18">
        <f>VLOOKUP($C470,eft_features_HC!$B$3:$W$2032,X_y!J$1,0)</f>
        <v>6</v>
      </c>
      <c r="K470" s="18">
        <f>VLOOKUP($C470,eft_features_HC!$B$3:$W$2032,X_y!K$1,0)</f>
        <v>18</v>
      </c>
      <c r="L470" s="18">
        <f>VLOOKUP($C470,eft_features_HC!$B$3:$W$2032,X_y!L$1,0)</f>
        <v>9</v>
      </c>
      <c r="M470" s="18">
        <f>VLOOKUP($C470,eft_features_HC!$B$3:$W$2032,X_y!M$1,0)</f>
        <v>1</v>
      </c>
      <c r="N470" s="18">
        <f>VLOOKUP($C470,eft_features_HC!$B$3:$W$2032,X_y!N$1,0)</f>
        <v>1</v>
      </c>
      <c r="O470" s="18">
        <f>VLOOKUP($C470,eft_features_HC!$B$3:$W$2032,X_y!O$1,0)</f>
        <v>1</v>
      </c>
      <c r="P470" s="18">
        <f>VLOOKUP($C470,eft_features_HC!$B$3:$W$2032,X_y!P$1,0)</f>
        <v>4</v>
      </c>
      <c r="Q470" s="18">
        <f>VLOOKUP($C470,eft_features_HC!$B$3:$W$2032,X_y!Q$1,0)</f>
        <v>3</v>
      </c>
      <c r="R470" s="18">
        <f>VLOOKUP($C470,eft_features_HC!$B$3:$W$2032,X_y!R$1,0)</f>
        <v>1</v>
      </c>
      <c r="S470" s="19">
        <f>VLOOKUP($C470,ret_features_HC_transpose!$B$3:$W$2032,X_y!S$1,0)</f>
        <v>2.0907043207776255E-2</v>
      </c>
      <c r="T470" s="19">
        <f>VLOOKUP($C470,ret_features_HC_transpose!$B$3:$W$2032,X_y!T$1,0)</f>
        <v>5.6731921710146738E-2</v>
      </c>
      <c r="U470" s="19">
        <f>VLOOKUP($C470,ret_features_HC_transpose!$B$3:$W$2032,X_y!U$1,0)</f>
        <v>2.4895864819201474E-2</v>
      </c>
      <c r="V470" s="19">
        <f>VLOOKUP($C470,ret_features_HC_transpose!$B$3:$W$2032,X_y!V$1,0)</f>
        <v>-0.10684638352481945</v>
      </c>
      <c r="W470" s="19">
        <f>VLOOKUP($C470,ret_features_HC_transpose!$B$3:$W$2032,X_y!W$1,0)</f>
        <v>-3.5271550658027784E-2</v>
      </c>
      <c r="X470" s="19">
        <f>VLOOKUP($C470,ret_features_HC_transpose!$B$3:$W$2032,X_y!X$1,0)</f>
        <v>0.1552320324966181</v>
      </c>
      <c r="Y470" s="20">
        <f>VLOOKUP($C470,beta_transpose!$B$3:$W$2032,X_y!Y$1,0)</f>
        <v>7.6371167174135203E-4</v>
      </c>
      <c r="Z470" s="20">
        <f>VLOOKUP($C470,beta_transpose!$B$3:$W$2032,X_y!Z$1,0)</f>
        <v>-4.5812132294609703E-2</v>
      </c>
      <c r="AA470" s="20">
        <f>VLOOKUP($C470,beta_transpose!$B$3:$W$2032,X_y!AA$1,0)</f>
        <v>1.8192389425043601E-2</v>
      </c>
      <c r="AB470" s="20">
        <f>VLOOKUP($C470,beta_transpose!$B$3:$W$2032,X_y!AB$1,0)</f>
        <v>1.38496945369348E-2</v>
      </c>
      <c r="AC470" s="20">
        <f>VLOOKUP($C470,beta_transpose!$B$3:$W$2032,X_y!AC$1,0)</f>
        <v>1.6471826539199E-2</v>
      </c>
      <c r="AD470" s="20">
        <f>VLOOKUP($C470,beta_transpose!$B$3:$W$2032,X_y!AD$1,0)</f>
        <v>2.3682840790923299E-2</v>
      </c>
      <c r="AE470" s="20">
        <f>VLOOKUP($C470,beta_transpose!$B$3:$W$2032,X_y!AE$1,0)</f>
        <v>-1.1718539655724799E-2</v>
      </c>
      <c r="AF470" s="20">
        <f>VLOOKUP($C470,beta_transpose!$B$3:$W$2032,X_y!AF$1,0)</f>
        <v>-5.4591432310382697E-3</v>
      </c>
      <c r="AG470" s="20">
        <f>VLOOKUP($C470,beta_transpose!$B$3:$W$2032,X_y!AG$1,0)</f>
        <v>-2.4101044307520799E-2</v>
      </c>
      <c r="AH470" s="20">
        <f>VLOOKUP($C470,beta_transpose!$B$3:$W$2032,X_y!AH$1,0)</f>
        <v>1.62725965459973E-2</v>
      </c>
      <c r="AI470" s="20">
        <f>VLOOKUP($C470,beta_transpose!$B$3:$W$2032,X_y!AI$1,0)</f>
        <v>1.97489488283965E-2</v>
      </c>
      <c r="AJ470" s="20">
        <f>VLOOKUP($C470,beta_transpose!$B$3:$W$2032,X_y!AJ$1,0)</f>
        <v>5.5448024086744097E-2</v>
      </c>
      <c r="AK470" s="20">
        <f>VLOOKUP($C470,beta_transpose!$B$3:$W$2032,X_y!AK$1,0)</f>
        <v>-4.1208200114122399E-2</v>
      </c>
      <c r="AL470" s="20">
        <f>VLOOKUP($C470,beta_transpose!$B$3:$W$2032,X_y!AL$1,0)</f>
        <v>-1.0295789887285399E-2</v>
      </c>
      <c r="AM470" s="20">
        <f>VLOOKUP($C470,beta_transpose!$B$3:$W$2032,X_y!AM$1,0)</f>
        <v>2.5345521961950598E-2</v>
      </c>
      <c r="AN470" s="20">
        <f>VLOOKUP($C470,beta_transpose!$B$3:$W$2032,X_y!AN$1,0)</f>
        <v>6.2365226593059696E-3</v>
      </c>
      <c r="AO470" s="20">
        <f>VLOOKUP($C470,beta_transpose!$B$3:$W$2032,X_y!AO$1,0)</f>
        <v>7.2012709877278703E-4</v>
      </c>
      <c r="AP470" s="20">
        <f>VLOOKUP($C470,beta_transpose!$B$3:$W$2032,X_y!AP$1,0)</f>
        <v>2.8860448225205698E-3</v>
      </c>
      <c r="AQ470" s="20">
        <f>VLOOKUP($C470,beta_transpose!$B$3:$W$2032,X_y!AQ$1,0)</f>
        <v>8.8020506788427898E-3</v>
      </c>
      <c r="AR470" s="34">
        <f>VLOOKUP($C470,beta_transpose!$B$3:$W$2032,X_y!AR$1,0)</f>
        <v>-1.3671333743732E-2</v>
      </c>
      <c r="AS470" s="21">
        <v>9.2571880115531098</v>
      </c>
      <c r="AT470" s="21">
        <v>2.3739847875591602</v>
      </c>
      <c r="AU470" s="21">
        <v>1.11184553799732</v>
      </c>
      <c r="AV470" s="21">
        <v>0.39729389587182401</v>
      </c>
      <c r="AW470" s="21">
        <v>0.21725339852713399</v>
      </c>
      <c r="AX470" s="21"/>
      <c r="AY470" s="21"/>
      <c r="AZ470" s="22"/>
      <c r="BB470" s="31">
        <f>IF(VLOOKUP(C470,y_HC!$B$3:$G$581,6,0)&gt;$BB$1,1,0)</f>
        <v>1</v>
      </c>
      <c r="BC470">
        <f>VLOOKUP(C470,y_HC!$B$3:$G$581,6,0)</f>
        <v>4.2607906093931891E-2</v>
      </c>
      <c r="BE470" t="s">
        <v>466</v>
      </c>
      <c r="BF470">
        <v>9.2571880115531098</v>
      </c>
      <c r="BG470">
        <v>2.3739847875591602</v>
      </c>
      <c r="BH470">
        <v>1.11184553799732</v>
      </c>
      <c r="BI470">
        <v>0.39729389587182401</v>
      </c>
      <c r="BJ470">
        <v>0.21725339852713399</v>
      </c>
    </row>
    <row r="471" spans="2:62">
      <c r="B471" t="str">
        <f>VLOOKUP(C471,eft_features_HC!$B$3:$C$2032,2,0)</f>
        <v>iShares 20+ Year Treasury Bond ETF</v>
      </c>
      <c r="C471" t="s">
        <v>467</v>
      </c>
      <c r="D471" s="17">
        <f>VLOOKUP($C471,eft_features_HC!$B$3:$W$2032,X_y!D$1,0)</f>
        <v>2</v>
      </c>
      <c r="E471" s="18">
        <f>VLOOKUP($C471,eft_features_HC!$B$3:$W$2032,X_y!E$1,0)</f>
        <v>0.15</v>
      </c>
      <c r="F471" s="18">
        <f>VLOOKUP($C471,eft_features_HC!$B$3:$W$2032,X_y!F$1,0)</f>
        <v>9920000000</v>
      </c>
      <c r="G471" s="18">
        <f>VLOOKUP($C471,eft_features_HC!$B$3:$W$2032,X_y!G$1,0)</f>
        <v>2</v>
      </c>
      <c r="H471" s="18">
        <f>VLOOKUP($C471,eft_features_HC!$B$3:$W$2032,X_y!H$1,0)</f>
        <v>1</v>
      </c>
      <c r="I471" s="18">
        <f>VLOOKUP($C471,eft_features_HC!$B$3:$W$2032,X_y!I$1,0)</f>
        <v>1</v>
      </c>
      <c r="J471" s="18">
        <f>VLOOKUP($C471,eft_features_HC!$B$3:$W$2032,X_y!J$1,0)</f>
        <v>6</v>
      </c>
      <c r="K471" s="18">
        <f>VLOOKUP($C471,eft_features_HC!$B$3:$W$2032,X_y!K$1,0)</f>
        <v>18</v>
      </c>
      <c r="L471" s="18">
        <f>VLOOKUP($C471,eft_features_HC!$B$3:$W$2032,X_y!L$1,0)</f>
        <v>9</v>
      </c>
      <c r="M471" s="18">
        <f>VLOOKUP($C471,eft_features_HC!$B$3:$W$2032,X_y!M$1,0)</f>
        <v>1</v>
      </c>
      <c r="N471" s="18">
        <f>VLOOKUP($C471,eft_features_HC!$B$3:$W$2032,X_y!N$1,0)</f>
        <v>1</v>
      </c>
      <c r="O471" s="18">
        <f>VLOOKUP($C471,eft_features_HC!$B$3:$W$2032,X_y!O$1,0)</f>
        <v>1</v>
      </c>
      <c r="P471" s="18">
        <f>VLOOKUP($C471,eft_features_HC!$B$3:$W$2032,X_y!P$1,0)</f>
        <v>4</v>
      </c>
      <c r="Q471" s="18">
        <f>VLOOKUP($C471,eft_features_HC!$B$3:$W$2032,X_y!Q$1,0)</f>
        <v>3</v>
      </c>
      <c r="R471" s="18">
        <f>VLOOKUP($C471,eft_features_HC!$B$3:$W$2032,X_y!R$1,0)</f>
        <v>1</v>
      </c>
      <c r="S471" s="19">
        <f>VLOOKUP($C471,ret_features_HC_transpose!$B$3:$W$2032,X_y!S$1,0)</f>
        <v>2.4270470206212647E-2</v>
      </c>
      <c r="T471" s="19">
        <f>VLOOKUP($C471,ret_features_HC_transpose!$B$3:$W$2032,X_y!T$1,0)</f>
        <v>6.1564060331317894E-2</v>
      </c>
      <c r="U471" s="19">
        <f>VLOOKUP($C471,ret_features_HC_transpose!$B$3:$W$2032,X_y!U$1,0)</f>
        <v>2.6014568622055423E-2</v>
      </c>
      <c r="V471" s="19">
        <f>VLOOKUP($C471,ret_features_HC_transpose!$B$3:$W$2032,X_y!V$1,0)</f>
        <v>-0.11691907064601592</v>
      </c>
      <c r="W471" s="19">
        <f>VLOOKUP($C471,ret_features_HC_transpose!$B$3:$W$2032,X_y!W$1,0)</f>
        <v>-3.9411923388344094E-2</v>
      </c>
      <c r="X471" s="19">
        <f>VLOOKUP($C471,ret_features_HC_transpose!$B$3:$W$2032,X_y!X$1,0)</f>
        <v>0.17648334586460268</v>
      </c>
      <c r="Y471" s="20">
        <f>VLOOKUP($C471,beta_transpose!$B$3:$W$2032,X_y!Y$1,0)</f>
        <v>9.4017831902073502E-4</v>
      </c>
      <c r="Z471" s="20">
        <f>VLOOKUP($C471,beta_transpose!$B$3:$W$2032,X_y!Z$1,0)</f>
        <v>-5.1532682341484101E-2</v>
      </c>
      <c r="AA471" s="20">
        <f>VLOOKUP($C471,beta_transpose!$B$3:$W$2032,X_y!AA$1,0)</f>
        <v>1.97656055769748E-2</v>
      </c>
      <c r="AB471" s="20">
        <f>VLOOKUP($C471,beta_transpose!$B$3:$W$2032,X_y!AB$1,0)</f>
        <v>1.54715895714216E-2</v>
      </c>
      <c r="AC471" s="20">
        <f>VLOOKUP($C471,beta_transpose!$B$3:$W$2032,X_y!AC$1,0)</f>
        <v>1.5916532474561401E-2</v>
      </c>
      <c r="AD471" s="20">
        <f>VLOOKUP($C471,beta_transpose!$B$3:$W$2032,X_y!AD$1,0)</f>
        <v>2.6782703775226398E-2</v>
      </c>
      <c r="AE471" s="20">
        <f>VLOOKUP($C471,beta_transpose!$B$3:$W$2032,X_y!AE$1,0)</f>
        <v>-1.3643168960397399E-2</v>
      </c>
      <c r="AF471" s="20">
        <f>VLOOKUP($C471,beta_transpose!$B$3:$W$2032,X_y!AF$1,0)</f>
        <v>-4.1091759554415701E-3</v>
      </c>
      <c r="AG471" s="20">
        <f>VLOOKUP($C471,beta_transpose!$B$3:$W$2032,X_y!AG$1,0)</f>
        <v>-2.4184796296359001E-2</v>
      </c>
      <c r="AH471" s="20">
        <f>VLOOKUP($C471,beta_transpose!$B$3:$W$2032,X_y!AH$1,0)</f>
        <v>1.7830364827955199E-2</v>
      </c>
      <c r="AI471" s="20">
        <f>VLOOKUP($C471,beta_transpose!$B$3:$W$2032,X_y!AI$1,0)</f>
        <v>2.2447602201172801E-2</v>
      </c>
      <c r="AJ471" s="20">
        <f>VLOOKUP($C471,beta_transpose!$B$3:$W$2032,X_y!AJ$1,0)</f>
        <v>6.3106216955764793E-2</v>
      </c>
      <c r="AK471" s="20">
        <f>VLOOKUP($C471,beta_transpose!$B$3:$W$2032,X_y!AK$1,0)</f>
        <v>-5.1866032063603303E-2</v>
      </c>
      <c r="AL471" s="20">
        <f>VLOOKUP($C471,beta_transpose!$B$3:$W$2032,X_y!AL$1,0)</f>
        <v>-1.3949334291782E-2</v>
      </c>
      <c r="AM471" s="20">
        <f>VLOOKUP($C471,beta_transpose!$B$3:$W$2032,X_y!AM$1,0)</f>
        <v>2.9227600046740101E-2</v>
      </c>
      <c r="AN471" s="20">
        <f>VLOOKUP($C471,beta_transpose!$B$3:$W$2032,X_y!AN$1,0)</f>
        <v>6.1617963300695799E-3</v>
      </c>
      <c r="AO471" s="20">
        <f>VLOOKUP($C471,beta_transpose!$B$3:$W$2032,X_y!AO$1,0)</f>
        <v>1.9619176246717298E-3</v>
      </c>
      <c r="AP471" s="20">
        <f>VLOOKUP($C471,beta_transpose!$B$3:$W$2032,X_y!AP$1,0)</f>
        <v>1.9756133067210199E-3</v>
      </c>
      <c r="AQ471" s="20">
        <f>VLOOKUP($C471,beta_transpose!$B$3:$W$2032,X_y!AQ$1,0)</f>
        <v>9.0670695894984506E-3</v>
      </c>
      <c r="AR471" s="34">
        <f>VLOOKUP($C471,beta_transpose!$B$3:$W$2032,X_y!AR$1,0)</f>
        <v>-2.1514596335127999E-2</v>
      </c>
      <c r="AS471" s="21">
        <v>10.3895403841082</v>
      </c>
      <c r="AT471" s="21">
        <v>2.5869205010635699</v>
      </c>
      <c r="AU471" s="21">
        <v>1.2368537832715001</v>
      </c>
      <c r="AV471" s="21">
        <v>0.47421502710785601</v>
      </c>
      <c r="AW471" s="21">
        <v>0.25411410310076199</v>
      </c>
      <c r="AX471" s="21"/>
      <c r="AY471" s="21"/>
      <c r="AZ471" s="22"/>
      <c r="BB471" s="31">
        <f>IF(VLOOKUP(C471,y_HC!$B$3:$G$581,6,0)&gt;$BB$1,1,0)</f>
        <v>1</v>
      </c>
      <c r="BC471">
        <f>VLOOKUP(C471,y_HC!$B$3:$G$581,6,0)</f>
        <v>4.7505993047548822E-2</v>
      </c>
      <c r="BE471" t="s">
        <v>467</v>
      </c>
      <c r="BF471">
        <v>10.3895403841082</v>
      </c>
      <c r="BG471">
        <v>2.5869205010635699</v>
      </c>
      <c r="BH471">
        <v>1.2368537832715001</v>
      </c>
      <c r="BI471">
        <v>0.47421502710785601</v>
      </c>
      <c r="BJ471">
        <v>0.25411410310076199</v>
      </c>
    </row>
    <row r="472" spans="2:62">
      <c r="B472" t="str">
        <f>VLOOKUP(C472,eft_features_HC!$B$3:$C$2032,2,0)</f>
        <v>Direxion Daily 20+ Year Treasury Bull 3X Shares</v>
      </c>
      <c r="C472" t="s">
        <v>468</v>
      </c>
      <c r="D472" s="17">
        <f>VLOOKUP($C472,eft_features_HC!$B$3:$W$2032,X_y!D$1,0)</f>
        <v>21</v>
      </c>
      <c r="E472" s="18">
        <f>VLOOKUP($C472,eft_features_HC!$B$3:$W$2032,X_y!E$1,0)</f>
        <v>1.08</v>
      </c>
      <c r="F472" s="18">
        <f>VLOOKUP($C472,eft_features_HC!$B$3:$W$2032,X_y!F$1,0)</f>
        <v>114410000</v>
      </c>
      <c r="G472" s="18">
        <f>VLOOKUP($C472,eft_features_HC!$B$3:$W$2032,X_y!G$1,0)</f>
        <v>2</v>
      </c>
      <c r="H472" s="18">
        <f>VLOOKUP($C472,eft_features_HC!$B$3:$W$2032,X_y!H$1,0)</f>
        <v>1</v>
      </c>
      <c r="I472" s="18">
        <f>VLOOKUP($C472,eft_features_HC!$B$3:$W$2032,X_y!I$1,0)</f>
        <v>1</v>
      </c>
      <c r="J472" s="18">
        <f>VLOOKUP($C472,eft_features_HC!$B$3:$W$2032,X_y!J$1,0)</f>
        <v>6</v>
      </c>
      <c r="K472" s="18">
        <f>VLOOKUP($C472,eft_features_HC!$B$3:$W$2032,X_y!K$1,0)</f>
        <v>18</v>
      </c>
      <c r="L472" s="18">
        <f>VLOOKUP($C472,eft_features_HC!$B$3:$W$2032,X_y!L$1,0)</f>
        <v>9</v>
      </c>
      <c r="M472" s="18">
        <f>VLOOKUP($C472,eft_features_HC!$B$3:$W$2032,X_y!M$1,0)</f>
        <v>1</v>
      </c>
      <c r="N472" s="18">
        <f>VLOOKUP($C472,eft_features_HC!$B$3:$W$2032,X_y!N$1,0)</f>
        <v>2</v>
      </c>
      <c r="O472" s="18">
        <f>VLOOKUP($C472,eft_features_HC!$B$3:$W$2032,X_y!O$1,0)</f>
        <v>1</v>
      </c>
      <c r="P472" s="18">
        <f>VLOOKUP($C472,eft_features_HC!$B$3:$W$2032,X_y!P$1,0)</f>
        <v>4</v>
      </c>
      <c r="Q472" s="18">
        <f>VLOOKUP($C472,eft_features_HC!$B$3:$W$2032,X_y!Q$1,0)</f>
        <v>3</v>
      </c>
      <c r="R472" s="18">
        <f>VLOOKUP($C472,eft_features_HC!$B$3:$W$2032,X_y!R$1,0)</f>
        <v>1</v>
      </c>
      <c r="S472" s="19">
        <f>VLOOKUP($C472,ret_features_HC_transpose!$B$3:$W$2032,X_y!S$1,0)</f>
        <v>7.7998379674687257E-2</v>
      </c>
      <c r="T472" s="19">
        <f>VLOOKUP($C472,ret_features_HC_transpose!$B$3:$W$2032,X_y!T$1,0)</f>
        <v>0.20767135750636001</v>
      </c>
      <c r="U472" s="19">
        <f>VLOOKUP($C472,ret_features_HC_transpose!$B$3:$W$2032,X_y!U$1,0)</f>
        <v>0.10854166628865736</v>
      </c>
      <c r="V472" s="19">
        <f>VLOOKUP($C472,ret_features_HC_transpose!$B$3:$W$2032,X_y!V$1,0)</f>
        <v>-0.29119488524138615</v>
      </c>
      <c r="W472" s="19">
        <f>VLOOKUP($C472,ret_features_HC_transpose!$B$3:$W$2032,X_y!W$1,0)</f>
        <v>-7.7976087546028583E-2</v>
      </c>
      <c r="X472" s="19">
        <f>VLOOKUP($C472,ret_features_HC_transpose!$B$3:$W$2032,X_y!X$1,0)</f>
        <v>0.61585181259990573</v>
      </c>
      <c r="Y472" s="20">
        <f>VLOOKUP($C472,beta_transpose!$B$3:$W$2032,X_y!Y$1,0)</f>
        <v>-5.1233670203090602E-4</v>
      </c>
      <c r="Z472" s="20">
        <f>VLOOKUP($C472,beta_transpose!$B$3:$W$2032,X_y!Z$1,0)</f>
        <v>-0.16521932826010799</v>
      </c>
      <c r="AA472" s="20">
        <f>VLOOKUP($C472,beta_transpose!$B$3:$W$2032,X_y!AA$1,0)</f>
        <v>6.4071518867033106E-2</v>
      </c>
      <c r="AB472" s="20">
        <f>VLOOKUP($C472,beta_transpose!$B$3:$W$2032,X_y!AB$1,0)</f>
        <v>4.6808475967769499E-2</v>
      </c>
      <c r="AC472" s="20">
        <f>VLOOKUP($C472,beta_transpose!$B$3:$W$2032,X_y!AC$1,0)</f>
        <v>8.2433199356345604E-2</v>
      </c>
      <c r="AD472" s="20">
        <f>VLOOKUP($C472,beta_transpose!$B$3:$W$2032,X_y!AD$1,0)</f>
        <v>9.7866792993083804E-2</v>
      </c>
      <c r="AE472" s="20">
        <f>VLOOKUP($C472,beta_transpose!$B$3:$W$2032,X_y!AE$1,0)</f>
        <v>-5.1040407330787199E-2</v>
      </c>
      <c r="AF472" s="20">
        <f>VLOOKUP($C472,beta_transpose!$B$3:$W$2032,X_y!AF$1,0)</f>
        <v>2.6241253157594902E-2</v>
      </c>
      <c r="AG472" s="20">
        <f>VLOOKUP($C472,beta_transpose!$B$3:$W$2032,X_y!AG$1,0)</f>
        <v>-8.0135909466688804E-2</v>
      </c>
      <c r="AH472" s="20">
        <f>VLOOKUP($C472,beta_transpose!$B$3:$W$2032,X_y!AH$1,0)</f>
        <v>7.2670466523289803E-2</v>
      </c>
      <c r="AI472" s="20">
        <f>VLOOKUP($C472,beta_transpose!$B$3:$W$2032,X_y!AI$1,0)</f>
        <v>0.117194215377301</v>
      </c>
      <c r="AJ472" s="20">
        <f>VLOOKUP($C472,beta_transpose!$B$3:$W$2032,X_y!AJ$1,0)</f>
        <v>0.25532820820848801</v>
      </c>
      <c r="AK472" s="20">
        <f>VLOOKUP($C472,beta_transpose!$B$3:$W$2032,X_y!AK$1,0)</f>
        <v>-0.17881039340614499</v>
      </c>
      <c r="AL472" s="20">
        <f>VLOOKUP($C472,beta_transpose!$B$3:$W$2032,X_y!AL$1,0)</f>
        <v>-5.8819228516251203E-2</v>
      </c>
      <c r="AM472" s="20">
        <f>VLOOKUP($C472,beta_transpose!$B$3:$W$2032,X_y!AM$1,0)</f>
        <v>7.4267118339260599E-2</v>
      </c>
      <c r="AN472" s="20">
        <f>VLOOKUP($C472,beta_transpose!$B$3:$W$2032,X_y!AN$1,0)</f>
        <v>5.7879910828016197E-2</v>
      </c>
      <c r="AO472" s="20">
        <f>VLOOKUP($C472,beta_transpose!$B$3:$W$2032,X_y!AO$1,0)</f>
        <v>5.3526058173871396E-3</v>
      </c>
      <c r="AP472" s="20">
        <f>VLOOKUP($C472,beta_transpose!$B$3:$W$2032,X_y!AP$1,0)</f>
        <v>1.49691072016315E-2</v>
      </c>
      <c r="AQ472" s="20">
        <f>VLOOKUP($C472,beta_transpose!$B$3:$W$2032,X_y!AQ$1,0)</f>
        <v>1.9001428212583299E-2</v>
      </c>
      <c r="AR472" s="34">
        <f>VLOOKUP($C472,beta_transpose!$B$3:$W$2032,X_y!AR$1,0)</f>
        <v>-9.9879398413589296E-2</v>
      </c>
      <c r="AS472" s="21">
        <v>34.7959397325751</v>
      </c>
      <c r="AT472" s="21">
        <v>9.6471681063344299</v>
      </c>
      <c r="AU472" s="21">
        <v>5.0043301582693402</v>
      </c>
      <c r="AV472" s="21">
        <v>2.0612119493166698</v>
      </c>
      <c r="AW472" s="21">
        <v>1.17956041708705</v>
      </c>
      <c r="AX472" s="21"/>
      <c r="AY472" s="21"/>
      <c r="AZ472" s="22"/>
      <c r="BB472" s="31">
        <f>IF(VLOOKUP(C472,y_HC!$B$3:$G$581,6,0)&gt;$BB$1,1,0)</f>
        <v>1</v>
      </c>
      <c r="BC472">
        <f>VLOOKUP(C472,y_HC!$B$3:$G$581,6,0)</f>
        <v>0.16528847950630915</v>
      </c>
      <c r="BE472" t="s">
        <v>468</v>
      </c>
      <c r="BF472">
        <v>34.7959397325751</v>
      </c>
      <c r="BG472">
        <v>9.6471681063344299</v>
      </c>
      <c r="BH472">
        <v>5.0043301582693402</v>
      </c>
      <c r="BI472">
        <v>2.0612119493166698</v>
      </c>
      <c r="BJ472">
        <v>1.17956041708705</v>
      </c>
    </row>
    <row r="473" spans="2:62">
      <c r="B473" t="str">
        <f>VLOOKUP(C473,eft_features_HC!$B$3:$C$2032,2,0)</f>
        <v>Direxion Daily 20+ Year Treasury Bear 3x Shares</v>
      </c>
      <c r="C473" t="s">
        <v>469</v>
      </c>
      <c r="D473" s="17">
        <f>VLOOKUP($C473,eft_features_HC!$B$3:$W$2032,X_y!D$1,0)</f>
        <v>21</v>
      </c>
      <c r="E473" s="18">
        <f>VLOOKUP($C473,eft_features_HC!$B$3:$W$2032,X_y!E$1,0)</f>
        <v>1.05</v>
      </c>
      <c r="F473" s="18">
        <f>VLOOKUP($C473,eft_features_HC!$B$3:$W$2032,X_y!F$1,0)</f>
        <v>351150000</v>
      </c>
      <c r="G473" s="18">
        <f>VLOOKUP($C473,eft_features_HC!$B$3:$W$2032,X_y!G$1,0)</f>
        <v>2</v>
      </c>
      <c r="H473" s="18">
        <f>VLOOKUP($C473,eft_features_HC!$B$3:$W$2032,X_y!H$1,0)</f>
        <v>1</v>
      </c>
      <c r="I473" s="18">
        <f>VLOOKUP($C473,eft_features_HC!$B$3:$W$2032,X_y!I$1,0)</f>
        <v>1</v>
      </c>
      <c r="J473" s="18">
        <f>VLOOKUP($C473,eft_features_HC!$B$3:$W$2032,X_y!J$1,0)</f>
        <v>6</v>
      </c>
      <c r="K473" s="18">
        <f>VLOOKUP($C473,eft_features_HC!$B$3:$W$2032,X_y!K$1,0)</f>
        <v>18</v>
      </c>
      <c r="L473" s="18">
        <f>VLOOKUP($C473,eft_features_HC!$B$3:$W$2032,X_y!L$1,0)</f>
        <v>9</v>
      </c>
      <c r="M473" s="18">
        <f>VLOOKUP($C473,eft_features_HC!$B$3:$W$2032,X_y!M$1,0)</f>
        <v>2</v>
      </c>
      <c r="N473" s="18">
        <f>VLOOKUP($C473,eft_features_HC!$B$3:$W$2032,X_y!N$1,0)</f>
        <v>1</v>
      </c>
      <c r="O473" s="18">
        <f>VLOOKUP($C473,eft_features_HC!$B$3:$W$2032,X_y!O$1,0)</f>
        <v>1</v>
      </c>
      <c r="P473" s="18">
        <f>VLOOKUP($C473,eft_features_HC!$B$3:$W$2032,X_y!P$1,0)</f>
        <v>4</v>
      </c>
      <c r="Q473" s="18">
        <f>VLOOKUP($C473,eft_features_HC!$B$3:$W$2032,X_y!Q$1,0)</f>
        <v>3</v>
      </c>
      <c r="R473" s="18">
        <f>VLOOKUP($C473,eft_features_HC!$B$3:$W$2032,X_y!R$1,0)</f>
        <v>1</v>
      </c>
      <c r="S473" s="19">
        <f>VLOOKUP($C473,ret_features_HC_transpose!$B$3:$W$2032,X_y!S$1,0)</f>
        <v>-8.3253588660345823E-2</v>
      </c>
      <c r="T473" s="19">
        <f>VLOOKUP($C473,ret_features_HC_transpose!$B$3:$W$2032,X_y!T$1,0)</f>
        <v>-0.20155577095733468</v>
      </c>
      <c r="U473" s="19">
        <f>VLOOKUP($C473,ret_features_HC_transpose!$B$3:$W$2032,X_y!U$1,0)</f>
        <v>-0.16234333972104287</v>
      </c>
      <c r="V473" s="19">
        <f>VLOOKUP($C473,ret_features_HC_transpose!$B$3:$W$2032,X_y!V$1,0)</f>
        <v>0.15723777104007408</v>
      </c>
      <c r="W473" s="19">
        <f>VLOOKUP($C473,ret_features_HC_transpose!$B$3:$W$2032,X_y!W$1,0)</f>
        <v>-0.27065093032778109</v>
      </c>
      <c r="X473" s="19">
        <f>VLOOKUP($C473,ret_features_HC_transpose!$B$3:$W$2032,X_y!X$1,0)</f>
        <v>-0.73320956074628474</v>
      </c>
      <c r="Y473" s="20">
        <f>VLOOKUP($C473,beta_transpose!$B$3:$W$2032,X_y!Y$1,0)</f>
        <v>-2.7213133194887901E-2</v>
      </c>
      <c r="Z473" s="20">
        <f>VLOOKUP($C473,beta_transpose!$B$3:$W$2032,X_y!Z$1,0)</f>
        <v>0.116719316970749</v>
      </c>
      <c r="AA473" s="20">
        <f>VLOOKUP($C473,beta_transpose!$B$3:$W$2032,X_y!AA$1,0)</f>
        <v>-4.4486935829131297E-2</v>
      </c>
      <c r="AB473" s="20">
        <f>VLOOKUP($C473,beta_transpose!$B$3:$W$2032,X_y!AB$1,0)</f>
        <v>-6.3586246670990401E-2</v>
      </c>
      <c r="AC473" s="20">
        <f>VLOOKUP($C473,beta_transpose!$B$3:$W$2032,X_y!AC$1,0)</f>
        <v>2.37400444043286E-2</v>
      </c>
      <c r="AD473" s="20">
        <f>VLOOKUP($C473,beta_transpose!$B$3:$W$2032,X_y!AD$1,0)</f>
        <v>8.5462297260457294E-3</v>
      </c>
      <c r="AE473" s="20">
        <f>VLOOKUP($C473,beta_transpose!$B$3:$W$2032,X_y!AE$1,0)</f>
        <v>-9.9456507967353208E-4</v>
      </c>
      <c r="AF473" s="20">
        <f>VLOOKUP($C473,beta_transpose!$B$3:$W$2032,X_y!AF$1,0)</f>
        <v>7.7442026762098104E-2</v>
      </c>
      <c r="AG473" s="20">
        <f>VLOOKUP($C473,beta_transpose!$B$3:$W$2032,X_y!AG$1,0)</f>
        <v>5.7118035466667202E-2</v>
      </c>
      <c r="AH473" s="20">
        <f>VLOOKUP($C473,beta_transpose!$B$3:$W$2032,X_y!AH$1,0)</f>
        <v>8.1949361152250499E-3</v>
      </c>
      <c r="AI473" s="20">
        <f>VLOOKUP($C473,beta_transpose!$B$3:$W$2032,X_y!AI$1,0)</f>
        <v>-5.0918064198028797E-4</v>
      </c>
      <c r="AJ473" s="20">
        <f>VLOOKUP($C473,beta_transpose!$B$3:$W$2032,X_y!AJ$1,0)</f>
        <v>-3.4946352141109201E-2</v>
      </c>
      <c r="AK473" s="20">
        <f>VLOOKUP($C473,beta_transpose!$B$3:$W$2032,X_y!AK$1,0)</f>
        <v>4.8145800140041203E-2</v>
      </c>
      <c r="AL473" s="20">
        <f>VLOOKUP($C473,beta_transpose!$B$3:$W$2032,X_y!AL$1,0)</f>
        <v>-3.1188202017843E-2</v>
      </c>
      <c r="AM473" s="20">
        <f>VLOOKUP($C473,beta_transpose!$B$3:$W$2032,X_y!AM$1,0)</f>
        <v>-3.2680653979238299E-2</v>
      </c>
      <c r="AN473" s="20">
        <f>VLOOKUP($C473,beta_transpose!$B$3:$W$2032,X_y!AN$1,0)</f>
        <v>7.1841592148125896E-2</v>
      </c>
      <c r="AO473" s="20">
        <f>VLOOKUP($C473,beta_transpose!$B$3:$W$2032,X_y!AO$1,0)</f>
        <v>3.17027209554442E-2</v>
      </c>
      <c r="AP473" s="20">
        <f>VLOOKUP($C473,beta_transpose!$B$3:$W$2032,X_y!AP$1,0)</f>
        <v>-8.3537113301687498E-3</v>
      </c>
      <c r="AQ473" s="20">
        <f>VLOOKUP($C473,beta_transpose!$B$3:$W$2032,X_y!AQ$1,0)</f>
        <v>-4.8042642603245297E-2</v>
      </c>
      <c r="AR473" s="34">
        <f>VLOOKUP($C473,beta_transpose!$B$3:$W$2032,X_y!AR$1,0)</f>
        <v>6.2192615578403098E-3</v>
      </c>
      <c r="AS473" s="21">
        <v>23.794115097414799</v>
      </c>
      <c r="AT473" s="21">
        <v>1.2380110136690601</v>
      </c>
      <c r="AU473" s="21">
        <v>0.353886407933026</v>
      </c>
      <c r="AV473" s="21">
        <v>0.17699327150476901</v>
      </c>
      <c r="AW473" s="21">
        <v>9.0410502473907806E-2</v>
      </c>
      <c r="AX473" s="21"/>
      <c r="AY473" s="21"/>
      <c r="AZ473" s="22"/>
      <c r="BB473" s="31">
        <f>IF(VLOOKUP(C473,y_HC!$B$3:$G$581,6,0)&gt;$BB$1,1,0)</f>
        <v>0</v>
      </c>
      <c r="BC473">
        <f>VLOOKUP(C473,y_HC!$B$3:$G$581,6,0)</f>
        <v>-0.17071155206117902</v>
      </c>
      <c r="BE473" t="s">
        <v>469</v>
      </c>
      <c r="BF473">
        <v>23.794115097414799</v>
      </c>
      <c r="BG473">
        <v>1.2380110136690601</v>
      </c>
      <c r="BH473">
        <v>0.353886407933026</v>
      </c>
      <c r="BI473">
        <v>0.17699327150476901</v>
      </c>
      <c r="BJ473">
        <v>9.0410502473907806E-2</v>
      </c>
    </row>
    <row r="474" spans="2:62">
      <c r="B474" t="str">
        <f>VLOOKUP(C474,eft_features_HC!$B$3:$C$2032,2,0)</f>
        <v>Direxion Daily Small Cap Bull 3x Shares</v>
      </c>
      <c r="C474" t="s">
        <v>470</v>
      </c>
      <c r="D474" s="17">
        <f>VLOOKUP($C474,eft_features_HC!$B$3:$W$2032,X_y!D$1,0)</f>
        <v>21</v>
      </c>
      <c r="E474" s="18">
        <f>VLOOKUP($C474,eft_features_HC!$B$3:$W$2032,X_y!E$1,0)</f>
        <v>1.0900000000000001</v>
      </c>
      <c r="F474" s="18">
        <f>VLOOKUP($C474,eft_features_HC!$B$3:$W$2032,X_y!F$1,0)</f>
        <v>634690000</v>
      </c>
      <c r="G474" s="18">
        <f>VLOOKUP($C474,eft_features_HC!$B$3:$W$2032,X_y!G$1,0)</f>
        <v>1</v>
      </c>
      <c r="H474" s="18">
        <f>VLOOKUP($C474,eft_features_HC!$B$3:$W$2032,X_y!H$1,0)</f>
        <v>1</v>
      </c>
      <c r="I474" s="18">
        <f>VLOOKUP($C474,eft_features_HC!$B$3:$W$2032,X_y!I$1,0)</f>
        <v>1</v>
      </c>
      <c r="J474" s="18">
        <f>VLOOKUP($C474,eft_features_HC!$B$3:$W$2032,X_y!J$1,0)</f>
        <v>1</v>
      </c>
      <c r="K474" s="18">
        <f>VLOOKUP($C474,eft_features_HC!$B$3:$W$2032,X_y!K$1,0)</f>
        <v>5</v>
      </c>
      <c r="L474" s="18">
        <f>VLOOKUP($C474,eft_features_HC!$B$3:$W$2032,X_y!L$1,0)</f>
        <v>1</v>
      </c>
      <c r="M474" s="18">
        <f>VLOOKUP($C474,eft_features_HC!$B$3:$W$2032,X_y!M$1,0)</f>
        <v>1</v>
      </c>
      <c r="N474" s="18">
        <f>VLOOKUP($C474,eft_features_HC!$B$3:$W$2032,X_y!N$1,0)</f>
        <v>2</v>
      </c>
      <c r="O474" s="18">
        <f>VLOOKUP($C474,eft_features_HC!$B$3:$W$2032,X_y!O$1,0)</f>
        <v>1</v>
      </c>
      <c r="P474" s="18">
        <f>VLOOKUP($C474,eft_features_HC!$B$3:$W$2032,X_y!P$1,0)</f>
        <v>2</v>
      </c>
      <c r="Q474" s="18">
        <f>VLOOKUP($C474,eft_features_HC!$B$3:$W$2032,X_y!Q$1,0)</f>
        <v>1</v>
      </c>
      <c r="R474" s="18">
        <f>VLOOKUP($C474,eft_features_HC!$B$3:$W$2032,X_y!R$1,0)</f>
        <v>1</v>
      </c>
      <c r="S474" s="19">
        <f>VLOOKUP($C474,ret_features_HC_transpose!$B$3:$W$2032,X_y!S$1,0)</f>
        <v>-0.12389380526955651</v>
      </c>
      <c r="T474" s="19">
        <f>VLOOKUP($C474,ret_features_HC_transpose!$B$3:$W$2032,X_y!T$1,0)</f>
        <v>-2.1352313421059921E-2</v>
      </c>
      <c r="U474" s="19">
        <f>VLOOKUP($C474,ret_features_HC_transpose!$B$3:$W$2032,X_y!U$1,0)</f>
        <v>0.17354196277799194</v>
      </c>
      <c r="V474" s="19">
        <f>VLOOKUP($C474,ret_features_HC_transpose!$B$3:$W$2032,X_y!V$1,0)</f>
        <v>0.81985293822588945</v>
      </c>
      <c r="W474" s="19">
        <f>VLOOKUP($C474,ret_features_HC_transpose!$B$3:$W$2032,X_y!W$1,0)</f>
        <v>1.492865533809788</v>
      </c>
      <c r="X474" s="19">
        <f>VLOOKUP($C474,ret_features_HC_transpose!$B$3:$W$2032,X_y!X$1,0)</f>
        <v>0.66423847820505455</v>
      </c>
      <c r="Y474" s="20">
        <f>VLOOKUP($C474,beta_transpose!$B$3:$W$2032,X_y!Y$1,0)</f>
        <v>0.12521832340824901</v>
      </c>
      <c r="Z474" s="20">
        <f>VLOOKUP($C474,beta_transpose!$B$3:$W$2032,X_y!Z$1,0)</f>
        <v>0.149155126107374</v>
      </c>
      <c r="AA474" s="20">
        <f>VLOOKUP($C474,beta_transpose!$B$3:$W$2032,X_y!AA$1,0)</f>
        <v>-2.12053104824768E-2</v>
      </c>
      <c r="AB474" s="20">
        <f>VLOOKUP($C474,beta_transpose!$B$3:$W$2032,X_y!AB$1,0)</f>
        <v>1.2559803227569701E-2</v>
      </c>
      <c r="AC474" s="20">
        <f>VLOOKUP($C474,beta_transpose!$B$3:$W$2032,X_y!AC$1,0)</f>
        <v>-2.4490164757170401E-2</v>
      </c>
      <c r="AD474" s="20">
        <f>VLOOKUP($C474,beta_transpose!$B$3:$W$2032,X_y!AD$1,0)</f>
        <v>-4.4946205792306897E-2</v>
      </c>
      <c r="AE474" s="20">
        <f>VLOOKUP($C474,beta_transpose!$B$3:$W$2032,X_y!AE$1,0)</f>
        <v>-3.46666691049326E-3</v>
      </c>
      <c r="AF474" s="20">
        <f>VLOOKUP($C474,beta_transpose!$B$3:$W$2032,X_y!AF$1,0)</f>
        <v>1.03956016661781E-2</v>
      </c>
      <c r="AG474" s="20">
        <f>VLOOKUP($C474,beta_transpose!$B$3:$W$2032,X_y!AG$1,0)</f>
        <v>-2.7619394800833402E-2</v>
      </c>
      <c r="AH474" s="20">
        <f>VLOOKUP($C474,beta_transpose!$B$3:$W$2032,X_y!AH$1,0)</f>
        <v>3.4354515685061401E-3</v>
      </c>
      <c r="AI474" s="20">
        <f>VLOOKUP($C474,beta_transpose!$B$3:$W$2032,X_y!AI$1,0)</f>
        <v>7.1855169835138996E-2</v>
      </c>
      <c r="AJ474" s="20">
        <f>VLOOKUP($C474,beta_transpose!$B$3:$W$2032,X_y!AJ$1,0)</f>
        <v>8.3053062274384304E-2</v>
      </c>
      <c r="AK474" s="20">
        <f>VLOOKUP($C474,beta_transpose!$B$3:$W$2032,X_y!AK$1,0)</f>
        <v>0.11547627613016299</v>
      </c>
      <c r="AL474" s="20">
        <f>VLOOKUP($C474,beta_transpose!$B$3:$W$2032,X_y!AL$1,0)</f>
        <v>-0.163043742838829</v>
      </c>
      <c r="AM474" s="20">
        <f>VLOOKUP($C474,beta_transpose!$B$3:$W$2032,X_y!AM$1,0)</f>
        <v>-2.75524732276957E-2</v>
      </c>
      <c r="AN474" s="20">
        <f>VLOOKUP($C474,beta_transpose!$B$3:$W$2032,X_y!AN$1,0)</f>
        <v>-1.5267083122568401E-2</v>
      </c>
      <c r="AO474" s="20">
        <f>VLOOKUP($C474,beta_transpose!$B$3:$W$2032,X_y!AO$1,0)</f>
        <v>6.0824685625906698E-2</v>
      </c>
      <c r="AP474" s="20">
        <f>VLOOKUP($C474,beta_transpose!$B$3:$W$2032,X_y!AP$1,0)</f>
        <v>0.166780980905436</v>
      </c>
      <c r="AQ474" s="20">
        <f>VLOOKUP($C474,beta_transpose!$B$3:$W$2032,X_y!AQ$1,0)</f>
        <v>-4.7007195373506297E-2</v>
      </c>
      <c r="AR474" s="34">
        <f>VLOOKUP($C474,beta_transpose!$B$3:$W$2032,X_y!AR$1,0)</f>
        <v>-0.14241818711964199</v>
      </c>
      <c r="AS474" s="21">
        <v>78.761824964969904</v>
      </c>
      <c r="AT474" s="21">
        <v>19.915365783356101</v>
      </c>
      <c r="AU474" s="21">
        <v>6.2698638434410796</v>
      </c>
      <c r="AV474" s="21">
        <v>2.8481152062013599</v>
      </c>
      <c r="AW474" s="21">
        <v>0.98447349790196403</v>
      </c>
      <c r="AX474" s="21"/>
      <c r="AY474" s="21"/>
      <c r="AZ474" s="22"/>
      <c r="BB474" s="31">
        <f>IF(VLOOKUP(C474,y_HC!$B$3:$G$581,6,0)&gt;$BB$1,1,0)</f>
        <v>1</v>
      </c>
      <c r="BC474">
        <f>VLOOKUP(C474,y_HC!$B$3:$G$581,6,0)</f>
        <v>6.9090907819581937E-2</v>
      </c>
      <c r="BE474" t="s">
        <v>470</v>
      </c>
      <c r="BF474">
        <v>78.761824964969904</v>
      </c>
      <c r="BG474">
        <v>19.915365783356101</v>
      </c>
      <c r="BH474">
        <v>6.2698638434410796</v>
      </c>
      <c r="BI474">
        <v>2.8481152062013599</v>
      </c>
      <c r="BJ474">
        <v>0.98447349790196403</v>
      </c>
    </row>
    <row r="475" spans="2:62">
      <c r="B475" t="str">
        <f>VLOOKUP(C475,eft_features_HC!$B$3:$C$2032,2,0)</f>
        <v>iShares MSCI Kokusai ETF</v>
      </c>
      <c r="C475" t="s">
        <v>471</v>
      </c>
      <c r="D475" s="17">
        <f>VLOOKUP($C475,eft_features_HC!$B$3:$W$2032,X_y!D$1,0)</f>
        <v>2</v>
      </c>
      <c r="E475" s="18">
        <f>VLOOKUP($C475,eft_features_HC!$B$3:$W$2032,X_y!E$1,0)</f>
        <v>0.25</v>
      </c>
      <c r="F475" s="18">
        <f>VLOOKUP($C475,eft_features_HC!$B$3:$W$2032,X_y!F$1,0)</f>
        <v>180330000</v>
      </c>
      <c r="G475" s="18">
        <f>VLOOKUP($C475,eft_features_HC!$B$3:$W$2032,X_y!G$1,0)</f>
        <v>1</v>
      </c>
      <c r="H475" s="18">
        <f>VLOOKUP($C475,eft_features_HC!$B$3:$W$2032,X_y!H$1,0)</f>
        <v>1</v>
      </c>
      <c r="I475" s="18">
        <f>VLOOKUP($C475,eft_features_HC!$B$3:$W$2032,X_y!I$1,0)</f>
        <v>2</v>
      </c>
      <c r="J475" s="18">
        <f>VLOOKUP($C475,eft_features_HC!$B$3:$W$2032,X_y!J$1,0)</f>
        <v>1</v>
      </c>
      <c r="K475" s="18">
        <f>VLOOKUP($C475,eft_features_HC!$B$3:$W$2032,X_y!K$1,0)</f>
        <v>2</v>
      </c>
      <c r="L475" s="18">
        <f>VLOOKUP($C475,eft_features_HC!$B$3:$W$2032,X_y!L$1,0)</f>
        <v>1</v>
      </c>
      <c r="M475" s="18">
        <f>VLOOKUP($C475,eft_features_HC!$B$3:$W$2032,X_y!M$1,0)</f>
        <v>1</v>
      </c>
      <c r="N475" s="18">
        <f>VLOOKUP($C475,eft_features_HC!$B$3:$W$2032,X_y!N$1,0)</f>
        <v>1</v>
      </c>
      <c r="O475" s="18">
        <f>VLOOKUP($C475,eft_features_HC!$B$3:$W$2032,X_y!O$1,0)</f>
        <v>1</v>
      </c>
      <c r="P475" s="18">
        <f>VLOOKUP($C475,eft_features_HC!$B$3:$W$2032,X_y!P$1,0)</f>
        <v>2</v>
      </c>
      <c r="Q475" s="18">
        <f>VLOOKUP($C475,eft_features_HC!$B$3:$W$2032,X_y!Q$1,0)</f>
        <v>1</v>
      </c>
      <c r="R475" s="18">
        <f>VLOOKUP($C475,eft_features_HC!$B$3:$W$2032,X_y!R$1,0)</f>
        <v>1</v>
      </c>
      <c r="S475" s="19">
        <f>VLOOKUP($C475,ret_features_HC_transpose!$B$3:$W$2032,X_y!S$1,0)</f>
        <v>1.0482965710872483E-2</v>
      </c>
      <c r="T475" s="19">
        <f>VLOOKUP($C475,ret_features_HC_transpose!$B$3:$W$2032,X_y!T$1,0)</f>
        <v>3.8076924311791327E-2</v>
      </c>
      <c r="U475" s="19">
        <f>VLOOKUP($C475,ret_features_HC_transpose!$B$3:$W$2032,X_y!U$1,0)</f>
        <v>0.10253268027104645</v>
      </c>
      <c r="V475" s="19">
        <f>VLOOKUP($C475,ret_features_HC_transpose!$B$3:$W$2032,X_y!V$1,0)</f>
        <v>0.20437304733630035</v>
      </c>
      <c r="W475" s="19">
        <f>VLOOKUP($C475,ret_features_HC_transpose!$B$3:$W$2032,X_y!W$1,0)</f>
        <v>0.29485392329385651</v>
      </c>
      <c r="X475" s="19">
        <f>VLOOKUP($C475,ret_features_HC_transpose!$B$3:$W$2032,X_y!X$1,0)</f>
        <v>0.23722209487220991</v>
      </c>
      <c r="Y475" s="20">
        <f>VLOOKUP($C475,beta_transpose!$B$3:$W$2032,X_y!Y$1,0)</f>
        <v>2.23153456294931E-2</v>
      </c>
      <c r="Z475" s="20">
        <f>VLOOKUP($C475,beta_transpose!$B$3:$W$2032,X_y!Z$1,0)</f>
        <v>1.4725580579056E-2</v>
      </c>
      <c r="AA475" s="20">
        <f>VLOOKUP($C475,beta_transpose!$B$3:$W$2032,X_y!AA$1,0)</f>
        <v>2.00223455077671E-2</v>
      </c>
      <c r="AB475" s="20">
        <f>VLOOKUP($C475,beta_transpose!$B$3:$W$2032,X_y!AB$1,0)</f>
        <v>-8.1424803054222002E-3</v>
      </c>
      <c r="AC475" s="20">
        <f>VLOOKUP($C475,beta_transpose!$B$3:$W$2032,X_y!AC$1,0)</f>
        <v>2.1009368079245401E-3</v>
      </c>
      <c r="AD475" s="20">
        <f>VLOOKUP($C475,beta_transpose!$B$3:$W$2032,X_y!AD$1,0)</f>
        <v>6.2344640376409801E-3</v>
      </c>
      <c r="AE475" s="20">
        <f>VLOOKUP($C475,beta_transpose!$B$3:$W$2032,X_y!AE$1,0)</f>
        <v>3.0051610560022099E-3</v>
      </c>
      <c r="AF475" s="20">
        <f>VLOOKUP($C475,beta_transpose!$B$3:$W$2032,X_y!AF$1,0)</f>
        <v>-4.7693272659186598E-3</v>
      </c>
      <c r="AG475" s="20">
        <f>VLOOKUP($C475,beta_transpose!$B$3:$W$2032,X_y!AG$1,0)</f>
        <v>-1.0126242736501201E-3</v>
      </c>
      <c r="AH475" s="20">
        <f>VLOOKUP($C475,beta_transpose!$B$3:$W$2032,X_y!AH$1,0)</f>
        <v>-1.1494359649962999E-2</v>
      </c>
      <c r="AI475" s="20">
        <f>VLOOKUP($C475,beta_transpose!$B$3:$W$2032,X_y!AI$1,0)</f>
        <v>-2.46154804007047E-3</v>
      </c>
      <c r="AJ475" s="20">
        <f>VLOOKUP($C475,beta_transpose!$B$3:$W$2032,X_y!AJ$1,0)</f>
        <v>1.0739346289186599E-3</v>
      </c>
      <c r="AK475" s="20">
        <f>VLOOKUP($C475,beta_transpose!$B$3:$W$2032,X_y!AK$1,0)</f>
        <v>-2.5476624766959301E-2</v>
      </c>
      <c r="AL475" s="20">
        <f>VLOOKUP($C475,beta_transpose!$B$3:$W$2032,X_y!AL$1,0)</f>
        <v>1.4658521427737201E-2</v>
      </c>
      <c r="AM475" s="20">
        <f>VLOOKUP($C475,beta_transpose!$B$3:$W$2032,X_y!AM$1,0)</f>
        <v>-1.8300423579713801E-2</v>
      </c>
      <c r="AN475" s="20">
        <f>VLOOKUP($C475,beta_transpose!$B$3:$W$2032,X_y!AN$1,0)</f>
        <v>2.03365882239858E-3</v>
      </c>
      <c r="AO475" s="20">
        <f>VLOOKUP($C475,beta_transpose!$B$3:$W$2032,X_y!AO$1,0)</f>
        <v>-9.5147602815978307E-3</v>
      </c>
      <c r="AP475" s="20">
        <f>VLOOKUP($C475,beta_transpose!$B$3:$W$2032,X_y!AP$1,0)</f>
        <v>-1.39322664568875E-2</v>
      </c>
      <c r="AQ475" s="20">
        <f>VLOOKUP($C475,beta_transpose!$B$3:$W$2032,X_y!AQ$1,0)</f>
        <v>-9.2410792021844403E-3</v>
      </c>
      <c r="AR475" s="34">
        <f>VLOOKUP($C475,beta_transpose!$B$3:$W$2032,X_y!AR$1,0)</f>
        <v>2.4633086160857302E-2</v>
      </c>
      <c r="AS475" s="21">
        <v>13.7664406873046</v>
      </c>
      <c r="AT475" s="21">
        <v>4.0443411536020903</v>
      </c>
      <c r="AU475" s="21">
        <v>1.6192268876624101</v>
      </c>
      <c r="AV475" s="21">
        <v>0.64546530421779502</v>
      </c>
      <c r="AW475" s="21">
        <v>0.34557075017959898</v>
      </c>
      <c r="AX475" s="21"/>
      <c r="AY475" s="21"/>
      <c r="AZ475" s="22"/>
      <c r="BB475" s="31">
        <f>IF(VLOOKUP(C475,y_HC!$B$3:$G$581,6,0)&gt;$BB$1,1,0)</f>
        <v>0</v>
      </c>
      <c r="BC475">
        <f>VLOOKUP(C475,y_HC!$B$3:$G$581,6,0)</f>
        <v>3.4341424775096718E-2</v>
      </c>
      <c r="BE475" t="s">
        <v>471</v>
      </c>
      <c r="BF475">
        <v>13.7664406873046</v>
      </c>
      <c r="BG475">
        <v>4.0443411536020903</v>
      </c>
      <c r="BH475">
        <v>1.6192268876624101</v>
      </c>
      <c r="BI475">
        <v>0.64546530421779502</v>
      </c>
      <c r="BJ475">
        <v>0.34557075017959898</v>
      </c>
    </row>
    <row r="476" spans="2:62">
      <c r="B476" t="str">
        <f>VLOOKUP(C476,eft_features_HC!$B$3:$C$2032,2,0)</f>
        <v>ProShares UltraPro QQQ</v>
      </c>
      <c r="C476" t="s">
        <v>472</v>
      </c>
      <c r="D476" s="17">
        <f>VLOOKUP($C476,eft_features_HC!$B$3:$W$2032,X_y!D$1,0)</f>
        <v>15</v>
      </c>
      <c r="E476" s="18">
        <f>VLOOKUP($C476,eft_features_HC!$B$3:$W$2032,X_y!E$1,0)</f>
        <v>0.95</v>
      </c>
      <c r="F476" s="18">
        <f>VLOOKUP($C476,eft_features_HC!$B$3:$W$2032,X_y!F$1,0)</f>
        <v>1880000000</v>
      </c>
      <c r="G476" s="18">
        <f>VLOOKUP($C476,eft_features_HC!$B$3:$W$2032,X_y!G$1,0)</f>
        <v>1</v>
      </c>
      <c r="H476" s="18">
        <f>VLOOKUP($C476,eft_features_HC!$B$3:$W$2032,X_y!H$1,0)</f>
        <v>2</v>
      </c>
      <c r="I476" s="18">
        <f>VLOOKUP($C476,eft_features_HC!$B$3:$W$2032,X_y!I$1,0)</f>
        <v>1</v>
      </c>
      <c r="J476" s="18">
        <f>VLOOKUP($C476,eft_features_HC!$B$3:$W$2032,X_y!J$1,0)</f>
        <v>1</v>
      </c>
      <c r="K476" s="18">
        <f>VLOOKUP($C476,eft_features_HC!$B$3:$W$2032,X_y!K$1,0)</f>
        <v>1</v>
      </c>
      <c r="L476" s="18">
        <f>VLOOKUP($C476,eft_features_HC!$B$3:$W$2032,X_y!L$1,0)</f>
        <v>1</v>
      </c>
      <c r="M476" s="18">
        <f>VLOOKUP($C476,eft_features_HC!$B$3:$W$2032,X_y!M$1,0)</f>
        <v>1</v>
      </c>
      <c r="N476" s="18">
        <f>VLOOKUP($C476,eft_features_HC!$B$3:$W$2032,X_y!N$1,0)</f>
        <v>2</v>
      </c>
      <c r="O476" s="18">
        <f>VLOOKUP($C476,eft_features_HC!$B$3:$W$2032,X_y!O$1,0)</f>
        <v>1</v>
      </c>
      <c r="P476" s="18">
        <f>VLOOKUP($C476,eft_features_HC!$B$3:$W$2032,X_y!P$1,0)</f>
        <v>3</v>
      </c>
      <c r="Q476" s="18">
        <f>VLOOKUP($C476,eft_features_HC!$B$3:$W$2032,X_y!Q$1,0)</f>
        <v>2</v>
      </c>
      <c r="R476" s="18">
        <f>VLOOKUP($C476,eft_features_HC!$B$3:$W$2032,X_y!R$1,0)</f>
        <v>1</v>
      </c>
      <c r="S476" s="19">
        <f>VLOOKUP($C476,ret_features_HC_transpose!$B$3:$W$2032,X_y!S$1,0)</f>
        <v>-0.1311621015357417</v>
      </c>
      <c r="T476" s="19">
        <f>VLOOKUP($C476,ret_features_HC_transpose!$B$3:$W$2032,X_y!T$1,0)</f>
        <v>-1.0036264972054121E-2</v>
      </c>
      <c r="U476" s="19">
        <f>VLOOKUP($C476,ret_features_HC_transpose!$B$3:$W$2032,X_y!U$1,0)</f>
        <v>0.28004362090247614</v>
      </c>
      <c r="V476" s="19">
        <f>VLOOKUP($C476,ret_features_HC_transpose!$B$3:$W$2032,X_y!V$1,0)</f>
        <v>1.0210055116848844</v>
      </c>
      <c r="W476" s="19">
        <f>VLOOKUP($C476,ret_features_HC_transpose!$B$3:$W$2032,X_y!W$1,0)</f>
        <v>0.94934170257557215</v>
      </c>
      <c r="X476" s="19">
        <f>VLOOKUP($C476,ret_features_HC_transpose!$B$3:$W$2032,X_y!X$1,0)</f>
        <v>1.7541060751380622</v>
      </c>
      <c r="Y476" s="20">
        <f>VLOOKUP($C476,beta_transpose!$B$3:$W$2032,X_y!Y$1,0)</f>
        <v>0.20603848263091701</v>
      </c>
      <c r="Z476" s="20">
        <f>VLOOKUP($C476,beta_transpose!$B$3:$W$2032,X_y!Z$1,0)</f>
        <v>3.8884760670970998E-2</v>
      </c>
      <c r="AA476" s="20">
        <f>VLOOKUP($C476,beta_transpose!$B$3:$W$2032,X_y!AA$1,0)</f>
        <v>-9.4193934804936194E-2</v>
      </c>
      <c r="AB476" s="20">
        <f>VLOOKUP($C476,beta_transpose!$B$3:$W$2032,X_y!AB$1,0)</f>
        <v>0.23022330906747701</v>
      </c>
      <c r="AC476" s="20">
        <f>VLOOKUP($C476,beta_transpose!$B$3:$W$2032,X_y!AC$1,0)</f>
        <v>-1.6020491973978299E-2</v>
      </c>
      <c r="AD476" s="20">
        <f>VLOOKUP($C476,beta_transpose!$B$3:$W$2032,X_y!AD$1,0)</f>
        <v>0.30064630275616999</v>
      </c>
      <c r="AE476" s="20">
        <f>VLOOKUP($C476,beta_transpose!$B$3:$W$2032,X_y!AE$1,0)</f>
        <v>0.126904261418119</v>
      </c>
      <c r="AF476" s="20">
        <f>VLOOKUP($C476,beta_transpose!$B$3:$W$2032,X_y!AF$1,0)</f>
        <v>0.119060307023114</v>
      </c>
      <c r="AG476" s="20">
        <f>VLOOKUP($C476,beta_transpose!$B$3:$W$2032,X_y!AG$1,0)</f>
        <v>-0.16723407403479901</v>
      </c>
      <c r="AH476" s="20">
        <f>VLOOKUP($C476,beta_transpose!$B$3:$W$2032,X_y!AH$1,0)</f>
        <v>0.131277850519601</v>
      </c>
      <c r="AI476" s="20">
        <f>VLOOKUP($C476,beta_transpose!$B$3:$W$2032,X_y!AI$1,0)</f>
        <v>-8.5280686658680604E-2</v>
      </c>
      <c r="AJ476" s="20">
        <f>VLOOKUP($C476,beta_transpose!$B$3:$W$2032,X_y!AJ$1,0)</f>
        <v>-1.0316892613504399E-2</v>
      </c>
      <c r="AK476" s="20">
        <f>VLOOKUP($C476,beta_transpose!$B$3:$W$2032,X_y!AK$1,0)</f>
        <v>-5.49054822833435E-2</v>
      </c>
      <c r="AL476" s="20">
        <f>VLOOKUP($C476,beta_transpose!$B$3:$W$2032,X_y!AL$1,0)</f>
        <v>0.175691441738103</v>
      </c>
      <c r="AM476" s="20">
        <f>VLOOKUP($C476,beta_transpose!$B$3:$W$2032,X_y!AM$1,0)</f>
        <v>-5.9886027516969899E-2</v>
      </c>
      <c r="AN476" s="20">
        <f>VLOOKUP($C476,beta_transpose!$B$3:$W$2032,X_y!AN$1,0)</f>
        <v>6.0317470416299403E-2</v>
      </c>
      <c r="AO476" s="20">
        <f>VLOOKUP($C476,beta_transpose!$B$3:$W$2032,X_y!AO$1,0)</f>
        <v>-0.11350679102685</v>
      </c>
      <c r="AP476" s="20">
        <f>VLOOKUP($C476,beta_transpose!$B$3:$W$2032,X_y!AP$1,0)</f>
        <v>6.4301950138428696E-2</v>
      </c>
      <c r="AQ476" s="20">
        <f>VLOOKUP($C476,beta_transpose!$B$3:$W$2032,X_y!AQ$1,0)</f>
        <v>-0.13093346799935601</v>
      </c>
      <c r="AR476" s="34">
        <f>VLOOKUP($C476,beta_transpose!$B$3:$W$2032,X_y!AR$1,0)</f>
        <v>2.7483644300862201E-2</v>
      </c>
      <c r="AS476" s="21">
        <v>118.85949733557101</v>
      </c>
      <c r="AT476" s="21">
        <v>11.34241784039</v>
      </c>
      <c r="AU476" s="21">
        <v>5.2545545384023997</v>
      </c>
      <c r="AV476" s="21">
        <v>2.09690127526894</v>
      </c>
      <c r="AW476" s="21">
        <v>0.78188728449699296</v>
      </c>
      <c r="AX476" s="21"/>
      <c r="AY476" s="21"/>
      <c r="AZ476" s="22"/>
      <c r="BB476" s="31">
        <f>IF(VLOOKUP(C476,y_HC!$B$3:$G$581,6,0)&gt;$BB$1,1,0)</f>
        <v>1</v>
      </c>
      <c r="BC476">
        <f>VLOOKUP(C476,y_HC!$B$3:$G$581,6,0)</f>
        <v>0.35572499709425515</v>
      </c>
      <c r="BE476" t="s">
        <v>472</v>
      </c>
      <c r="BF476">
        <v>118.85949733557101</v>
      </c>
      <c r="BG476">
        <v>11.34241784039</v>
      </c>
      <c r="BH476">
        <v>5.2545545384023997</v>
      </c>
      <c r="BI476">
        <v>2.09690127526894</v>
      </c>
      <c r="BJ476">
        <v>0.78188728449699296</v>
      </c>
    </row>
    <row r="477" spans="2:62">
      <c r="B477" t="str">
        <f>VLOOKUP(C477,eft_features_HC!$B$3:$C$2032,2,0)</f>
        <v>iShares MSCI Turkey ETF</v>
      </c>
      <c r="C477" t="s">
        <v>473</v>
      </c>
      <c r="D477" s="17">
        <f>VLOOKUP($C477,eft_features_HC!$B$3:$W$2032,X_y!D$1,0)</f>
        <v>2</v>
      </c>
      <c r="E477" s="18">
        <f>VLOOKUP($C477,eft_features_HC!$B$3:$W$2032,X_y!E$1,0)</f>
        <v>0.64</v>
      </c>
      <c r="F477" s="18">
        <f>VLOOKUP($C477,eft_features_HC!$B$3:$W$2032,X_y!F$1,0)</f>
        <v>416620000</v>
      </c>
      <c r="G477" s="18">
        <f>VLOOKUP($C477,eft_features_HC!$B$3:$W$2032,X_y!G$1,0)</f>
        <v>1</v>
      </c>
      <c r="H477" s="18">
        <f>VLOOKUP($C477,eft_features_HC!$B$3:$W$2032,X_y!H$1,0)</f>
        <v>1</v>
      </c>
      <c r="I477" s="18">
        <f>VLOOKUP($C477,eft_features_HC!$B$3:$W$2032,X_y!I$1,0)</f>
        <v>6</v>
      </c>
      <c r="J477" s="18">
        <f>VLOOKUP($C477,eft_features_HC!$B$3:$W$2032,X_y!J$1,0)</f>
        <v>1</v>
      </c>
      <c r="K477" s="18">
        <f>VLOOKUP($C477,eft_features_HC!$B$3:$W$2032,X_y!K$1,0)</f>
        <v>2</v>
      </c>
      <c r="L477" s="18">
        <f>VLOOKUP($C477,eft_features_HC!$B$3:$W$2032,X_y!L$1,0)</f>
        <v>1</v>
      </c>
      <c r="M477" s="18">
        <f>VLOOKUP($C477,eft_features_HC!$B$3:$W$2032,X_y!M$1,0)</f>
        <v>1</v>
      </c>
      <c r="N477" s="18">
        <f>VLOOKUP($C477,eft_features_HC!$B$3:$W$2032,X_y!N$1,0)</f>
        <v>1</v>
      </c>
      <c r="O477" s="18">
        <f>VLOOKUP($C477,eft_features_HC!$B$3:$W$2032,X_y!O$1,0)</f>
        <v>1</v>
      </c>
      <c r="P477" s="18">
        <f>VLOOKUP($C477,eft_features_HC!$B$3:$W$2032,X_y!P$1,0)</f>
        <v>2</v>
      </c>
      <c r="Q477" s="18">
        <f>VLOOKUP($C477,eft_features_HC!$B$3:$W$2032,X_y!Q$1,0)</f>
        <v>1</v>
      </c>
      <c r="R477" s="18">
        <f>VLOOKUP($C477,eft_features_HC!$B$3:$W$2032,X_y!R$1,0)</f>
        <v>1</v>
      </c>
      <c r="S477" s="19">
        <f>VLOOKUP($C477,ret_features_HC_transpose!$B$3:$W$2032,X_y!S$1,0)</f>
        <v>0.18013856865241995</v>
      </c>
      <c r="T477" s="19">
        <f>VLOOKUP($C477,ret_features_HC_transpose!$B$3:$W$2032,X_y!T$1,0)</f>
        <v>0.1206140359722403</v>
      </c>
      <c r="U477" s="19">
        <f>VLOOKUP($C477,ret_features_HC_transpose!$B$3:$W$2032,X_y!U$1,0)</f>
        <v>-0.11683373576153555</v>
      </c>
      <c r="V477" s="19">
        <f>VLOOKUP($C477,ret_features_HC_transpose!$B$3:$W$2032,X_y!V$1,0)</f>
        <v>-0.26601551175057803</v>
      </c>
      <c r="W477" s="19">
        <f>VLOOKUP($C477,ret_features_HC_transpose!$B$3:$W$2032,X_y!W$1,0)</f>
        <v>-2.5181225287616016E-2</v>
      </c>
      <c r="X477" s="19">
        <f>VLOOKUP($C477,ret_features_HC_transpose!$B$3:$W$2032,X_y!X$1,0)</f>
        <v>-0.22340425196523928</v>
      </c>
      <c r="Y477" s="20">
        <f>VLOOKUP($C477,beta_transpose!$B$3:$W$2032,X_y!Y$1,0)</f>
        <v>-3.9028998676582101E-3</v>
      </c>
      <c r="Z477" s="20">
        <f>VLOOKUP($C477,beta_transpose!$B$3:$W$2032,X_y!Z$1,0)</f>
        <v>1.5807179209493899E-2</v>
      </c>
      <c r="AA477" s="20">
        <f>VLOOKUP($C477,beta_transpose!$B$3:$W$2032,X_y!AA$1,0)</f>
        <v>7.3272571936443098E-2</v>
      </c>
      <c r="AB477" s="20">
        <f>VLOOKUP($C477,beta_transpose!$B$3:$W$2032,X_y!AB$1,0)</f>
        <v>-0.13793524528625101</v>
      </c>
      <c r="AC477" s="20">
        <f>VLOOKUP($C477,beta_transpose!$B$3:$W$2032,X_y!AC$1,0)</f>
        <v>0.107496205980638</v>
      </c>
      <c r="AD477" s="20">
        <f>VLOOKUP($C477,beta_transpose!$B$3:$W$2032,X_y!AD$1,0)</f>
        <v>-1.5063463471051599E-4</v>
      </c>
      <c r="AE477" s="20">
        <f>VLOOKUP($C477,beta_transpose!$B$3:$W$2032,X_y!AE$1,0)</f>
        <v>4.0320696221841798E-2</v>
      </c>
      <c r="AF477" s="20">
        <f>VLOOKUP($C477,beta_transpose!$B$3:$W$2032,X_y!AF$1,0)</f>
        <v>-9.7501977806346805E-3</v>
      </c>
      <c r="AG477" s="20">
        <f>VLOOKUP($C477,beta_transpose!$B$3:$W$2032,X_y!AG$1,0)</f>
        <v>2.4437007800537099E-2</v>
      </c>
      <c r="AH477" s="20">
        <f>VLOOKUP($C477,beta_transpose!$B$3:$W$2032,X_y!AH$1,0)</f>
        <v>4.3768254378484299E-2</v>
      </c>
      <c r="AI477" s="20">
        <f>VLOOKUP($C477,beta_transpose!$B$3:$W$2032,X_y!AI$1,0)</f>
        <v>-1.7740424882688899E-2</v>
      </c>
      <c r="AJ477" s="20">
        <f>VLOOKUP($C477,beta_transpose!$B$3:$W$2032,X_y!AJ$1,0)</f>
        <v>1.7307785688816201E-2</v>
      </c>
      <c r="AK477" s="20">
        <f>VLOOKUP($C477,beta_transpose!$B$3:$W$2032,X_y!AK$1,0)</f>
        <v>-0.112900294850243</v>
      </c>
      <c r="AL477" s="20">
        <f>VLOOKUP($C477,beta_transpose!$B$3:$W$2032,X_y!AL$1,0)</f>
        <v>2.3924474260378598E-2</v>
      </c>
      <c r="AM477" s="20">
        <f>VLOOKUP($C477,beta_transpose!$B$3:$W$2032,X_y!AM$1,0)</f>
        <v>3.7937109226405197E-2</v>
      </c>
      <c r="AN477" s="20">
        <f>VLOOKUP($C477,beta_transpose!$B$3:$W$2032,X_y!AN$1,0)</f>
        <v>-3.5914021578286499E-2</v>
      </c>
      <c r="AO477" s="20">
        <f>VLOOKUP($C477,beta_transpose!$B$3:$W$2032,X_y!AO$1,0)</f>
        <v>3.4036519042826702E-2</v>
      </c>
      <c r="AP477" s="20">
        <f>VLOOKUP($C477,beta_transpose!$B$3:$W$2032,X_y!AP$1,0)</f>
        <v>-1.36304161589929E-2</v>
      </c>
      <c r="AQ477" s="20">
        <f>VLOOKUP($C477,beta_transpose!$B$3:$W$2032,X_y!AQ$1,0)</f>
        <v>-7.2963781259851604E-2</v>
      </c>
      <c r="AR477" s="34">
        <f>VLOOKUP($C477,beta_transpose!$B$3:$W$2032,X_y!AR$1,0)</f>
        <v>-6.8926405863223503E-2</v>
      </c>
      <c r="AS477" s="21">
        <v>15.716343053206399</v>
      </c>
      <c r="AT477" s="21">
        <v>13.8267240201956</v>
      </c>
      <c r="AU477" s="21">
        <v>4.7267527892059702</v>
      </c>
      <c r="AV477" s="21">
        <v>1.9463254178613201</v>
      </c>
      <c r="AW477" s="21">
        <v>0.77254687181903903</v>
      </c>
      <c r="AX477" s="21"/>
      <c r="AY477" s="21"/>
      <c r="AZ477" s="22"/>
      <c r="BB477" s="31">
        <f>IF(VLOOKUP(C477,y_HC!$B$3:$G$581,6,0)&gt;$BB$1,1,0)</f>
        <v>1</v>
      </c>
      <c r="BC477">
        <f>VLOOKUP(C477,y_HC!$B$3:$G$581,6,0)</f>
        <v>0.12333659249637369</v>
      </c>
      <c r="BE477" t="s">
        <v>473</v>
      </c>
      <c r="BF477">
        <v>15.716343053206399</v>
      </c>
      <c r="BG477">
        <v>13.8267240201956</v>
      </c>
      <c r="BH477">
        <v>4.7267527892059702</v>
      </c>
      <c r="BI477">
        <v>1.9463254178613201</v>
      </c>
      <c r="BJ477">
        <v>0.77254687181903903</v>
      </c>
    </row>
    <row r="478" spans="2:62">
      <c r="B478" t="str">
        <f>VLOOKUP(C478,eft_features_HC!$B$3:$C$2032,2,0)</f>
        <v>ProShares UltraShort Russell2000</v>
      </c>
      <c r="C478" t="s">
        <v>474</v>
      </c>
      <c r="D478" s="17">
        <f>VLOOKUP($C478,eft_features_HC!$B$3:$W$2032,X_y!D$1,0)</f>
        <v>15</v>
      </c>
      <c r="E478" s="18">
        <f>VLOOKUP($C478,eft_features_HC!$B$3:$W$2032,X_y!E$1,0)</f>
        <v>0.95</v>
      </c>
      <c r="F478" s="18">
        <f>VLOOKUP($C478,eft_features_HC!$B$3:$W$2032,X_y!F$1,0)</f>
        <v>153830000</v>
      </c>
      <c r="G478" s="18">
        <f>VLOOKUP($C478,eft_features_HC!$B$3:$W$2032,X_y!G$1,0)</f>
        <v>1</v>
      </c>
      <c r="H478" s="18">
        <f>VLOOKUP($C478,eft_features_HC!$B$3:$W$2032,X_y!H$1,0)</f>
        <v>1</v>
      </c>
      <c r="I478" s="18">
        <f>VLOOKUP($C478,eft_features_HC!$B$3:$W$2032,X_y!I$1,0)</f>
        <v>1</v>
      </c>
      <c r="J478" s="18">
        <f>VLOOKUP($C478,eft_features_HC!$B$3:$W$2032,X_y!J$1,0)</f>
        <v>1</v>
      </c>
      <c r="K478" s="18">
        <f>VLOOKUP($C478,eft_features_HC!$B$3:$W$2032,X_y!K$1,0)</f>
        <v>5</v>
      </c>
      <c r="L478" s="18">
        <f>VLOOKUP($C478,eft_features_HC!$B$3:$W$2032,X_y!L$1,0)</f>
        <v>1</v>
      </c>
      <c r="M478" s="18">
        <f>VLOOKUP($C478,eft_features_HC!$B$3:$W$2032,X_y!M$1,0)</f>
        <v>2</v>
      </c>
      <c r="N478" s="18">
        <f>VLOOKUP($C478,eft_features_HC!$B$3:$W$2032,X_y!N$1,0)</f>
        <v>1</v>
      </c>
      <c r="O478" s="18">
        <f>VLOOKUP($C478,eft_features_HC!$B$3:$W$2032,X_y!O$1,0)</f>
        <v>1</v>
      </c>
      <c r="P478" s="18">
        <f>VLOOKUP($C478,eft_features_HC!$B$3:$W$2032,X_y!P$1,0)</f>
        <v>2</v>
      </c>
      <c r="Q478" s="18">
        <f>VLOOKUP($C478,eft_features_HC!$B$3:$W$2032,X_y!Q$1,0)</f>
        <v>1</v>
      </c>
      <c r="R478" s="18">
        <f>VLOOKUP($C478,eft_features_HC!$B$3:$W$2032,X_y!R$1,0)</f>
        <v>1</v>
      </c>
      <c r="S478" s="19">
        <f>VLOOKUP($C478,ret_features_HC_transpose!$B$3:$W$2032,X_y!S$1,0)</f>
        <v>7.6817870741270999E-2</v>
      </c>
      <c r="T478" s="19">
        <f>VLOOKUP($C478,ret_features_HC_transpose!$B$3:$W$2032,X_y!T$1,0)</f>
        <v>-2.8782894863314978E-2</v>
      </c>
      <c r="U478" s="19">
        <f>VLOOKUP($C478,ret_features_HC_transpose!$B$3:$W$2032,X_y!U$1,0)</f>
        <v>-0.17814892138034144</v>
      </c>
      <c r="V478" s="19">
        <f>VLOOKUP($C478,ret_features_HC_transpose!$B$3:$W$2032,X_y!V$1,0)</f>
        <v>-0.43302928498207593</v>
      </c>
      <c r="W478" s="19">
        <f>VLOOKUP($C478,ret_features_HC_transpose!$B$3:$W$2032,X_y!W$1,0)</f>
        <v>-0.61253280766920648</v>
      </c>
      <c r="X478" s="19">
        <f>VLOOKUP($C478,ret_features_HC_transpose!$B$3:$W$2032,X_y!X$1,0)</f>
        <v>-0.71487204183640674</v>
      </c>
      <c r="Y478" s="20">
        <f>VLOOKUP($C478,beta_transpose!$B$3:$W$2032,X_y!Y$1,0)</f>
        <v>-2.87823286871879E-2</v>
      </c>
      <c r="Z478" s="20">
        <f>VLOOKUP($C478,beta_transpose!$B$3:$W$2032,X_y!Z$1,0)</f>
        <v>2.3981013727894199E-2</v>
      </c>
      <c r="AA478" s="20">
        <f>VLOOKUP($C478,beta_transpose!$B$3:$W$2032,X_y!AA$1,0)</f>
        <v>-5.3891657978081701E-2</v>
      </c>
      <c r="AB478" s="20">
        <f>VLOOKUP($C478,beta_transpose!$B$3:$W$2032,X_y!AB$1,0)</f>
        <v>9.2274328145216591E-3</v>
      </c>
      <c r="AC478" s="20">
        <f>VLOOKUP($C478,beta_transpose!$B$3:$W$2032,X_y!AC$1,0)</f>
        <v>4.71461744901467E-2</v>
      </c>
      <c r="AD478" s="20">
        <f>VLOOKUP($C478,beta_transpose!$B$3:$W$2032,X_y!AD$1,0)</f>
        <v>-2.7364683649898799E-2</v>
      </c>
      <c r="AE478" s="20">
        <f>VLOOKUP($C478,beta_transpose!$B$3:$W$2032,X_y!AE$1,0)</f>
        <v>1.7279528287639598E-2</v>
      </c>
      <c r="AF478" s="20">
        <f>VLOOKUP($C478,beta_transpose!$B$3:$W$2032,X_y!AF$1,0)</f>
        <v>3.7942832527072499E-3</v>
      </c>
      <c r="AG478" s="20">
        <f>VLOOKUP($C478,beta_transpose!$B$3:$W$2032,X_y!AG$1,0)</f>
        <v>-4.9524044610813299E-2</v>
      </c>
      <c r="AH478" s="20">
        <f>VLOOKUP($C478,beta_transpose!$B$3:$W$2032,X_y!AH$1,0)</f>
        <v>5.4510708068862502E-3</v>
      </c>
      <c r="AI478" s="20">
        <f>VLOOKUP($C478,beta_transpose!$B$3:$W$2032,X_y!AI$1,0)</f>
        <v>-2.9141653442823899E-2</v>
      </c>
      <c r="AJ478" s="20">
        <f>VLOOKUP($C478,beta_transpose!$B$3:$W$2032,X_y!AJ$1,0)</f>
        <v>-9.9421763612716103E-3</v>
      </c>
      <c r="AK478" s="20">
        <f>VLOOKUP($C478,beta_transpose!$B$3:$W$2032,X_y!AK$1,0)</f>
        <v>-1.9932991738783899E-2</v>
      </c>
      <c r="AL478" s="20">
        <f>VLOOKUP($C478,beta_transpose!$B$3:$W$2032,X_y!AL$1,0)</f>
        <v>2.51444131815712E-2</v>
      </c>
      <c r="AM478" s="20">
        <f>VLOOKUP($C478,beta_transpose!$B$3:$W$2032,X_y!AM$1,0)</f>
        <v>2.050216493353E-2</v>
      </c>
      <c r="AN478" s="20">
        <f>VLOOKUP($C478,beta_transpose!$B$3:$W$2032,X_y!AN$1,0)</f>
        <v>-2.8774832882309399E-2</v>
      </c>
      <c r="AO478" s="20">
        <f>VLOOKUP($C478,beta_transpose!$B$3:$W$2032,X_y!AO$1,0)</f>
        <v>-2.3776849204181601E-2</v>
      </c>
      <c r="AP478" s="20">
        <f>VLOOKUP($C478,beta_transpose!$B$3:$W$2032,X_y!AP$1,0)</f>
        <v>3.3867724465334897E-2</v>
      </c>
      <c r="AQ478" s="20">
        <f>VLOOKUP($C478,beta_transpose!$B$3:$W$2032,X_y!AQ$1,0)</f>
        <v>-1.5391041795276001E-2</v>
      </c>
      <c r="AR478" s="34">
        <f>VLOOKUP($C478,beta_transpose!$B$3:$W$2032,X_y!AR$1,0)</f>
        <v>2.4556209255455701E-2</v>
      </c>
      <c r="AS478" s="21">
        <v>16.676930939368699</v>
      </c>
      <c r="AT478" s="21">
        <v>3.2257601987098599</v>
      </c>
      <c r="AU478" s="21">
        <v>1.32842598744742</v>
      </c>
      <c r="AV478" s="21">
        <v>0.49636928731979901</v>
      </c>
      <c r="AW478" s="21">
        <v>0.132009862125611</v>
      </c>
      <c r="AX478" s="21"/>
      <c r="AY478" s="21"/>
      <c r="AZ478" s="22"/>
      <c r="BB478" s="31">
        <f>IF(VLOOKUP(C478,y_HC!$B$3:$G$581,6,0)&gt;$BB$1,1,0)</f>
        <v>0</v>
      </c>
      <c r="BC478">
        <f>VLOOKUP(C478,y_HC!$B$3:$G$581,6,0)</f>
        <v>-4.9745978824681264E-2</v>
      </c>
      <c r="BE478" t="s">
        <v>474</v>
      </c>
      <c r="BF478">
        <v>16.676930939368699</v>
      </c>
      <c r="BG478">
        <v>3.2257601987098599</v>
      </c>
      <c r="BH478">
        <v>1.32842598744742</v>
      </c>
      <c r="BI478">
        <v>0.49636928731979901</v>
      </c>
      <c r="BJ478">
        <v>0.132009862125611</v>
      </c>
    </row>
    <row r="479" spans="2:62">
      <c r="B479" t="str">
        <f>VLOOKUP(C479,eft_features_HC!$B$3:$C$2032,2,0)</f>
        <v>Direxion Daily 7-10 Year Treasury Bull 3x Shares</v>
      </c>
      <c r="C479" t="s">
        <v>475</v>
      </c>
      <c r="D479" s="17">
        <f>VLOOKUP($C479,eft_features_HC!$B$3:$W$2032,X_y!D$1,0)</f>
        <v>21</v>
      </c>
      <c r="E479" s="18">
        <f>VLOOKUP($C479,eft_features_HC!$B$3:$W$2032,X_y!E$1,0)</f>
        <v>1.06</v>
      </c>
      <c r="F479" s="18">
        <f>VLOOKUP($C479,eft_features_HC!$B$3:$W$2032,X_y!F$1,0)</f>
        <v>9220000</v>
      </c>
      <c r="G479" s="18">
        <f>VLOOKUP($C479,eft_features_HC!$B$3:$W$2032,X_y!G$1,0)</f>
        <v>2</v>
      </c>
      <c r="H479" s="18">
        <f>VLOOKUP($C479,eft_features_HC!$B$3:$W$2032,X_y!H$1,0)</f>
        <v>1</v>
      </c>
      <c r="I479" s="18">
        <f>VLOOKUP($C479,eft_features_HC!$B$3:$W$2032,X_y!I$1,0)</f>
        <v>1</v>
      </c>
      <c r="J479" s="18">
        <f>VLOOKUP($C479,eft_features_HC!$B$3:$W$2032,X_y!J$1,0)</f>
        <v>6</v>
      </c>
      <c r="K479" s="18">
        <f>VLOOKUP($C479,eft_features_HC!$B$3:$W$2032,X_y!K$1,0)</f>
        <v>18</v>
      </c>
      <c r="L479" s="18">
        <f>VLOOKUP($C479,eft_features_HC!$B$3:$W$2032,X_y!L$1,0)</f>
        <v>7</v>
      </c>
      <c r="M479" s="18">
        <f>VLOOKUP($C479,eft_features_HC!$B$3:$W$2032,X_y!M$1,0)</f>
        <v>1</v>
      </c>
      <c r="N479" s="18">
        <f>VLOOKUP($C479,eft_features_HC!$B$3:$W$2032,X_y!N$1,0)</f>
        <v>2</v>
      </c>
      <c r="O479" s="18">
        <f>VLOOKUP($C479,eft_features_HC!$B$3:$W$2032,X_y!O$1,0)</f>
        <v>1</v>
      </c>
      <c r="P479" s="18">
        <f>VLOOKUP($C479,eft_features_HC!$B$3:$W$2032,X_y!P$1,0)</f>
        <v>4</v>
      </c>
      <c r="Q479" s="18">
        <f>VLOOKUP($C479,eft_features_HC!$B$3:$W$2032,X_y!Q$1,0)</f>
        <v>3</v>
      </c>
      <c r="R479" s="18">
        <f>VLOOKUP($C479,eft_features_HC!$B$3:$W$2032,X_y!R$1,0)</f>
        <v>1</v>
      </c>
      <c r="S479" s="19">
        <f>VLOOKUP($C479,ret_features_HC_transpose!$B$3:$W$2032,X_y!S$1,0)</f>
        <v>1.2566844680245381E-2</v>
      </c>
      <c r="T479" s="19">
        <f>VLOOKUP($C479,ret_features_HC_transpose!$B$3:$W$2032,X_y!T$1,0)</f>
        <v>7.1893574712607933E-2</v>
      </c>
      <c r="U479" s="19">
        <f>VLOOKUP($C479,ret_features_HC_transpose!$B$3:$W$2032,X_y!U$1,0)</f>
        <v>1.4465578904577336E-2</v>
      </c>
      <c r="V479" s="19">
        <f>VLOOKUP($C479,ret_features_HC_transpose!$B$3:$W$2032,X_y!V$1,0)</f>
        <v>-0.14975303061661682</v>
      </c>
      <c r="W479" s="19">
        <f>VLOOKUP($C479,ret_features_HC_transpose!$B$3:$W$2032,X_y!W$1,0)</f>
        <v>1.9929977338064786E-2</v>
      </c>
      <c r="X479" s="19">
        <f>VLOOKUP($C479,ret_features_HC_transpose!$B$3:$W$2032,X_y!X$1,0)</f>
        <v>0.43555723804841229</v>
      </c>
      <c r="Y479" s="20">
        <f>VLOOKUP($C479,beta_transpose!$B$3:$W$2032,X_y!Y$1,0)</f>
        <v>1.00407965285502E-2</v>
      </c>
      <c r="Z479" s="20">
        <f>VLOOKUP($C479,beta_transpose!$B$3:$W$2032,X_y!Z$1,0)</f>
        <v>-8.1067860117871093E-2</v>
      </c>
      <c r="AA479" s="20">
        <f>VLOOKUP($C479,beta_transpose!$B$3:$W$2032,X_y!AA$1,0)</f>
        <v>4.2410555449408402E-2</v>
      </c>
      <c r="AB479" s="20">
        <f>VLOOKUP($C479,beta_transpose!$B$3:$W$2032,X_y!AB$1,0)</f>
        <v>9.00286057283981E-3</v>
      </c>
      <c r="AC479" s="20">
        <f>VLOOKUP($C479,beta_transpose!$B$3:$W$2032,X_y!AC$1,0)</f>
        <v>6.5104872491669102E-2</v>
      </c>
      <c r="AD479" s="20">
        <f>VLOOKUP($C479,beta_transpose!$B$3:$W$2032,X_y!AD$1,0)</f>
        <v>2.3338458796643799E-2</v>
      </c>
      <c r="AE479" s="20">
        <f>VLOOKUP($C479,beta_transpose!$B$3:$W$2032,X_y!AE$1,0)</f>
        <v>5.94194647074274E-3</v>
      </c>
      <c r="AF479" s="20">
        <f>VLOOKUP($C479,beta_transpose!$B$3:$W$2032,X_y!AF$1,0)</f>
        <v>-2.7956845050994099E-2</v>
      </c>
      <c r="AG479" s="20">
        <f>VLOOKUP($C479,beta_transpose!$B$3:$W$2032,X_y!AG$1,0)</f>
        <v>-6.2770245845310199E-2</v>
      </c>
      <c r="AH479" s="20">
        <f>VLOOKUP($C479,beta_transpose!$B$3:$W$2032,X_y!AH$1,0)</f>
        <v>1.58489903824129E-2</v>
      </c>
      <c r="AI479" s="20">
        <f>VLOOKUP($C479,beta_transpose!$B$3:$W$2032,X_y!AI$1,0)</f>
        <v>1.607417957293E-2</v>
      </c>
      <c r="AJ479" s="20">
        <f>VLOOKUP($C479,beta_transpose!$B$3:$W$2032,X_y!AJ$1,0)</f>
        <v>6.7481972028811996E-2</v>
      </c>
      <c r="AK479" s="20">
        <f>VLOOKUP($C479,beta_transpose!$B$3:$W$2032,X_y!AK$1,0)</f>
        <v>-5.4033560575964E-2</v>
      </c>
      <c r="AL479" s="20">
        <f>VLOOKUP($C479,beta_transpose!$B$3:$W$2032,X_y!AL$1,0)</f>
        <v>-4.2934175470909896E-3</v>
      </c>
      <c r="AM479" s="20">
        <f>VLOOKUP($C479,beta_transpose!$B$3:$W$2032,X_y!AM$1,0)</f>
        <v>5.7506373457391402E-2</v>
      </c>
      <c r="AN479" s="20">
        <f>VLOOKUP($C479,beta_transpose!$B$3:$W$2032,X_y!AN$1,0)</f>
        <v>8.84409079579925E-3</v>
      </c>
      <c r="AO479" s="20">
        <f>VLOOKUP($C479,beta_transpose!$B$3:$W$2032,X_y!AO$1,0)</f>
        <v>9.4759842971366103E-3</v>
      </c>
      <c r="AP479" s="20">
        <f>VLOOKUP($C479,beta_transpose!$B$3:$W$2032,X_y!AP$1,0)</f>
        <v>-1.31042135480089E-3</v>
      </c>
      <c r="AQ479" s="20">
        <f>VLOOKUP($C479,beta_transpose!$B$3:$W$2032,X_y!AQ$1,0)</f>
        <v>1.17536634164409E-2</v>
      </c>
      <c r="AR479" s="34">
        <f>VLOOKUP($C479,beta_transpose!$B$3:$W$2032,X_y!AR$1,0)</f>
        <v>1.80975818486179E-2</v>
      </c>
      <c r="AS479" s="21">
        <v>16.739356883567101</v>
      </c>
      <c r="AT479" s="21">
        <v>4.3460146378108204</v>
      </c>
      <c r="AU479" s="21">
        <v>1.58332446143771</v>
      </c>
      <c r="AV479" s="21">
        <v>0.85477703858849596</v>
      </c>
      <c r="AW479" s="21">
        <v>0.64589893237158302</v>
      </c>
      <c r="AX479" s="21"/>
      <c r="AY479" s="21"/>
      <c r="AZ479" s="22"/>
      <c r="BB479" s="31">
        <f>IF(VLOOKUP(C479,y_HC!$B$3:$G$581,6,0)&gt;$BB$1,1,0)</f>
        <v>1</v>
      </c>
      <c r="BC479">
        <f>VLOOKUP(C479,y_HC!$B$3:$G$581,6,0)</f>
        <v>6.4219696891241185E-2</v>
      </c>
      <c r="BE479" t="s">
        <v>475</v>
      </c>
      <c r="BF479">
        <v>16.739356883567101</v>
      </c>
      <c r="BG479">
        <v>4.3460146378108204</v>
      </c>
      <c r="BH479">
        <v>1.58332446143771</v>
      </c>
      <c r="BI479">
        <v>0.85477703858849596</v>
      </c>
      <c r="BJ479">
        <v>0.64589893237158302</v>
      </c>
    </row>
    <row r="480" spans="2:62">
      <c r="B480" t="str">
        <f>VLOOKUP(C480,eft_features_HC!$B$3:$C$2032,2,0)</f>
        <v>Direxion Daily 7-10 Year Treasury Bear 3x Shares</v>
      </c>
      <c r="C480" t="s">
        <v>476</v>
      </c>
      <c r="D480" s="17">
        <f>VLOOKUP($C480,eft_features_HC!$B$3:$W$2032,X_y!D$1,0)</f>
        <v>21</v>
      </c>
      <c r="E480" s="18">
        <f>VLOOKUP($C480,eft_features_HC!$B$3:$W$2032,X_y!E$1,0)</f>
        <v>1.0999999999999999</v>
      </c>
      <c r="F480" s="18">
        <f>VLOOKUP($C480,eft_features_HC!$B$3:$W$2032,X_y!F$1,0)</f>
        <v>27690000</v>
      </c>
      <c r="G480" s="18">
        <f>VLOOKUP($C480,eft_features_HC!$B$3:$W$2032,X_y!G$1,0)</f>
        <v>2</v>
      </c>
      <c r="H480" s="18">
        <f>VLOOKUP($C480,eft_features_HC!$B$3:$W$2032,X_y!H$1,0)</f>
        <v>1</v>
      </c>
      <c r="I480" s="18">
        <f>VLOOKUP($C480,eft_features_HC!$B$3:$W$2032,X_y!I$1,0)</f>
        <v>1</v>
      </c>
      <c r="J480" s="18">
        <f>VLOOKUP($C480,eft_features_HC!$B$3:$W$2032,X_y!J$1,0)</f>
        <v>6</v>
      </c>
      <c r="K480" s="18">
        <f>VLOOKUP($C480,eft_features_HC!$B$3:$W$2032,X_y!K$1,0)</f>
        <v>18</v>
      </c>
      <c r="L480" s="18">
        <f>VLOOKUP($C480,eft_features_HC!$B$3:$W$2032,X_y!L$1,0)</f>
        <v>7</v>
      </c>
      <c r="M480" s="18">
        <f>VLOOKUP($C480,eft_features_HC!$B$3:$W$2032,X_y!M$1,0)</f>
        <v>2</v>
      </c>
      <c r="N480" s="18">
        <f>VLOOKUP($C480,eft_features_HC!$B$3:$W$2032,X_y!N$1,0)</f>
        <v>1</v>
      </c>
      <c r="O480" s="18">
        <f>VLOOKUP($C480,eft_features_HC!$B$3:$W$2032,X_y!O$1,0)</f>
        <v>1</v>
      </c>
      <c r="P480" s="18">
        <f>VLOOKUP($C480,eft_features_HC!$B$3:$W$2032,X_y!P$1,0)</f>
        <v>4</v>
      </c>
      <c r="Q480" s="18">
        <f>VLOOKUP($C480,eft_features_HC!$B$3:$W$2032,X_y!Q$1,0)</f>
        <v>3</v>
      </c>
      <c r="R480" s="18">
        <f>VLOOKUP($C480,eft_features_HC!$B$3:$W$2032,X_y!R$1,0)</f>
        <v>1</v>
      </c>
      <c r="S480" s="19">
        <f>VLOOKUP($C480,ret_features_HC_transpose!$B$3:$W$2032,X_y!S$1,0)</f>
        <v>-1.6751994389295866E-2</v>
      </c>
      <c r="T480" s="19">
        <f>VLOOKUP($C480,ret_features_HC_transpose!$B$3:$W$2032,X_y!T$1,0)</f>
        <v>-8.6518520559344725E-2</v>
      </c>
      <c r="U480" s="19">
        <f>VLOOKUP($C480,ret_features_HC_transpose!$B$3:$W$2032,X_y!U$1,0)</f>
        <v>-5.5970992558562083E-2</v>
      </c>
      <c r="V480" s="19">
        <f>VLOOKUP($C480,ret_features_HC_transpose!$B$3:$W$2032,X_y!V$1,0)</f>
        <v>7.7778644656563367E-2</v>
      </c>
      <c r="W480" s="19">
        <f>VLOOKUP($C480,ret_features_HC_transpose!$B$3:$W$2032,X_y!W$1,0)</f>
        <v>-0.16258457351764088</v>
      </c>
      <c r="X480" s="19">
        <f>VLOOKUP($C480,ret_features_HC_transpose!$B$3:$W$2032,X_y!X$1,0)</f>
        <v>-0.48468627079167836</v>
      </c>
      <c r="Y480" s="20">
        <f>VLOOKUP($C480,beta_transpose!$B$3:$W$2032,X_y!Y$1,0)</f>
        <v>-1.7273725190302899E-2</v>
      </c>
      <c r="Z480" s="20">
        <f>VLOOKUP($C480,beta_transpose!$B$3:$W$2032,X_y!Z$1,0)</f>
        <v>6.4742934344432998E-2</v>
      </c>
      <c r="AA480" s="20">
        <f>VLOOKUP($C480,beta_transpose!$B$3:$W$2032,X_y!AA$1,0)</f>
        <v>-3.1987433802708798E-2</v>
      </c>
      <c r="AB480" s="20">
        <f>VLOOKUP($C480,beta_transpose!$B$3:$W$2032,X_y!AB$1,0)</f>
        <v>-2.7350464493007601E-2</v>
      </c>
      <c r="AC480" s="20">
        <f>VLOOKUP($C480,beta_transpose!$B$3:$W$2032,X_y!AC$1,0)</f>
        <v>-1.14915482593717E-2</v>
      </c>
      <c r="AD480" s="20">
        <f>VLOOKUP($C480,beta_transpose!$B$3:$W$2032,X_y!AD$1,0)</f>
        <v>3.86238444956594E-3</v>
      </c>
      <c r="AE480" s="20">
        <f>VLOOKUP($C480,beta_transpose!$B$3:$W$2032,X_y!AE$1,0)</f>
        <v>-8.1759342442466604E-3</v>
      </c>
      <c r="AF480" s="20">
        <f>VLOOKUP($C480,beta_transpose!$B$3:$W$2032,X_y!AF$1,0)</f>
        <v>4.2013440600460999E-2</v>
      </c>
      <c r="AG480" s="20">
        <f>VLOOKUP($C480,beta_transpose!$B$3:$W$2032,X_y!AG$1,0)</f>
        <v>4.2544866139963097E-2</v>
      </c>
      <c r="AH480" s="20">
        <f>VLOOKUP($C480,beta_transpose!$B$3:$W$2032,X_y!AH$1,0)</f>
        <v>3.9028233600454801E-3</v>
      </c>
      <c r="AI480" s="20">
        <f>VLOOKUP($C480,beta_transpose!$B$3:$W$2032,X_y!AI$1,0)</f>
        <v>-1.09894551392767E-2</v>
      </c>
      <c r="AJ480" s="20">
        <f>VLOOKUP($C480,beta_transpose!$B$3:$W$2032,X_y!AJ$1,0)</f>
        <v>-1.69082135652572E-2</v>
      </c>
      <c r="AK480" s="20">
        <f>VLOOKUP($C480,beta_transpose!$B$3:$W$2032,X_y!AK$1,0)</f>
        <v>2.9183258739584202E-3</v>
      </c>
      <c r="AL480" s="20">
        <f>VLOOKUP($C480,beta_transpose!$B$3:$W$2032,X_y!AL$1,0)</f>
        <v>-1.8835382194005601E-2</v>
      </c>
      <c r="AM480" s="20">
        <f>VLOOKUP($C480,beta_transpose!$B$3:$W$2032,X_y!AM$1,0)</f>
        <v>-9.4891024053690293E-3</v>
      </c>
      <c r="AN480" s="20">
        <f>VLOOKUP($C480,beta_transpose!$B$3:$W$2032,X_y!AN$1,0)</f>
        <v>2.86665052273277E-2</v>
      </c>
      <c r="AO480" s="20">
        <f>VLOOKUP($C480,beta_transpose!$B$3:$W$2032,X_y!AO$1,0)</f>
        <v>2.4303318585589099E-2</v>
      </c>
      <c r="AP480" s="20">
        <f>VLOOKUP($C480,beta_transpose!$B$3:$W$2032,X_y!AP$1,0)</f>
        <v>-5.7855078748188203E-3</v>
      </c>
      <c r="AQ480" s="20">
        <f>VLOOKUP($C480,beta_transpose!$B$3:$W$2032,X_y!AQ$1,0)</f>
        <v>-3.0749996028962501E-2</v>
      </c>
      <c r="AR480" s="34">
        <f>VLOOKUP($C480,beta_transpose!$B$3:$W$2032,X_y!AR$1,0)</f>
        <v>-2.53904255507259E-2</v>
      </c>
      <c r="AS480" s="21">
        <v>14.1037606080661</v>
      </c>
      <c r="AT480" s="21">
        <v>1.1732862965325399</v>
      </c>
      <c r="AU480" s="21">
        <v>0.287267519572104</v>
      </c>
      <c r="AV480" s="21">
        <v>0.105239482259759</v>
      </c>
      <c r="AW480" s="21">
        <v>4.3848154708016E-2</v>
      </c>
      <c r="AX480" s="21"/>
      <c r="AY480" s="21"/>
      <c r="AZ480" s="22"/>
      <c r="BB480" s="31">
        <f>IF(VLOOKUP(C480,y_HC!$B$3:$G$581,6,0)&gt;$BB$1,1,0)</f>
        <v>0</v>
      </c>
      <c r="BC480">
        <f>VLOOKUP(C480,y_HC!$B$3:$G$581,6,0)</f>
        <v>-8.0706804515914138E-2</v>
      </c>
      <c r="BE480" t="s">
        <v>476</v>
      </c>
      <c r="BF480">
        <v>14.1037606080661</v>
      </c>
      <c r="BG480">
        <v>1.1732862965325399</v>
      </c>
      <c r="BH480">
        <v>0.287267519572104</v>
      </c>
      <c r="BI480">
        <v>0.105239482259759</v>
      </c>
      <c r="BJ480">
        <v>4.3848154708016E-2</v>
      </c>
    </row>
    <row r="481" spans="2:62">
      <c r="B481" t="str">
        <f>VLOOKUP(C481,eft_features_HC!$B$3:$C$2032,2,0)</f>
        <v>Direxion Daily Small Cap Bear 3x Shares</v>
      </c>
      <c r="C481" t="s">
        <v>477</v>
      </c>
      <c r="D481" s="17">
        <f>VLOOKUP($C481,eft_features_HC!$B$3:$W$2032,X_y!D$1,0)</f>
        <v>21</v>
      </c>
      <c r="E481" s="18">
        <f>VLOOKUP($C481,eft_features_HC!$B$3:$W$2032,X_y!E$1,0)</f>
        <v>1.0999999999999999</v>
      </c>
      <c r="F481" s="18">
        <f>VLOOKUP($C481,eft_features_HC!$B$3:$W$2032,X_y!F$1,0)</f>
        <v>675680000</v>
      </c>
      <c r="G481" s="18">
        <f>VLOOKUP($C481,eft_features_HC!$B$3:$W$2032,X_y!G$1,0)</f>
        <v>1</v>
      </c>
      <c r="H481" s="18">
        <f>VLOOKUP($C481,eft_features_HC!$B$3:$W$2032,X_y!H$1,0)</f>
        <v>1</v>
      </c>
      <c r="I481" s="18">
        <f>VLOOKUP($C481,eft_features_HC!$B$3:$W$2032,X_y!I$1,0)</f>
        <v>1</v>
      </c>
      <c r="J481" s="18">
        <f>VLOOKUP($C481,eft_features_HC!$B$3:$W$2032,X_y!J$1,0)</f>
        <v>1</v>
      </c>
      <c r="K481" s="18">
        <f>VLOOKUP($C481,eft_features_HC!$B$3:$W$2032,X_y!K$1,0)</f>
        <v>5</v>
      </c>
      <c r="L481" s="18">
        <f>VLOOKUP($C481,eft_features_HC!$B$3:$W$2032,X_y!L$1,0)</f>
        <v>1</v>
      </c>
      <c r="M481" s="18">
        <f>VLOOKUP($C481,eft_features_HC!$B$3:$W$2032,X_y!M$1,0)</f>
        <v>2</v>
      </c>
      <c r="N481" s="18">
        <f>VLOOKUP($C481,eft_features_HC!$B$3:$W$2032,X_y!N$1,0)</f>
        <v>1</v>
      </c>
      <c r="O481" s="18">
        <f>VLOOKUP($C481,eft_features_HC!$B$3:$W$2032,X_y!O$1,0)</f>
        <v>1</v>
      </c>
      <c r="P481" s="18">
        <f>VLOOKUP($C481,eft_features_HC!$B$3:$W$2032,X_y!P$1,0)</f>
        <v>2</v>
      </c>
      <c r="Q481" s="18">
        <f>VLOOKUP($C481,eft_features_HC!$B$3:$W$2032,X_y!Q$1,0)</f>
        <v>1</v>
      </c>
      <c r="R481" s="18">
        <f>VLOOKUP($C481,eft_features_HC!$B$3:$W$2032,X_y!R$1,0)</f>
        <v>1</v>
      </c>
      <c r="S481" s="19">
        <f>VLOOKUP($C481,ret_features_HC_transpose!$B$3:$W$2032,X_y!S$1,0)</f>
        <v>0.11118690289870248</v>
      </c>
      <c r="T481" s="19">
        <f>VLOOKUP($C481,ret_features_HC_transpose!$B$3:$W$2032,X_y!T$1,0)</f>
        <v>-5.6745802383860733E-2</v>
      </c>
      <c r="U481" s="19">
        <f>VLOOKUP($C481,ret_features_HC_transpose!$B$3:$W$2032,X_y!U$1,0)</f>
        <v>-0.27374052708369212</v>
      </c>
      <c r="V481" s="19">
        <f>VLOOKUP($C481,ret_features_HC_transpose!$B$3:$W$2032,X_y!V$1,0)</f>
        <v>-0.59305520780934051</v>
      </c>
      <c r="W481" s="19">
        <f>VLOOKUP($C481,ret_features_HC_transpose!$B$3:$W$2032,X_y!W$1,0)</f>
        <v>-0.77926829144613108</v>
      </c>
      <c r="X481" s="19">
        <f>VLOOKUP($C481,ret_features_HC_transpose!$B$3:$W$2032,X_y!X$1,0)</f>
        <v>-0.88239965264823372</v>
      </c>
      <c r="Y481" s="20">
        <f>VLOOKUP($C481,beta_transpose!$B$3:$W$2032,X_y!Y$1,0)</f>
        <v>-2.48233984854065E-2</v>
      </c>
      <c r="Z481" s="20">
        <f>VLOOKUP($C481,beta_transpose!$B$3:$W$2032,X_y!Z$1,0)</f>
        <v>3.2071045704755601E-2</v>
      </c>
      <c r="AA481" s="20">
        <f>VLOOKUP($C481,beta_transpose!$B$3:$W$2032,X_y!AA$1,0)</f>
        <v>-6.1084131714912102E-2</v>
      </c>
      <c r="AB481" s="20">
        <f>VLOOKUP($C481,beta_transpose!$B$3:$W$2032,X_y!AB$1,0)</f>
        <v>1.4256148390938499E-3</v>
      </c>
      <c r="AC481" s="20">
        <f>VLOOKUP($C481,beta_transpose!$B$3:$W$2032,X_y!AC$1,0)</f>
        <v>6.1996748150779199E-2</v>
      </c>
      <c r="AD481" s="20">
        <f>VLOOKUP($C481,beta_transpose!$B$3:$W$2032,X_y!AD$1,0)</f>
        <v>-3.3602701646960401E-2</v>
      </c>
      <c r="AE481" s="20">
        <f>VLOOKUP($C481,beta_transpose!$B$3:$W$2032,X_y!AE$1,0)</f>
        <v>2.5414742518367801E-2</v>
      </c>
      <c r="AF481" s="20">
        <f>VLOOKUP($C481,beta_transpose!$B$3:$W$2032,X_y!AF$1,0)</f>
        <v>2.4971937763606398E-3</v>
      </c>
      <c r="AG481" s="20">
        <f>VLOOKUP($C481,beta_transpose!$B$3:$W$2032,X_y!AG$1,0)</f>
        <v>-5.01941882320599E-2</v>
      </c>
      <c r="AH481" s="20">
        <f>VLOOKUP($C481,beta_transpose!$B$3:$W$2032,X_y!AH$1,0)</f>
        <v>3.8666466570917201E-3</v>
      </c>
      <c r="AI481" s="20">
        <f>VLOOKUP($C481,beta_transpose!$B$3:$W$2032,X_y!AI$1,0)</f>
        <v>-3.97256911560823E-2</v>
      </c>
      <c r="AJ481" s="20">
        <f>VLOOKUP($C481,beta_transpose!$B$3:$W$2032,X_y!AJ$1,0)</f>
        <v>-1.8345472369761001E-2</v>
      </c>
      <c r="AK481" s="20">
        <f>VLOOKUP($C481,beta_transpose!$B$3:$W$2032,X_y!AK$1,0)</f>
        <v>-1.6985888647547999E-2</v>
      </c>
      <c r="AL481" s="20">
        <f>VLOOKUP($C481,beta_transpose!$B$3:$W$2032,X_y!AL$1,0)</f>
        <v>2.3243650088512199E-2</v>
      </c>
      <c r="AM481" s="20">
        <f>VLOOKUP($C481,beta_transpose!$B$3:$W$2032,X_y!AM$1,0)</f>
        <v>3.2437884737743103E-2</v>
      </c>
      <c r="AN481" s="20">
        <f>VLOOKUP($C481,beta_transpose!$B$3:$W$2032,X_y!AN$1,0)</f>
        <v>-4.76731792842678E-2</v>
      </c>
      <c r="AO481" s="20">
        <f>VLOOKUP($C481,beta_transpose!$B$3:$W$2032,X_y!AO$1,0)</f>
        <v>-3.1604477950846102E-2</v>
      </c>
      <c r="AP481" s="20">
        <f>VLOOKUP($C481,beta_transpose!$B$3:$W$2032,X_y!AP$1,0)</f>
        <v>3.5683988318825799E-2</v>
      </c>
      <c r="AQ481" s="20">
        <f>VLOOKUP($C481,beta_transpose!$B$3:$W$2032,X_y!AQ$1,0)</f>
        <v>-2.57663247762898E-2</v>
      </c>
      <c r="AR481" s="34">
        <f>VLOOKUP($C481,beta_transpose!$B$3:$W$2032,X_y!AR$1,0)</f>
        <v>3.74347309782787E-2</v>
      </c>
      <c r="AS481" s="21">
        <v>16.665671811309601</v>
      </c>
      <c r="AT481" s="21">
        <v>3.40031451844201</v>
      </c>
      <c r="AU481" s="21">
        <v>1.0956659898810199</v>
      </c>
      <c r="AV481" s="21">
        <v>0.45340684468741099</v>
      </c>
      <c r="AW481" s="21">
        <v>5.2488811383567098E-2</v>
      </c>
      <c r="AX481" s="21"/>
      <c r="AY481" s="21"/>
      <c r="AZ481" s="22"/>
      <c r="BB481" s="31">
        <f>IF(VLOOKUP(C481,y_HC!$B$3:$G$581,6,0)&gt;$BB$1,1,0)</f>
        <v>0</v>
      </c>
      <c r="BC481">
        <f>VLOOKUP(C481,y_HC!$B$3:$G$581,6,0)</f>
        <v>-8.6709638090889191E-2</v>
      </c>
      <c r="BE481" t="s">
        <v>477</v>
      </c>
      <c r="BF481">
        <v>16.665671811309601</v>
      </c>
      <c r="BG481">
        <v>3.40031451844201</v>
      </c>
      <c r="BH481">
        <v>1.0956659898810199</v>
      </c>
      <c r="BI481">
        <v>0.45340684468741099</v>
      </c>
      <c r="BJ481">
        <v>5.2488811383567098E-2</v>
      </c>
    </row>
    <row r="482" spans="2:62">
      <c r="B482" t="str">
        <f>VLOOKUP(C482,eft_features_HC!$B$3:$C$2032,2,0)</f>
        <v>ProShares Ultra MSCI Brazil Capped</v>
      </c>
      <c r="C482" t="s">
        <v>478</v>
      </c>
      <c r="D482" s="17">
        <f>VLOOKUP($C482,eft_features_HC!$B$3:$W$2032,X_y!D$1,0)</f>
        <v>15</v>
      </c>
      <c r="E482" s="18">
        <f>VLOOKUP($C482,eft_features_HC!$B$3:$W$2032,X_y!E$1,0)</f>
        <v>0.95</v>
      </c>
      <c r="F482" s="18">
        <f>VLOOKUP($C482,eft_features_HC!$B$3:$W$2032,X_y!F$1,0)</f>
        <v>19460000</v>
      </c>
      <c r="G482" s="18">
        <f>VLOOKUP($C482,eft_features_HC!$B$3:$W$2032,X_y!G$1,0)</f>
        <v>1</v>
      </c>
      <c r="H482" s="18">
        <f>VLOOKUP($C482,eft_features_HC!$B$3:$W$2032,X_y!H$1,0)</f>
        <v>1</v>
      </c>
      <c r="I482" s="18">
        <f>VLOOKUP($C482,eft_features_HC!$B$3:$W$2032,X_y!I$1,0)</f>
        <v>8</v>
      </c>
      <c r="J482" s="18">
        <f>VLOOKUP($C482,eft_features_HC!$B$3:$W$2032,X_y!J$1,0)</f>
        <v>1</v>
      </c>
      <c r="K482" s="18">
        <f>VLOOKUP($C482,eft_features_HC!$B$3:$W$2032,X_y!K$1,0)</f>
        <v>2</v>
      </c>
      <c r="L482" s="18">
        <f>VLOOKUP($C482,eft_features_HC!$B$3:$W$2032,X_y!L$1,0)</f>
        <v>1</v>
      </c>
      <c r="M482" s="18">
        <f>VLOOKUP($C482,eft_features_HC!$B$3:$W$2032,X_y!M$1,0)</f>
        <v>1</v>
      </c>
      <c r="N482" s="18">
        <f>VLOOKUP($C482,eft_features_HC!$B$3:$W$2032,X_y!N$1,0)</f>
        <v>2</v>
      </c>
      <c r="O482" s="18">
        <f>VLOOKUP($C482,eft_features_HC!$B$3:$W$2032,X_y!O$1,0)</f>
        <v>1</v>
      </c>
      <c r="P482" s="18">
        <f>VLOOKUP($C482,eft_features_HC!$B$3:$W$2032,X_y!P$1,0)</f>
        <v>2</v>
      </c>
      <c r="Q482" s="18">
        <f>VLOOKUP($C482,eft_features_HC!$B$3:$W$2032,X_y!Q$1,0)</f>
        <v>1</v>
      </c>
      <c r="R482" s="18">
        <f>VLOOKUP($C482,eft_features_HC!$B$3:$W$2032,X_y!R$1,0)</f>
        <v>1</v>
      </c>
      <c r="S482" s="19">
        <f>VLOOKUP($C482,ret_features_HC_transpose!$B$3:$W$2032,X_y!S$1,0)</f>
        <v>0.23596972114759529</v>
      </c>
      <c r="T482" s="19">
        <f>VLOOKUP($C482,ret_features_HC_transpose!$B$3:$W$2032,X_y!T$1,0)</f>
        <v>0.11411764780728317</v>
      </c>
      <c r="U482" s="19">
        <f>VLOOKUP($C482,ret_features_HC_transpose!$B$3:$W$2032,X_y!U$1,0)</f>
        <v>-8.3962080672457251E-2</v>
      </c>
      <c r="V482" s="19">
        <f>VLOOKUP($C482,ret_features_HC_transpose!$B$3:$W$2032,X_y!V$1,0)</f>
        <v>-0.27521812181563987</v>
      </c>
      <c r="W482" s="19">
        <f>VLOOKUP($C482,ret_features_HC_transpose!$B$3:$W$2032,X_y!W$1,0)</f>
        <v>-0.47482253754297921</v>
      </c>
      <c r="X482" s="19">
        <f>VLOOKUP($C482,ret_features_HC_transpose!$B$3:$W$2032,X_y!X$1,0)</f>
        <v>-0.68679719538060857</v>
      </c>
      <c r="Y482" s="20">
        <f>VLOOKUP($C482,beta_transpose!$B$3:$W$2032,X_y!Y$1,0)</f>
        <v>-3.9490574905007902E-2</v>
      </c>
      <c r="Z482" s="20">
        <f>VLOOKUP($C482,beta_transpose!$B$3:$W$2032,X_y!Z$1,0)</f>
        <v>8.6786144030860796E-2</v>
      </c>
      <c r="AA482" s="20">
        <f>VLOOKUP($C482,beta_transpose!$B$3:$W$2032,X_y!AA$1,0)</f>
        <v>2.2233374280248099E-2</v>
      </c>
      <c r="AB482" s="20">
        <f>VLOOKUP($C482,beta_transpose!$B$3:$W$2032,X_y!AB$1,0)</f>
        <v>-4.8696458111237198E-2</v>
      </c>
      <c r="AC482" s="20">
        <f>VLOOKUP($C482,beta_transpose!$B$3:$W$2032,X_y!AC$1,0)</f>
        <v>-1.6787811509481099E-2</v>
      </c>
      <c r="AD482" s="20">
        <f>VLOOKUP($C482,beta_transpose!$B$3:$W$2032,X_y!AD$1,0)</f>
        <v>8.8804394320808999E-2</v>
      </c>
      <c r="AE482" s="20">
        <f>VLOOKUP($C482,beta_transpose!$B$3:$W$2032,X_y!AE$1,0)</f>
        <v>1.37648963649571E-2</v>
      </c>
      <c r="AF482" s="20">
        <f>VLOOKUP($C482,beta_transpose!$B$3:$W$2032,X_y!AF$1,0)</f>
        <v>-6.6466051526297101E-2</v>
      </c>
      <c r="AG482" s="20">
        <f>VLOOKUP($C482,beta_transpose!$B$3:$W$2032,X_y!AG$1,0)</f>
        <v>-2.4344311116029499E-2</v>
      </c>
      <c r="AH482" s="20">
        <f>VLOOKUP($C482,beta_transpose!$B$3:$W$2032,X_y!AH$1,0)</f>
        <v>8.0439621810921194E-2</v>
      </c>
      <c r="AI482" s="20">
        <f>VLOOKUP($C482,beta_transpose!$B$3:$W$2032,X_y!AI$1,0)</f>
        <v>3.71158701899377E-2</v>
      </c>
      <c r="AJ482" s="20">
        <f>VLOOKUP($C482,beta_transpose!$B$3:$W$2032,X_y!AJ$1,0)</f>
        <v>-3.4535063714922702E-2</v>
      </c>
      <c r="AK482" s="20">
        <f>VLOOKUP($C482,beta_transpose!$B$3:$W$2032,X_y!AK$1,0)</f>
        <v>-5.17145338591809E-2</v>
      </c>
      <c r="AL482" s="20">
        <f>VLOOKUP($C482,beta_transpose!$B$3:$W$2032,X_y!AL$1,0)</f>
        <v>-3.0082704427554102E-2</v>
      </c>
      <c r="AM482" s="20">
        <f>VLOOKUP($C482,beta_transpose!$B$3:$W$2032,X_y!AM$1,0)</f>
        <v>8.0605317475206203E-2</v>
      </c>
      <c r="AN482" s="20">
        <f>VLOOKUP($C482,beta_transpose!$B$3:$W$2032,X_y!AN$1,0)</f>
        <v>6.6750525463273296E-3</v>
      </c>
      <c r="AO482" s="20">
        <f>VLOOKUP($C482,beta_transpose!$B$3:$W$2032,X_y!AO$1,0)</f>
        <v>-4.2300683137968698E-2</v>
      </c>
      <c r="AP482" s="20">
        <f>VLOOKUP($C482,beta_transpose!$B$3:$W$2032,X_y!AP$1,0)</f>
        <v>4.9438297133280698E-2</v>
      </c>
      <c r="AQ482" s="20">
        <f>VLOOKUP($C482,beta_transpose!$B$3:$W$2032,X_y!AQ$1,0)</f>
        <v>0.102727316182775</v>
      </c>
      <c r="AR482" s="34">
        <f>VLOOKUP($C482,beta_transpose!$B$3:$W$2032,X_y!AR$1,0)</f>
        <v>1.1341437986892799E-2</v>
      </c>
      <c r="AS482" s="21">
        <v>25.9534454077756</v>
      </c>
      <c r="AT482" s="21">
        <v>7.0253534220087799</v>
      </c>
      <c r="AU482" s="21">
        <v>2.93690279921399</v>
      </c>
      <c r="AV482" s="21">
        <v>0.88691633092032096</v>
      </c>
      <c r="AW482" s="21">
        <v>0.34954851850809598</v>
      </c>
      <c r="AX482" s="21"/>
      <c r="AY482" s="21"/>
      <c r="AZ482" s="22"/>
      <c r="BB482" s="31">
        <f>IF(VLOOKUP(C482,y_HC!$B$3:$G$581,6,0)&gt;$BB$1,1,0)</f>
        <v>1</v>
      </c>
      <c r="BC482">
        <f>VLOOKUP(C482,y_HC!$B$3:$G$581,6,0)</f>
        <v>0.17360542109235605</v>
      </c>
      <c r="BE482" t="s">
        <v>478</v>
      </c>
      <c r="BF482">
        <v>25.9534454077756</v>
      </c>
      <c r="BG482">
        <v>7.0253534220087799</v>
      </c>
      <c r="BH482">
        <v>2.93690279921399</v>
      </c>
      <c r="BI482">
        <v>0.88691633092032096</v>
      </c>
      <c r="BJ482">
        <v>0.34954851850809598</v>
      </c>
    </row>
    <row r="483" spans="2:62">
      <c r="B483" t="str">
        <f>VLOOKUP(C483,eft_features_HC!$B$3:$C$2032,2,0)</f>
        <v>ProShares Ultra 20+ Year Treasury</v>
      </c>
      <c r="C483" t="s">
        <v>479</v>
      </c>
      <c r="D483" s="17">
        <f>VLOOKUP($C483,eft_features_HC!$B$3:$W$2032,X_y!D$1,0)</f>
        <v>15</v>
      </c>
      <c r="E483" s="18">
        <f>VLOOKUP($C483,eft_features_HC!$B$3:$W$2032,X_y!E$1,0)</f>
        <v>0.95</v>
      </c>
      <c r="F483" s="18">
        <f>VLOOKUP($C483,eft_features_HC!$B$3:$W$2032,X_y!F$1,0)</f>
        <v>43740000</v>
      </c>
      <c r="G483" s="18">
        <f>VLOOKUP($C483,eft_features_HC!$B$3:$W$2032,X_y!G$1,0)</f>
        <v>2</v>
      </c>
      <c r="H483" s="18">
        <f>VLOOKUP($C483,eft_features_HC!$B$3:$W$2032,X_y!H$1,0)</f>
        <v>1</v>
      </c>
      <c r="I483" s="18">
        <f>VLOOKUP($C483,eft_features_HC!$B$3:$W$2032,X_y!I$1,0)</f>
        <v>1</v>
      </c>
      <c r="J483" s="18">
        <f>VLOOKUP($C483,eft_features_HC!$B$3:$W$2032,X_y!J$1,0)</f>
        <v>6</v>
      </c>
      <c r="K483" s="18">
        <f>VLOOKUP($C483,eft_features_HC!$B$3:$W$2032,X_y!K$1,0)</f>
        <v>18</v>
      </c>
      <c r="L483" s="18">
        <f>VLOOKUP($C483,eft_features_HC!$B$3:$W$2032,X_y!L$1,0)</f>
        <v>9</v>
      </c>
      <c r="M483" s="18">
        <f>VLOOKUP($C483,eft_features_HC!$B$3:$W$2032,X_y!M$1,0)</f>
        <v>1</v>
      </c>
      <c r="N483" s="18">
        <f>VLOOKUP($C483,eft_features_HC!$B$3:$W$2032,X_y!N$1,0)</f>
        <v>2</v>
      </c>
      <c r="O483" s="18">
        <f>VLOOKUP($C483,eft_features_HC!$B$3:$W$2032,X_y!O$1,0)</f>
        <v>1</v>
      </c>
      <c r="P483" s="18">
        <f>VLOOKUP($C483,eft_features_HC!$B$3:$W$2032,X_y!P$1,0)</f>
        <v>4</v>
      </c>
      <c r="Q483" s="18">
        <f>VLOOKUP($C483,eft_features_HC!$B$3:$W$2032,X_y!Q$1,0)</f>
        <v>3</v>
      </c>
      <c r="R483" s="18">
        <f>VLOOKUP($C483,eft_features_HC!$B$3:$W$2032,X_y!R$1,0)</f>
        <v>1</v>
      </c>
      <c r="S483" s="19">
        <f>VLOOKUP($C483,ret_features_HC_transpose!$B$3:$W$2032,X_y!S$1,0)</f>
        <v>5.0990989842270906E-2</v>
      </c>
      <c r="T483" s="19">
        <f>VLOOKUP($C483,ret_features_HC_transpose!$B$3:$W$2032,X_y!T$1,0)</f>
        <v>0.13770235848441348</v>
      </c>
      <c r="U483" s="19">
        <f>VLOOKUP($C483,ret_features_HC_transpose!$B$3:$W$2032,X_y!U$1,0)</f>
        <v>7.8188537331431052E-2</v>
      </c>
      <c r="V483" s="19">
        <f>VLOOKUP($C483,ret_features_HC_transpose!$B$3:$W$2032,X_y!V$1,0)</f>
        <v>-0.18680032035255145</v>
      </c>
      <c r="W483" s="19">
        <f>VLOOKUP($C483,ret_features_HC_transpose!$B$3:$W$2032,X_y!W$1,0)</f>
        <v>-1.3112262113471607E-2</v>
      </c>
      <c r="X483" s="19">
        <f>VLOOKUP($C483,ret_features_HC_transpose!$B$3:$W$2032,X_y!X$1,0)</f>
        <v>0.5125113383142097</v>
      </c>
      <c r="Y483" s="20">
        <f>VLOOKUP($C483,beta_transpose!$B$3:$W$2032,X_y!Y$1,0)</f>
        <v>6.5583565556949497E-3</v>
      </c>
      <c r="Z483" s="20">
        <f>VLOOKUP($C483,beta_transpose!$B$3:$W$2032,X_y!Z$1,0)</f>
        <v>-0.122392951876653</v>
      </c>
      <c r="AA483" s="20">
        <f>VLOOKUP($C483,beta_transpose!$B$3:$W$2032,X_y!AA$1,0)</f>
        <v>5.10943358361984E-2</v>
      </c>
      <c r="AB483" s="20">
        <f>VLOOKUP($C483,beta_transpose!$B$3:$W$2032,X_y!AB$1,0)</f>
        <v>3.5503890846967201E-2</v>
      </c>
      <c r="AC483" s="20">
        <f>VLOOKUP($C483,beta_transpose!$B$3:$W$2032,X_y!AC$1,0)</f>
        <v>4.7995452496209297E-2</v>
      </c>
      <c r="AD483" s="20">
        <f>VLOOKUP($C483,beta_transpose!$B$3:$W$2032,X_y!AD$1,0)</f>
        <v>6.4387992205542297E-2</v>
      </c>
      <c r="AE483" s="20">
        <f>VLOOKUP($C483,beta_transpose!$B$3:$W$2032,X_y!AE$1,0)</f>
        <v>-3.5675840324079298E-2</v>
      </c>
      <c r="AF483" s="20">
        <f>VLOOKUP($C483,beta_transpose!$B$3:$W$2032,X_y!AF$1,0)</f>
        <v>6.3707954888321903E-3</v>
      </c>
      <c r="AG483" s="20">
        <f>VLOOKUP($C483,beta_transpose!$B$3:$W$2032,X_y!AG$1,0)</f>
        <v>-5.0900222389811303E-2</v>
      </c>
      <c r="AH483" s="20">
        <f>VLOOKUP($C483,beta_transpose!$B$3:$W$2032,X_y!AH$1,0)</f>
        <v>3.8961335476733298E-2</v>
      </c>
      <c r="AI483" s="20">
        <f>VLOOKUP($C483,beta_transpose!$B$3:$W$2032,X_y!AI$1,0)</f>
        <v>6.4487926289150996E-2</v>
      </c>
      <c r="AJ483" s="20">
        <f>VLOOKUP($C483,beta_transpose!$B$3:$W$2032,X_y!AJ$1,0)</f>
        <v>0.170416516974257</v>
      </c>
      <c r="AK483" s="20">
        <f>VLOOKUP($C483,beta_transpose!$B$3:$W$2032,X_y!AK$1,0)</f>
        <v>-0.117491707642104</v>
      </c>
      <c r="AL483" s="20">
        <f>VLOOKUP($C483,beta_transpose!$B$3:$W$2032,X_y!AL$1,0)</f>
        <v>-3.3982469453400201E-2</v>
      </c>
      <c r="AM483" s="20">
        <f>VLOOKUP($C483,beta_transpose!$B$3:$W$2032,X_y!AM$1,0)</f>
        <v>5.67438280908098E-2</v>
      </c>
      <c r="AN483" s="20">
        <f>VLOOKUP($C483,beta_transpose!$B$3:$W$2032,X_y!AN$1,0)</f>
        <v>2.73413271754471E-2</v>
      </c>
      <c r="AO483" s="20">
        <f>VLOOKUP($C483,beta_transpose!$B$3:$W$2032,X_y!AO$1,0)</f>
        <v>-6.5944195423490103E-4</v>
      </c>
      <c r="AP483" s="20">
        <f>VLOOKUP($C483,beta_transpose!$B$3:$W$2032,X_y!AP$1,0)</f>
        <v>-1.7342883255568699E-3</v>
      </c>
      <c r="AQ483" s="20">
        <f>VLOOKUP($C483,beta_transpose!$B$3:$W$2032,X_y!AQ$1,0)</f>
        <v>1.6580407694814701E-2</v>
      </c>
      <c r="AR483" s="34">
        <f>VLOOKUP($C483,beta_transpose!$B$3:$W$2032,X_y!AR$1,0)</f>
        <v>-5.5233006280445397E-2</v>
      </c>
      <c r="AS483" s="21">
        <v>25.061461996623201</v>
      </c>
      <c r="AT483" s="21">
        <v>5.8422129911266101</v>
      </c>
      <c r="AU483" s="21">
        <v>3.0228847887285002</v>
      </c>
      <c r="AV483" s="21">
        <v>0.97463754881659304</v>
      </c>
      <c r="AW483" s="21">
        <v>0.67211957175691295</v>
      </c>
      <c r="AX483" s="21"/>
      <c r="AY483" s="21"/>
      <c r="AZ483" s="22"/>
      <c r="BB483" s="31">
        <f>IF(VLOOKUP(C483,y_HC!$B$3:$G$581,6,0)&gt;$BB$1,1,0)</f>
        <v>1</v>
      </c>
      <c r="BC483">
        <f>VLOOKUP(C483,y_HC!$B$3:$G$581,6,0)</f>
        <v>0.10651765937498314</v>
      </c>
      <c r="BE483" t="s">
        <v>479</v>
      </c>
      <c r="BF483">
        <v>25.061461996623201</v>
      </c>
      <c r="BG483">
        <v>5.8422129911266101</v>
      </c>
      <c r="BH483">
        <v>3.0228847887285002</v>
      </c>
      <c r="BI483">
        <v>0.97463754881659304</v>
      </c>
      <c r="BJ483">
        <v>0.67211957175691295</v>
      </c>
    </row>
    <row r="484" spans="2:62">
      <c r="B484" t="str">
        <f>VLOOKUP(C484,eft_features_HC!$B$3:$C$2032,2,0)</f>
        <v>ProShares Ultra Consumer Services</v>
      </c>
      <c r="C484" t="s">
        <v>480</v>
      </c>
      <c r="D484" s="17">
        <f>VLOOKUP($C484,eft_features_HC!$B$3:$W$2032,X_y!D$1,0)</f>
        <v>15</v>
      </c>
      <c r="E484" s="18">
        <f>VLOOKUP($C484,eft_features_HC!$B$3:$W$2032,X_y!E$1,0)</f>
        <v>0.95</v>
      </c>
      <c r="F484" s="18">
        <f>VLOOKUP($C484,eft_features_HC!$B$3:$W$2032,X_y!F$1,0)</f>
        <v>20350000</v>
      </c>
      <c r="G484" s="18">
        <f>VLOOKUP($C484,eft_features_HC!$B$3:$W$2032,X_y!G$1,0)</f>
        <v>1</v>
      </c>
      <c r="H484" s="18">
        <f>VLOOKUP($C484,eft_features_HC!$B$3:$W$2032,X_y!H$1,0)</f>
        <v>1</v>
      </c>
      <c r="I484" s="18">
        <f>VLOOKUP($C484,eft_features_HC!$B$3:$W$2032,X_y!I$1,0)</f>
        <v>1</v>
      </c>
      <c r="J484" s="18">
        <f>VLOOKUP($C484,eft_features_HC!$B$3:$W$2032,X_y!J$1,0)</f>
        <v>5</v>
      </c>
      <c r="K484" s="18">
        <f>VLOOKUP($C484,eft_features_HC!$B$3:$W$2032,X_y!K$1,0)</f>
        <v>17</v>
      </c>
      <c r="L484" s="18">
        <f>VLOOKUP($C484,eft_features_HC!$B$3:$W$2032,X_y!L$1,0)</f>
        <v>1</v>
      </c>
      <c r="M484" s="18">
        <f>VLOOKUP($C484,eft_features_HC!$B$3:$W$2032,X_y!M$1,0)</f>
        <v>1</v>
      </c>
      <c r="N484" s="18">
        <f>VLOOKUP($C484,eft_features_HC!$B$3:$W$2032,X_y!N$1,0)</f>
        <v>2</v>
      </c>
      <c r="O484" s="18">
        <f>VLOOKUP($C484,eft_features_HC!$B$3:$W$2032,X_y!O$1,0)</f>
        <v>1</v>
      </c>
      <c r="P484" s="18">
        <f>VLOOKUP($C484,eft_features_HC!$B$3:$W$2032,X_y!P$1,0)</f>
        <v>2</v>
      </c>
      <c r="Q484" s="18">
        <f>VLOOKUP($C484,eft_features_HC!$B$3:$W$2032,X_y!Q$1,0)</f>
        <v>1</v>
      </c>
      <c r="R484" s="18">
        <f>VLOOKUP($C484,eft_features_HC!$B$3:$W$2032,X_y!R$1,0)</f>
        <v>1</v>
      </c>
      <c r="S484" s="19">
        <f>VLOOKUP($C484,ret_features_HC_transpose!$B$3:$W$2032,X_y!S$1,0)</f>
        <v>-5.3254304426481824E-2</v>
      </c>
      <c r="T484" s="19">
        <f>VLOOKUP($C484,ret_features_HC_transpose!$B$3:$W$2032,X_y!T$1,0)</f>
        <v>-6.9083757757975039E-3</v>
      </c>
      <c r="U484" s="19">
        <f>VLOOKUP($C484,ret_features_HC_transpose!$B$3:$W$2032,X_y!U$1,0)</f>
        <v>0.18550312678667269</v>
      </c>
      <c r="V484" s="19">
        <f>VLOOKUP($C484,ret_features_HC_transpose!$B$3:$W$2032,X_y!V$1,0)</f>
        <v>0.55875090079480749</v>
      </c>
      <c r="W484" s="19">
        <f>VLOOKUP($C484,ret_features_HC_transpose!$B$3:$W$2032,X_y!W$1,0)</f>
        <v>1.2358096349027416</v>
      </c>
      <c r="X484" s="19">
        <f>VLOOKUP($C484,ret_features_HC_transpose!$B$3:$W$2032,X_y!X$1,0)</f>
        <v>1.8176996977003328</v>
      </c>
      <c r="Y484" s="20">
        <f>VLOOKUP($C484,beta_transpose!$B$3:$W$2032,X_y!Y$1,0)</f>
        <v>0.17394697339829099</v>
      </c>
      <c r="Z484" s="20">
        <f>VLOOKUP($C484,beta_transpose!$B$3:$W$2032,X_y!Z$1,0)</f>
        <v>-1.6344053757096098E-2</v>
      </c>
      <c r="AA484" s="20">
        <f>VLOOKUP($C484,beta_transpose!$B$3:$W$2032,X_y!AA$1,0)</f>
        <v>9.2421312745061598E-3</v>
      </c>
      <c r="AB484" s="20">
        <f>VLOOKUP($C484,beta_transpose!$B$3:$W$2032,X_y!AB$1,0)</f>
        <v>-3.4754828134440198E-3</v>
      </c>
      <c r="AC484" s="20">
        <f>VLOOKUP($C484,beta_transpose!$B$3:$W$2032,X_y!AC$1,0)</f>
        <v>3.2309202261588399E-2</v>
      </c>
      <c r="AD484" s="20">
        <f>VLOOKUP($C484,beta_transpose!$B$3:$W$2032,X_y!AD$1,0)</f>
        <v>-8.2205988681915101E-2</v>
      </c>
      <c r="AE484" s="20">
        <f>VLOOKUP($C484,beta_transpose!$B$3:$W$2032,X_y!AE$1,0)</f>
        <v>6.3282416663517096E-2</v>
      </c>
      <c r="AF484" s="20">
        <f>VLOOKUP($C484,beta_transpose!$B$3:$W$2032,X_y!AF$1,0)</f>
        <v>1.7161245657033301E-2</v>
      </c>
      <c r="AG484" s="20">
        <f>VLOOKUP($C484,beta_transpose!$B$3:$W$2032,X_y!AG$1,0)</f>
        <v>-5.94656234922653E-2</v>
      </c>
      <c r="AH484" s="20">
        <f>VLOOKUP($C484,beta_transpose!$B$3:$W$2032,X_y!AH$1,0)</f>
        <v>-2.1116824384000898E-3</v>
      </c>
      <c r="AI484" s="20">
        <f>VLOOKUP($C484,beta_transpose!$B$3:$W$2032,X_y!AI$1,0)</f>
        <v>-9.0910439701636397E-2</v>
      </c>
      <c r="AJ484" s="20">
        <f>VLOOKUP($C484,beta_transpose!$B$3:$W$2032,X_y!AJ$1,0)</f>
        <v>1.7963324057774101E-2</v>
      </c>
      <c r="AK484" s="20">
        <f>VLOOKUP($C484,beta_transpose!$B$3:$W$2032,X_y!AK$1,0)</f>
        <v>-5.3376141228570803E-2</v>
      </c>
      <c r="AL484" s="20">
        <f>VLOOKUP($C484,beta_transpose!$B$3:$W$2032,X_y!AL$1,0)</f>
        <v>-1.09749169899587E-2</v>
      </c>
      <c r="AM484" s="20">
        <f>VLOOKUP($C484,beta_transpose!$B$3:$W$2032,X_y!AM$1,0)</f>
        <v>2.41784225433706E-2</v>
      </c>
      <c r="AN484" s="20">
        <f>VLOOKUP($C484,beta_transpose!$B$3:$W$2032,X_y!AN$1,0)</f>
        <v>-1.8544555943809899E-2</v>
      </c>
      <c r="AO484" s="20">
        <f>VLOOKUP($C484,beta_transpose!$B$3:$W$2032,X_y!AO$1,0)</f>
        <v>1.2800756314592E-2</v>
      </c>
      <c r="AP484" s="20">
        <f>VLOOKUP($C484,beta_transpose!$B$3:$W$2032,X_y!AP$1,0)</f>
        <v>8.0094467127313808E-3</v>
      </c>
      <c r="AQ484" s="20">
        <f>VLOOKUP($C484,beta_transpose!$B$3:$W$2032,X_y!AQ$1,0)</f>
        <v>-1.34619861852258E-2</v>
      </c>
      <c r="AR484" s="34">
        <f>VLOOKUP($C484,beta_transpose!$B$3:$W$2032,X_y!AR$1,0)</f>
        <v>4.7451987897686896E-3</v>
      </c>
      <c r="AS484" s="21">
        <v>83.364887228056105</v>
      </c>
      <c r="AT484" s="21">
        <v>5.3319604609871698</v>
      </c>
      <c r="AU484" s="21">
        <v>1.22821858582565</v>
      </c>
      <c r="AV484" s="21">
        <v>0.34690107261242398</v>
      </c>
      <c r="AW484" s="21">
        <v>6.2798629230460798E-2</v>
      </c>
      <c r="AX484" s="21"/>
      <c r="AY484" s="21"/>
      <c r="AZ484" s="22"/>
      <c r="BB484" s="31">
        <f>IF(VLOOKUP(C484,y_HC!$B$3:$G$581,6,0)&gt;$BB$1,1,0)</f>
        <v>1</v>
      </c>
      <c r="BC484">
        <f>VLOOKUP(C484,y_HC!$B$3:$G$581,6,0)</f>
        <v>6.3222103572048605E-2</v>
      </c>
      <c r="BE484" t="s">
        <v>480</v>
      </c>
      <c r="BF484">
        <v>83.364887228056105</v>
      </c>
      <c r="BG484">
        <v>5.3319604609871698</v>
      </c>
      <c r="BH484">
        <v>1.22821858582565</v>
      </c>
      <c r="BI484">
        <v>0.34690107261242398</v>
      </c>
      <c r="BJ484">
        <v>6.2798629230460798E-2</v>
      </c>
    </row>
    <row r="485" spans="2:62">
      <c r="B485" t="str">
        <f>VLOOKUP(C485,eft_features_HC!$B$3:$C$2032,2,0)</f>
        <v>ETRACS UBS Bloomberg Constant Maturity Commodity Index TR ETN</v>
      </c>
      <c r="C485" t="s">
        <v>481</v>
      </c>
      <c r="D485" s="17">
        <f>VLOOKUP($C485,eft_features_HC!$B$3:$W$2032,X_y!D$1,0)</f>
        <v>18</v>
      </c>
      <c r="E485" s="18">
        <f>VLOOKUP($C485,eft_features_HC!$B$3:$W$2032,X_y!E$1,0)</f>
        <v>0.54999999999999993</v>
      </c>
      <c r="F485" s="18">
        <f>VLOOKUP($C485,eft_features_HC!$B$3:$W$2032,X_y!F$1,0)</f>
        <v>86730000</v>
      </c>
      <c r="G485" s="18">
        <f>VLOOKUP($C485,eft_features_HC!$B$3:$W$2032,X_y!G$1,0)</f>
        <v>3</v>
      </c>
      <c r="H485" s="18">
        <f>VLOOKUP($C485,eft_features_HC!$B$3:$W$2032,X_y!H$1,0)</f>
        <v>13</v>
      </c>
      <c r="I485" s="18">
        <f>VLOOKUP($C485,eft_features_HC!$B$3:$W$2032,X_y!I$1,0)</f>
        <v>4</v>
      </c>
      <c r="J485" s="18">
        <f>VLOOKUP($C485,eft_features_HC!$B$3:$W$2032,X_y!J$1,0)</f>
        <v>2</v>
      </c>
      <c r="K485" s="18">
        <f>VLOOKUP($C485,eft_features_HC!$B$3:$W$2032,X_y!K$1,0)</f>
        <v>16</v>
      </c>
      <c r="L485" s="18">
        <f>VLOOKUP($C485,eft_features_HC!$B$3:$W$2032,X_y!L$1,0)</f>
        <v>58</v>
      </c>
      <c r="M485" s="18">
        <f>VLOOKUP($C485,eft_features_HC!$B$3:$W$2032,X_y!M$1,0)</f>
        <v>1</v>
      </c>
      <c r="N485" s="18">
        <f>VLOOKUP($C485,eft_features_HC!$B$3:$W$2032,X_y!N$1,0)</f>
        <v>1</v>
      </c>
      <c r="O485" s="18">
        <f>VLOOKUP($C485,eft_features_HC!$B$3:$W$2032,X_y!O$1,0)</f>
        <v>2</v>
      </c>
      <c r="P485" s="18">
        <f>VLOOKUP($C485,eft_features_HC!$B$3:$W$2032,X_y!P$1,0)</f>
        <v>1</v>
      </c>
      <c r="Q485" s="18">
        <f>VLOOKUP($C485,eft_features_HC!$B$3:$W$2032,X_y!Q$1,0)</f>
        <v>4</v>
      </c>
      <c r="R485" s="18">
        <f>VLOOKUP($C485,eft_features_HC!$B$3:$W$2032,X_y!R$1,0)</f>
        <v>1</v>
      </c>
      <c r="S485" s="19">
        <f>VLOOKUP($C485,ret_features_HC_transpose!$B$3:$W$2032,X_y!S$1,0)</f>
        <v>-7.2368420112431942E-3</v>
      </c>
      <c r="T485" s="19">
        <f>VLOOKUP($C485,ret_features_HC_transpose!$B$3:$W$2032,X_y!T$1,0)</f>
        <v>5.045422067492189E-2</v>
      </c>
      <c r="U485" s="19">
        <f>VLOOKUP($C485,ret_features_HC_transpose!$B$3:$W$2032,X_y!U$1,0)</f>
        <v>2.3546510654741892E-2</v>
      </c>
      <c r="V485" s="19">
        <f>VLOOKUP($C485,ret_features_HC_transpose!$B$3:$W$2032,X_y!V$1,0)</f>
        <v>4.0874508025212641E-3</v>
      </c>
      <c r="W485" s="19">
        <f>VLOOKUP($C485,ret_features_HC_transpose!$B$3:$W$2032,X_y!W$1,0)</f>
        <v>-6.5882564638788721E-2</v>
      </c>
      <c r="X485" s="19">
        <f>VLOOKUP($C485,ret_features_HC_transpose!$B$3:$W$2032,X_y!X$1,0)</f>
        <v>-0.16332673142333887</v>
      </c>
      <c r="Y485" s="20">
        <f>VLOOKUP($C485,beta_transpose!$B$3:$W$2032,X_y!Y$1,0)</f>
        <v>-9.9171529697496593E-3</v>
      </c>
      <c r="Z485" s="20">
        <f>VLOOKUP($C485,beta_transpose!$B$3:$W$2032,X_y!Z$1,0)</f>
        <v>1.9190197813768701E-2</v>
      </c>
      <c r="AA485" s="20">
        <f>VLOOKUP($C485,beta_transpose!$B$3:$W$2032,X_y!AA$1,0)</f>
        <v>3.6654556702248299E-2</v>
      </c>
      <c r="AB485" s="20">
        <f>VLOOKUP($C485,beta_transpose!$B$3:$W$2032,X_y!AB$1,0)</f>
        <v>2.3740119532542799E-2</v>
      </c>
      <c r="AC485" s="20">
        <f>VLOOKUP($C485,beta_transpose!$B$3:$W$2032,X_y!AC$1,0)</f>
        <v>-5.4779272547894296E-3</v>
      </c>
      <c r="AD485" s="20">
        <f>VLOOKUP($C485,beta_transpose!$B$3:$W$2032,X_y!AD$1,0)</f>
        <v>1.5883172281617799E-2</v>
      </c>
      <c r="AE485" s="20">
        <f>VLOOKUP($C485,beta_transpose!$B$3:$W$2032,X_y!AE$1,0)</f>
        <v>-8.2067277244209196E-3</v>
      </c>
      <c r="AF485" s="20">
        <f>VLOOKUP($C485,beta_transpose!$B$3:$W$2032,X_y!AF$1,0)</f>
        <v>2.7832026515138102E-2</v>
      </c>
      <c r="AG485" s="20">
        <f>VLOOKUP($C485,beta_transpose!$B$3:$W$2032,X_y!AG$1,0)</f>
        <v>4.4629797030102201E-3</v>
      </c>
      <c r="AH485" s="20">
        <f>VLOOKUP($C485,beta_transpose!$B$3:$W$2032,X_y!AH$1,0)</f>
        <v>-3.7092061661187503E-2</v>
      </c>
      <c r="AI485" s="20">
        <f>VLOOKUP($C485,beta_transpose!$B$3:$W$2032,X_y!AI$1,0)</f>
        <v>3.4390066378870801E-3</v>
      </c>
      <c r="AJ485" s="20">
        <f>VLOOKUP($C485,beta_transpose!$B$3:$W$2032,X_y!AJ$1,0)</f>
        <v>-3.1512268631422799E-2</v>
      </c>
      <c r="AK485" s="20">
        <f>VLOOKUP($C485,beta_transpose!$B$3:$W$2032,X_y!AK$1,0)</f>
        <v>2.39088593689991E-2</v>
      </c>
      <c r="AL485" s="20">
        <f>VLOOKUP($C485,beta_transpose!$B$3:$W$2032,X_y!AL$1,0)</f>
        <v>1.5469766382416299E-2</v>
      </c>
      <c r="AM485" s="20">
        <f>VLOOKUP($C485,beta_transpose!$B$3:$W$2032,X_y!AM$1,0)</f>
        <v>1.9314414754634902E-2</v>
      </c>
      <c r="AN485" s="20">
        <f>VLOOKUP($C485,beta_transpose!$B$3:$W$2032,X_y!AN$1,0)</f>
        <v>-5.6625325874903303E-3</v>
      </c>
      <c r="AO485" s="20">
        <f>VLOOKUP($C485,beta_transpose!$B$3:$W$2032,X_y!AO$1,0)</f>
        <v>-3.44797652792607E-2</v>
      </c>
      <c r="AP485" s="20">
        <f>VLOOKUP($C485,beta_transpose!$B$3:$W$2032,X_y!AP$1,0)</f>
        <v>4.1328351141506799E-2</v>
      </c>
      <c r="AQ485" s="20">
        <f>VLOOKUP($C485,beta_transpose!$B$3:$W$2032,X_y!AQ$1,0)</f>
        <v>1.6897285974400801E-2</v>
      </c>
      <c r="AR485" s="34">
        <f>VLOOKUP($C485,beta_transpose!$B$3:$W$2032,X_y!AR$1,0)</f>
        <v>9.3199369907956808E-3</v>
      </c>
      <c r="AS485" s="21">
        <v>8.1469224180360698</v>
      </c>
      <c r="AT485" s="21">
        <v>3.9269769994172301</v>
      </c>
      <c r="AU485" s="21">
        <v>2.4303757391386802</v>
      </c>
      <c r="AV485" s="21">
        <v>1.45488157757796</v>
      </c>
      <c r="AW485" s="21">
        <v>0.77801419200641198</v>
      </c>
      <c r="AX485" s="21"/>
      <c r="AY485" s="21"/>
      <c r="AZ485" s="22"/>
      <c r="BB485" s="31">
        <f>IF(VLOOKUP(C485,y_HC!$B$3:$G$581,6,0)&gt;$BB$1,1,0)</f>
        <v>0</v>
      </c>
      <c r="BC485">
        <f>VLOOKUP(C485,y_HC!$B$3:$G$581,6,0)</f>
        <v>2.1868789183461024E-2</v>
      </c>
      <c r="BE485" t="s">
        <v>481</v>
      </c>
      <c r="BF485">
        <v>8.1469224180360698</v>
      </c>
      <c r="BG485">
        <v>3.9269769994172301</v>
      </c>
      <c r="BH485">
        <v>2.4303757391386802</v>
      </c>
      <c r="BI485">
        <v>1.45488157757796</v>
      </c>
      <c r="BJ485">
        <v>0.77801419200641198</v>
      </c>
    </row>
    <row r="486" spans="2:62">
      <c r="B486" t="str">
        <f>VLOOKUP(C486,eft_features_HC!$B$3:$C$2032,2,0)</f>
        <v>ProShares Ultra Bloomberg Crude Oil</v>
      </c>
      <c r="C486" t="s">
        <v>482</v>
      </c>
      <c r="D486" s="17">
        <f>VLOOKUP($C486,eft_features_HC!$B$3:$W$2032,X_y!D$1,0)</f>
        <v>15</v>
      </c>
      <c r="E486" s="18">
        <f>VLOOKUP($C486,eft_features_HC!$B$3:$W$2032,X_y!E$1,0)</f>
        <v>1.31</v>
      </c>
      <c r="F486" s="18">
        <f>VLOOKUP($C486,eft_features_HC!$B$3:$W$2032,X_y!F$1,0)</f>
        <v>680000000</v>
      </c>
      <c r="G486" s="18">
        <f>VLOOKUP($C486,eft_features_HC!$B$3:$W$2032,X_y!G$1,0)</f>
        <v>3</v>
      </c>
      <c r="H486" s="18">
        <f>VLOOKUP($C486,eft_features_HC!$B$3:$W$2032,X_y!H$1,0)</f>
        <v>20</v>
      </c>
      <c r="I486" s="18">
        <f>VLOOKUP($C486,eft_features_HC!$B$3:$W$2032,X_y!I$1,0)</f>
        <v>4</v>
      </c>
      <c r="J486" s="18">
        <f>VLOOKUP($C486,eft_features_HC!$B$3:$W$2032,X_y!J$1,0)</f>
        <v>11</v>
      </c>
      <c r="K486" s="18">
        <f>VLOOKUP($C486,eft_features_HC!$B$3:$W$2032,X_y!K$1,0)</f>
        <v>28</v>
      </c>
      <c r="L486" s="18">
        <f>VLOOKUP($C486,eft_features_HC!$B$3:$W$2032,X_y!L$1,0)</f>
        <v>39</v>
      </c>
      <c r="M486" s="18">
        <f>VLOOKUP($C486,eft_features_HC!$B$3:$W$2032,X_y!M$1,0)</f>
        <v>1</v>
      </c>
      <c r="N486" s="18">
        <f>VLOOKUP($C486,eft_features_HC!$B$3:$W$2032,X_y!N$1,0)</f>
        <v>2</v>
      </c>
      <c r="O486" s="18">
        <f>VLOOKUP($C486,eft_features_HC!$B$3:$W$2032,X_y!O$1,0)</f>
        <v>1</v>
      </c>
      <c r="P486" s="18">
        <f>VLOOKUP($C486,eft_features_HC!$B$3:$W$2032,X_y!P$1,0)</f>
        <v>6</v>
      </c>
      <c r="Q486" s="18">
        <f>VLOOKUP($C486,eft_features_HC!$B$3:$W$2032,X_y!Q$1,0)</f>
        <v>5</v>
      </c>
      <c r="R486" s="18">
        <f>VLOOKUP($C486,eft_features_HC!$B$3:$W$2032,X_y!R$1,0)</f>
        <v>1</v>
      </c>
      <c r="S486" s="19">
        <f>VLOOKUP($C486,ret_features_HC_transpose!$B$3:$W$2032,X_y!S$1,0)</f>
        <v>-1.8884120578979036E-2</v>
      </c>
      <c r="T486" s="19">
        <f>VLOOKUP($C486,ret_features_HC_transpose!$B$3:$W$2032,X_y!T$1,0)</f>
        <v>0.16553364986596786</v>
      </c>
      <c r="U486" s="19">
        <f>VLOOKUP($C486,ret_features_HC_transpose!$B$3:$W$2032,X_y!U$1,0)</f>
        <v>-3.4628379051799607E-2</v>
      </c>
      <c r="V486" s="19">
        <f>VLOOKUP($C486,ret_features_HC_transpose!$B$3:$W$2032,X_y!V$1,0)</f>
        <v>0.18486524091955525</v>
      </c>
      <c r="W486" s="19">
        <f>VLOOKUP($C486,ret_features_HC_transpose!$B$3:$W$2032,X_y!W$1,0)</f>
        <v>-0.19901892112922859</v>
      </c>
      <c r="X486" s="19">
        <f>VLOOKUP($C486,ret_features_HC_transpose!$B$3:$W$2032,X_y!X$1,0)</f>
        <v>-0.41404648031834024</v>
      </c>
      <c r="Y486" s="20">
        <f>VLOOKUP($C486,beta_transpose!$B$3:$W$2032,X_y!Y$1,0)</f>
        <v>-1.6626227098053298E-2</v>
      </c>
      <c r="Z486" s="20">
        <f>VLOOKUP($C486,beta_transpose!$B$3:$W$2032,X_y!Z$1,0)</f>
        <v>6.9653378662276597E-2</v>
      </c>
      <c r="AA486" s="20">
        <f>VLOOKUP($C486,beta_transpose!$B$3:$W$2032,X_y!AA$1,0)</f>
        <v>1.18008261251324E-2</v>
      </c>
      <c r="AB486" s="20">
        <f>VLOOKUP($C486,beta_transpose!$B$3:$W$2032,X_y!AB$1,0)</f>
        <v>1.3433517418291401E-2</v>
      </c>
      <c r="AC486" s="20">
        <f>VLOOKUP($C486,beta_transpose!$B$3:$W$2032,X_y!AC$1,0)</f>
        <v>-0.13843399302394799</v>
      </c>
      <c r="AD486" s="20">
        <f>VLOOKUP($C486,beta_transpose!$B$3:$W$2032,X_y!AD$1,0)</f>
        <v>5.6586060795250803E-2</v>
      </c>
      <c r="AE486" s="20">
        <f>VLOOKUP($C486,beta_transpose!$B$3:$W$2032,X_y!AE$1,0)</f>
        <v>-6.78360473244453E-2</v>
      </c>
      <c r="AF486" s="20">
        <f>VLOOKUP($C486,beta_transpose!$B$3:$W$2032,X_y!AF$1,0)</f>
        <v>-4.40560283547256E-2</v>
      </c>
      <c r="AG486" s="20">
        <f>VLOOKUP($C486,beta_transpose!$B$3:$W$2032,X_y!AG$1,0)</f>
        <v>0.16057271010308299</v>
      </c>
      <c r="AH486" s="20">
        <f>VLOOKUP($C486,beta_transpose!$B$3:$W$2032,X_y!AH$1,0)</f>
        <v>0.12542740724728901</v>
      </c>
      <c r="AI486" s="20">
        <f>VLOOKUP($C486,beta_transpose!$B$3:$W$2032,X_y!AI$1,0)</f>
        <v>2.87413176084345E-2</v>
      </c>
      <c r="AJ486" s="20">
        <f>VLOOKUP($C486,beta_transpose!$B$3:$W$2032,X_y!AJ$1,0)</f>
        <v>-0.132651743864589</v>
      </c>
      <c r="AK486" s="20">
        <f>VLOOKUP($C486,beta_transpose!$B$3:$W$2032,X_y!AK$1,0)</f>
        <v>-0.14871438411609</v>
      </c>
      <c r="AL486" s="20">
        <f>VLOOKUP($C486,beta_transpose!$B$3:$W$2032,X_y!AL$1,0)</f>
        <v>-4.78739708494837E-2</v>
      </c>
      <c r="AM486" s="20">
        <f>VLOOKUP($C486,beta_transpose!$B$3:$W$2032,X_y!AM$1,0)</f>
        <v>0.126018855614771</v>
      </c>
      <c r="AN486" s="20">
        <f>VLOOKUP($C486,beta_transpose!$B$3:$W$2032,X_y!AN$1,0)</f>
        <v>-0.151531228639151</v>
      </c>
      <c r="AO486" s="20">
        <f>VLOOKUP($C486,beta_transpose!$B$3:$W$2032,X_y!AO$1,0)</f>
        <v>-5.0205653307941397E-3</v>
      </c>
      <c r="AP486" s="20">
        <f>VLOOKUP($C486,beta_transpose!$B$3:$W$2032,X_y!AP$1,0)</f>
        <v>6.5132903653979696E-2</v>
      </c>
      <c r="AQ486" s="20">
        <f>VLOOKUP($C486,beta_transpose!$B$3:$W$2032,X_y!AQ$1,0)</f>
        <v>-5.6155925956634399E-2</v>
      </c>
      <c r="AR486" s="34">
        <f>VLOOKUP($C486,beta_transpose!$B$3:$W$2032,X_y!AR$1,0)</f>
        <v>2.1382881701448302E-2</v>
      </c>
      <c r="AS486" s="21">
        <v>23.715714653026001</v>
      </c>
      <c r="AT486" s="21">
        <v>9.2557020820568408</v>
      </c>
      <c r="AU486" s="21">
        <v>4.3299691006380403</v>
      </c>
      <c r="AV486" s="21">
        <v>2.4379019729193598</v>
      </c>
      <c r="AW486" s="21">
        <v>1.2984488258960301</v>
      </c>
      <c r="AX486" s="21"/>
      <c r="AY486" s="21"/>
      <c r="AZ486" s="22"/>
      <c r="BB486" s="31">
        <f>IF(VLOOKUP(C486,y_HC!$B$3:$G$581,6,0)&gt;$BB$1,1,0)</f>
        <v>1</v>
      </c>
      <c r="BC486">
        <f>VLOOKUP(C486,y_HC!$B$3:$G$581,6,0)</f>
        <v>7.7282006238378553E-2</v>
      </c>
      <c r="BE486" t="s">
        <v>482</v>
      </c>
      <c r="BF486">
        <v>23.715714653026001</v>
      </c>
      <c r="BG486">
        <v>9.2557020820568408</v>
      </c>
      <c r="BH486">
        <v>4.3299691006380403</v>
      </c>
      <c r="BI486">
        <v>2.4379019729193598</v>
      </c>
      <c r="BJ486">
        <v>1.2984488258960301</v>
      </c>
    </row>
    <row r="487" spans="2:62">
      <c r="B487" t="str">
        <f>VLOOKUP(C487,eft_features_HC!$B$3:$C$2032,2,0)</f>
        <v>Powershares DB US Dollar Index Bearish Fund</v>
      </c>
      <c r="C487" t="s">
        <v>483</v>
      </c>
      <c r="D487" s="17">
        <f>VLOOKUP($C487,eft_features_HC!$B$3:$W$2032,X_y!D$1,0)</f>
        <v>4</v>
      </c>
      <c r="E487" s="18">
        <f>VLOOKUP($C487,eft_features_HC!$B$3:$W$2032,X_y!E$1,0)</f>
        <v>0.8</v>
      </c>
      <c r="F487" s="18">
        <f>VLOOKUP($C487,eft_features_HC!$B$3:$W$2032,X_y!F$1,0)</f>
        <v>49710000</v>
      </c>
      <c r="G487" s="18">
        <f>VLOOKUP($C487,eft_features_HC!$B$3:$W$2032,X_y!G$1,0)</f>
        <v>6</v>
      </c>
      <c r="H487" s="18">
        <f>VLOOKUP($C487,eft_features_HC!$B$3:$W$2032,X_y!H$1,0)</f>
        <v>13</v>
      </c>
      <c r="I487" s="18">
        <f>VLOOKUP($C487,eft_features_HC!$B$3:$W$2032,X_y!I$1,0)</f>
        <v>5</v>
      </c>
      <c r="J487" s="18">
        <f>VLOOKUP($C487,eft_features_HC!$B$3:$W$2032,X_y!J$1,0)</f>
        <v>17</v>
      </c>
      <c r="K487" s="18">
        <f>VLOOKUP($C487,eft_features_HC!$B$3:$W$2032,X_y!K$1,0)</f>
        <v>35</v>
      </c>
      <c r="L487" s="18">
        <f>VLOOKUP($C487,eft_features_HC!$B$3:$W$2032,X_y!L$1,0)</f>
        <v>42</v>
      </c>
      <c r="M487" s="18">
        <f>VLOOKUP($C487,eft_features_HC!$B$3:$W$2032,X_y!M$1,0)</f>
        <v>1</v>
      </c>
      <c r="N487" s="18">
        <f>VLOOKUP($C487,eft_features_HC!$B$3:$W$2032,X_y!N$1,0)</f>
        <v>1</v>
      </c>
      <c r="O487" s="18">
        <f>VLOOKUP($C487,eft_features_HC!$B$3:$W$2032,X_y!O$1,0)</f>
        <v>1</v>
      </c>
      <c r="P487" s="18">
        <f>VLOOKUP($C487,eft_features_HC!$B$3:$W$2032,X_y!P$1,0)</f>
        <v>16</v>
      </c>
      <c r="Q487" s="18">
        <f>VLOOKUP($C487,eft_features_HC!$B$3:$W$2032,X_y!Q$1,0)</f>
        <v>4</v>
      </c>
      <c r="R487" s="18">
        <f>VLOOKUP($C487,eft_features_HC!$B$3:$W$2032,X_y!R$1,0)</f>
        <v>1</v>
      </c>
      <c r="S487" s="19">
        <f>VLOOKUP($C487,ret_features_HC_transpose!$B$3:$W$2032,X_y!S$1,0)</f>
        <v>-9.5514699456418217E-3</v>
      </c>
      <c r="T487" s="19">
        <f>VLOOKUP($C487,ret_features_HC_transpose!$B$3:$W$2032,X_y!T$1,0)</f>
        <v>5.9821274872666752E-3</v>
      </c>
      <c r="U487" s="19">
        <f>VLOOKUP($C487,ret_features_HC_transpose!$B$3:$W$2032,X_y!U$1,0)</f>
        <v>-5.5296650612378651E-3</v>
      </c>
      <c r="V487" s="19">
        <f>VLOOKUP($C487,ret_features_HC_transpose!$B$3:$W$2032,X_y!V$1,0)</f>
        <v>2.512181486227183E-2</v>
      </c>
      <c r="W487" s="19">
        <f>VLOOKUP($C487,ret_features_HC_transpose!$B$3:$W$2032,X_y!W$1,0)</f>
        <v>-4.0590982258286168E-3</v>
      </c>
      <c r="X487" s="19">
        <f>VLOOKUP($C487,ret_features_HC_transpose!$B$3:$W$2032,X_y!X$1,0)</f>
        <v>-4.3656320952576877E-2</v>
      </c>
      <c r="Y487" s="20">
        <f>VLOOKUP($C487,beta_transpose!$B$3:$W$2032,X_y!Y$1,0)</f>
        <v>-2.4595074016432999E-3</v>
      </c>
      <c r="Z487" s="20">
        <f>VLOOKUP($C487,beta_transpose!$B$3:$W$2032,X_y!Z$1,0)</f>
        <v>7.6042088794295E-3</v>
      </c>
      <c r="AA487" s="20">
        <f>VLOOKUP($C487,beta_transpose!$B$3:$W$2032,X_y!AA$1,0)</f>
        <v>6.6504967688477898E-3</v>
      </c>
      <c r="AB487" s="20">
        <f>VLOOKUP($C487,beta_transpose!$B$3:$W$2032,X_y!AB$1,0)</f>
        <v>1.83653691001225E-2</v>
      </c>
      <c r="AC487" s="20">
        <f>VLOOKUP($C487,beta_transpose!$B$3:$W$2032,X_y!AC$1,0)</f>
        <v>1.07982483058445E-3</v>
      </c>
      <c r="AD487" s="20">
        <f>VLOOKUP($C487,beta_transpose!$B$3:$W$2032,X_y!AD$1,0)</f>
        <v>-9.3876377418606691E-3</v>
      </c>
      <c r="AE487" s="20">
        <f>VLOOKUP($C487,beta_transpose!$B$3:$W$2032,X_y!AE$1,0)</f>
        <v>1.01313771050618E-2</v>
      </c>
      <c r="AF487" s="20">
        <f>VLOOKUP($C487,beta_transpose!$B$3:$W$2032,X_y!AF$1,0)</f>
        <v>-9.8973436475612905E-3</v>
      </c>
      <c r="AG487" s="20">
        <f>VLOOKUP($C487,beta_transpose!$B$3:$W$2032,X_y!AG$1,0)</f>
        <v>-1.4773781967832401E-2</v>
      </c>
      <c r="AH487" s="20">
        <f>VLOOKUP($C487,beta_transpose!$B$3:$W$2032,X_y!AH$1,0)</f>
        <v>-1.3566791122949701E-2</v>
      </c>
      <c r="AI487" s="20">
        <f>VLOOKUP($C487,beta_transpose!$B$3:$W$2032,X_y!AI$1,0)</f>
        <v>8.6494207281006298E-3</v>
      </c>
      <c r="AJ487" s="20">
        <f>VLOOKUP($C487,beta_transpose!$B$3:$W$2032,X_y!AJ$1,0)</f>
        <v>-8.3247776562538796E-3</v>
      </c>
      <c r="AK487" s="20">
        <f>VLOOKUP($C487,beta_transpose!$B$3:$W$2032,X_y!AK$1,0)</f>
        <v>2.1001971456969799E-3</v>
      </c>
      <c r="AL487" s="20">
        <f>VLOOKUP($C487,beta_transpose!$B$3:$W$2032,X_y!AL$1,0)</f>
        <v>2.9889341575841E-2</v>
      </c>
      <c r="AM487" s="20">
        <f>VLOOKUP($C487,beta_transpose!$B$3:$W$2032,X_y!AM$1,0)</f>
        <v>-3.2442434135430402E-2</v>
      </c>
      <c r="AN487" s="20">
        <f>VLOOKUP($C487,beta_transpose!$B$3:$W$2032,X_y!AN$1,0)</f>
        <v>-1.19840988398482E-2</v>
      </c>
      <c r="AO487" s="20">
        <f>VLOOKUP($C487,beta_transpose!$B$3:$W$2032,X_y!AO$1,0)</f>
        <v>7.2152201564586399E-3</v>
      </c>
      <c r="AP487" s="20">
        <f>VLOOKUP($C487,beta_transpose!$B$3:$W$2032,X_y!AP$1,0)</f>
        <v>6.8603880807069301E-3</v>
      </c>
      <c r="AQ487" s="20">
        <f>VLOOKUP($C487,beta_transpose!$B$3:$W$2032,X_y!AQ$1,0)</f>
        <v>1.00218877841392E-2</v>
      </c>
      <c r="AR487" s="34">
        <f>VLOOKUP($C487,beta_transpose!$B$3:$W$2032,X_y!AR$1,0)</f>
        <v>4.2201782956577998E-2</v>
      </c>
      <c r="AS487" s="21">
        <v>3.5215441711623301</v>
      </c>
      <c r="AT487" s="21">
        <v>1.7786581694336701</v>
      </c>
      <c r="AU487" s="21">
        <v>1.0228360289998799</v>
      </c>
      <c r="AV487" s="21">
        <v>0.58705032352745501</v>
      </c>
      <c r="AW487" s="21">
        <v>0.34421624343671398</v>
      </c>
      <c r="AX487" s="21"/>
      <c r="AY487" s="21"/>
      <c r="AZ487" s="22"/>
      <c r="BB487" s="31">
        <f>IF(VLOOKUP(C487,y_HC!$B$3:$G$581,6,0)&gt;$BB$1,1,0)</f>
        <v>0</v>
      </c>
      <c r="BC487">
        <f>VLOOKUP(C487,y_HC!$B$3:$G$581,6,0)</f>
        <v>3.3333093694462024E-3</v>
      </c>
      <c r="BE487" t="s">
        <v>483</v>
      </c>
      <c r="BF487">
        <v>3.5215441711623301</v>
      </c>
      <c r="BG487">
        <v>1.7786581694336701</v>
      </c>
      <c r="BH487">
        <v>1.0228360289998799</v>
      </c>
      <c r="BI487">
        <v>0.58705032352745501</v>
      </c>
      <c r="BJ487">
        <v>0.34421624343671398</v>
      </c>
    </row>
    <row r="488" spans="2:62">
      <c r="B488" t="str">
        <f>VLOOKUP(C488,eft_features_HC!$B$3:$C$2032,2,0)</f>
        <v>ProShares UltraPro Dow30</v>
      </c>
      <c r="C488" t="s">
        <v>484</v>
      </c>
      <c r="D488" s="17">
        <f>VLOOKUP($C488,eft_features_HC!$B$3:$W$2032,X_y!D$1,0)</f>
        <v>15</v>
      </c>
      <c r="E488" s="18">
        <f>VLOOKUP($C488,eft_features_HC!$B$3:$W$2032,X_y!E$1,0)</f>
        <v>0.95</v>
      </c>
      <c r="F488" s="18">
        <f>VLOOKUP($C488,eft_features_HC!$B$3:$W$2032,X_y!F$1,0)</f>
        <v>178720000</v>
      </c>
      <c r="G488" s="18">
        <f>VLOOKUP($C488,eft_features_HC!$B$3:$W$2032,X_y!G$1,0)</f>
        <v>1</v>
      </c>
      <c r="H488" s="18">
        <f>VLOOKUP($C488,eft_features_HC!$B$3:$W$2032,X_y!H$1,0)</f>
        <v>6</v>
      </c>
      <c r="I488" s="18">
        <f>VLOOKUP($C488,eft_features_HC!$B$3:$W$2032,X_y!I$1,0)</f>
        <v>1</v>
      </c>
      <c r="J488" s="18">
        <f>VLOOKUP($C488,eft_features_HC!$B$3:$W$2032,X_y!J$1,0)</f>
        <v>1</v>
      </c>
      <c r="K488" s="18">
        <f>VLOOKUP($C488,eft_features_HC!$B$3:$W$2032,X_y!K$1,0)</f>
        <v>1</v>
      </c>
      <c r="L488" s="18">
        <f>VLOOKUP($C488,eft_features_HC!$B$3:$W$2032,X_y!L$1,0)</f>
        <v>1</v>
      </c>
      <c r="M488" s="18">
        <f>VLOOKUP($C488,eft_features_HC!$B$3:$W$2032,X_y!M$1,0)</f>
        <v>1</v>
      </c>
      <c r="N488" s="18">
        <f>VLOOKUP($C488,eft_features_HC!$B$3:$W$2032,X_y!N$1,0)</f>
        <v>2</v>
      </c>
      <c r="O488" s="18">
        <f>VLOOKUP($C488,eft_features_HC!$B$3:$W$2032,X_y!O$1,0)</f>
        <v>1</v>
      </c>
      <c r="P488" s="18">
        <f>VLOOKUP($C488,eft_features_HC!$B$3:$W$2032,X_y!P$1,0)</f>
        <v>1</v>
      </c>
      <c r="Q488" s="18">
        <f>VLOOKUP($C488,eft_features_HC!$B$3:$W$2032,X_y!Q$1,0)</f>
        <v>6</v>
      </c>
      <c r="R488" s="18">
        <f>VLOOKUP($C488,eft_features_HC!$B$3:$W$2032,X_y!R$1,0)</f>
        <v>1</v>
      </c>
      <c r="S488" s="19">
        <f>VLOOKUP($C488,ret_features_HC_transpose!$B$3:$W$2032,X_y!S$1,0)</f>
        <v>-7.7722558582971057E-3</v>
      </c>
      <c r="T488" s="19">
        <f>VLOOKUP($C488,ret_features_HC_transpose!$B$3:$W$2032,X_y!T$1,0)</f>
        <v>-8.9366321001366211E-3</v>
      </c>
      <c r="U488" s="19">
        <f>VLOOKUP($C488,ret_features_HC_transpose!$B$3:$W$2032,X_y!U$1,0)</f>
        <v>0.29652810488717485</v>
      </c>
      <c r="V488" s="19">
        <f>VLOOKUP($C488,ret_features_HC_transpose!$B$3:$W$2032,X_y!V$1,0)</f>
        <v>0.45148069585637285</v>
      </c>
      <c r="W488" s="19">
        <f>VLOOKUP($C488,ret_features_HC_transpose!$B$3:$W$2032,X_y!W$1,0)</f>
        <v>1.0490854759816997</v>
      </c>
      <c r="X488" s="19">
        <f>VLOOKUP($C488,ret_features_HC_transpose!$B$3:$W$2032,X_y!X$1,0)</f>
        <v>1.2456535038704799</v>
      </c>
      <c r="Y488" s="20">
        <f>VLOOKUP($C488,beta_transpose!$B$3:$W$2032,X_y!Y$1,0)</f>
        <v>0.136729033955301</v>
      </c>
      <c r="Z488" s="20">
        <f>VLOOKUP($C488,beta_transpose!$B$3:$W$2032,X_y!Z$1,0)</f>
        <v>9.6939503320284098E-3</v>
      </c>
      <c r="AA488" s="20">
        <f>VLOOKUP($C488,beta_transpose!$B$3:$W$2032,X_y!AA$1,0)</f>
        <v>5.6548437068717199E-2</v>
      </c>
      <c r="AB488" s="20">
        <f>VLOOKUP($C488,beta_transpose!$B$3:$W$2032,X_y!AB$1,0)</f>
        <v>-3.22269408754359E-2</v>
      </c>
      <c r="AC488" s="20">
        <f>VLOOKUP($C488,beta_transpose!$B$3:$W$2032,X_y!AC$1,0)</f>
        <v>-4.3086963453042103E-2</v>
      </c>
      <c r="AD488" s="20">
        <f>VLOOKUP($C488,beta_transpose!$B$3:$W$2032,X_y!AD$1,0)</f>
        <v>-6.6531818656257402E-2</v>
      </c>
      <c r="AE488" s="20">
        <f>VLOOKUP($C488,beta_transpose!$B$3:$W$2032,X_y!AE$1,0)</f>
        <v>-7.1069922703966296E-2</v>
      </c>
      <c r="AF488" s="20">
        <f>VLOOKUP($C488,beta_transpose!$B$3:$W$2032,X_y!AF$1,0)</f>
        <v>1.1838647431073801E-2</v>
      </c>
      <c r="AG488" s="20">
        <f>VLOOKUP($C488,beta_transpose!$B$3:$W$2032,X_y!AG$1,0)</f>
        <v>-0.109513051488527</v>
      </c>
      <c r="AH488" s="20">
        <f>VLOOKUP($C488,beta_transpose!$B$3:$W$2032,X_y!AH$1,0)</f>
        <v>7.6758919875714801E-2</v>
      </c>
      <c r="AI488" s="20">
        <f>VLOOKUP($C488,beta_transpose!$B$3:$W$2032,X_y!AI$1,0)</f>
        <v>-0.116688067174232</v>
      </c>
      <c r="AJ488" s="20">
        <f>VLOOKUP($C488,beta_transpose!$B$3:$W$2032,X_y!AJ$1,0)</f>
        <v>-6.8158885100692096E-2</v>
      </c>
      <c r="AK488" s="20">
        <f>VLOOKUP($C488,beta_transpose!$B$3:$W$2032,X_y!AK$1,0)</f>
        <v>-7.4370664671342304E-2</v>
      </c>
      <c r="AL488" s="20">
        <f>VLOOKUP($C488,beta_transpose!$B$3:$W$2032,X_y!AL$1,0)</f>
        <v>-8.3359483815830596E-2</v>
      </c>
      <c r="AM488" s="20">
        <f>VLOOKUP($C488,beta_transpose!$B$3:$W$2032,X_y!AM$1,0)</f>
        <v>-7.5365488841505304E-2</v>
      </c>
      <c r="AN488" s="20">
        <f>VLOOKUP($C488,beta_transpose!$B$3:$W$2032,X_y!AN$1,0)</f>
        <v>7.3867813762295106E-2</v>
      </c>
      <c r="AO488" s="20">
        <f>VLOOKUP($C488,beta_transpose!$B$3:$W$2032,X_y!AO$1,0)</f>
        <v>-0.15386875595657601</v>
      </c>
      <c r="AP488" s="20">
        <f>VLOOKUP($C488,beta_transpose!$B$3:$W$2032,X_y!AP$1,0)</f>
        <v>1.5946038942382501E-3</v>
      </c>
      <c r="AQ488" s="20">
        <f>VLOOKUP($C488,beta_transpose!$B$3:$W$2032,X_y!AQ$1,0)</f>
        <v>0.22658551691567699</v>
      </c>
      <c r="AR488" s="34">
        <f>VLOOKUP($C488,beta_transpose!$B$3:$W$2032,X_y!AR$1,0)</f>
        <v>5.1598114709069401E-2</v>
      </c>
      <c r="AS488" s="21">
        <v>69.067193755911802</v>
      </c>
      <c r="AT488" s="21">
        <v>12.4148239257719</v>
      </c>
      <c r="AU488" s="21">
        <v>5.0211808389026</v>
      </c>
      <c r="AV488" s="21">
        <v>1.79132684583006</v>
      </c>
      <c r="AW488" s="21">
        <v>0.84225960950380696</v>
      </c>
      <c r="AX488" s="21"/>
      <c r="AY488" s="21"/>
      <c r="AZ488" s="22"/>
      <c r="BB488" s="31">
        <f>IF(VLOOKUP(C488,y_HC!$B$3:$G$581,6,0)&gt;$BB$1,1,0)</f>
        <v>1</v>
      </c>
      <c r="BC488">
        <f>VLOOKUP(C488,y_HC!$B$3:$G$581,6,0)</f>
        <v>0.11879497101147013</v>
      </c>
      <c r="BE488" t="s">
        <v>484</v>
      </c>
      <c r="BF488">
        <v>69.067193755911802</v>
      </c>
      <c r="BG488">
        <v>12.4148239257719</v>
      </c>
      <c r="BH488">
        <v>5.0211808389026</v>
      </c>
      <c r="BI488">
        <v>1.79132684583006</v>
      </c>
      <c r="BJ488">
        <v>0.84225960950380696</v>
      </c>
    </row>
    <row r="489" spans="2:62">
      <c r="B489" t="str">
        <f>VLOOKUP(C489,eft_features_HC!$B$3:$C$2032,2,0)</f>
        <v>United States Gasoline Fund LP</v>
      </c>
      <c r="C489" t="s">
        <v>485</v>
      </c>
      <c r="D489" s="17">
        <f>VLOOKUP($C489,eft_features_HC!$B$3:$W$2032,X_y!D$1,0)</f>
        <v>17</v>
      </c>
      <c r="E489" s="18">
        <f>VLOOKUP($C489,eft_features_HC!$B$3:$W$2032,X_y!E$1,0)</f>
        <v>0.75</v>
      </c>
      <c r="F489" s="18">
        <f>VLOOKUP($C489,eft_features_HC!$B$3:$W$2032,X_y!F$1,0)</f>
        <v>69230000</v>
      </c>
      <c r="G489" s="18">
        <f>VLOOKUP($C489,eft_features_HC!$B$3:$W$2032,X_y!G$1,0)</f>
        <v>3</v>
      </c>
      <c r="H489" s="18">
        <f>VLOOKUP($C489,eft_features_HC!$B$3:$W$2032,X_y!H$1,0)</f>
        <v>1</v>
      </c>
      <c r="I489" s="18">
        <f>VLOOKUP($C489,eft_features_HC!$B$3:$W$2032,X_y!I$1,0)</f>
        <v>4</v>
      </c>
      <c r="J489" s="18">
        <f>VLOOKUP($C489,eft_features_HC!$B$3:$W$2032,X_y!J$1,0)</f>
        <v>11</v>
      </c>
      <c r="K489" s="18">
        <f>VLOOKUP($C489,eft_features_HC!$B$3:$W$2032,X_y!K$1,0)</f>
        <v>55</v>
      </c>
      <c r="L489" s="18">
        <f>VLOOKUP($C489,eft_features_HC!$B$3:$W$2032,X_y!L$1,0)</f>
        <v>19</v>
      </c>
      <c r="M489" s="18">
        <f>VLOOKUP($C489,eft_features_HC!$B$3:$W$2032,X_y!M$1,0)</f>
        <v>1</v>
      </c>
      <c r="N489" s="18">
        <f>VLOOKUP($C489,eft_features_HC!$B$3:$W$2032,X_y!N$1,0)</f>
        <v>1</v>
      </c>
      <c r="O489" s="18">
        <f>VLOOKUP($C489,eft_features_HC!$B$3:$W$2032,X_y!O$1,0)</f>
        <v>1</v>
      </c>
      <c r="P489" s="18">
        <f>VLOOKUP($C489,eft_features_HC!$B$3:$W$2032,X_y!P$1,0)</f>
        <v>6</v>
      </c>
      <c r="Q489" s="18">
        <f>VLOOKUP($C489,eft_features_HC!$B$3:$W$2032,X_y!Q$1,0)</f>
        <v>5</v>
      </c>
      <c r="R489" s="18">
        <f>VLOOKUP($C489,eft_features_HC!$B$3:$W$2032,X_y!R$1,0)</f>
        <v>1</v>
      </c>
      <c r="S489" s="19">
        <f>VLOOKUP($C489,ret_features_HC_transpose!$B$3:$W$2032,X_y!S$1,0)</f>
        <v>-1.0352312890794413E-2</v>
      </c>
      <c r="T489" s="19">
        <f>VLOOKUP($C489,ret_features_HC_transpose!$B$3:$W$2032,X_y!T$1,0)</f>
        <v>3.7458426377422915E-2</v>
      </c>
      <c r="U489" s="19">
        <f>VLOOKUP($C489,ret_features_HC_transpose!$B$3:$W$2032,X_y!U$1,0)</f>
        <v>6.2948348791138864E-2</v>
      </c>
      <c r="V489" s="19">
        <f>VLOOKUP($C489,ret_features_HC_transpose!$B$3:$W$2032,X_y!V$1,0)</f>
        <v>4.3485913739188087E-2</v>
      </c>
      <c r="W489" s="19">
        <f>VLOOKUP($C489,ret_features_HC_transpose!$B$3:$W$2032,X_y!W$1,0)</f>
        <v>3.3839177756711525E-2</v>
      </c>
      <c r="X489" s="19">
        <f>VLOOKUP($C489,ret_features_HC_transpose!$B$3:$W$2032,X_y!X$1,0)</f>
        <v>0.15761718685355675</v>
      </c>
      <c r="Y489" s="20">
        <f>VLOOKUP($C489,beta_transpose!$B$3:$W$2032,X_y!Y$1,0)</f>
        <v>2.1669390174257602E-2</v>
      </c>
      <c r="Z489" s="20">
        <f>VLOOKUP($C489,beta_transpose!$B$3:$W$2032,X_y!Z$1,0)</f>
        <v>-3.0826667360810599E-2</v>
      </c>
      <c r="AA489" s="20">
        <f>VLOOKUP($C489,beta_transpose!$B$3:$W$2032,X_y!AA$1,0)</f>
        <v>0.117276411625253</v>
      </c>
      <c r="AB489" s="20">
        <f>VLOOKUP($C489,beta_transpose!$B$3:$W$2032,X_y!AB$1,0)</f>
        <v>3.6127360273653403E-2</v>
      </c>
      <c r="AC489" s="20">
        <f>VLOOKUP($C489,beta_transpose!$B$3:$W$2032,X_y!AC$1,0)</f>
        <v>-3.5979388298615203E-2</v>
      </c>
      <c r="AD489" s="20">
        <f>VLOOKUP($C489,beta_transpose!$B$3:$W$2032,X_y!AD$1,0)</f>
        <v>4.7469549249863196E-3</v>
      </c>
      <c r="AE489" s="20">
        <f>VLOOKUP($C489,beta_transpose!$B$3:$W$2032,X_y!AE$1,0)</f>
        <v>-1.53544838862018E-2</v>
      </c>
      <c r="AF489" s="20">
        <f>VLOOKUP($C489,beta_transpose!$B$3:$W$2032,X_y!AF$1,0)</f>
        <v>1.2151503985737E-2</v>
      </c>
      <c r="AG489" s="20">
        <f>VLOOKUP($C489,beta_transpose!$B$3:$W$2032,X_y!AG$1,0)</f>
        <v>8.5850336789779505E-2</v>
      </c>
      <c r="AH489" s="20">
        <f>VLOOKUP($C489,beta_transpose!$B$3:$W$2032,X_y!AH$1,0)</f>
        <v>-5.52649592688595E-2</v>
      </c>
      <c r="AI489" s="20">
        <f>VLOOKUP($C489,beta_transpose!$B$3:$W$2032,X_y!AI$1,0)</f>
        <v>-6.4402671899843306E-2</v>
      </c>
      <c r="AJ489" s="20">
        <f>VLOOKUP($C489,beta_transpose!$B$3:$W$2032,X_y!AJ$1,0)</f>
        <v>-8.4080516688519805E-2</v>
      </c>
      <c r="AK489" s="20">
        <f>VLOOKUP($C489,beta_transpose!$B$3:$W$2032,X_y!AK$1,0)</f>
        <v>3.1362934780094602E-2</v>
      </c>
      <c r="AL489" s="20">
        <f>VLOOKUP($C489,beta_transpose!$B$3:$W$2032,X_y!AL$1,0)</f>
        <v>2.9978458664267599E-2</v>
      </c>
      <c r="AM489" s="20">
        <f>VLOOKUP($C489,beta_transpose!$B$3:$W$2032,X_y!AM$1,0)</f>
        <v>-4.9547460135668901E-2</v>
      </c>
      <c r="AN489" s="20">
        <f>VLOOKUP($C489,beta_transpose!$B$3:$W$2032,X_y!AN$1,0)</f>
        <v>-0.103375125772268</v>
      </c>
      <c r="AO489" s="20">
        <f>VLOOKUP($C489,beta_transpose!$B$3:$W$2032,X_y!AO$1,0)</f>
        <v>-0.12975366117779599</v>
      </c>
      <c r="AP489" s="20">
        <f>VLOOKUP($C489,beta_transpose!$B$3:$W$2032,X_y!AP$1,0)</f>
        <v>0.194844668461224</v>
      </c>
      <c r="AQ489" s="20">
        <f>VLOOKUP($C489,beta_transpose!$B$3:$W$2032,X_y!AQ$1,0)</f>
        <v>-9.5110331759129793E-2</v>
      </c>
      <c r="AR489" s="34">
        <f>VLOOKUP($C489,beta_transpose!$B$3:$W$2032,X_y!AR$1,0)</f>
        <v>-5.4573764859937902E-2</v>
      </c>
      <c r="AS489" s="21">
        <v>22.0637218626253</v>
      </c>
      <c r="AT489" s="21">
        <v>5.2740159922416803</v>
      </c>
      <c r="AU489" s="21">
        <v>3.5519204504853699</v>
      </c>
      <c r="AV489" s="21">
        <v>2.23226811626132</v>
      </c>
      <c r="AW489" s="21">
        <v>1.3390305972324601</v>
      </c>
      <c r="AX489" s="21"/>
      <c r="AY489" s="21"/>
      <c r="AZ489" s="22"/>
      <c r="BB489" s="31">
        <f>IF(VLOOKUP(C489,y_HC!$B$3:$G$581,6,0)&gt;$BB$1,1,0)</f>
        <v>0</v>
      </c>
      <c r="BC489">
        <f>VLOOKUP(C489,y_HC!$B$3:$G$581,6,0)</f>
        <v>1.8475197365030893E-2</v>
      </c>
      <c r="BE489" t="s">
        <v>485</v>
      </c>
      <c r="BF489">
        <v>22.0637218626253</v>
      </c>
      <c r="BG489">
        <v>5.2740159922416803</v>
      </c>
      <c r="BH489">
        <v>3.5519204504853699</v>
      </c>
      <c r="BI489">
        <v>2.23226811626132</v>
      </c>
      <c r="BJ489">
        <v>1.3390305972324601</v>
      </c>
    </row>
    <row r="490" spans="2:62">
      <c r="B490" t="str">
        <f>VLOOKUP(C490,eft_features_HC!$B$3:$C$2032,2,0)</f>
        <v>ProShares Ultra Consumer Goods</v>
      </c>
      <c r="C490" t="s">
        <v>486</v>
      </c>
      <c r="D490" s="17">
        <f>VLOOKUP($C490,eft_features_HC!$B$3:$W$2032,X_y!D$1,0)</f>
        <v>15</v>
      </c>
      <c r="E490" s="18">
        <f>VLOOKUP($C490,eft_features_HC!$B$3:$W$2032,X_y!E$1,0)</f>
        <v>0.95</v>
      </c>
      <c r="F490" s="18">
        <f>VLOOKUP($C490,eft_features_HC!$B$3:$W$2032,X_y!F$1,0)</f>
        <v>14790000</v>
      </c>
      <c r="G490" s="18">
        <f>VLOOKUP($C490,eft_features_HC!$B$3:$W$2032,X_y!G$1,0)</f>
        <v>1</v>
      </c>
      <c r="H490" s="18">
        <f>VLOOKUP($C490,eft_features_HC!$B$3:$W$2032,X_y!H$1,0)</f>
        <v>1</v>
      </c>
      <c r="I490" s="18">
        <f>VLOOKUP($C490,eft_features_HC!$B$3:$W$2032,X_y!I$1,0)</f>
        <v>1</v>
      </c>
      <c r="J490" s="18">
        <f>VLOOKUP($C490,eft_features_HC!$B$3:$W$2032,X_y!J$1,0)</f>
        <v>5</v>
      </c>
      <c r="K490" s="18">
        <f>VLOOKUP($C490,eft_features_HC!$B$3:$W$2032,X_y!K$1,0)</f>
        <v>21</v>
      </c>
      <c r="L490" s="18">
        <f>VLOOKUP($C490,eft_features_HC!$B$3:$W$2032,X_y!L$1,0)</f>
        <v>1</v>
      </c>
      <c r="M490" s="18">
        <f>VLOOKUP($C490,eft_features_HC!$B$3:$W$2032,X_y!M$1,0)</f>
        <v>1</v>
      </c>
      <c r="N490" s="18">
        <f>VLOOKUP($C490,eft_features_HC!$B$3:$W$2032,X_y!N$1,0)</f>
        <v>2</v>
      </c>
      <c r="O490" s="18">
        <f>VLOOKUP($C490,eft_features_HC!$B$3:$W$2032,X_y!O$1,0)</f>
        <v>1</v>
      </c>
      <c r="P490" s="18">
        <f>VLOOKUP($C490,eft_features_HC!$B$3:$W$2032,X_y!P$1,0)</f>
        <v>2</v>
      </c>
      <c r="Q490" s="18">
        <f>VLOOKUP($C490,eft_features_HC!$B$3:$W$2032,X_y!Q$1,0)</f>
        <v>1</v>
      </c>
      <c r="R490" s="18">
        <f>VLOOKUP($C490,eft_features_HC!$B$3:$W$2032,X_y!R$1,0)</f>
        <v>1</v>
      </c>
      <c r="S490" s="19">
        <f>VLOOKUP($C490,ret_features_HC_transpose!$B$3:$W$2032,X_y!S$1,0)</f>
        <v>3.3693312622483651E-2</v>
      </c>
      <c r="T490" s="19">
        <f>VLOOKUP($C490,ret_features_HC_transpose!$B$3:$W$2032,X_y!T$1,0)</f>
        <v>2.790198212681938E-2</v>
      </c>
      <c r="U490" s="19">
        <f>VLOOKUP($C490,ret_features_HC_transpose!$B$3:$W$2032,X_y!U$1,0)</f>
        <v>0.16570668144596157</v>
      </c>
      <c r="V490" s="19">
        <f>VLOOKUP($C490,ret_features_HC_transpose!$B$3:$W$2032,X_y!V$1,0)</f>
        <v>0.33925699048479752</v>
      </c>
      <c r="W490" s="19">
        <f>VLOOKUP($C490,ret_features_HC_transpose!$B$3:$W$2032,X_y!W$1,0)</f>
        <v>0.75325597617309725</v>
      </c>
      <c r="X490" s="19">
        <f>VLOOKUP($C490,ret_features_HC_transpose!$B$3:$W$2032,X_y!X$1,0)</f>
        <v>1.1661713610167692</v>
      </c>
      <c r="Y490" s="20">
        <f>VLOOKUP($C490,beta_transpose!$B$3:$W$2032,X_y!Y$1,0)</f>
        <v>9.7147682619633705E-2</v>
      </c>
      <c r="Z490" s="20">
        <f>VLOOKUP($C490,beta_transpose!$B$3:$W$2032,X_y!Z$1,0)</f>
        <v>-2.3523806967824801E-2</v>
      </c>
      <c r="AA490" s="20">
        <f>VLOOKUP($C490,beta_transpose!$B$3:$W$2032,X_y!AA$1,0)</f>
        <v>4.5622482022517799E-2</v>
      </c>
      <c r="AB490" s="20">
        <f>VLOOKUP($C490,beta_transpose!$B$3:$W$2032,X_y!AB$1,0)</f>
        <v>-3.9836767405468203E-2</v>
      </c>
      <c r="AC490" s="20">
        <f>VLOOKUP($C490,beta_transpose!$B$3:$W$2032,X_y!AC$1,0)</f>
        <v>-1.51902924873619E-2</v>
      </c>
      <c r="AD490" s="20">
        <f>VLOOKUP($C490,beta_transpose!$B$3:$W$2032,X_y!AD$1,0)</f>
        <v>-0.111890785718334</v>
      </c>
      <c r="AE490" s="20">
        <f>VLOOKUP($C490,beta_transpose!$B$3:$W$2032,X_y!AE$1,0)</f>
        <v>8.5863853926208093E-3</v>
      </c>
      <c r="AF490" s="20">
        <f>VLOOKUP($C490,beta_transpose!$B$3:$W$2032,X_y!AF$1,0)</f>
        <v>-3.6786532965031198E-2</v>
      </c>
      <c r="AG490" s="20">
        <f>VLOOKUP($C490,beta_transpose!$B$3:$W$2032,X_y!AG$1,0)</f>
        <v>-7.4323907886335694E-2</v>
      </c>
      <c r="AH490" s="20">
        <f>VLOOKUP($C490,beta_transpose!$B$3:$W$2032,X_y!AH$1,0)</f>
        <v>2.6495093396991298E-2</v>
      </c>
      <c r="AI490" s="20">
        <f>VLOOKUP($C490,beta_transpose!$B$3:$W$2032,X_y!AI$1,0)</f>
        <v>-6.4191221261402004E-2</v>
      </c>
      <c r="AJ490" s="20">
        <f>VLOOKUP($C490,beta_transpose!$B$3:$W$2032,X_y!AJ$1,0)</f>
        <v>-6.13117105531229E-2</v>
      </c>
      <c r="AK490" s="20">
        <f>VLOOKUP($C490,beta_transpose!$B$3:$W$2032,X_y!AK$1,0)</f>
        <v>-1.9411174468329701E-2</v>
      </c>
      <c r="AL490" s="20">
        <f>VLOOKUP($C490,beta_transpose!$B$3:$W$2032,X_y!AL$1,0)</f>
        <v>1.9865065593270601E-2</v>
      </c>
      <c r="AM490" s="20">
        <f>VLOOKUP($C490,beta_transpose!$B$3:$W$2032,X_y!AM$1,0)</f>
        <v>3.16646377149985E-2</v>
      </c>
      <c r="AN490" s="20">
        <f>VLOOKUP($C490,beta_transpose!$B$3:$W$2032,X_y!AN$1,0)</f>
        <v>-4.2450964500100198E-2</v>
      </c>
      <c r="AO490" s="20">
        <f>VLOOKUP($C490,beta_transpose!$B$3:$W$2032,X_y!AO$1,0)</f>
        <v>-1.09850969814434E-2</v>
      </c>
      <c r="AP490" s="20">
        <f>VLOOKUP($C490,beta_transpose!$B$3:$W$2032,X_y!AP$1,0)</f>
        <v>2.62082070507858E-3</v>
      </c>
      <c r="AQ490" s="20">
        <f>VLOOKUP($C490,beta_transpose!$B$3:$W$2032,X_y!AQ$1,0)</f>
        <v>6.1561305219828298E-2</v>
      </c>
      <c r="AR490" s="34">
        <f>VLOOKUP($C490,beta_transpose!$B$3:$W$2032,X_y!AR$1,0)</f>
        <v>4.7747455315562803E-3</v>
      </c>
      <c r="AS490" s="21">
        <v>45.065727022244502</v>
      </c>
      <c r="AT490" s="21">
        <v>5.0444316032933898</v>
      </c>
      <c r="AU490" s="21">
        <v>1.7335581390978001</v>
      </c>
      <c r="AV490" s="21">
        <v>0.47424299207655202</v>
      </c>
      <c r="AW490" s="21">
        <v>0.16149346644929799</v>
      </c>
      <c r="AX490" s="21"/>
      <c r="AY490" s="21"/>
      <c r="AZ490" s="22"/>
      <c r="BB490" s="31">
        <f>IF(VLOOKUP(C490,y_HC!$B$3:$G$581,6,0)&gt;$BB$1,1,0)</f>
        <v>1</v>
      </c>
      <c r="BC490">
        <f>VLOOKUP(C490,y_HC!$B$3:$G$581,6,0)</f>
        <v>8.5333887689233778E-2</v>
      </c>
      <c r="BE490" t="s">
        <v>486</v>
      </c>
      <c r="BF490">
        <v>45.065727022244502</v>
      </c>
      <c r="BG490">
        <v>5.0444316032933898</v>
      </c>
      <c r="BH490">
        <v>1.7335581390978001</v>
      </c>
      <c r="BI490">
        <v>0.47424299207655202</v>
      </c>
      <c r="BJ490">
        <v>0.16149346644929799</v>
      </c>
    </row>
    <row r="491" spans="2:62">
      <c r="B491" t="str">
        <f>VLOOKUP(C491,eft_features_HC!$B$3:$C$2032,2,0)</f>
        <v>ProShares Ultra Gold</v>
      </c>
      <c r="C491" t="s">
        <v>487</v>
      </c>
      <c r="D491" s="17">
        <f>VLOOKUP($C491,eft_features_HC!$B$3:$W$2032,X_y!D$1,0)</f>
        <v>15</v>
      </c>
      <c r="E491" s="18">
        <f>VLOOKUP($C491,eft_features_HC!$B$3:$W$2032,X_y!E$1,0)</f>
        <v>3.55</v>
      </c>
      <c r="F491" s="18">
        <f>VLOOKUP($C491,eft_features_HC!$B$3:$W$2032,X_y!F$1,0)</f>
        <v>99640000</v>
      </c>
      <c r="G491" s="18">
        <f>VLOOKUP($C491,eft_features_HC!$B$3:$W$2032,X_y!G$1,0)</f>
        <v>3</v>
      </c>
      <c r="H491" s="18">
        <f>VLOOKUP($C491,eft_features_HC!$B$3:$W$2032,X_y!H$1,0)</f>
        <v>1</v>
      </c>
      <c r="I491" s="18">
        <f>VLOOKUP($C491,eft_features_HC!$B$3:$W$2032,X_y!I$1,0)</f>
        <v>4</v>
      </c>
      <c r="J491" s="18">
        <f>VLOOKUP($C491,eft_features_HC!$B$3:$W$2032,X_y!J$1,0)</f>
        <v>4</v>
      </c>
      <c r="K491" s="18">
        <f>VLOOKUP($C491,eft_features_HC!$B$3:$W$2032,X_y!K$1,0)</f>
        <v>6</v>
      </c>
      <c r="L491" s="18">
        <f>VLOOKUP($C491,eft_features_HC!$B$3:$W$2032,X_y!L$1,0)</f>
        <v>19</v>
      </c>
      <c r="M491" s="18">
        <f>VLOOKUP($C491,eft_features_HC!$B$3:$W$2032,X_y!M$1,0)</f>
        <v>1</v>
      </c>
      <c r="N491" s="18">
        <f>VLOOKUP($C491,eft_features_HC!$B$3:$W$2032,X_y!N$1,0)</f>
        <v>2</v>
      </c>
      <c r="O491" s="18">
        <f>VLOOKUP($C491,eft_features_HC!$B$3:$W$2032,X_y!O$1,0)</f>
        <v>1</v>
      </c>
      <c r="P491" s="18">
        <f>VLOOKUP($C491,eft_features_HC!$B$3:$W$2032,X_y!P$1,0)</f>
        <v>6</v>
      </c>
      <c r="Q491" s="18">
        <f>VLOOKUP($C491,eft_features_HC!$B$3:$W$2032,X_y!Q$1,0)</f>
        <v>5</v>
      </c>
      <c r="R491" s="18">
        <f>VLOOKUP($C491,eft_features_HC!$B$3:$W$2032,X_y!R$1,0)</f>
        <v>1</v>
      </c>
      <c r="S491" s="19">
        <f>VLOOKUP($C491,ret_features_HC_transpose!$B$3:$W$2032,X_y!S$1,0)</f>
        <v>-5.6815940329506986E-2</v>
      </c>
      <c r="T491" s="19">
        <f>VLOOKUP($C491,ret_features_HC_transpose!$B$3:$W$2032,X_y!T$1,0)</f>
        <v>9.9333178549970702E-2</v>
      </c>
      <c r="U491" s="19">
        <f>VLOOKUP($C491,ret_features_HC_transpose!$B$3:$W$2032,X_y!U$1,0)</f>
        <v>-3.3751011228955963E-2</v>
      </c>
      <c r="V491" s="19">
        <f>VLOOKUP($C491,ret_features_HC_transpose!$B$3:$W$2032,X_y!V$1,0)</f>
        <v>-0.3649043567303295</v>
      </c>
      <c r="W491" s="19">
        <f>VLOOKUP($C491,ret_features_HC_transpose!$B$3:$W$2032,X_y!W$1,0)</f>
        <v>-0.4321178287609202</v>
      </c>
      <c r="X491" s="19">
        <f>VLOOKUP($C491,ret_features_HC_transpose!$B$3:$W$2032,X_y!X$1,0)</f>
        <v>-0.32145898418722574</v>
      </c>
      <c r="Y491" s="20">
        <f>VLOOKUP($C491,beta_transpose!$B$3:$W$2032,X_y!Y$1,0)</f>
        <v>-4.9926494432159602E-2</v>
      </c>
      <c r="Z491" s="20">
        <f>VLOOKUP($C491,beta_transpose!$B$3:$W$2032,X_y!Z$1,0)</f>
        <v>-5.9137833674695002E-2</v>
      </c>
      <c r="AA491" s="20">
        <f>VLOOKUP($C491,beta_transpose!$B$3:$W$2032,X_y!AA$1,0)</f>
        <v>0.11738283826781699</v>
      </c>
      <c r="AB491" s="20">
        <f>VLOOKUP($C491,beta_transpose!$B$3:$W$2032,X_y!AB$1,0)</f>
        <v>0.17315987928535001</v>
      </c>
      <c r="AC491" s="20">
        <f>VLOOKUP($C491,beta_transpose!$B$3:$W$2032,X_y!AC$1,0)</f>
        <v>1.32945753350476E-2</v>
      </c>
      <c r="AD491" s="20">
        <f>VLOOKUP($C491,beta_transpose!$B$3:$W$2032,X_y!AD$1,0)</f>
        <v>4.4312924442586298E-2</v>
      </c>
      <c r="AE491" s="20">
        <f>VLOOKUP($C491,beta_transpose!$B$3:$W$2032,X_y!AE$1,0)</f>
        <v>6.5106175247174505E-2</v>
      </c>
      <c r="AF491" s="20">
        <f>VLOOKUP($C491,beta_transpose!$B$3:$W$2032,X_y!AF$1,0)</f>
        <v>-0.10584409648656801</v>
      </c>
      <c r="AG491" s="20">
        <f>VLOOKUP($C491,beta_transpose!$B$3:$W$2032,X_y!AG$1,0)</f>
        <v>-0.131294388065504</v>
      </c>
      <c r="AH491" s="20">
        <f>VLOOKUP($C491,beta_transpose!$B$3:$W$2032,X_y!AH$1,0)</f>
        <v>-0.14858862230669001</v>
      </c>
      <c r="AI491" s="20">
        <f>VLOOKUP($C491,beta_transpose!$B$3:$W$2032,X_y!AI$1,0)</f>
        <v>-0.120894633587541</v>
      </c>
      <c r="AJ491" s="20">
        <f>VLOOKUP($C491,beta_transpose!$B$3:$W$2032,X_y!AJ$1,0)</f>
        <v>-4.9045429167462601E-2</v>
      </c>
      <c r="AK491" s="20">
        <f>VLOOKUP($C491,beta_transpose!$B$3:$W$2032,X_y!AK$1,0)</f>
        <v>2.4388696706412701E-2</v>
      </c>
      <c r="AL491" s="20">
        <f>VLOOKUP($C491,beta_transpose!$B$3:$W$2032,X_y!AL$1,0)</f>
        <v>-5.60486946670367E-2</v>
      </c>
      <c r="AM491" s="20">
        <f>VLOOKUP($C491,beta_transpose!$B$3:$W$2032,X_y!AM$1,0)</f>
        <v>2.3578431672275101E-2</v>
      </c>
      <c r="AN491" s="20">
        <f>VLOOKUP($C491,beta_transpose!$B$3:$W$2032,X_y!AN$1,0)</f>
        <v>-7.0834528937747096E-2</v>
      </c>
      <c r="AO491" s="20">
        <f>VLOOKUP($C491,beta_transpose!$B$3:$W$2032,X_y!AO$1,0)</f>
        <v>0.151211105449084</v>
      </c>
      <c r="AP491" s="20">
        <f>VLOOKUP($C491,beta_transpose!$B$3:$W$2032,X_y!AP$1,0)</f>
        <v>5.7883191819170697E-2</v>
      </c>
      <c r="AQ491" s="20">
        <f>VLOOKUP($C491,beta_transpose!$B$3:$W$2032,X_y!AQ$1,0)</f>
        <v>8.6290678291786202E-2</v>
      </c>
      <c r="AR491" s="34">
        <f>VLOOKUP($C491,beta_transpose!$B$3:$W$2032,X_y!AR$1,0)</f>
        <v>1.8595514514011001E-2</v>
      </c>
      <c r="AS491" s="21">
        <v>38.319437902545097</v>
      </c>
      <c r="AT491" s="21">
        <v>6.5490664759705401</v>
      </c>
      <c r="AU491" s="21">
        <v>3.69969981821643</v>
      </c>
      <c r="AV491" s="21">
        <v>1.55101743753511</v>
      </c>
      <c r="AW491" s="21">
        <v>0.64738328729418804</v>
      </c>
      <c r="AX491" s="21"/>
      <c r="AY491" s="21"/>
      <c r="AZ491" s="22"/>
      <c r="BB491" s="31">
        <f>IF(VLOOKUP(C491,y_HC!$B$3:$G$581,6,0)&gt;$BB$1,1,0)</f>
        <v>0</v>
      </c>
      <c r="BC491">
        <f>VLOOKUP(C491,y_HC!$B$3:$G$581,6,0)</f>
        <v>2.2868298184045639E-2</v>
      </c>
      <c r="BE491" t="s">
        <v>487</v>
      </c>
      <c r="BF491">
        <v>38.319437902545097</v>
      </c>
      <c r="BG491">
        <v>6.5490664759705401</v>
      </c>
      <c r="BH491">
        <v>3.69969981821643</v>
      </c>
      <c r="BI491">
        <v>1.55101743753511</v>
      </c>
      <c r="BJ491">
        <v>0.64738328729418804</v>
      </c>
    </row>
    <row r="492" spans="2:62">
      <c r="B492" t="str">
        <f>VLOOKUP(C492,eft_features_HC!$B$3:$C$2032,2,0)</f>
        <v>United States Diesel-Heating Oil Fund LP</v>
      </c>
      <c r="C492" t="s">
        <v>488</v>
      </c>
      <c r="D492" s="17">
        <f>VLOOKUP($C492,eft_features_HC!$B$3:$W$2032,X_y!D$1,0)</f>
        <v>17</v>
      </c>
      <c r="E492" s="18">
        <f>VLOOKUP($C492,eft_features_HC!$B$3:$W$2032,X_y!E$1,0)</f>
        <v>0.73</v>
      </c>
      <c r="F492" s="18">
        <f>VLOOKUP($C492,eft_features_HC!$B$3:$W$2032,X_y!F$1,0)</f>
        <v>5060000</v>
      </c>
      <c r="G492" s="18">
        <f>VLOOKUP($C492,eft_features_HC!$B$3:$W$2032,X_y!G$1,0)</f>
        <v>3</v>
      </c>
      <c r="H492" s="18">
        <f>VLOOKUP($C492,eft_features_HC!$B$3:$W$2032,X_y!H$1,0)</f>
        <v>1</v>
      </c>
      <c r="I492" s="18">
        <f>VLOOKUP($C492,eft_features_HC!$B$3:$W$2032,X_y!I$1,0)</f>
        <v>4</v>
      </c>
      <c r="J492" s="18">
        <f>VLOOKUP($C492,eft_features_HC!$B$3:$W$2032,X_y!J$1,0)</f>
        <v>11</v>
      </c>
      <c r="K492" s="18">
        <f>VLOOKUP($C492,eft_features_HC!$B$3:$W$2032,X_y!K$1,0)</f>
        <v>69</v>
      </c>
      <c r="L492" s="18">
        <f>VLOOKUP($C492,eft_features_HC!$B$3:$W$2032,X_y!L$1,0)</f>
        <v>19</v>
      </c>
      <c r="M492" s="18">
        <f>VLOOKUP($C492,eft_features_HC!$B$3:$W$2032,X_y!M$1,0)</f>
        <v>1</v>
      </c>
      <c r="N492" s="18">
        <f>VLOOKUP($C492,eft_features_HC!$B$3:$W$2032,X_y!N$1,0)</f>
        <v>1</v>
      </c>
      <c r="O492" s="18">
        <f>VLOOKUP($C492,eft_features_HC!$B$3:$W$2032,X_y!O$1,0)</f>
        <v>1</v>
      </c>
      <c r="P492" s="18">
        <f>VLOOKUP($C492,eft_features_HC!$B$3:$W$2032,X_y!P$1,0)</f>
        <v>6</v>
      </c>
      <c r="Q492" s="18">
        <f>VLOOKUP($C492,eft_features_HC!$B$3:$W$2032,X_y!Q$1,0)</f>
        <v>5</v>
      </c>
      <c r="R492" s="18">
        <f>VLOOKUP($C492,eft_features_HC!$B$3:$W$2032,X_y!R$1,0)</f>
        <v>1</v>
      </c>
      <c r="S492" s="19">
        <f>VLOOKUP($C492,ret_features_HC_transpose!$B$3:$W$2032,X_y!S$1,0)</f>
        <v>-3.4023669264006906E-2</v>
      </c>
      <c r="T492" s="19">
        <f>VLOOKUP($C492,ret_features_HC_transpose!$B$3:$W$2032,X_y!T$1,0)</f>
        <v>2.3835131709951884E-2</v>
      </c>
      <c r="U492" s="19">
        <f>VLOOKUP($C492,ret_features_HC_transpose!$B$3:$W$2032,X_y!U$1,0)</f>
        <v>5.5745465270975458E-3</v>
      </c>
      <c r="V492" s="19">
        <f>VLOOKUP($C492,ret_features_HC_transpose!$B$3:$W$2032,X_y!V$1,0)</f>
        <v>2.8346455747508825E-2</v>
      </c>
      <c r="W492" s="19">
        <f>VLOOKUP($C492,ret_features_HC_transpose!$B$3:$W$2032,X_y!W$1,0)</f>
        <v>-8.7937877573623702E-2</v>
      </c>
      <c r="X492" s="19">
        <f>VLOOKUP($C492,ret_features_HC_transpose!$B$3:$W$2032,X_y!X$1,0)</f>
        <v>-0.1000551316724656</v>
      </c>
      <c r="Y492" s="20">
        <f>VLOOKUP($C492,beta_transpose!$B$3:$W$2032,X_y!Y$1,0)</f>
        <v>-1.55663809569476E-3</v>
      </c>
      <c r="Z492" s="20">
        <f>VLOOKUP($C492,beta_transpose!$B$3:$W$2032,X_y!Z$1,0)</f>
        <v>1.97694505207811E-3</v>
      </c>
      <c r="AA492" s="20">
        <f>VLOOKUP($C492,beta_transpose!$B$3:$W$2032,X_y!AA$1,0)</f>
        <v>5.7408052848067499E-2</v>
      </c>
      <c r="AB492" s="20">
        <f>VLOOKUP($C492,beta_transpose!$B$3:$W$2032,X_y!AB$1,0)</f>
        <v>5.9044041220004E-2</v>
      </c>
      <c r="AC492" s="20">
        <f>VLOOKUP($C492,beta_transpose!$B$3:$W$2032,X_y!AC$1,0)</f>
        <v>-6.2264869217932603E-2</v>
      </c>
      <c r="AD492" s="20">
        <f>VLOOKUP($C492,beta_transpose!$B$3:$W$2032,X_y!AD$1,0)</f>
        <v>1.42044535513399E-2</v>
      </c>
      <c r="AE492" s="20">
        <f>VLOOKUP($C492,beta_transpose!$B$3:$W$2032,X_y!AE$1,0)</f>
        <v>-2.05992319077885E-2</v>
      </c>
      <c r="AF492" s="20">
        <f>VLOOKUP($C492,beta_transpose!$B$3:$W$2032,X_y!AF$1,0)</f>
        <v>-5.7470134767367703E-3</v>
      </c>
      <c r="AG492" s="20">
        <f>VLOOKUP($C492,beta_transpose!$B$3:$W$2032,X_y!AG$1,0)</f>
        <v>4.5142387029719802E-2</v>
      </c>
      <c r="AH492" s="20">
        <f>VLOOKUP($C492,beta_transpose!$B$3:$W$2032,X_y!AH$1,0)</f>
        <v>-4.3512117875903901E-2</v>
      </c>
      <c r="AI492" s="20">
        <f>VLOOKUP($C492,beta_transpose!$B$3:$W$2032,X_y!AI$1,0)</f>
        <v>-8.5856473339900406E-3</v>
      </c>
      <c r="AJ492" s="20">
        <f>VLOOKUP($C492,beta_transpose!$B$3:$W$2032,X_y!AJ$1,0)</f>
        <v>-6.4350978487400207E-2</v>
      </c>
      <c r="AK492" s="20">
        <f>VLOOKUP($C492,beta_transpose!$B$3:$W$2032,X_y!AK$1,0)</f>
        <v>-4.5427100422776499E-2</v>
      </c>
      <c r="AL492" s="20">
        <f>VLOOKUP($C492,beta_transpose!$B$3:$W$2032,X_y!AL$1,0)</f>
        <v>5.0692440601889897E-2</v>
      </c>
      <c r="AM492" s="20">
        <f>VLOOKUP($C492,beta_transpose!$B$3:$W$2032,X_y!AM$1,0)</f>
        <v>-1.567590899212E-2</v>
      </c>
      <c r="AN492" s="20">
        <f>VLOOKUP($C492,beta_transpose!$B$3:$W$2032,X_y!AN$1,0)</f>
        <v>-3.1277017620315102E-2</v>
      </c>
      <c r="AO492" s="20">
        <f>VLOOKUP($C492,beta_transpose!$B$3:$W$2032,X_y!AO$1,0)</f>
        <v>-6.5262578096520099E-2</v>
      </c>
      <c r="AP492" s="20">
        <f>VLOOKUP($C492,beta_transpose!$B$3:$W$2032,X_y!AP$1,0)</f>
        <v>0.109123038703141</v>
      </c>
      <c r="AQ492" s="20">
        <f>VLOOKUP($C492,beta_transpose!$B$3:$W$2032,X_y!AQ$1,0)</f>
        <v>-4.2321220810211897E-2</v>
      </c>
      <c r="AR492" s="34">
        <f>VLOOKUP($C492,beta_transpose!$B$3:$W$2032,X_y!AR$1,0)</f>
        <v>2.6515293884519401E-2</v>
      </c>
      <c r="AS492" s="21">
        <v>11.7669782047094</v>
      </c>
      <c r="AT492" s="21">
        <v>6.0551802090737503</v>
      </c>
      <c r="AU492" s="21">
        <v>2.5472777941486999</v>
      </c>
      <c r="AV492" s="21">
        <v>2.0264671455947898</v>
      </c>
      <c r="AW492" s="21">
        <v>1.64320031058076</v>
      </c>
      <c r="AX492" s="21"/>
      <c r="AY492" s="21"/>
      <c r="AZ492" s="22"/>
      <c r="BB492" s="31">
        <f>IF(VLOOKUP(C492,y_HC!$B$3:$G$581,6,0)&gt;$BB$1,1,0)</f>
        <v>0</v>
      </c>
      <c r="BC492">
        <f>VLOOKUP(C492,y_HC!$B$3:$G$581,6,0)</f>
        <v>9.494640677382038E-3</v>
      </c>
      <c r="BE492" t="s">
        <v>488</v>
      </c>
      <c r="BF492">
        <v>11.7669782047094</v>
      </c>
      <c r="BG492">
        <v>6.0551802090737503</v>
      </c>
      <c r="BH492">
        <v>2.5472777941486999</v>
      </c>
      <c r="BI492">
        <v>2.0264671455947898</v>
      </c>
      <c r="BJ492">
        <v>1.64320031058076</v>
      </c>
    </row>
    <row r="493" spans="2:62">
      <c r="B493" t="str">
        <f>VLOOKUP(C493,eft_features_HC!$B$3:$C$2032,2,0)</f>
        <v>ProShares Ultra Euro</v>
      </c>
      <c r="C493" t="s">
        <v>489</v>
      </c>
      <c r="D493" s="17">
        <f>VLOOKUP($C493,eft_features_HC!$B$3:$W$2032,X_y!D$1,0)</f>
        <v>15</v>
      </c>
      <c r="E493" s="18">
        <f>VLOOKUP($C493,eft_features_HC!$B$3:$W$2032,X_y!E$1,0)</f>
        <v>1.01</v>
      </c>
      <c r="F493" s="18">
        <f>VLOOKUP($C493,eft_features_HC!$B$3:$W$2032,X_y!F$1,0)</f>
        <v>11390000</v>
      </c>
      <c r="G493" s="18">
        <f>VLOOKUP($C493,eft_features_HC!$B$3:$W$2032,X_y!G$1,0)</f>
        <v>6</v>
      </c>
      <c r="H493" s="18">
        <f>VLOOKUP($C493,eft_features_HC!$B$3:$W$2032,X_y!H$1,0)</f>
        <v>1</v>
      </c>
      <c r="I493" s="18">
        <f>VLOOKUP($C493,eft_features_HC!$B$3:$W$2032,X_y!I$1,0)</f>
        <v>6</v>
      </c>
      <c r="J493" s="18">
        <f>VLOOKUP($C493,eft_features_HC!$B$3:$W$2032,X_y!J$1,0)</f>
        <v>18</v>
      </c>
      <c r="K493" s="18">
        <f>VLOOKUP($C493,eft_features_HC!$B$3:$W$2032,X_y!K$1,0)</f>
        <v>40</v>
      </c>
      <c r="L493" s="18">
        <f>VLOOKUP($C493,eft_features_HC!$B$3:$W$2032,X_y!L$1,0)</f>
        <v>42</v>
      </c>
      <c r="M493" s="18">
        <f>VLOOKUP($C493,eft_features_HC!$B$3:$W$2032,X_y!M$1,0)</f>
        <v>1</v>
      </c>
      <c r="N493" s="18">
        <f>VLOOKUP($C493,eft_features_HC!$B$3:$W$2032,X_y!N$1,0)</f>
        <v>2</v>
      </c>
      <c r="O493" s="18">
        <f>VLOOKUP($C493,eft_features_HC!$B$3:$W$2032,X_y!O$1,0)</f>
        <v>1</v>
      </c>
      <c r="P493" s="18">
        <f>VLOOKUP($C493,eft_features_HC!$B$3:$W$2032,X_y!P$1,0)</f>
        <v>6</v>
      </c>
      <c r="Q493" s="18">
        <f>VLOOKUP($C493,eft_features_HC!$B$3:$W$2032,X_y!Q$1,0)</f>
        <v>5</v>
      </c>
      <c r="R493" s="18">
        <f>VLOOKUP($C493,eft_features_HC!$B$3:$W$2032,X_y!R$1,0)</f>
        <v>1</v>
      </c>
      <c r="S493" s="19">
        <f>VLOOKUP($C493,ret_features_HC_transpose!$B$3:$W$2032,X_y!S$1,0)</f>
        <v>-2.5032139413807997E-2</v>
      </c>
      <c r="T493" s="19">
        <f>VLOOKUP($C493,ret_features_HC_transpose!$B$3:$W$2032,X_y!T$1,0)</f>
        <v>1.5001973206842933E-2</v>
      </c>
      <c r="U493" s="19">
        <f>VLOOKUP($C493,ret_features_HC_transpose!$B$3:$W$2032,X_y!U$1,0)</f>
        <v>1.4121173360635231E-2</v>
      </c>
      <c r="V493" s="19">
        <f>VLOOKUP($C493,ret_features_HC_transpose!$B$3:$W$2032,X_y!V$1,0)</f>
        <v>8.8853125260090815E-2</v>
      </c>
      <c r="W493" s="19">
        <f>VLOOKUP($C493,ret_features_HC_transpose!$B$3:$W$2032,X_y!W$1,0)</f>
        <v>6.4596274958058197E-2</v>
      </c>
      <c r="X493" s="19">
        <f>VLOOKUP($C493,ret_features_HC_transpose!$B$3:$W$2032,X_y!X$1,0)</f>
        <v>-0.11710164700187853</v>
      </c>
      <c r="Y493" s="20">
        <f>VLOOKUP($C493,beta_transpose!$B$3:$W$2032,X_y!Y$1,0)</f>
        <v>-4.8627061409162496E-3</v>
      </c>
      <c r="Z493" s="20">
        <f>VLOOKUP($C493,beta_transpose!$B$3:$W$2032,X_y!Z$1,0)</f>
        <v>3.4506055005295799E-2</v>
      </c>
      <c r="AA493" s="20">
        <f>VLOOKUP($C493,beta_transpose!$B$3:$W$2032,X_y!AA$1,0)</f>
        <v>4.3428076980880402E-3</v>
      </c>
      <c r="AB493" s="20">
        <f>VLOOKUP($C493,beta_transpose!$B$3:$W$2032,X_y!AB$1,0)</f>
        <v>3.54062214401588E-2</v>
      </c>
      <c r="AC493" s="20">
        <f>VLOOKUP($C493,beta_transpose!$B$3:$W$2032,X_y!AC$1,0)</f>
        <v>9.4780583517066197E-3</v>
      </c>
      <c r="AD493" s="20">
        <f>VLOOKUP($C493,beta_transpose!$B$3:$W$2032,X_y!AD$1,0)</f>
        <v>-5.5043660681886902E-2</v>
      </c>
      <c r="AE493" s="20">
        <f>VLOOKUP($C493,beta_transpose!$B$3:$W$2032,X_y!AE$1,0)</f>
        <v>1.33871676217864E-2</v>
      </c>
      <c r="AF493" s="20">
        <f>VLOOKUP($C493,beta_transpose!$B$3:$W$2032,X_y!AF$1,0)</f>
        <v>-5.3354562927335897E-2</v>
      </c>
      <c r="AG493" s="20">
        <f>VLOOKUP($C493,beta_transpose!$B$3:$W$2032,X_y!AG$1,0)</f>
        <v>-4.63473671311617E-2</v>
      </c>
      <c r="AH493" s="20">
        <f>VLOOKUP($C493,beta_transpose!$B$3:$W$2032,X_y!AH$1,0)</f>
        <v>-3.00881509975468E-2</v>
      </c>
      <c r="AI493" s="20">
        <f>VLOOKUP($C493,beta_transpose!$B$3:$W$2032,X_y!AI$1,0)</f>
        <v>-1.9752370048213802E-3</v>
      </c>
      <c r="AJ493" s="20">
        <f>VLOOKUP($C493,beta_transpose!$B$3:$W$2032,X_y!AJ$1,0)</f>
        <v>-1.1157270738802299E-2</v>
      </c>
      <c r="AK493" s="20">
        <f>VLOOKUP($C493,beta_transpose!$B$3:$W$2032,X_y!AK$1,0)</f>
        <v>-6.2246121890722397E-3</v>
      </c>
      <c r="AL493" s="20">
        <f>VLOOKUP($C493,beta_transpose!$B$3:$W$2032,X_y!AL$1,0)</f>
        <v>8.3412602810164299E-2</v>
      </c>
      <c r="AM493" s="20">
        <f>VLOOKUP($C493,beta_transpose!$B$3:$W$2032,X_y!AM$1,0)</f>
        <v>-7.0729293754900696E-2</v>
      </c>
      <c r="AN493" s="20">
        <f>VLOOKUP($C493,beta_transpose!$B$3:$W$2032,X_y!AN$1,0)</f>
        <v>-4.8921454996747597E-2</v>
      </c>
      <c r="AO493" s="20">
        <f>VLOOKUP($C493,beta_transpose!$B$3:$W$2032,X_y!AO$1,0)</f>
        <v>-1.4465353803350799E-2</v>
      </c>
      <c r="AP493" s="20">
        <f>VLOOKUP($C493,beta_transpose!$B$3:$W$2032,X_y!AP$1,0)</f>
        <v>3.7594598966126602E-2</v>
      </c>
      <c r="AQ493" s="20">
        <f>VLOOKUP($C493,beta_transpose!$B$3:$W$2032,X_y!AQ$1,0)</f>
        <v>1.19685413845801E-2</v>
      </c>
      <c r="AR493" s="34">
        <f>VLOOKUP($C493,beta_transpose!$B$3:$W$2032,X_y!AR$1,0)</f>
        <v>8.8311079039224E-2</v>
      </c>
      <c r="AS493" s="21">
        <v>11.067070037795601</v>
      </c>
      <c r="AT493" s="21">
        <v>4.9737091678614798</v>
      </c>
      <c r="AU493" s="21">
        <v>2.3215544865575901</v>
      </c>
      <c r="AV493" s="21">
        <v>1.23437822986649</v>
      </c>
      <c r="AW493" s="21">
        <v>0.67048987751667499</v>
      </c>
      <c r="AX493" s="21"/>
      <c r="AY493" s="21"/>
      <c r="AZ493" s="22"/>
      <c r="BB493" s="31">
        <f>IF(VLOOKUP(C493,y_HC!$B$3:$G$581,6,0)&gt;$BB$1,1,0)</f>
        <v>0</v>
      </c>
      <c r="BC493">
        <f>VLOOKUP(C493,y_HC!$B$3:$G$581,6,0)</f>
        <v>-2.3531701063468746E-2</v>
      </c>
      <c r="BE493" t="s">
        <v>489</v>
      </c>
      <c r="BF493">
        <v>11.067070037795601</v>
      </c>
      <c r="BG493">
        <v>4.9737091678614798</v>
      </c>
      <c r="BH493">
        <v>2.3215544865575901</v>
      </c>
      <c r="BI493">
        <v>1.23437822986649</v>
      </c>
      <c r="BJ493">
        <v>0.67048987751667499</v>
      </c>
    </row>
    <row r="494" spans="2:62">
      <c r="B494" t="str">
        <f>VLOOKUP(C494,eft_features_HC!$B$3:$C$2032,2,0)</f>
        <v>ProShares UltraPro MidCap400</v>
      </c>
      <c r="C494" t="s">
        <v>490</v>
      </c>
      <c r="D494" s="17">
        <f>VLOOKUP($C494,eft_features_HC!$B$3:$W$2032,X_y!D$1,0)</f>
        <v>15</v>
      </c>
      <c r="E494" s="18">
        <f>VLOOKUP($C494,eft_features_HC!$B$3:$W$2032,X_y!E$1,0)</f>
        <v>0.95</v>
      </c>
      <c r="F494" s="18">
        <f>VLOOKUP($C494,eft_features_HC!$B$3:$W$2032,X_y!F$1,0)</f>
        <v>34060000</v>
      </c>
      <c r="G494" s="18">
        <f>VLOOKUP($C494,eft_features_HC!$B$3:$W$2032,X_y!G$1,0)</f>
        <v>1</v>
      </c>
      <c r="H494" s="18">
        <f>VLOOKUP($C494,eft_features_HC!$B$3:$W$2032,X_y!H$1,0)</f>
        <v>1</v>
      </c>
      <c r="I494" s="18">
        <f>VLOOKUP($C494,eft_features_HC!$B$3:$W$2032,X_y!I$1,0)</f>
        <v>1</v>
      </c>
      <c r="J494" s="18">
        <f>VLOOKUP($C494,eft_features_HC!$B$3:$W$2032,X_y!J$1,0)</f>
        <v>1</v>
      </c>
      <c r="K494" s="18">
        <f>VLOOKUP($C494,eft_features_HC!$B$3:$W$2032,X_y!K$1,0)</f>
        <v>4</v>
      </c>
      <c r="L494" s="18">
        <f>VLOOKUP($C494,eft_features_HC!$B$3:$W$2032,X_y!L$1,0)</f>
        <v>1</v>
      </c>
      <c r="M494" s="18">
        <f>VLOOKUP($C494,eft_features_HC!$B$3:$W$2032,X_y!M$1,0)</f>
        <v>1</v>
      </c>
      <c r="N494" s="18">
        <f>VLOOKUP($C494,eft_features_HC!$B$3:$W$2032,X_y!N$1,0)</f>
        <v>2</v>
      </c>
      <c r="O494" s="18">
        <f>VLOOKUP($C494,eft_features_HC!$B$3:$W$2032,X_y!O$1,0)</f>
        <v>1</v>
      </c>
      <c r="P494" s="18">
        <f>VLOOKUP($C494,eft_features_HC!$B$3:$W$2032,X_y!P$1,0)</f>
        <v>1</v>
      </c>
      <c r="Q494" s="18">
        <f>VLOOKUP($C494,eft_features_HC!$B$3:$W$2032,X_y!Q$1,0)</f>
        <v>1</v>
      </c>
      <c r="R494" s="18">
        <f>VLOOKUP($C494,eft_features_HC!$B$3:$W$2032,X_y!R$1,0)</f>
        <v>1</v>
      </c>
      <c r="S494" s="19">
        <f>VLOOKUP($C494,ret_features_HC_transpose!$B$3:$W$2032,X_y!S$1,0)</f>
        <v>-4.7544664839166639E-2</v>
      </c>
      <c r="T494" s="19">
        <f>VLOOKUP($C494,ret_features_HC_transpose!$B$3:$W$2032,X_y!T$1,0)</f>
        <v>6.3324250404500626E-2</v>
      </c>
      <c r="U494" s="19">
        <f>VLOOKUP($C494,ret_features_HC_transpose!$B$3:$W$2032,X_y!U$1,0)</f>
        <v>0.27097446524611968</v>
      </c>
      <c r="V494" s="19">
        <f>VLOOKUP($C494,ret_features_HC_transpose!$B$3:$W$2032,X_y!V$1,0)</f>
        <v>0.73563422664355782</v>
      </c>
      <c r="W494" s="19">
        <f>VLOOKUP($C494,ret_features_HC_transpose!$B$3:$W$2032,X_y!W$1,0)</f>
        <v>1.469248290866433</v>
      </c>
      <c r="X494" s="19">
        <f>VLOOKUP($C494,ret_features_HC_transpose!$B$3:$W$2032,X_y!X$1,0)</f>
        <v>0.90546874529276322</v>
      </c>
      <c r="Y494" s="20">
        <f>VLOOKUP($C494,beta_transpose!$B$3:$W$2032,X_y!Y$1,0)</f>
        <v>0.143212212078625</v>
      </c>
      <c r="Z494" s="20">
        <f>VLOOKUP($C494,beta_transpose!$B$3:$W$2032,X_y!Z$1,0)</f>
        <v>0.118235021851786</v>
      </c>
      <c r="AA494" s="20">
        <f>VLOOKUP($C494,beta_transpose!$B$3:$W$2032,X_y!AA$1,0)</f>
        <v>2.8011918730377301E-2</v>
      </c>
      <c r="AB494" s="20">
        <f>VLOOKUP($C494,beta_transpose!$B$3:$W$2032,X_y!AB$1,0)</f>
        <v>-3.5023432227756302E-3</v>
      </c>
      <c r="AC494" s="20">
        <f>VLOOKUP($C494,beta_transpose!$B$3:$W$2032,X_y!AC$1,0)</f>
        <v>-2.6459382492525401E-3</v>
      </c>
      <c r="AD494" s="20">
        <f>VLOOKUP($C494,beta_transpose!$B$3:$W$2032,X_y!AD$1,0)</f>
        <v>-5.6989624412269499E-2</v>
      </c>
      <c r="AE494" s="20">
        <f>VLOOKUP($C494,beta_transpose!$B$3:$W$2032,X_y!AE$1,0)</f>
        <v>-7.1358486361774207E-2</v>
      </c>
      <c r="AF494" s="20">
        <f>VLOOKUP($C494,beta_transpose!$B$3:$W$2032,X_y!AF$1,0)</f>
        <v>-4.9144018939947499E-2</v>
      </c>
      <c r="AG494" s="20">
        <f>VLOOKUP($C494,beta_transpose!$B$3:$W$2032,X_y!AG$1,0)</f>
        <v>-8.7598404346248507E-2</v>
      </c>
      <c r="AH494" s="20">
        <f>VLOOKUP($C494,beta_transpose!$B$3:$W$2032,X_y!AH$1,0)</f>
        <v>-6.1956734796901603E-4</v>
      </c>
      <c r="AI494" s="20">
        <f>VLOOKUP($C494,beta_transpose!$B$3:$W$2032,X_y!AI$1,0)</f>
        <v>-4.1735676096015799E-2</v>
      </c>
      <c r="AJ494" s="20">
        <f>VLOOKUP($C494,beta_transpose!$B$3:$W$2032,X_y!AJ$1,0)</f>
        <v>0.123817080862657</v>
      </c>
      <c r="AK494" s="20">
        <f>VLOOKUP($C494,beta_transpose!$B$3:$W$2032,X_y!AK$1,0)</f>
        <v>6.2332440669055002E-2</v>
      </c>
      <c r="AL494" s="20">
        <f>VLOOKUP($C494,beta_transpose!$B$3:$W$2032,X_y!AL$1,0)</f>
        <v>-2.90691190059485E-2</v>
      </c>
      <c r="AM494" s="20">
        <f>VLOOKUP($C494,beta_transpose!$B$3:$W$2032,X_y!AM$1,0)</f>
        <v>-4.56229990395738E-2</v>
      </c>
      <c r="AN494" s="20">
        <f>VLOOKUP($C494,beta_transpose!$B$3:$W$2032,X_y!AN$1,0)</f>
        <v>-3.8442335613384802E-2</v>
      </c>
      <c r="AO494" s="20">
        <f>VLOOKUP($C494,beta_transpose!$B$3:$W$2032,X_y!AO$1,0)</f>
        <v>6.1052311219222796E-3</v>
      </c>
      <c r="AP494" s="20">
        <f>VLOOKUP($C494,beta_transpose!$B$3:$W$2032,X_y!AP$1,0)</f>
        <v>0.133715331666385</v>
      </c>
      <c r="AQ494" s="20">
        <f>VLOOKUP($C494,beta_transpose!$B$3:$W$2032,X_y!AQ$1,0)</f>
        <v>-7.3983585344016195E-2</v>
      </c>
      <c r="AR494" s="34">
        <f>VLOOKUP($C494,beta_transpose!$B$3:$W$2032,X_y!AR$1,0)</f>
        <v>-7.4054717035510906E-2</v>
      </c>
      <c r="AS494" s="21">
        <v>84.157770173627299</v>
      </c>
      <c r="AT494" s="21">
        <v>18.8494550804953</v>
      </c>
      <c r="AU494" s="21">
        <v>5.5357529713191997</v>
      </c>
      <c r="AV494" s="21">
        <v>2.19217643804329</v>
      </c>
      <c r="AW494" s="21">
        <v>0.57189497841138304</v>
      </c>
      <c r="AX494" s="21"/>
      <c r="AY494" s="21"/>
      <c r="AZ494" s="22"/>
      <c r="BB494" s="31">
        <f>IF(VLOOKUP(C494,y_HC!$B$3:$G$581,6,0)&gt;$BB$1,1,0)</f>
        <v>1</v>
      </c>
      <c r="BC494">
        <f>VLOOKUP(C494,y_HC!$B$3:$G$581,6,0)</f>
        <v>0.11262300229136324</v>
      </c>
      <c r="BE494" t="s">
        <v>490</v>
      </c>
      <c r="BF494">
        <v>84.157770173627299</v>
      </c>
      <c r="BG494">
        <v>18.8494550804953</v>
      </c>
      <c r="BH494">
        <v>5.5357529713191997</v>
      </c>
      <c r="BI494">
        <v>2.19217643804329</v>
      </c>
      <c r="BJ494">
        <v>0.57189497841138304</v>
      </c>
    </row>
    <row r="495" spans="2:62">
      <c r="B495" t="str">
        <f>VLOOKUP(C495,eft_features_HC!$B$3:$C$2032,2,0)</f>
        <v>United States Natural Gas Fund LP</v>
      </c>
      <c r="C495" t="s">
        <v>491</v>
      </c>
      <c r="D495" s="17">
        <f>VLOOKUP($C495,eft_features_HC!$B$3:$W$2032,X_y!D$1,0)</f>
        <v>17</v>
      </c>
      <c r="E495" s="18">
        <f>VLOOKUP($C495,eft_features_HC!$B$3:$W$2032,X_y!E$1,0)</f>
        <v>1.0900000000000001</v>
      </c>
      <c r="F495" s="18">
        <f>VLOOKUP($C495,eft_features_HC!$B$3:$W$2032,X_y!F$1,0)</f>
        <v>495400000</v>
      </c>
      <c r="G495" s="18">
        <f>VLOOKUP($C495,eft_features_HC!$B$3:$W$2032,X_y!G$1,0)</f>
        <v>3</v>
      </c>
      <c r="H495" s="18">
        <f>VLOOKUP($C495,eft_features_HC!$B$3:$W$2032,X_y!H$1,0)</f>
        <v>1</v>
      </c>
      <c r="I495" s="18">
        <f>VLOOKUP($C495,eft_features_HC!$B$3:$W$2032,X_y!I$1,0)</f>
        <v>4</v>
      </c>
      <c r="J495" s="18">
        <f>VLOOKUP($C495,eft_features_HC!$B$3:$W$2032,X_y!J$1,0)</f>
        <v>11</v>
      </c>
      <c r="K495" s="18">
        <f>VLOOKUP($C495,eft_features_HC!$B$3:$W$2032,X_y!K$1,0)</f>
        <v>37</v>
      </c>
      <c r="L495" s="18">
        <f>VLOOKUP($C495,eft_features_HC!$B$3:$W$2032,X_y!L$1,0)</f>
        <v>19</v>
      </c>
      <c r="M495" s="18">
        <f>VLOOKUP($C495,eft_features_HC!$B$3:$W$2032,X_y!M$1,0)</f>
        <v>1</v>
      </c>
      <c r="N495" s="18">
        <f>VLOOKUP($C495,eft_features_HC!$B$3:$W$2032,X_y!N$1,0)</f>
        <v>1</v>
      </c>
      <c r="O495" s="18">
        <f>VLOOKUP($C495,eft_features_HC!$B$3:$W$2032,X_y!O$1,0)</f>
        <v>1</v>
      </c>
      <c r="P495" s="18">
        <f>VLOOKUP($C495,eft_features_HC!$B$3:$W$2032,X_y!P$1,0)</f>
        <v>6</v>
      </c>
      <c r="Q495" s="18">
        <f>VLOOKUP($C495,eft_features_HC!$B$3:$W$2032,X_y!Q$1,0)</f>
        <v>5</v>
      </c>
      <c r="R495" s="18">
        <f>VLOOKUP($C495,eft_features_HC!$B$3:$W$2032,X_y!R$1,0)</f>
        <v>1</v>
      </c>
      <c r="S495" s="19">
        <f>VLOOKUP($C495,ret_features_HC_transpose!$B$3:$W$2032,X_y!S$1,0)</f>
        <v>-3.3659491522160967E-2</v>
      </c>
      <c r="T495" s="19">
        <f>VLOOKUP($C495,ret_features_HC_transpose!$B$3:$W$2032,X_y!T$1,0)</f>
        <v>0.17236467233812203</v>
      </c>
      <c r="U495" s="19">
        <f>VLOOKUP($C495,ret_features_HC_transpose!$B$3:$W$2032,X_y!U$1,0)</f>
        <v>0.36710963474016456</v>
      </c>
      <c r="V495" s="19">
        <f>VLOOKUP($C495,ret_features_HC_transpose!$B$3:$W$2032,X_y!V$1,0)</f>
        <v>9.9287620325499981E-2</v>
      </c>
      <c r="W495" s="19">
        <f>VLOOKUP($C495,ret_features_HC_transpose!$B$3:$W$2032,X_y!W$1,0)</f>
        <v>0.5696122033740767</v>
      </c>
      <c r="X495" s="19">
        <f>VLOOKUP($C495,ret_features_HC_transpose!$B$3:$W$2032,X_y!X$1,0)</f>
        <v>-0.45520741401423892</v>
      </c>
      <c r="Y495" s="20">
        <f>VLOOKUP($C495,beta_transpose!$B$3:$W$2032,X_y!Y$1,0)</f>
        <v>-1.89120970794051E-2</v>
      </c>
      <c r="Z495" s="20">
        <f>VLOOKUP($C495,beta_transpose!$B$3:$W$2032,X_y!Z$1,0)</f>
        <v>6.3160121510490302E-2</v>
      </c>
      <c r="AA495" s="20">
        <f>VLOOKUP($C495,beta_transpose!$B$3:$W$2032,X_y!AA$1,0)</f>
        <v>-4.0531221536248503E-2</v>
      </c>
      <c r="AB495" s="20">
        <f>VLOOKUP($C495,beta_transpose!$B$3:$W$2032,X_y!AB$1,0)</f>
        <v>5.1358814858372803E-3</v>
      </c>
      <c r="AC495" s="20">
        <f>VLOOKUP($C495,beta_transpose!$B$3:$W$2032,X_y!AC$1,0)</f>
        <v>8.1797793223036097E-2</v>
      </c>
      <c r="AD495" s="20">
        <f>VLOOKUP($C495,beta_transpose!$B$3:$W$2032,X_y!AD$1,0)</f>
        <v>-5.3514919027823599E-2</v>
      </c>
      <c r="AE495" s="20">
        <f>VLOOKUP($C495,beta_transpose!$B$3:$W$2032,X_y!AE$1,0)</f>
        <v>-3.0408534741483698E-2</v>
      </c>
      <c r="AF495" s="20">
        <f>VLOOKUP($C495,beta_transpose!$B$3:$W$2032,X_y!AF$1,0)</f>
        <v>7.3099561708880401E-3</v>
      </c>
      <c r="AG495" s="20">
        <f>VLOOKUP($C495,beta_transpose!$B$3:$W$2032,X_y!AG$1,0)</f>
        <v>-7.0400681841033194E-2</v>
      </c>
      <c r="AH495" s="20">
        <f>VLOOKUP($C495,beta_transpose!$B$3:$W$2032,X_y!AH$1,0)</f>
        <v>-5.7521484739961701E-2</v>
      </c>
      <c r="AI495" s="20">
        <f>VLOOKUP($C495,beta_transpose!$B$3:$W$2032,X_y!AI$1,0)</f>
        <v>1.6912178736239101E-2</v>
      </c>
      <c r="AJ495" s="20">
        <f>VLOOKUP($C495,beta_transpose!$B$3:$W$2032,X_y!AJ$1,0)</f>
        <v>-1.8138141556216202E-2</v>
      </c>
      <c r="AK495" s="20">
        <f>VLOOKUP($C495,beta_transpose!$B$3:$W$2032,X_y!AK$1,0)</f>
        <v>-5.8992404041500801E-2</v>
      </c>
      <c r="AL495" s="20">
        <f>VLOOKUP($C495,beta_transpose!$B$3:$W$2032,X_y!AL$1,0)</f>
        <v>-5.7699995700729201E-2</v>
      </c>
      <c r="AM495" s="20">
        <f>VLOOKUP($C495,beta_transpose!$B$3:$W$2032,X_y!AM$1,0)</f>
        <v>-4.0056735702253599E-2</v>
      </c>
      <c r="AN495" s="20">
        <f>VLOOKUP($C495,beta_transpose!$B$3:$W$2032,X_y!AN$1,0)</f>
        <v>-4.00076568611148E-3</v>
      </c>
      <c r="AO495" s="20">
        <f>VLOOKUP($C495,beta_transpose!$B$3:$W$2032,X_y!AO$1,0)</f>
        <v>-4.9867385451795698E-2</v>
      </c>
      <c r="AP495" s="20">
        <f>VLOOKUP($C495,beta_transpose!$B$3:$W$2032,X_y!AP$1,0)</f>
        <v>-3.6273217031865E-2</v>
      </c>
      <c r="AQ495" s="20">
        <f>VLOOKUP($C495,beta_transpose!$B$3:$W$2032,X_y!AQ$1,0)</f>
        <v>-5.6353132111754599E-2</v>
      </c>
      <c r="AR495" s="34">
        <f>VLOOKUP($C495,beta_transpose!$B$3:$W$2032,X_y!AR$1,0)</f>
        <v>-7.0558882580817994E-2</v>
      </c>
      <c r="AS495" s="21">
        <v>14.966682672835701</v>
      </c>
      <c r="AT495" s="21">
        <v>2.7322368748374002</v>
      </c>
      <c r="AU495" s="21">
        <v>1.0066380511189199</v>
      </c>
      <c r="AV495" s="21">
        <v>0.66018218556505004</v>
      </c>
      <c r="AW495" s="21">
        <v>0.331427361022405</v>
      </c>
      <c r="AX495" s="21"/>
      <c r="AY495" s="21"/>
      <c r="AZ495" s="22"/>
      <c r="BB495" s="31">
        <f>IF(VLOOKUP(C495,y_HC!$B$3:$G$581,6,0)&gt;$BB$1,1,0)</f>
        <v>0</v>
      </c>
      <c r="BC495">
        <f>VLOOKUP(C495,y_HC!$B$3:$G$581,6,0)</f>
        <v>-9.3256379498690811E-2</v>
      </c>
      <c r="BE495" t="s">
        <v>491</v>
      </c>
      <c r="BF495">
        <v>14.966682672835701</v>
      </c>
      <c r="BG495">
        <v>2.7322368748374002</v>
      </c>
      <c r="BH495">
        <v>1.0066380511189199</v>
      </c>
      <c r="BI495">
        <v>0.66018218556505004</v>
      </c>
      <c r="BJ495">
        <v>0.331427361022405</v>
      </c>
    </row>
    <row r="496" spans="2:62">
      <c r="B496" t="str">
        <f>VLOOKUP(C496,eft_features_HC!$B$3:$C$2032,2,0)</f>
        <v>United States 12 Month Natural Gas Fund LP</v>
      </c>
      <c r="C496" t="s">
        <v>492</v>
      </c>
      <c r="D496" s="17">
        <f>VLOOKUP($C496,eft_features_HC!$B$3:$W$2032,X_y!D$1,0)</f>
        <v>17</v>
      </c>
      <c r="E496" s="18">
        <f>VLOOKUP($C496,eft_features_HC!$B$3:$W$2032,X_y!E$1,0)</f>
        <v>0.89</v>
      </c>
      <c r="F496" s="18">
        <f>VLOOKUP($C496,eft_features_HC!$B$3:$W$2032,X_y!F$1,0)</f>
        <v>9620000</v>
      </c>
      <c r="G496" s="18">
        <f>VLOOKUP($C496,eft_features_HC!$B$3:$W$2032,X_y!G$1,0)</f>
        <v>3</v>
      </c>
      <c r="H496" s="18">
        <f>VLOOKUP($C496,eft_features_HC!$B$3:$W$2032,X_y!H$1,0)</f>
        <v>31</v>
      </c>
      <c r="I496" s="18">
        <f>VLOOKUP($C496,eft_features_HC!$B$3:$W$2032,X_y!I$1,0)</f>
        <v>4</v>
      </c>
      <c r="J496" s="18">
        <f>VLOOKUP($C496,eft_features_HC!$B$3:$W$2032,X_y!J$1,0)</f>
        <v>11</v>
      </c>
      <c r="K496" s="18">
        <f>VLOOKUP($C496,eft_features_HC!$B$3:$W$2032,X_y!K$1,0)</f>
        <v>37</v>
      </c>
      <c r="L496" s="18">
        <f>VLOOKUP($C496,eft_features_HC!$B$3:$W$2032,X_y!L$1,0)</f>
        <v>58</v>
      </c>
      <c r="M496" s="18">
        <f>VLOOKUP($C496,eft_features_HC!$B$3:$W$2032,X_y!M$1,0)</f>
        <v>1</v>
      </c>
      <c r="N496" s="18">
        <f>VLOOKUP($C496,eft_features_HC!$B$3:$W$2032,X_y!N$1,0)</f>
        <v>1</v>
      </c>
      <c r="O496" s="18">
        <f>VLOOKUP($C496,eft_features_HC!$B$3:$W$2032,X_y!O$1,0)</f>
        <v>1</v>
      </c>
      <c r="P496" s="18">
        <f>VLOOKUP($C496,eft_features_HC!$B$3:$W$2032,X_y!P$1,0)</f>
        <v>6</v>
      </c>
      <c r="Q496" s="18">
        <f>VLOOKUP($C496,eft_features_HC!$B$3:$W$2032,X_y!Q$1,0)</f>
        <v>5</v>
      </c>
      <c r="R496" s="18">
        <f>VLOOKUP($C496,eft_features_HC!$B$3:$W$2032,X_y!R$1,0)</f>
        <v>1</v>
      </c>
      <c r="S496" s="19">
        <f>VLOOKUP($C496,ret_features_HC_transpose!$B$3:$W$2032,X_y!S$1,0)</f>
        <v>-2.268244588528312E-2</v>
      </c>
      <c r="T496" s="19">
        <f>VLOOKUP($C496,ret_features_HC_transpose!$B$3:$W$2032,X_y!T$1,0)</f>
        <v>6.5591398618960683E-2</v>
      </c>
      <c r="U496" s="19">
        <f>VLOOKUP($C496,ret_features_HC_transpose!$B$3:$W$2032,X_y!U$1,0)</f>
        <v>0.18257756647781131</v>
      </c>
      <c r="V496" s="19">
        <f>VLOOKUP($C496,ret_features_HC_transpose!$B$3:$W$2032,X_y!V$1,0)</f>
        <v>1.1224490337099491E-2</v>
      </c>
      <c r="W496" s="19">
        <f>VLOOKUP($C496,ret_features_HC_transpose!$B$3:$W$2032,X_y!W$1,0)</f>
        <v>0.22194820816183269</v>
      </c>
      <c r="X496" s="19">
        <f>VLOOKUP($C496,ret_features_HC_transpose!$B$3:$W$2032,X_y!X$1,0)</f>
        <v>-0.41740153235620303</v>
      </c>
      <c r="Y496" s="20">
        <f>VLOOKUP($C496,beta_transpose!$B$3:$W$2032,X_y!Y$1,0)</f>
        <v>-1.7793088025642001E-2</v>
      </c>
      <c r="Z496" s="20">
        <f>VLOOKUP($C496,beta_transpose!$B$3:$W$2032,X_y!Z$1,0)</f>
        <v>5.7429143233445203E-2</v>
      </c>
      <c r="AA496" s="20">
        <f>VLOOKUP($C496,beta_transpose!$B$3:$W$2032,X_y!AA$1,0)</f>
        <v>-3.3116750177859401E-2</v>
      </c>
      <c r="AB496" s="20">
        <f>VLOOKUP($C496,beta_transpose!$B$3:$W$2032,X_y!AB$1,0)</f>
        <v>4.9804670859875805E-4</v>
      </c>
      <c r="AC496" s="20">
        <f>VLOOKUP($C496,beta_transpose!$B$3:$W$2032,X_y!AC$1,0)</f>
        <v>6.72818857409688E-2</v>
      </c>
      <c r="AD496" s="20">
        <f>VLOOKUP($C496,beta_transpose!$B$3:$W$2032,X_y!AD$1,0)</f>
        <v>-5.0017796263555403E-2</v>
      </c>
      <c r="AE496" s="20">
        <f>VLOOKUP($C496,beta_transpose!$B$3:$W$2032,X_y!AE$1,0)</f>
        <v>-2.7612544816630599E-2</v>
      </c>
      <c r="AF496" s="20">
        <f>VLOOKUP($C496,beta_transpose!$B$3:$W$2032,X_y!AF$1,0)</f>
        <v>5.4451542227253701E-3</v>
      </c>
      <c r="AG496" s="20">
        <f>VLOOKUP($C496,beta_transpose!$B$3:$W$2032,X_y!AG$1,0)</f>
        <v>-5.6744478804897198E-2</v>
      </c>
      <c r="AH496" s="20">
        <f>VLOOKUP($C496,beta_transpose!$B$3:$W$2032,X_y!AH$1,0)</f>
        <v>-4.2666482477454699E-2</v>
      </c>
      <c r="AI496" s="20">
        <f>VLOOKUP($C496,beta_transpose!$B$3:$W$2032,X_y!AI$1,0)</f>
        <v>7.76384347994615E-3</v>
      </c>
      <c r="AJ496" s="20">
        <f>VLOOKUP($C496,beta_transpose!$B$3:$W$2032,X_y!AJ$1,0)</f>
        <v>-1.42956576895862E-2</v>
      </c>
      <c r="AK496" s="20">
        <f>VLOOKUP($C496,beta_transpose!$B$3:$W$2032,X_y!AK$1,0)</f>
        <v>-5.0387981285794997E-2</v>
      </c>
      <c r="AL496" s="20">
        <f>VLOOKUP($C496,beta_transpose!$B$3:$W$2032,X_y!AL$1,0)</f>
        <v>-3.4408791157844197E-2</v>
      </c>
      <c r="AM496" s="20">
        <f>VLOOKUP($C496,beta_transpose!$B$3:$W$2032,X_y!AM$1,0)</f>
        <v>-3.53557237604177E-2</v>
      </c>
      <c r="AN496" s="20">
        <f>VLOOKUP($C496,beta_transpose!$B$3:$W$2032,X_y!AN$1,0)</f>
        <v>8.3360852126155901E-3</v>
      </c>
      <c r="AO496" s="20">
        <f>VLOOKUP($C496,beta_transpose!$B$3:$W$2032,X_y!AO$1,0)</f>
        <v>-3.7236154155096401E-2</v>
      </c>
      <c r="AP496" s="20">
        <f>VLOOKUP($C496,beta_transpose!$B$3:$W$2032,X_y!AP$1,0)</f>
        <v>-2.0006083906466899E-2</v>
      </c>
      <c r="AQ496" s="20">
        <f>VLOOKUP($C496,beta_transpose!$B$3:$W$2032,X_y!AQ$1,0)</f>
        <v>-4.4849403071254998E-2</v>
      </c>
      <c r="AR496" s="34">
        <f>VLOOKUP($C496,beta_transpose!$B$3:$W$2032,X_y!AR$1,0)</f>
        <v>-5.8438722010933503E-2</v>
      </c>
      <c r="AS496" s="21">
        <v>13.2022612153106</v>
      </c>
      <c r="AT496" s="21">
        <v>1.5952553519616399</v>
      </c>
      <c r="AU496" s="21">
        <v>0.89547965284493003</v>
      </c>
      <c r="AV496" s="21">
        <v>0.56264941789274503</v>
      </c>
      <c r="AW496" s="21">
        <v>0.36058142371194402</v>
      </c>
      <c r="AX496" s="21"/>
      <c r="AY496" s="21"/>
      <c r="AZ496" s="22"/>
      <c r="BB496" s="31">
        <f>IF(VLOOKUP(C496,y_HC!$B$3:$G$581,6,0)&gt;$BB$1,1,0)</f>
        <v>0</v>
      </c>
      <c r="BC496">
        <f>VLOOKUP(C496,y_HC!$B$3:$G$581,6,0)</f>
        <v>-7.8834512245532201E-2</v>
      </c>
      <c r="BE496" t="s">
        <v>492</v>
      </c>
      <c r="BF496">
        <v>13.2022612153106</v>
      </c>
      <c r="BG496">
        <v>1.5952553519616399</v>
      </c>
      <c r="BH496">
        <v>0.89547965284493003</v>
      </c>
      <c r="BI496">
        <v>0.56264941789274503</v>
      </c>
      <c r="BJ496">
        <v>0.36058142371194402</v>
      </c>
    </row>
    <row r="497" spans="2:62">
      <c r="B497" t="str">
        <f>VLOOKUP(C497,eft_features_HC!$B$3:$C$2032,2,0)</f>
        <v>ProShares UltraPro S&amp;P500</v>
      </c>
      <c r="C497" t="s">
        <v>493</v>
      </c>
      <c r="D497" s="17">
        <f>VLOOKUP($C497,eft_features_HC!$B$3:$W$2032,X_y!D$1,0)</f>
        <v>15</v>
      </c>
      <c r="E497" s="18">
        <f>VLOOKUP($C497,eft_features_HC!$B$3:$W$2032,X_y!E$1,0)</f>
        <v>0.94000000000000006</v>
      </c>
      <c r="F497" s="18">
        <f>VLOOKUP($C497,eft_features_HC!$B$3:$W$2032,X_y!F$1,0)</f>
        <v>912800000</v>
      </c>
      <c r="G497" s="18">
        <f>VLOOKUP($C497,eft_features_HC!$B$3:$W$2032,X_y!G$1,0)</f>
        <v>1</v>
      </c>
      <c r="H497" s="18">
        <f>VLOOKUP($C497,eft_features_HC!$B$3:$W$2032,X_y!H$1,0)</f>
        <v>1</v>
      </c>
      <c r="I497" s="18">
        <f>VLOOKUP($C497,eft_features_HC!$B$3:$W$2032,X_y!I$1,0)</f>
        <v>1</v>
      </c>
      <c r="J497" s="18">
        <f>VLOOKUP($C497,eft_features_HC!$B$3:$W$2032,X_y!J$1,0)</f>
        <v>1</v>
      </c>
      <c r="K497" s="18">
        <f>VLOOKUP($C497,eft_features_HC!$B$3:$W$2032,X_y!K$1,0)</f>
        <v>1</v>
      </c>
      <c r="L497" s="18">
        <f>VLOOKUP($C497,eft_features_HC!$B$3:$W$2032,X_y!L$1,0)</f>
        <v>1</v>
      </c>
      <c r="M497" s="18">
        <f>VLOOKUP($C497,eft_features_HC!$B$3:$W$2032,X_y!M$1,0)</f>
        <v>1</v>
      </c>
      <c r="N497" s="18">
        <f>VLOOKUP($C497,eft_features_HC!$B$3:$W$2032,X_y!N$1,0)</f>
        <v>2</v>
      </c>
      <c r="O497" s="18">
        <f>VLOOKUP($C497,eft_features_HC!$B$3:$W$2032,X_y!O$1,0)</f>
        <v>1</v>
      </c>
      <c r="P497" s="18">
        <f>VLOOKUP($C497,eft_features_HC!$B$3:$W$2032,X_y!P$1,0)</f>
        <v>1</v>
      </c>
      <c r="Q497" s="18">
        <f>VLOOKUP($C497,eft_features_HC!$B$3:$W$2032,X_y!Q$1,0)</f>
        <v>1</v>
      </c>
      <c r="R497" s="18">
        <f>VLOOKUP($C497,eft_features_HC!$B$3:$W$2032,X_y!R$1,0)</f>
        <v>1</v>
      </c>
      <c r="S497" s="19">
        <f>VLOOKUP($C497,ret_features_HC_transpose!$B$3:$W$2032,X_y!S$1,0)</f>
        <v>-1.9058964645026322E-2</v>
      </c>
      <c r="T497" s="19">
        <f>VLOOKUP($C497,ret_features_HC_transpose!$B$3:$W$2032,X_y!T$1,0)</f>
        <v>5.8029977835610369E-2</v>
      </c>
      <c r="U497" s="19">
        <f>VLOOKUP($C497,ret_features_HC_transpose!$B$3:$W$2032,X_y!U$1,0)</f>
        <v>0.34558823508074421</v>
      </c>
      <c r="V497" s="19">
        <f>VLOOKUP($C497,ret_features_HC_transpose!$B$3:$W$2032,X_y!V$1,0)</f>
        <v>0.73551106212994544</v>
      </c>
      <c r="W497" s="19">
        <f>VLOOKUP($C497,ret_features_HC_transpose!$B$3:$W$2032,X_y!W$1,0)</f>
        <v>1.3757663174560686</v>
      </c>
      <c r="X497" s="19">
        <f>VLOOKUP($C497,ret_features_HC_transpose!$B$3:$W$2032,X_y!X$1,0)</f>
        <v>1.4518049900301171</v>
      </c>
      <c r="Y497" s="20">
        <f>VLOOKUP($C497,beta_transpose!$B$3:$W$2032,X_y!Y$1,0)</f>
        <v>0.158590492905097</v>
      </c>
      <c r="Z497" s="20">
        <f>VLOOKUP($C497,beta_transpose!$B$3:$W$2032,X_y!Z$1,0)</f>
        <v>4.9500413341435998E-2</v>
      </c>
      <c r="AA497" s="20">
        <f>VLOOKUP($C497,beta_transpose!$B$3:$W$2032,X_y!AA$1,0)</f>
        <v>1.05588879465809E-2</v>
      </c>
      <c r="AB497" s="20">
        <f>VLOOKUP($C497,beta_transpose!$B$3:$W$2032,X_y!AB$1,0)</f>
        <v>7.5161634997616402E-3</v>
      </c>
      <c r="AC497" s="20">
        <f>VLOOKUP($C497,beta_transpose!$B$3:$W$2032,X_y!AC$1,0)</f>
        <v>4.6218502113326704E-3</v>
      </c>
      <c r="AD497" s="20">
        <f>VLOOKUP($C497,beta_transpose!$B$3:$W$2032,X_y!AD$1,0)</f>
        <v>-6.39018827031234E-3</v>
      </c>
      <c r="AE497" s="20">
        <f>VLOOKUP($C497,beta_transpose!$B$3:$W$2032,X_y!AE$1,0)</f>
        <v>-3.42998709532084E-3</v>
      </c>
      <c r="AF497" s="20">
        <f>VLOOKUP($C497,beta_transpose!$B$3:$W$2032,X_y!AF$1,0)</f>
        <v>5.3396351031458802E-2</v>
      </c>
      <c r="AG497" s="20">
        <f>VLOOKUP($C497,beta_transpose!$B$3:$W$2032,X_y!AG$1,0)</f>
        <v>-0.118039327242744</v>
      </c>
      <c r="AH497" s="20">
        <f>VLOOKUP($C497,beta_transpose!$B$3:$W$2032,X_y!AH$1,0)</f>
        <v>6.3874680589174398E-3</v>
      </c>
      <c r="AI497" s="20">
        <f>VLOOKUP($C497,beta_transpose!$B$3:$W$2032,X_y!AI$1,0)</f>
        <v>-9.8839521591605306E-2</v>
      </c>
      <c r="AJ497" s="20">
        <f>VLOOKUP($C497,beta_transpose!$B$3:$W$2032,X_y!AJ$1,0)</f>
        <v>4.7648376418098E-2</v>
      </c>
      <c r="AK497" s="20">
        <f>VLOOKUP($C497,beta_transpose!$B$3:$W$2032,X_y!AK$1,0)</f>
        <v>-6.8127610857789497E-2</v>
      </c>
      <c r="AL497" s="20">
        <f>VLOOKUP($C497,beta_transpose!$B$3:$W$2032,X_y!AL$1,0)</f>
        <v>-3.6144900336173402E-2</v>
      </c>
      <c r="AM497" s="20">
        <f>VLOOKUP($C497,beta_transpose!$B$3:$W$2032,X_y!AM$1,0)</f>
        <v>-3.1586570566519701E-2</v>
      </c>
      <c r="AN497" s="20">
        <f>VLOOKUP($C497,beta_transpose!$B$3:$W$2032,X_y!AN$1,0)</f>
        <v>-1.6608577761207301E-2</v>
      </c>
      <c r="AO497" s="20">
        <f>VLOOKUP($C497,beta_transpose!$B$3:$W$2032,X_y!AO$1,0)</f>
        <v>-0.12549470667246301</v>
      </c>
      <c r="AP497" s="20">
        <f>VLOOKUP($C497,beta_transpose!$B$3:$W$2032,X_y!AP$1,0)</f>
        <v>-1.45804856907978E-2</v>
      </c>
      <c r="AQ497" s="20">
        <f>VLOOKUP($C497,beta_transpose!$B$3:$W$2032,X_y!AQ$1,0)</f>
        <v>2.8702156494096801E-2</v>
      </c>
      <c r="AR497" s="34">
        <f>VLOOKUP($C497,beta_transpose!$B$3:$W$2032,X_y!AR$1,0)</f>
        <v>9.4308483828760795E-2</v>
      </c>
      <c r="AS497" s="21">
        <v>83.933747635581199</v>
      </c>
      <c r="AT497" s="21">
        <v>10.6137154322911</v>
      </c>
      <c r="AU497" s="21">
        <v>3.7418827789850502</v>
      </c>
      <c r="AV497" s="21">
        <v>1.34162844950212</v>
      </c>
      <c r="AW497" s="21">
        <v>0.60524467925102199</v>
      </c>
      <c r="AX497" s="21"/>
      <c r="AY497" s="21"/>
      <c r="AZ497" s="22"/>
      <c r="BB497" s="31">
        <f>IF(VLOOKUP(C497,y_HC!$B$3:$G$581,6,0)&gt;$BB$1,1,0)</f>
        <v>1</v>
      </c>
      <c r="BC497">
        <f>VLOOKUP(C497,y_HC!$B$3:$G$581,6,0)</f>
        <v>0.19330601025550109</v>
      </c>
      <c r="BE497" t="s">
        <v>493</v>
      </c>
      <c r="BF497">
        <v>83.933747635581199</v>
      </c>
      <c r="BG497">
        <v>10.6137154322911</v>
      </c>
      <c r="BH497">
        <v>3.7418827789850502</v>
      </c>
      <c r="BI497">
        <v>1.34162844950212</v>
      </c>
      <c r="BJ497">
        <v>0.60524467925102199</v>
      </c>
    </row>
    <row r="498" spans="2:62">
      <c r="B498" t="str">
        <f>VLOOKUP(C498,eft_features_HC!$B$3:$C$2032,2,0)</f>
        <v>ProShares Ultra FTSE Europe</v>
      </c>
      <c r="C498" t="s">
        <v>494</v>
      </c>
      <c r="D498" s="17">
        <f>VLOOKUP($C498,eft_features_HC!$B$3:$W$2032,X_y!D$1,0)</f>
        <v>15</v>
      </c>
      <c r="E498" s="18">
        <f>VLOOKUP($C498,eft_features_HC!$B$3:$W$2032,X_y!E$1,0)</f>
        <v>0.95</v>
      </c>
      <c r="F498" s="18">
        <f>VLOOKUP($C498,eft_features_HC!$B$3:$W$2032,X_y!F$1,0)</f>
        <v>13870000</v>
      </c>
      <c r="G498" s="18">
        <f>VLOOKUP($C498,eft_features_HC!$B$3:$W$2032,X_y!G$1,0)</f>
        <v>1</v>
      </c>
      <c r="H498" s="18">
        <f>VLOOKUP($C498,eft_features_HC!$B$3:$W$2032,X_y!H$1,0)</f>
        <v>1</v>
      </c>
      <c r="I498" s="18">
        <f>VLOOKUP($C498,eft_features_HC!$B$3:$W$2032,X_y!I$1,0)</f>
        <v>6</v>
      </c>
      <c r="J498" s="18">
        <f>VLOOKUP($C498,eft_features_HC!$B$3:$W$2032,X_y!J$1,0)</f>
        <v>1</v>
      </c>
      <c r="K498" s="18">
        <f>VLOOKUP($C498,eft_features_HC!$B$3:$W$2032,X_y!K$1,0)</f>
        <v>2</v>
      </c>
      <c r="L498" s="18">
        <f>VLOOKUP($C498,eft_features_HC!$B$3:$W$2032,X_y!L$1,0)</f>
        <v>1</v>
      </c>
      <c r="M498" s="18">
        <f>VLOOKUP($C498,eft_features_HC!$B$3:$W$2032,X_y!M$1,0)</f>
        <v>1</v>
      </c>
      <c r="N498" s="18">
        <f>VLOOKUP($C498,eft_features_HC!$B$3:$W$2032,X_y!N$1,0)</f>
        <v>2</v>
      </c>
      <c r="O498" s="18">
        <f>VLOOKUP($C498,eft_features_HC!$B$3:$W$2032,X_y!O$1,0)</f>
        <v>1</v>
      </c>
      <c r="P498" s="18">
        <f>VLOOKUP($C498,eft_features_HC!$B$3:$W$2032,X_y!P$1,0)</f>
        <v>2</v>
      </c>
      <c r="Q498" s="18">
        <f>VLOOKUP($C498,eft_features_HC!$B$3:$W$2032,X_y!Q$1,0)</f>
        <v>1</v>
      </c>
      <c r="R498" s="18">
        <f>VLOOKUP($C498,eft_features_HC!$B$3:$W$2032,X_y!R$1,0)</f>
        <v>1</v>
      </c>
      <c r="S498" s="19">
        <f>VLOOKUP($C498,ret_features_HC_transpose!$B$3:$W$2032,X_y!S$1,0)</f>
        <v>1.1178259969333304E-3</v>
      </c>
      <c r="T498" s="19">
        <f>VLOOKUP($C498,ret_features_HC_transpose!$B$3:$W$2032,X_y!T$1,0)</f>
        <v>7.9424741459500625E-2</v>
      </c>
      <c r="U498" s="19">
        <f>VLOOKUP($C498,ret_features_HC_transpose!$B$3:$W$2032,X_y!U$1,0)</f>
        <v>0.20529196999818522</v>
      </c>
      <c r="V498" s="19">
        <f>VLOOKUP($C498,ret_features_HC_transpose!$B$3:$W$2032,X_y!V$1,0)</f>
        <v>0.55732389941717075</v>
      </c>
      <c r="W498" s="19">
        <f>VLOOKUP($C498,ret_features_HC_transpose!$B$3:$W$2032,X_y!W$1,0)</f>
        <v>0.96657857881570663</v>
      </c>
      <c r="X498" s="19">
        <f>VLOOKUP($C498,ret_features_HC_transpose!$B$3:$W$2032,X_y!X$1,0)</f>
        <v>0.37139890407358545</v>
      </c>
      <c r="Y498" s="20">
        <f>VLOOKUP($C498,beta_transpose!$B$3:$W$2032,X_y!Y$1,0)</f>
        <v>3.8235804272441103E-2</v>
      </c>
      <c r="Z498" s="20">
        <f>VLOOKUP($C498,beta_transpose!$B$3:$W$2032,X_y!Z$1,0)</f>
        <v>8.4105129333845105E-2</v>
      </c>
      <c r="AA498" s="20">
        <f>VLOOKUP($C498,beta_transpose!$B$3:$W$2032,X_y!AA$1,0)</f>
        <v>1.8436277429354601E-2</v>
      </c>
      <c r="AB498" s="20">
        <f>VLOOKUP($C498,beta_transpose!$B$3:$W$2032,X_y!AB$1,0)</f>
        <v>-1.1736355984109201E-2</v>
      </c>
      <c r="AC498" s="20">
        <f>VLOOKUP($C498,beta_transpose!$B$3:$W$2032,X_y!AC$1,0)</f>
        <v>5.55210822036434E-2</v>
      </c>
      <c r="AD498" s="20">
        <f>VLOOKUP($C498,beta_transpose!$B$3:$W$2032,X_y!AD$1,0)</f>
        <v>-1.9844568788029001E-3</v>
      </c>
      <c r="AE498" s="20">
        <f>VLOOKUP($C498,beta_transpose!$B$3:$W$2032,X_y!AE$1,0)</f>
        <v>3.0674365990001701E-2</v>
      </c>
      <c r="AF498" s="20">
        <f>VLOOKUP($C498,beta_transpose!$B$3:$W$2032,X_y!AF$1,0)</f>
        <v>-2.83671529202368E-2</v>
      </c>
      <c r="AG498" s="20">
        <f>VLOOKUP($C498,beta_transpose!$B$3:$W$2032,X_y!AG$1,0)</f>
        <v>-1.9845202871532699E-2</v>
      </c>
      <c r="AH498" s="20">
        <f>VLOOKUP($C498,beta_transpose!$B$3:$W$2032,X_y!AH$1,0)</f>
        <v>-9.5951568794192907E-2</v>
      </c>
      <c r="AI498" s="20">
        <f>VLOOKUP($C498,beta_transpose!$B$3:$W$2032,X_y!AI$1,0)</f>
        <v>4.9743648790176898E-2</v>
      </c>
      <c r="AJ498" s="20">
        <f>VLOOKUP($C498,beta_transpose!$B$3:$W$2032,X_y!AJ$1,0)</f>
        <v>3.14045112068706E-2</v>
      </c>
      <c r="AK498" s="20">
        <f>VLOOKUP($C498,beta_transpose!$B$3:$W$2032,X_y!AK$1,0)</f>
        <v>-5.77291738586087E-2</v>
      </c>
      <c r="AL498" s="20">
        <f>VLOOKUP($C498,beta_transpose!$B$3:$W$2032,X_y!AL$1,0)</f>
        <v>7.8603836776298203E-2</v>
      </c>
      <c r="AM498" s="20">
        <f>VLOOKUP($C498,beta_transpose!$B$3:$W$2032,X_y!AM$1,0)</f>
        <v>-0.126825195939052</v>
      </c>
      <c r="AN498" s="20">
        <f>VLOOKUP($C498,beta_transpose!$B$3:$W$2032,X_y!AN$1,0)</f>
        <v>-2.9497391114354898E-2</v>
      </c>
      <c r="AO498" s="20">
        <f>VLOOKUP($C498,beta_transpose!$B$3:$W$2032,X_y!AO$1,0)</f>
        <v>-7.5839261239605098E-3</v>
      </c>
      <c r="AP498" s="20">
        <f>VLOOKUP($C498,beta_transpose!$B$3:$W$2032,X_y!AP$1,0)</f>
        <v>-2.0763690018063798E-2</v>
      </c>
      <c r="AQ498" s="20">
        <f>VLOOKUP($C498,beta_transpose!$B$3:$W$2032,X_y!AQ$1,0)</f>
        <v>-1.1965859134353701E-2</v>
      </c>
      <c r="AR498" s="34">
        <f>VLOOKUP($C498,beta_transpose!$B$3:$W$2032,X_y!AR$1,0)</f>
        <v>6.54509568209167E-2</v>
      </c>
      <c r="AS498" s="21">
        <v>29.794108946994001</v>
      </c>
      <c r="AT498" s="21">
        <v>17.332663039163901</v>
      </c>
      <c r="AU498" s="21">
        <v>4.9522909112133897</v>
      </c>
      <c r="AV498" s="21">
        <v>3.5025852956166701</v>
      </c>
      <c r="AW498" s="21">
        <v>1.3921820696250899</v>
      </c>
      <c r="AX498" s="21"/>
      <c r="AY498" s="21"/>
      <c r="AZ498" s="22"/>
      <c r="BB498" s="31">
        <f>IF(VLOOKUP(C498,y_HC!$B$3:$G$581,6,0)&gt;$BB$1,1,0)</f>
        <v>0</v>
      </c>
      <c r="BC498">
        <f>VLOOKUP(C498,y_HC!$B$3:$G$581,6,0)</f>
        <v>3.5721044193921303E-2</v>
      </c>
      <c r="BE498" t="s">
        <v>494</v>
      </c>
      <c r="BF498">
        <v>29.794108946994001</v>
      </c>
      <c r="BG498">
        <v>17.332663039163901</v>
      </c>
      <c r="BH498">
        <v>4.9522909112133897</v>
      </c>
      <c r="BI498">
        <v>3.5025852956166701</v>
      </c>
      <c r="BJ498">
        <v>1.3921820696250899</v>
      </c>
    </row>
    <row r="499" spans="2:62">
      <c r="B499" t="str">
        <f>VLOOKUP(C499,eft_features_HC!$B$3:$C$2032,2,0)</f>
        <v>ProShares Ultra Utilities</v>
      </c>
      <c r="C499" t="s">
        <v>495</v>
      </c>
      <c r="D499" s="17">
        <f>VLOOKUP($C499,eft_features_HC!$B$3:$W$2032,X_y!D$1,0)</f>
        <v>15</v>
      </c>
      <c r="E499" s="18">
        <f>VLOOKUP($C499,eft_features_HC!$B$3:$W$2032,X_y!E$1,0)</f>
        <v>0.95</v>
      </c>
      <c r="F499" s="18">
        <f>VLOOKUP($C499,eft_features_HC!$B$3:$W$2032,X_y!F$1,0)</f>
        <v>16430000</v>
      </c>
      <c r="G499" s="18">
        <f>VLOOKUP($C499,eft_features_HC!$B$3:$W$2032,X_y!G$1,0)</f>
        <v>1</v>
      </c>
      <c r="H499" s="18">
        <f>VLOOKUP($C499,eft_features_HC!$B$3:$W$2032,X_y!H$1,0)</f>
        <v>1</v>
      </c>
      <c r="I499" s="18">
        <f>VLOOKUP($C499,eft_features_HC!$B$3:$W$2032,X_y!I$1,0)</f>
        <v>1</v>
      </c>
      <c r="J499" s="18">
        <f>VLOOKUP($C499,eft_features_HC!$B$3:$W$2032,X_y!J$1,0)</f>
        <v>5</v>
      </c>
      <c r="K499" s="18">
        <f>VLOOKUP($C499,eft_features_HC!$B$3:$W$2032,X_y!K$1,0)</f>
        <v>23</v>
      </c>
      <c r="L499" s="18">
        <f>VLOOKUP($C499,eft_features_HC!$B$3:$W$2032,X_y!L$1,0)</f>
        <v>1</v>
      </c>
      <c r="M499" s="18">
        <f>VLOOKUP($C499,eft_features_HC!$B$3:$W$2032,X_y!M$1,0)</f>
        <v>1</v>
      </c>
      <c r="N499" s="18">
        <f>VLOOKUP($C499,eft_features_HC!$B$3:$W$2032,X_y!N$1,0)</f>
        <v>2</v>
      </c>
      <c r="O499" s="18">
        <f>VLOOKUP($C499,eft_features_HC!$B$3:$W$2032,X_y!O$1,0)</f>
        <v>1</v>
      </c>
      <c r="P499" s="18">
        <f>VLOOKUP($C499,eft_features_HC!$B$3:$W$2032,X_y!P$1,0)</f>
        <v>2</v>
      </c>
      <c r="Q499" s="18">
        <f>VLOOKUP($C499,eft_features_HC!$B$3:$W$2032,X_y!Q$1,0)</f>
        <v>1</v>
      </c>
      <c r="R499" s="18">
        <f>VLOOKUP($C499,eft_features_HC!$B$3:$W$2032,X_y!R$1,0)</f>
        <v>1</v>
      </c>
      <c r="S499" s="19">
        <f>VLOOKUP($C499,ret_features_HC_transpose!$B$3:$W$2032,X_y!S$1,0)</f>
        <v>9.0310431703760408E-2</v>
      </c>
      <c r="T499" s="19">
        <f>VLOOKUP($C499,ret_features_HC_transpose!$B$3:$W$2032,X_y!T$1,0)</f>
        <v>0.23815977478635708</v>
      </c>
      <c r="U499" s="19">
        <f>VLOOKUP($C499,ret_features_HC_transpose!$B$3:$W$2032,X_y!U$1,0)</f>
        <v>0.26132469474418318</v>
      </c>
      <c r="V499" s="19">
        <f>VLOOKUP($C499,ret_features_HC_transpose!$B$3:$W$2032,X_y!V$1,0)</f>
        <v>0.16300797382075816</v>
      </c>
      <c r="W499" s="19">
        <f>VLOOKUP($C499,ret_features_HC_transpose!$B$3:$W$2032,X_y!W$1,0)</f>
        <v>0.55184821565226438</v>
      </c>
      <c r="X499" s="19">
        <f>VLOOKUP($C499,ret_features_HC_transpose!$B$3:$W$2032,X_y!X$1,0)</f>
        <v>0.80759075589173346</v>
      </c>
      <c r="Y499" s="20">
        <f>VLOOKUP($C499,beta_transpose!$B$3:$W$2032,X_y!Y$1,0)</f>
        <v>4.45615548614961E-2</v>
      </c>
      <c r="Z499" s="20">
        <f>VLOOKUP($C499,beta_transpose!$B$3:$W$2032,X_y!Z$1,0)</f>
        <v>-4.0051860747690703E-2</v>
      </c>
      <c r="AA499" s="20">
        <f>VLOOKUP($C499,beta_transpose!$B$3:$W$2032,X_y!AA$1,0)</f>
        <v>3.6897887353685502E-2</v>
      </c>
      <c r="AB499" s="20">
        <f>VLOOKUP($C499,beta_transpose!$B$3:$W$2032,X_y!AB$1,0)</f>
        <v>-8.0408950882119093E-3</v>
      </c>
      <c r="AC499" s="20">
        <f>VLOOKUP($C499,beta_transpose!$B$3:$W$2032,X_y!AC$1,0)</f>
        <v>2.3954607397015E-2</v>
      </c>
      <c r="AD499" s="20">
        <f>VLOOKUP($C499,beta_transpose!$B$3:$W$2032,X_y!AD$1,0)</f>
        <v>-2.12494912205866E-2</v>
      </c>
      <c r="AE499" s="20">
        <f>VLOOKUP($C499,beta_transpose!$B$3:$W$2032,X_y!AE$1,0)</f>
        <v>-0.12786726584130101</v>
      </c>
      <c r="AF499" s="20">
        <f>VLOOKUP($C499,beta_transpose!$B$3:$W$2032,X_y!AF$1,0)</f>
        <v>-9.9043963693377403E-3</v>
      </c>
      <c r="AG499" s="20">
        <f>VLOOKUP($C499,beta_transpose!$B$3:$W$2032,X_y!AG$1,0)</f>
        <v>-0.12280435013196001</v>
      </c>
      <c r="AH499" s="20">
        <f>VLOOKUP($C499,beta_transpose!$B$3:$W$2032,X_y!AH$1,0)</f>
        <v>4.4439428753923399E-2</v>
      </c>
      <c r="AI499" s="20">
        <f>VLOOKUP($C499,beta_transpose!$B$3:$W$2032,X_y!AI$1,0)</f>
        <v>5.3558424184616198E-2</v>
      </c>
      <c r="AJ499" s="20">
        <f>VLOOKUP($C499,beta_transpose!$B$3:$W$2032,X_y!AJ$1,0)</f>
        <v>1.7535867434157099E-2</v>
      </c>
      <c r="AK499" s="20">
        <f>VLOOKUP($C499,beta_transpose!$B$3:$W$2032,X_y!AK$1,0)</f>
        <v>-5.29883010631911E-2</v>
      </c>
      <c r="AL499" s="20">
        <f>VLOOKUP($C499,beta_transpose!$B$3:$W$2032,X_y!AL$1,0)</f>
        <v>-4.4068976782784298E-2</v>
      </c>
      <c r="AM499" s="20">
        <f>VLOOKUP($C499,beta_transpose!$B$3:$W$2032,X_y!AM$1,0)</f>
        <v>5.7365095282898002E-2</v>
      </c>
      <c r="AN499" s="20">
        <f>VLOOKUP($C499,beta_transpose!$B$3:$W$2032,X_y!AN$1,0)</f>
        <v>-5.4957851290163402E-2</v>
      </c>
      <c r="AO499" s="20">
        <f>VLOOKUP($C499,beta_transpose!$B$3:$W$2032,X_y!AO$1,0)</f>
        <v>4.0991844278441499E-2</v>
      </c>
      <c r="AP499" s="20">
        <f>VLOOKUP($C499,beta_transpose!$B$3:$W$2032,X_y!AP$1,0)</f>
        <v>-4.0585282541768297E-2</v>
      </c>
      <c r="AQ499" s="20">
        <f>VLOOKUP($C499,beta_transpose!$B$3:$W$2032,X_y!AQ$1,0)</f>
        <v>-4.0501610018418302E-2</v>
      </c>
      <c r="AR499" s="34">
        <f>VLOOKUP($C499,beta_transpose!$B$3:$W$2032,X_y!AR$1,0)</f>
        <v>0.128620126652782</v>
      </c>
      <c r="AS499" s="21">
        <v>27.4940123149299</v>
      </c>
      <c r="AT499" s="21">
        <v>6.3985221747458896</v>
      </c>
      <c r="AU499" s="21">
        <v>2.42586906082966</v>
      </c>
      <c r="AV499" s="21">
        <v>1.0962770493374701</v>
      </c>
      <c r="AW499" s="21">
        <v>0.31108731134388801</v>
      </c>
      <c r="AX499" s="21"/>
      <c r="AY499" s="21"/>
      <c r="AZ499" s="22"/>
      <c r="BB499" s="31">
        <f>IF(VLOOKUP(C499,y_HC!$B$3:$G$581,6,0)&gt;$BB$1,1,0)</f>
        <v>1</v>
      </c>
      <c r="BC499">
        <f>VLOOKUP(C499,y_HC!$B$3:$G$581,6,0)</f>
        <v>5.9427606990008486E-2</v>
      </c>
      <c r="BE499" t="s">
        <v>495</v>
      </c>
      <c r="BF499">
        <v>27.4940123149299</v>
      </c>
      <c r="BG499">
        <v>6.3985221747458896</v>
      </c>
      <c r="BH499">
        <v>2.42586906082966</v>
      </c>
      <c r="BI499">
        <v>1.0962770493374701</v>
      </c>
      <c r="BJ499">
        <v>0.31108731134388801</v>
      </c>
    </row>
    <row r="500" spans="2:62">
      <c r="B500" t="str">
        <f>VLOOKUP(C500,eft_features_HC!$B$3:$C$2032,2,0)</f>
        <v>ProShares Ultra Real Estate</v>
      </c>
      <c r="C500" t="s">
        <v>496</v>
      </c>
      <c r="D500" s="17">
        <f>VLOOKUP($C500,eft_features_HC!$B$3:$W$2032,X_y!D$1,0)</f>
        <v>15</v>
      </c>
      <c r="E500" s="18">
        <f>VLOOKUP($C500,eft_features_HC!$B$3:$W$2032,X_y!E$1,0)</f>
        <v>0.95</v>
      </c>
      <c r="F500" s="18">
        <f>VLOOKUP($C500,eft_features_HC!$B$3:$W$2032,X_y!F$1,0)</f>
        <v>178800000</v>
      </c>
      <c r="G500" s="18">
        <f>VLOOKUP($C500,eft_features_HC!$B$3:$W$2032,X_y!G$1,0)</f>
        <v>1</v>
      </c>
      <c r="H500" s="18">
        <f>VLOOKUP($C500,eft_features_HC!$B$3:$W$2032,X_y!H$1,0)</f>
        <v>1</v>
      </c>
      <c r="I500" s="18">
        <f>VLOOKUP($C500,eft_features_HC!$B$3:$W$2032,X_y!I$1,0)</f>
        <v>1</v>
      </c>
      <c r="J500" s="18">
        <f>VLOOKUP($C500,eft_features_HC!$B$3:$W$2032,X_y!J$1,0)</f>
        <v>5</v>
      </c>
      <c r="K500" s="18">
        <f>VLOOKUP($C500,eft_features_HC!$B$3:$W$2032,X_y!K$1,0)</f>
        <v>7</v>
      </c>
      <c r="L500" s="18">
        <f>VLOOKUP($C500,eft_features_HC!$B$3:$W$2032,X_y!L$1,0)</f>
        <v>1</v>
      </c>
      <c r="M500" s="18">
        <f>VLOOKUP($C500,eft_features_HC!$B$3:$W$2032,X_y!M$1,0)</f>
        <v>1</v>
      </c>
      <c r="N500" s="18">
        <f>VLOOKUP($C500,eft_features_HC!$B$3:$W$2032,X_y!N$1,0)</f>
        <v>2</v>
      </c>
      <c r="O500" s="18">
        <f>VLOOKUP($C500,eft_features_HC!$B$3:$W$2032,X_y!O$1,0)</f>
        <v>1</v>
      </c>
      <c r="P500" s="18">
        <f>VLOOKUP($C500,eft_features_HC!$B$3:$W$2032,X_y!P$1,0)</f>
        <v>2</v>
      </c>
      <c r="Q500" s="18">
        <f>VLOOKUP($C500,eft_features_HC!$B$3:$W$2032,X_y!Q$1,0)</f>
        <v>1</v>
      </c>
      <c r="R500" s="18">
        <f>VLOOKUP($C500,eft_features_HC!$B$3:$W$2032,X_y!R$1,0)</f>
        <v>1</v>
      </c>
      <c r="S500" s="19">
        <f>VLOOKUP($C500,ret_features_HC_transpose!$B$3:$W$2032,X_y!S$1,0)</f>
        <v>1.9294236774121565E-2</v>
      </c>
      <c r="T500" s="19">
        <f>VLOOKUP($C500,ret_features_HC_transpose!$B$3:$W$2032,X_y!T$1,0)</f>
        <v>0.17209166457976988</v>
      </c>
      <c r="U500" s="19">
        <f>VLOOKUP($C500,ret_features_HC_transpose!$B$3:$W$2032,X_y!U$1,0)</f>
        <v>0.17380499931662263</v>
      </c>
      <c r="V500" s="19">
        <f>VLOOKUP($C500,ret_features_HC_transpose!$B$3:$W$2032,X_y!V$1,0)</f>
        <v>-3.9358772284878607E-2</v>
      </c>
      <c r="W500" s="19">
        <f>VLOOKUP($C500,ret_features_HC_transpose!$B$3:$W$2032,X_y!W$1,0)</f>
        <v>0.33366550454101507</v>
      </c>
      <c r="X500" s="19">
        <f>VLOOKUP($C500,ret_features_HC_transpose!$B$3:$W$2032,X_y!X$1,0)</f>
        <v>0.39240506289096522</v>
      </c>
      <c r="Y500" s="20">
        <f>VLOOKUP($C500,beta_transpose!$B$3:$W$2032,X_y!Y$1,0)</f>
        <v>3.7675022204786399E-2</v>
      </c>
      <c r="Z500" s="20">
        <f>VLOOKUP($C500,beta_transpose!$B$3:$W$2032,X_y!Z$1,0)</f>
        <v>-3.0680341294662201E-2</v>
      </c>
      <c r="AA500" s="20">
        <f>VLOOKUP($C500,beta_transpose!$B$3:$W$2032,X_y!AA$1,0)</f>
        <v>0.14828340581135599</v>
      </c>
      <c r="AB500" s="20">
        <f>VLOOKUP($C500,beta_transpose!$B$3:$W$2032,X_y!AB$1,0)</f>
        <v>-8.9930859219784595E-2</v>
      </c>
      <c r="AC500" s="20">
        <f>VLOOKUP($C500,beta_transpose!$B$3:$W$2032,X_y!AC$1,0)</f>
        <v>0.10053770371377301</v>
      </c>
      <c r="AD500" s="20">
        <f>VLOOKUP($C500,beta_transpose!$B$3:$W$2032,X_y!AD$1,0)</f>
        <v>4.4287391695486601E-2</v>
      </c>
      <c r="AE500" s="20">
        <f>VLOOKUP($C500,beta_transpose!$B$3:$W$2032,X_y!AE$1,0)</f>
        <v>-0.14651999340043101</v>
      </c>
      <c r="AF500" s="20">
        <f>VLOOKUP($C500,beta_transpose!$B$3:$W$2032,X_y!AF$1,0)</f>
        <v>1.5920269453562098E-2</v>
      </c>
      <c r="AG500" s="20">
        <f>VLOOKUP($C500,beta_transpose!$B$3:$W$2032,X_y!AG$1,0)</f>
        <v>-6.3071399064574804E-2</v>
      </c>
      <c r="AH500" s="20">
        <f>VLOOKUP($C500,beta_transpose!$B$3:$W$2032,X_y!AH$1,0)</f>
        <v>9.8817365433529897E-2</v>
      </c>
      <c r="AI500" s="20">
        <f>VLOOKUP($C500,beta_transpose!$B$3:$W$2032,X_y!AI$1,0)</f>
        <v>5.8748585028433102E-2</v>
      </c>
      <c r="AJ500" s="20">
        <f>VLOOKUP($C500,beta_transpose!$B$3:$W$2032,X_y!AJ$1,0)</f>
        <v>2.3501041718946802E-2</v>
      </c>
      <c r="AK500" s="20">
        <f>VLOOKUP($C500,beta_transpose!$B$3:$W$2032,X_y!AK$1,0)</f>
        <v>8.7779598307301296E-2</v>
      </c>
      <c r="AL500" s="20">
        <f>VLOOKUP($C500,beta_transpose!$B$3:$W$2032,X_y!AL$1,0)</f>
        <v>1.61455648037519E-2</v>
      </c>
      <c r="AM500" s="20">
        <f>VLOOKUP($C500,beta_transpose!$B$3:$W$2032,X_y!AM$1,0)</f>
        <v>1.9553653376889701E-2</v>
      </c>
      <c r="AN500" s="20">
        <f>VLOOKUP($C500,beta_transpose!$B$3:$W$2032,X_y!AN$1,0)</f>
        <v>3.8487417692992999E-2</v>
      </c>
      <c r="AO500" s="20">
        <f>VLOOKUP($C500,beta_transpose!$B$3:$W$2032,X_y!AO$1,0)</f>
        <v>5.7574649126967699E-2</v>
      </c>
      <c r="AP500" s="20">
        <f>VLOOKUP($C500,beta_transpose!$B$3:$W$2032,X_y!AP$1,0)</f>
        <v>4.2074601474125999E-2</v>
      </c>
      <c r="AQ500" s="20">
        <f>VLOOKUP($C500,beta_transpose!$B$3:$W$2032,X_y!AQ$1,0)</f>
        <v>-5.8687578339213502E-2</v>
      </c>
      <c r="AR500" s="34">
        <f>VLOOKUP($C500,beta_transpose!$B$3:$W$2032,X_y!AR$1,0)</f>
        <v>6.0495324849100501E-2</v>
      </c>
      <c r="AS500" s="21">
        <v>33.995383592525002</v>
      </c>
      <c r="AT500" s="21">
        <v>10.859130126470999</v>
      </c>
      <c r="AU500" s="21">
        <v>4.9287924406397599</v>
      </c>
      <c r="AV500" s="21">
        <v>2.81505848930653</v>
      </c>
      <c r="AW500" s="21">
        <v>1.0626658288386399</v>
      </c>
      <c r="AX500" s="21"/>
      <c r="AY500" s="21"/>
      <c r="AZ500" s="22"/>
      <c r="BB500" s="31">
        <f>IF(VLOOKUP(C500,y_HC!$B$3:$G$581,6,0)&gt;$BB$1,1,0)</f>
        <v>1</v>
      </c>
      <c r="BC500">
        <f>VLOOKUP(C500,y_HC!$B$3:$G$581,6,0)</f>
        <v>0.14202988830746749</v>
      </c>
      <c r="BE500" t="s">
        <v>496</v>
      </c>
      <c r="BF500">
        <v>33.995383592525002</v>
      </c>
      <c r="BG500">
        <v>10.859130126470999</v>
      </c>
      <c r="BH500">
        <v>4.9287924406397599</v>
      </c>
      <c r="BI500">
        <v>2.81505848930653</v>
      </c>
      <c r="BJ500">
        <v>1.0626658288386399</v>
      </c>
    </row>
    <row r="501" spans="2:62">
      <c r="B501" t="str">
        <f>VLOOKUP(C501,eft_features_HC!$B$3:$C$2032,2,0)</f>
        <v>ProShares UltraPro Russell2000</v>
      </c>
      <c r="C501" t="s">
        <v>497</v>
      </c>
      <c r="D501" s="17">
        <f>VLOOKUP($C501,eft_features_HC!$B$3:$W$2032,X_y!D$1,0)</f>
        <v>15</v>
      </c>
      <c r="E501" s="18">
        <f>VLOOKUP($C501,eft_features_HC!$B$3:$W$2032,X_y!E$1,0)</f>
        <v>0.95</v>
      </c>
      <c r="F501" s="18">
        <f>VLOOKUP($C501,eft_features_HC!$B$3:$W$2032,X_y!F$1,0)</f>
        <v>111160000</v>
      </c>
      <c r="G501" s="18">
        <f>VLOOKUP($C501,eft_features_HC!$B$3:$W$2032,X_y!G$1,0)</f>
        <v>1</v>
      </c>
      <c r="H501" s="18">
        <f>VLOOKUP($C501,eft_features_HC!$B$3:$W$2032,X_y!H$1,0)</f>
        <v>1</v>
      </c>
      <c r="I501" s="18">
        <f>VLOOKUP($C501,eft_features_HC!$B$3:$W$2032,X_y!I$1,0)</f>
        <v>1</v>
      </c>
      <c r="J501" s="18">
        <f>VLOOKUP($C501,eft_features_HC!$B$3:$W$2032,X_y!J$1,0)</f>
        <v>1</v>
      </c>
      <c r="K501" s="18">
        <f>VLOOKUP($C501,eft_features_HC!$B$3:$W$2032,X_y!K$1,0)</f>
        <v>5</v>
      </c>
      <c r="L501" s="18">
        <f>VLOOKUP($C501,eft_features_HC!$B$3:$W$2032,X_y!L$1,0)</f>
        <v>1</v>
      </c>
      <c r="M501" s="18">
        <f>VLOOKUP($C501,eft_features_HC!$B$3:$W$2032,X_y!M$1,0)</f>
        <v>1</v>
      </c>
      <c r="N501" s="18">
        <f>VLOOKUP($C501,eft_features_HC!$B$3:$W$2032,X_y!N$1,0)</f>
        <v>2</v>
      </c>
      <c r="O501" s="18">
        <f>VLOOKUP($C501,eft_features_HC!$B$3:$W$2032,X_y!O$1,0)</f>
        <v>1</v>
      </c>
      <c r="P501" s="18">
        <f>VLOOKUP($C501,eft_features_HC!$B$3:$W$2032,X_y!P$1,0)</f>
        <v>2</v>
      </c>
      <c r="Q501" s="18">
        <f>VLOOKUP($C501,eft_features_HC!$B$3:$W$2032,X_y!Q$1,0)</f>
        <v>1</v>
      </c>
      <c r="R501" s="18">
        <f>VLOOKUP($C501,eft_features_HC!$B$3:$W$2032,X_y!R$1,0)</f>
        <v>1</v>
      </c>
      <c r="S501" s="19">
        <f>VLOOKUP($C501,ret_features_HC_transpose!$B$3:$W$2032,X_y!S$1,0)</f>
        <v>-0.12322274821986468</v>
      </c>
      <c r="T501" s="19">
        <f>VLOOKUP($C501,ret_features_HC_transpose!$B$3:$W$2032,X_y!T$1,0)</f>
        <v>-2.0713463691857226E-2</v>
      </c>
      <c r="U501" s="19">
        <f>VLOOKUP($C501,ret_features_HC_transpose!$B$3:$W$2032,X_y!U$1,0)</f>
        <v>0.19656917800660967</v>
      </c>
      <c r="V501" s="19">
        <f>VLOOKUP($C501,ret_features_HC_transpose!$B$3:$W$2032,X_y!V$1,0)</f>
        <v>0.858484383633624</v>
      </c>
      <c r="W501" s="19">
        <f>VLOOKUP($C501,ret_features_HC_transpose!$B$3:$W$2032,X_y!W$1,0)</f>
        <v>1.5815258518346074</v>
      </c>
      <c r="X501" s="19">
        <f>VLOOKUP($C501,ret_features_HC_transpose!$B$3:$W$2032,X_y!X$1,0)</f>
        <v>0.74546199351582487</v>
      </c>
      <c r="Y501" s="20">
        <f>VLOOKUP($C501,beta_transpose!$B$3:$W$2032,X_y!Y$1,0)</f>
        <v>0.133792899491461</v>
      </c>
      <c r="Z501" s="20">
        <f>VLOOKUP($C501,beta_transpose!$B$3:$W$2032,X_y!Z$1,0)</f>
        <v>0.15013025588429499</v>
      </c>
      <c r="AA501" s="20">
        <f>VLOOKUP($C501,beta_transpose!$B$3:$W$2032,X_y!AA$1,0)</f>
        <v>-2.8636362481431199E-2</v>
      </c>
      <c r="AB501" s="20">
        <f>VLOOKUP($C501,beta_transpose!$B$3:$W$2032,X_y!AB$1,0)</f>
        <v>2.53651511477056E-2</v>
      </c>
      <c r="AC501" s="20">
        <f>VLOOKUP($C501,beta_transpose!$B$3:$W$2032,X_y!AC$1,0)</f>
        <v>-1.7512551772602199E-2</v>
      </c>
      <c r="AD501" s="20">
        <f>VLOOKUP($C501,beta_transpose!$B$3:$W$2032,X_y!AD$1,0)</f>
        <v>-3.7793210793777399E-2</v>
      </c>
      <c r="AE501" s="20">
        <f>VLOOKUP($C501,beta_transpose!$B$3:$W$2032,X_y!AE$1,0)</f>
        <v>-6.3063754179188596E-3</v>
      </c>
      <c r="AF501" s="20">
        <f>VLOOKUP($C501,beta_transpose!$B$3:$W$2032,X_y!AF$1,0)</f>
        <v>6.4114595313638804E-3</v>
      </c>
      <c r="AG501" s="20">
        <f>VLOOKUP($C501,beta_transpose!$B$3:$W$2032,X_y!AG$1,0)</f>
        <v>-3.4006865760942598E-2</v>
      </c>
      <c r="AH501" s="20">
        <f>VLOOKUP($C501,beta_transpose!$B$3:$W$2032,X_y!AH$1,0)</f>
        <v>-3.4013070869579301E-3</v>
      </c>
      <c r="AI501" s="20">
        <f>VLOOKUP($C501,beta_transpose!$B$3:$W$2032,X_y!AI$1,0)</f>
        <v>5.7258608294298102E-2</v>
      </c>
      <c r="AJ501" s="20">
        <f>VLOOKUP($C501,beta_transpose!$B$3:$W$2032,X_y!AJ$1,0)</f>
        <v>0.102685233009407</v>
      </c>
      <c r="AK501" s="20">
        <f>VLOOKUP($C501,beta_transpose!$B$3:$W$2032,X_y!AK$1,0)</f>
        <v>0.10967443500386399</v>
      </c>
      <c r="AL501" s="20">
        <f>VLOOKUP($C501,beta_transpose!$B$3:$W$2032,X_y!AL$1,0)</f>
        <v>-0.17265242578659601</v>
      </c>
      <c r="AM501" s="20">
        <f>VLOOKUP($C501,beta_transpose!$B$3:$W$2032,X_y!AM$1,0)</f>
        <v>-3.4200959377680001E-2</v>
      </c>
      <c r="AN501" s="20">
        <f>VLOOKUP($C501,beta_transpose!$B$3:$W$2032,X_y!AN$1,0)</f>
        <v>-1.5858591647495E-2</v>
      </c>
      <c r="AO501" s="20">
        <f>VLOOKUP($C501,beta_transpose!$B$3:$W$2032,X_y!AO$1,0)</f>
        <v>3.3956650623905703E-2</v>
      </c>
      <c r="AP501" s="20">
        <f>VLOOKUP($C501,beta_transpose!$B$3:$W$2032,X_y!AP$1,0)</f>
        <v>0.176952223435484</v>
      </c>
      <c r="AQ501" s="20">
        <f>VLOOKUP($C501,beta_transpose!$B$3:$W$2032,X_y!AQ$1,0)</f>
        <v>-4.3794237873766198E-2</v>
      </c>
      <c r="AR501" s="34">
        <f>VLOOKUP($C501,beta_transpose!$B$3:$W$2032,X_y!AR$1,0)</f>
        <v>-0.146367148401989</v>
      </c>
      <c r="AS501" s="21">
        <v>83.475008491022095</v>
      </c>
      <c r="AT501" s="21">
        <v>19.332235570544398</v>
      </c>
      <c r="AU501" s="21">
        <v>6.0013963862784001</v>
      </c>
      <c r="AV501" s="21">
        <v>2.6315180849757498</v>
      </c>
      <c r="AW501" s="21">
        <v>0.861199797296473</v>
      </c>
      <c r="AX501" s="21"/>
      <c r="AY501" s="21"/>
      <c r="AZ501" s="22"/>
      <c r="BB501" s="31">
        <f>IF(VLOOKUP(C501,y_HC!$B$3:$G$581,6,0)&gt;$BB$1,1,0)</f>
        <v>1</v>
      </c>
      <c r="BC501">
        <f>VLOOKUP(C501,y_HC!$B$3:$G$581,6,0)</f>
        <v>6.9888366883887332E-2</v>
      </c>
      <c r="BE501" t="s">
        <v>497</v>
      </c>
      <c r="BF501">
        <v>83.475008491022095</v>
      </c>
      <c r="BG501">
        <v>19.332235570544398</v>
      </c>
      <c r="BH501">
        <v>6.0013963862784001</v>
      </c>
      <c r="BI501">
        <v>2.6315180849757498</v>
      </c>
      <c r="BJ501">
        <v>0.861199797296473</v>
      </c>
    </row>
    <row r="502" spans="2:62">
      <c r="B502" t="str">
        <f>VLOOKUP(C502,eft_features_HC!$B$3:$C$2032,2,0)</f>
        <v>ProShares Ultra Semiconductors</v>
      </c>
      <c r="C502" t="s">
        <v>498</v>
      </c>
      <c r="D502" s="17">
        <f>VLOOKUP($C502,eft_features_HC!$B$3:$W$2032,X_y!D$1,0)</f>
        <v>15</v>
      </c>
      <c r="E502" s="18">
        <f>VLOOKUP($C502,eft_features_HC!$B$3:$W$2032,X_y!E$1,0)</f>
        <v>0.95</v>
      </c>
      <c r="F502" s="18">
        <f>VLOOKUP($C502,eft_features_HC!$B$3:$W$2032,X_y!F$1,0)</f>
        <v>43670000</v>
      </c>
      <c r="G502" s="18">
        <f>VLOOKUP($C502,eft_features_HC!$B$3:$W$2032,X_y!G$1,0)</f>
        <v>1</v>
      </c>
      <c r="H502" s="18">
        <f>VLOOKUP($C502,eft_features_HC!$B$3:$W$2032,X_y!H$1,0)</f>
        <v>1</v>
      </c>
      <c r="I502" s="18">
        <f>VLOOKUP($C502,eft_features_HC!$B$3:$W$2032,X_y!I$1,0)</f>
        <v>1</v>
      </c>
      <c r="J502" s="18">
        <f>VLOOKUP($C502,eft_features_HC!$B$3:$W$2032,X_y!J$1,0)</f>
        <v>5</v>
      </c>
      <c r="K502" s="18">
        <f>VLOOKUP($C502,eft_features_HC!$B$3:$W$2032,X_y!K$1,0)</f>
        <v>14</v>
      </c>
      <c r="L502" s="18">
        <f>VLOOKUP($C502,eft_features_HC!$B$3:$W$2032,X_y!L$1,0)</f>
        <v>28</v>
      </c>
      <c r="M502" s="18">
        <f>VLOOKUP($C502,eft_features_HC!$B$3:$W$2032,X_y!M$1,0)</f>
        <v>1</v>
      </c>
      <c r="N502" s="18">
        <f>VLOOKUP($C502,eft_features_HC!$B$3:$W$2032,X_y!N$1,0)</f>
        <v>2</v>
      </c>
      <c r="O502" s="18">
        <f>VLOOKUP($C502,eft_features_HC!$B$3:$W$2032,X_y!O$1,0)</f>
        <v>1</v>
      </c>
      <c r="P502" s="18">
        <f>VLOOKUP($C502,eft_features_HC!$B$3:$W$2032,X_y!P$1,0)</f>
        <v>2</v>
      </c>
      <c r="Q502" s="18">
        <f>VLOOKUP($C502,eft_features_HC!$B$3:$W$2032,X_y!Q$1,0)</f>
        <v>1</v>
      </c>
      <c r="R502" s="18">
        <f>VLOOKUP($C502,eft_features_HC!$B$3:$W$2032,X_y!R$1,0)</f>
        <v>1</v>
      </c>
      <c r="S502" s="19">
        <f>VLOOKUP($C502,ret_features_HC_transpose!$B$3:$W$2032,X_y!S$1,0)</f>
        <v>2.8741497764524393E-2</v>
      </c>
      <c r="T502" s="19">
        <f>VLOOKUP($C502,ret_features_HC_transpose!$B$3:$W$2032,X_y!T$1,0)</f>
        <v>0.15549188258442648</v>
      </c>
      <c r="U502" s="19">
        <f>VLOOKUP($C502,ret_features_HC_transpose!$B$3:$W$2032,X_y!U$1,0)</f>
        <v>0.3490187340962303</v>
      </c>
      <c r="V502" s="19">
        <f>VLOOKUP($C502,ret_features_HC_transpose!$B$3:$W$2032,X_y!V$1,0)</f>
        <v>0.78173784913405719</v>
      </c>
      <c r="W502" s="19">
        <f>VLOOKUP($C502,ret_features_HC_transpose!$B$3:$W$2032,X_y!W$1,0)</f>
        <v>0.40739878695782483</v>
      </c>
      <c r="X502" s="19">
        <f>VLOOKUP($C502,ret_features_HC_transpose!$B$3:$W$2032,X_y!X$1,0)</f>
        <v>0.48042095072662194</v>
      </c>
      <c r="Y502" s="20">
        <f>VLOOKUP($C502,beta_transpose!$B$3:$W$2032,X_y!Y$1,0)</f>
        <v>2.5518975050148801E-2</v>
      </c>
      <c r="Z502" s="20">
        <f>VLOOKUP($C502,beta_transpose!$B$3:$W$2032,X_y!Z$1,0)</f>
        <v>6.1679343234346103E-2</v>
      </c>
      <c r="AA502" s="20">
        <f>VLOOKUP($C502,beta_transpose!$B$3:$W$2032,X_y!AA$1,0)</f>
        <v>-4.6400071640951598E-2</v>
      </c>
      <c r="AB502" s="20">
        <f>VLOOKUP($C502,beta_transpose!$B$3:$W$2032,X_y!AB$1,0)</f>
        <v>2.6376494067127498E-2</v>
      </c>
      <c r="AC502" s="20">
        <f>VLOOKUP($C502,beta_transpose!$B$3:$W$2032,X_y!AC$1,0)</f>
        <v>-0.126276373022851</v>
      </c>
      <c r="AD502" s="20">
        <f>VLOOKUP($C502,beta_transpose!$B$3:$W$2032,X_y!AD$1,0)</f>
        <v>0.12128173780661</v>
      </c>
      <c r="AE502" s="20">
        <f>VLOOKUP($C502,beta_transpose!$B$3:$W$2032,X_y!AE$1,0)</f>
        <v>-0.111315823361853</v>
      </c>
      <c r="AF502" s="20">
        <f>VLOOKUP($C502,beta_transpose!$B$3:$W$2032,X_y!AF$1,0)</f>
        <v>-2.53668279990838E-2</v>
      </c>
      <c r="AG502" s="20">
        <f>VLOOKUP($C502,beta_transpose!$B$3:$W$2032,X_y!AG$1,0)</f>
        <v>-0.10134368503991301</v>
      </c>
      <c r="AH502" s="20">
        <f>VLOOKUP($C502,beta_transpose!$B$3:$W$2032,X_y!AH$1,0)</f>
        <v>0.10984900078316</v>
      </c>
      <c r="AI502" s="20">
        <f>VLOOKUP($C502,beta_transpose!$B$3:$W$2032,X_y!AI$1,0)</f>
        <v>-6.3941601815852303E-2</v>
      </c>
      <c r="AJ502" s="20">
        <f>VLOOKUP($C502,beta_transpose!$B$3:$W$2032,X_y!AJ$1,0)</f>
        <v>4.30906432901541E-2</v>
      </c>
      <c r="AK502" s="20">
        <f>VLOOKUP($C502,beta_transpose!$B$3:$W$2032,X_y!AK$1,0)</f>
        <v>9.6980639637650693E-3</v>
      </c>
      <c r="AL502" s="20">
        <f>VLOOKUP($C502,beta_transpose!$B$3:$W$2032,X_y!AL$1,0)</f>
        <v>8.0399082375599604E-2</v>
      </c>
      <c r="AM502" s="20">
        <f>VLOOKUP($C502,beta_transpose!$B$3:$W$2032,X_y!AM$1,0)</f>
        <v>3.6960162860361898E-3</v>
      </c>
      <c r="AN502" s="20">
        <f>VLOOKUP($C502,beta_transpose!$B$3:$W$2032,X_y!AN$1,0)</f>
        <v>-7.6375699839289699E-2</v>
      </c>
      <c r="AO502" s="20">
        <f>VLOOKUP($C502,beta_transpose!$B$3:$W$2032,X_y!AO$1,0)</f>
        <v>5.45463678357095E-2</v>
      </c>
      <c r="AP502" s="20">
        <f>VLOOKUP($C502,beta_transpose!$B$3:$W$2032,X_y!AP$1,0)</f>
        <v>-0.10305958776449101</v>
      </c>
      <c r="AQ502" s="20">
        <f>VLOOKUP($C502,beta_transpose!$B$3:$W$2032,X_y!AQ$1,0)</f>
        <v>0.155202126814146</v>
      </c>
      <c r="AR502" s="34">
        <f>VLOOKUP($C502,beta_transpose!$B$3:$W$2032,X_y!AR$1,0)</f>
        <v>-0.13299369682984899</v>
      </c>
      <c r="AS502" s="21">
        <v>26.705286733737498</v>
      </c>
      <c r="AT502" s="21">
        <v>12.621617548012001</v>
      </c>
      <c r="AU502" s="21">
        <v>8.9349161446914191</v>
      </c>
      <c r="AV502" s="21">
        <v>3.7014345705607998</v>
      </c>
      <c r="AW502" s="21">
        <v>2.2064183542823601</v>
      </c>
      <c r="AX502" s="21"/>
      <c r="AY502" s="21"/>
      <c r="AZ502" s="22"/>
      <c r="BB502" s="31">
        <f>IF(VLOOKUP(C502,y_HC!$B$3:$G$581,6,0)&gt;$BB$1,1,0)</f>
        <v>1</v>
      </c>
      <c r="BC502">
        <f>VLOOKUP(C502,y_HC!$B$3:$G$581,6,0)</f>
        <v>0.30715820662074145</v>
      </c>
      <c r="BE502" t="s">
        <v>498</v>
      </c>
      <c r="BF502">
        <v>26.705286733737498</v>
      </c>
      <c r="BG502">
        <v>12.621617548012001</v>
      </c>
      <c r="BH502">
        <v>8.9349161446914191</v>
      </c>
      <c r="BI502">
        <v>3.7014345705607998</v>
      </c>
      <c r="BJ502">
        <v>2.2064183542823601</v>
      </c>
    </row>
    <row r="503" spans="2:62">
      <c r="B503" t="str">
        <f>VLOOKUP(C503,eft_features_HC!$B$3:$C$2032,2,0)</f>
        <v>United States 12 Month Oil Fund LP</v>
      </c>
      <c r="C503" t="s">
        <v>499</v>
      </c>
      <c r="D503" s="17">
        <f>VLOOKUP($C503,eft_features_HC!$B$3:$W$2032,X_y!D$1,0)</f>
        <v>17</v>
      </c>
      <c r="E503" s="18">
        <f>VLOOKUP($C503,eft_features_HC!$B$3:$W$2032,X_y!E$1,0)</f>
        <v>0.71000000000000008</v>
      </c>
      <c r="F503" s="18">
        <f>VLOOKUP($C503,eft_features_HC!$B$3:$W$2032,X_y!F$1,0)</f>
        <v>110270000</v>
      </c>
      <c r="G503" s="18">
        <f>VLOOKUP($C503,eft_features_HC!$B$3:$W$2032,X_y!G$1,0)</f>
        <v>3</v>
      </c>
      <c r="H503" s="18">
        <f>VLOOKUP($C503,eft_features_HC!$B$3:$W$2032,X_y!H$1,0)</f>
        <v>31</v>
      </c>
      <c r="I503" s="18">
        <f>VLOOKUP($C503,eft_features_HC!$B$3:$W$2032,X_y!I$1,0)</f>
        <v>4</v>
      </c>
      <c r="J503" s="18">
        <f>VLOOKUP($C503,eft_features_HC!$B$3:$W$2032,X_y!J$1,0)</f>
        <v>11</v>
      </c>
      <c r="K503" s="18">
        <f>VLOOKUP($C503,eft_features_HC!$B$3:$W$2032,X_y!K$1,0)</f>
        <v>28</v>
      </c>
      <c r="L503" s="18">
        <f>VLOOKUP($C503,eft_features_HC!$B$3:$W$2032,X_y!L$1,0)</f>
        <v>58</v>
      </c>
      <c r="M503" s="18">
        <f>VLOOKUP($C503,eft_features_HC!$B$3:$W$2032,X_y!M$1,0)</f>
        <v>1</v>
      </c>
      <c r="N503" s="18">
        <f>VLOOKUP($C503,eft_features_HC!$B$3:$W$2032,X_y!N$1,0)</f>
        <v>1</v>
      </c>
      <c r="O503" s="18">
        <f>VLOOKUP($C503,eft_features_HC!$B$3:$W$2032,X_y!O$1,0)</f>
        <v>1</v>
      </c>
      <c r="P503" s="18">
        <f>VLOOKUP($C503,eft_features_HC!$B$3:$W$2032,X_y!P$1,0)</f>
        <v>6</v>
      </c>
      <c r="Q503" s="18">
        <f>VLOOKUP($C503,eft_features_HC!$B$3:$W$2032,X_y!Q$1,0)</f>
        <v>5</v>
      </c>
      <c r="R503" s="18">
        <f>VLOOKUP($C503,eft_features_HC!$B$3:$W$2032,X_y!R$1,0)</f>
        <v>1</v>
      </c>
      <c r="S503" s="19">
        <f>VLOOKUP($C503,ret_features_HC_transpose!$B$3:$W$2032,X_y!S$1,0)</f>
        <v>-2.7192383005696374E-3</v>
      </c>
      <c r="T503" s="19">
        <f>VLOOKUP($C503,ret_features_HC_transpose!$B$3:$W$2032,X_y!T$1,0)</f>
        <v>6.6133721352690911E-2</v>
      </c>
      <c r="U503" s="19">
        <f>VLOOKUP($C503,ret_features_HC_transpose!$B$3:$W$2032,X_y!U$1,0)</f>
        <v>6.1728386377317701E-3</v>
      </c>
      <c r="V503" s="19">
        <f>VLOOKUP($C503,ret_features_HC_transpose!$B$3:$W$2032,X_y!V$1,0)</f>
        <v>0.11587220944041987</v>
      </c>
      <c r="W503" s="19">
        <f>VLOOKUP($C503,ret_features_HC_transpose!$B$3:$W$2032,X_y!W$1,0)</f>
        <v>-4.0988428914133457E-2</v>
      </c>
      <c r="X503" s="19">
        <f>VLOOKUP($C503,ret_features_HC_transpose!$B$3:$W$2032,X_y!X$1,0)</f>
        <v>-0.10311799668269783</v>
      </c>
      <c r="Y503" s="20">
        <f>VLOOKUP($C503,beta_transpose!$B$3:$W$2032,X_y!Y$1,0)</f>
        <v>-1.6422943111341499E-4</v>
      </c>
      <c r="Z503" s="20">
        <f>VLOOKUP($C503,beta_transpose!$B$3:$W$2032,X_y!Z$1,0)</f>
        <v>2.2596287981031402E-2</v>
      </c>
      <c r="AA503" s="20">
        <f>VLOOKUP($C503,beta_transpose!$B$3:$W$2032,X_y!AA$1,0)</f>
        <v>2.3230321715948202E-2</v>
      </c>
      <c r="AB503" s="20">
        <f>VLOOKUP($C503,beta_transpose!$B$3:$W$2032,X_y!AB$1,0)</f>
        <v>2.0705277105693299E-2</v>
      </c>
      <c r="AC503" s="20">
        <f>VLOOKUP($C503,beta_transpose!$B$3:$W$2032,X_y!AC$1,0)</f>
        <v>-8.7553829736661898E-2</v>
      </c>
      <c r="AD503" s="20">
        <f>VLOOKUP($C503,beta_transpose!$B$3:$W$2032,X_y!AD$1,0)</f>
        <v>3.2493335391505798E-2</v>
      </c>
      <c r="AE503" s="20">
        <f>VLOOKUP($C503,beta_transpose!$B$3:$W$2032,X_y!AE$1,0)</f>
        <v>-3.4377593479371499E-2</v>
      </c>
      <c r="AF503" s="20">
        <f>VLOOKUP($C503,beta_transpose!$B$3:$W$2032,X_y!AF$1,0)</f>
        <v>-2.4232179587416101E-2</v>
      </c>
      <c r="AG503" s="20">
        <f>VLOOKUP($C503,beta_transpose!$B$3:$W$2032,X_y!AG$1,0)</f>
        <v>6.74483151182656E-2</v>
      </c>
      <c r="AH503" s="20">
        <f>VLOOKUP($C503,beta_transpose!$B$3:$W$2032,X_y!AH$1,0)</f>
        <v>4.3272614212465102E-2</v>
      </c>
      <c r="AI503" s="20">
        <f>VLOOKUP($C503,beta_transpose!$B$3:$W$2032,X_y!AI$1,0)</f>
        <v>2.6283771424711899E-2</v>
      </c>
      <c r="AJ503" s="20">
        <f>VLOOKUP($C503,beta_transpose!$B$3:$W$2032,X_y!AJ$1,0)</f>
        <v>-6.4295323003159099E-2</v>
      </c>
      <c r="AK503" s="20">
        <f>VLOOKUP($C503,beta_transpose!$B$3:$W$2032,X_y!AK$1,0)</f>
        <v>-4.9301167981829999E-2</v>
      </c>
      <c r="AL503" s="20">
        <f>VLOOKUP($C503,beta_transpose!$B$3:$W$2032,X_y!AL$1,0)</f>
        <v>1.3063154119896701E-2</v>
      </c>
      <c r="AM503" s="20">
        <f>VLOOKUP($C503,beta_transpose!$B$3:$W$2032,X_y!AM$1,0)</f>
        <v>4.4841080658346702E-2</v>
      </c>
      <c r="AN503" s="20">
        <f>VLOOKUP($C503,beta_transpose!$B$3:$W$2032,X_y!AN$1,0)</f>
        <v>-7.1648264807191303E-2</v>
      </c>
      <c r="AO503" s="20">
        <f>VLOOKUP($C503,beta_transpose!$B$3:$W$2032,X_y!AO$1,0)</f>
        <v>-1.5108096037375901E-2</v>
      </c>
      <c r="AP503" s="20">
        <f>VLOOKUP($C503,beta_transpose!$B$3:$W$2032,X_y!AP$1,0)</f>
        <v>5.26525467643046E-2</v>
      </c>
      <c r="AQ503" s="20">
        <f>VLOOKUP($C503,beta_transpose!$B$3:$W$2032,X_y!AQ$1,0)</f>
        <v>-2.04025224628638E-3</v>
      </c>
      <c r="AR503" s="34">
        <f>VLOOKUP($C503,beta_transpose!$B$3:$W$2032,X_y!AR$1,0)</f>
        <v>2.2731491476032699E-2</v>
      </c>
      <c r="AS503" s="21">
        <v>10.554468535581201</v>
      </c>
      <c r="AT503" s="21">
        <v>7.1174236968063003</v>
      </c>
      <c r="AU503" s="21">
        <v>3.57487745892321</v>
      </c>
      <c r="AV503" s="21">
        <v>1.79376469185351</v>
      </c>
      <c r="AW503" s="21">
        <v>1.1759426724506601</v>
      </c>
      <c r="AX503" s="21"/>
      <c r="AY503" s="21"/>
      <c r="AZ503" s="22"/>
      <c r="BB503" s="31">
        <f>IF(VLOOKUP(C503,y_HC!$B$3:$G$581,6,0)&gt;$BB$1,1,0)</f>
        <v>1</v>
      </c>
      <c r="BC503">
        <f>VLOOKUP(C503,y_HC!$B$3:$G$581,6,0)</f>
        <v>4.5222108214711787E-2</v>
      </c>
      <c r="BE503" t="s">
        <v>499</v>
      </c>
      <c r="BF503">
        <v>10.554468535581201</v>
      </c>
      <c r="BG503">
        <v>7.1174236968063003</v>
      </c>
      <c r="BH503">
        <v>3.57487745892321</v>
      </c>
      <c r="BI503">
        <v>1.79376469185351</v>
      </c>
      <c r="BJ503">
        <v>1.1759426724506601</v>
      </c>
    </row>
    <row r="504" spans="2:62">
      <c r="B504" t="str">
        <f>VLOOKUP(C504,eft_features_HC!$B$3:$C$2032,2,0)</f>
        <v>United States Oil Fund LP</v>
      </c>
      <c r="C504" t="s">
        <v>500</v>
      </c>
      <c r="D504" s="17">
        <f>VLOOKUP($C504,eft_features_HC!$B$3:$W$2032,X_y!D$1,0)</f>
        <v>17</v>
      </c>
      <c r="E504" s="18">
        <f>VLOOKUP($C504,eft_features_HC!$B$3:$W$2032,X_y!E$1,0)</f>
        <v>0.76</v>
      </c>
      <c r="F504" s="18">
        <f>VLOOKUP($C504,eft_features_HC!$B$3:$W$2032,X_y!F$1,0)</f>
        <v>2390000000</v>
      </c>
      <c r="G504" s="18">
        <f>VLOOKUP($C504,eft_features_HC!$B$3:$W$2032,X_y!G$1,0)</f>
        <v>3</v>
      </c>
      <c r="H504" s="18">
        <f>VLOOKUP($C504,eft_features_HC!$B$3:$W$2032,X_y!H$1,0)</f>
        <v>1</v>
      </c>
      <c r="I504" s="18">
        <f>VLOOKUP($C504,eft_features_HC!$B$3:$W$2032,X_y!I$1,0)</f>
        <v>4</v>
      </c>
      <c r="J504" s="18">
        <f>VLOOKUP($C504,eft_features_HC!$B$3:$W$2032,X_y!J$1,0)</f>
        <v>11</v>
      </c>
      <c r="K504" s="18">
        <f>VLOOKUP($C504,eft_features_HC!$B$3:$W$2032,X_y!K$1,0)</f>
        <v>28</v>
      </c>
      <c r="L504" s="18">
        <f>VLOOKUP($C504,eft_features_HC!$B$3:$W$2032,X_y!L$1,0)</f>
        <v>19</v>
      </c>
      <c r="M504" s="18">
        <f>VLOOKUP($C504,eft_features_HC!$B$3:$W$2032,X_y!M$1,0)</f>
        <v>1</v>
      </c>
      <c r="N504" s="18">
        <f>VLOOKUP($C504,eft_features_HC!$B$3:$W$2032,X_y!N$1,0)</f>
        <v>1</v>
      </c>
      <c r="O504" s="18">
        <f>VLOOKUP($C504,eft_features_HC!$B$3:$W$2032,X_y!O$1,0)</f>
        <v>1</v>
      </c>
      <c r="P504" s="18">
        <f>VLOOKUP($C504,eft_features_HC!$B$3:$W$2032,X_y!P$1,0)</f>
        <v>6</v>
      </c>
      <c r="Q504" s="18">
        <f>VLOOKUP($C504,eft_features_HC!$B$3:$W$2032,X_y!Q$1,0)</f>
        <v>5</v>
      </c>
      <c r="R504" s="18">
        <f>VLOOKUP($C504,eft_features_HC!$B$3:$W$2032,X_y!R$1,0)</f>
        <v>1</v>
      </c>
      <c r="S504" s="19">
        <f>VLOOKUP($C504,ret_features_HC_transpose!$B$3:$W$2032,X_y!S$1,0)</f>
        <v>-9.5160417876757331E-3</v>
      </c>
      <c r="T504" s="19">
        <f>VLOOKUP($C504,ret_features_HC_transpose!$B$3:$W$2032,X_y!T$1,0)</f>
        <v>7.9407408016666015E-2</v>
      </c>
      <c r="U504" s="19">
        <f>VLOOKUP($C504,ret_features_HC_transpose!$B$3:$W$2032,X_y!U$1,0)</f>
        <v>-2.358617018205833E-2</v>
      </c>
      <c r="V504" s="19">
        <f>VLOOKUP($C504,ret_features_HC_transpose!$B$3:$W$2032,X_y!V$1,0)</f>
        <v>9.4651440961613487E-2</v>
      </c>
      <c r="W504" s="19">
        <f>VLOOKUP($C504,ret_features_HC_transpose!$B$3:$W$2032,X_y!W$1,0)</f>
        <v>-7.2083545918523062E-2</v>
      </c>
      <c r="X504" s="19">
        <f>VLOOKUP($C504,ret_features_HC_transpose!$B$3:$W$2032,X_y!X$1,0)</f>
        <v>-0.15612693731424698</v>
      </c>
      <c r="Y504" s="20">
        <f>VLOOKUP($C504,beta_transpose!$B$3:$W$2032,X_y!Y$1,0)</f>
        <v>-3.20263299380453E-3</v>
      </c>
      <c r="Z504" s="20">
        <f>VLOOKUP($C504,beta_transpose!$B$3:$W$2032,X_y!Z$1,0)</f>
        <v>2.4997977960467301E-2</v>
      </c>
      <c r="AA504" s="20">
        <f>VLOOKUP($C504,beta_transpose!$B$3:$W$2032,X_y!AA$1,0)</f>
        <v>1.3391519345775701E-2</v>
      </c>
      <c r="AB504" s="20">
        <f>VLOOKUP($C504,beta_transpose!$B$3:$W$2032,X_y!AB$1,0)</f>
        <v>1.2214437296209199E-2</v>
      </c>
      <c r="AC504" s="20">
        <f>VLOOKUP($C504,beta_transpose!$B$3:$W$2032,X_y!AC$1,0)</f>
        <v>-8.5374912099592207E-2</v>
      </c>
      <c r="AD504" s="20">
        <f>VLOOKUP($C504,beta_transpose!$B$3:$W$2032,X_y!AD$1,0)</f>
        <v>2.5989163734319299E-2</v>
      </c>
      <c r="AE504" s="20">
        <f>VLOOKUP($C504,beta_transpose!$B$3:$W$2032,X_y!AE$1,0)</f>
        <v>-3.8606209028890302E-2</v>
      </c>
      <c r="AF504" s="20">
        <f>VLOOKUP($C504,beta_transpose!$B$3:$W$2032,X_y!AF$1,0)</f>
        <v>-3.5857194730907399E-2</v>
      </c>
      <c r="AG504" s="20">
        <f>VLOOKUP($C504,beta_transpose!$B$3:$W$2032,X_y!AG$1,0)</f>
        <v>8.4865229041965196E-2</v>
      </c>
      <c r="AH504" s="20">
        <f>VLOOKUP($C504,beta_transpose!$B$3:$W$2032,X_y!AH$1,0)</f>
        <v>5.2602032652937503E-2</v>
      </c>
      <c r="AI504" s="20">
        <f>VLOOKUP($C504,beta_transpose!$B$3:$W$2032,X_y!AI$1,0)</f>
        <v>1.9682077868928598E-2</v>
      </c>
      <c r="AJ504" s="20">
        <f>VLOOKUP($C504,beta_transpose!$B$3:$W$2032,X_y!AJ$1,0)</f>
        <v>-9.3579473731898594E-2</v>
      </c>
      <c r="AK504" s="20">
        <f>VLOOKUP($C504,beta_transpose!$B$3:$W$2032,X_y!AK$1,0)</f>
        <v>-7.1049863283992501E-2</v>
      </c>
      <c r="AL504" s="20">
        <f>VLOOKUP($C504,beta_transpose!$B$3:$W$2032,X_y!AL$1,0)</f>
        <v>-1.7768306227305099E-2</v>
      </c>
      <c r="AM504" s="20">
        <f>VLOOKUP($C504,beta_transpose!$B$3:$W$2032,X_y!AM$1,0)</f>
        <v>6.5065271757893894E-2</v>
      </c>
      <c r="AN504" s="20">
        <f>VLOOKUP($C504,beta_transpose!$B$3:$W$2032,X_y!AN$1,0)</f>
        <v>-0.10353362024811399</v>
      </c>
      <c r="AO504" s="20">
        <f>VLOOKUP($C504,beta_transpose!$B$3:$W$2032,X_y!AO$1,0)</f>
        <v>5.8665353260078899E-3</v>
      </c>
      <c r="AP504" s="20">
        <f>VLOOKUP($C504,beta_transpose!$B$3:$W$2032,X_y!AP$1,0)</f>
        <v>4.3914573931443102E-2</v>
      </c>
      <c r="AQ504" s="20">
        <f>VLOOKUP($C504,beta_transpose!$B$3:$W$2032,X_y!AQ$1,0)</f>
        <v>-3.0411643060870699E-2</v>
      </c>
      <c r="AR504" s="34">
        <f>VLOOKUP($C504,beta_transpose!$B$3:$W$2032,X_y!AR$1,0)</f>
        <v>1.6224997914786401E-2</v>
      </c>
      <c r="AS504" s="21">
        <v>10.6102286100601</v>
      </c>
      <c r="AT504" s="21">
        <v>6.6893350406365499</v>
      </c>
      <c r="AU504" s="21">
        <v>3.7889812146994002</v>
      </c>
      <c r="AV504" s="21">
        <v>1.9357718637555099</v>
      </c>
      <c r="AW504" s="21">
        <v>1.5343249559236101</v>
      </c>
      <c r="AX504" s="21"/>
      <c r="AY504" s="21"/>
      <c r="AZ504" s="22"/>
      <c r="BB504" s="31">
        <f>IF(VLOOKUP(C504,y_HC!$B$3:$G$581,6,0)&gt;$BB$1,1,0)</f>
        <v>0</v>
      </c>
      <c r="BC504">
        <f>VLOOKUP(C504,y_HC!$B$3:$G$581,6,0)</f>
        <v>3.5547625801792493E-2</v>
      </c>
      <c r="BE504" t="s">
        <v>500</v>
      </c>
      <c r="BF504">
        <v>10.6102286100601</v>
      </c>
      <c r="BG504">
        <v>6.6893350406365499</v>
      </c>
      <c r="BH504">
        <v>3.7889812146994002</v>
      </c>
      <c r="BI504">
        <v>1.9357718637555099</v>
      </c>
      <c r="BJ504">
        <v>1.5343249559236101</v>
      </c>
    </row>
    <row r="505" spans="2:62">
      <c r="B505" t="str">
        <f>VLOOKUP(C505,eft_features_HC!$B$3:$C$2032,2,0)</f>
        <v>ProShares Ultra 7-10 Year Treasury</v>
      </c>
      <c r="C505" t="s">
        <v>501</v>
      </c>
      <c r="D505" s="17">
        <f>VLOOKUP($C505,eft_features_HC!$B$3:$W$2032,X_y!D$1,0)</f>
        <v>15</v>
      </c>
      <c r="E505" s="18">
        <f>VLOOKUP($C505,eft_features_HC!$B$3:$W$2032,X_y!E$1,0)</f>
        <v>0.95</v>
      </c>
      <c r="F505" s="18">
        <f>VLOOKUP($C505,eft_features_HC!$B$3:$W$2032,X_y!F$1,0)</f>
        <v>65269999.999999993</v>
      </c>
      <c r="G505" s="18">
        <f>VLOOKUP($C505,eft_features_HC!$B$3:$W$2032,X_y!G$1,0)</f>
        <v>2</v>
      </c>
      <c r="H505" s="18">
        <f>VLOOKUP($C505,eft_features_HC!$B$3:$W$2032,X_y!H$1,0)</f>
        <v>1</v>
      </c>
      <c r="I505" s="18">
        <f>VLOOKUP($C505,eft_features_HC!$B$3:$W$2032,X_y!I$1,0)</f>
        <v>1</v>
      </c>
      <c r="J505" s="18">
        <f>VLOOKUP($C505,eft_features_HC!$B$3:$W$2032,X_y!J$1,0)</f>
        <v>6</v>
      </c>
      <c r="K505" s="18">
        <f>VLOOKUP($C505,eft_features_HC!$B$3:$W$2032,X_y!K$1,0)</f>
        <v>18</v>
      </c>
      <c r="L505" s="18">
        <f>VLOOKUP($C505,eft_features_HC!$B$3:$W$2032,X_y!L$1,0)</f>
        <v>7</v>
      </c>
      <c r="M505" s="18">
        <f>VLOOKUP($C505,eft_features_HC!$B$3:$W$2032,X_y!M$1,0)</f>
        <v>1</v>
      </c>
      <c r="N505" s="18">
        <f>VLOOKUP($C505,eft_features_HC!$B$3:$W$2032,X_y!N$1,0)</f>
        <v>2</v>
      </c>
      <c r="O505" s="18">
        <f>VLOOKUP($C505,eft_features_HC!$B$3:$W$2032,X_y!O$1,0)</f>
        <v>1</v>
      </c>
      <c r="P505" s="18">
        <f>VLOOKUP($C505,eft_features_HC!$B$3:$W$2032,X_y!P$1,0)</f>
        <v>4</v>
      </c>
      <c r="Q505" s="18">
        <f>VLOOKUP($C505,eft_features_HC!$B$3:$W$2032,X_y!Q$1,0)</f>
        <v>3</v>
      </c>
      <c r="R505" s="18">
        <f>VLOOKUP($C505,eft_features_HC!$B$3:$W$2032,X_y!R$1,0)</f>
        <v>1</v>
      </c>
      <c r="S505" s="19">
        <f>VLOOKUP($C505,ret_features_HC_transpose!$B$3:$W$2032,X_y!S$1,0)</f>
        <v>-5.0154316767272444E-3</v>
      </c>
      <c r="T505" s="19">
        <f>VLOOKUP($C505,ret_features_HC_transpose!$B$3:$W$2032,X_y!T$1,0)</f>
        <v>3.3460229441292011E-2</v>
      </c>
      <c r="U505" s="19">
        <f>VLOOKUP($C505,ret_features_HC_transpose!$B$3:$W$2032,X_y!U$1,0)</f>
        <v>-3.0923832735821888E-3</v>
      </c>
      <c r="V505" s="19">
        <f>VLOOKUP($C505,ret_features_HC_transpose!$B$3:$W$2032,X_y!V$1,0)</f>
        <v>-0.11298366094691581</v>
      </c>
      <c r="W505" s="19">
        <f>VLOOKUP($C505,ret_features_HC_transpose!$B$3:$W$2032,X_y!W$1,0)</f>
        <v>-3.7662921475126732E-3</v>
      </c>
      <c r="X505" s="19">
        <f>VLOOKUP($C505,ret_features_HC_transpose!$B$3:$W$2032,X_y!X$1,0)</f>
        <v>0.28950000719569302</v>
      </c>
      <c r="Y505" s="20">
        <f>VLOOKUP($C505,beta_transpose!$B$3:$W$2032,X_y!Y$1,0)</f>
        <v>8.3756712687190499E-3</v>
      </c>
      <c r="Z505" s="20">
        <f>VLOOKUP($C505,beta_transpose!$B$3:$W$2032,X_y!Z$1,0)</f>
        <v>-5.9543241879443001E-2</v>
      </c>
      <c r="AA505" s="20">
        <f>VLOOKUP($C505,beta_transpose!$B$3:$W$2032,X_y!AA$1,0)</f>
        <v>3.3392547505922597E-2</v>
      </c>
      <c r="AB505" s="20">
        <f>VLOOKUP($C505,beta_transpose!$B$3:$W$2032,X_y!AB$1,0)</f>
        <v>1.32393902863071E-2</v>
      </c>
      <c r="AC505" s="20">
        <f>VLOOKUP($C505,beta_transpose!$B$3:$W$2032,X_y!AC$1,0)</f>
        <v>3.36857822015212E-2</v>
      </c>
      <c r="AD505" s="20">
        <f>VLOOKUP($C505,beta_transpose!$B$3:$W$2032,X_y!AD$1,0)</f>
        <v>1.5103709873325899E-2</v>
      </c>
      <c r="AE505" s="20">
        <f>VLOOKUP($C505,beta_transpose!$B$3:$W$2032,X_y!AE$1,0)</f>
        <v>1.0791094320498E-3</v>
      </c>
      <c r="AF505" s="20">
        <f>VLOOKUP($C505,beta_transpose!$B$3:$W$2032,X_y!AF$1,0)</f>
        <v>-2.2456818292141901E-2</v>
      </c>
      <c r="AG505" s="20">
        <f>VLOOKUP($C505,beta_transpose!$B$3:$W$2032,X_y!AG$1,0)</f>
        <v>-3.9623207915082899E-2</v>
      </c>
      <c r="AH505" s="20">
        <f>VLOOKUP($C505,beta_transpose!$B$3:$W$2032,X_y!AH$1,0)</f>
        <v>1.11369339664107E-2</v>
      </c>
      <c r="AI505" s="20">
        <f>VLOOKUP($C505,beta_transpose!$B$3:$W$2032,X_y!AI$1,0)</f>
        <v>1.42701799605924E-2</v>
      </c>
      <c r="AJ505" s="20">
        <f>VLOOKUP($C505,beta_transpose!$B$3:$W$2032,X_y!AJ$1,0)</f>
        <v>4.2850226040772099E-2</v>
      </c>
      <c r="AK505" s="20">
        <f>VLOOKUP($C505,beta_transpose!$B$3:$W$2032,X_y!AK$1,0)</f>
        <v>-1.9938365987404401E-2</v>
      </c>
      <c r="AL505" s="20">
        <f>VLOOKUP($C505,beta_transpose!$B$3:$W$2032,X_y!AL$1,0)</f>
        <v>2.50623488953343E-3</v>
      </c>
      <c r="AM505" s="20">
        <f>VLOOKUP($C505,beta_transpose!$B$3:$W$2032,X_y!AM$1,0)</f>
        <v>3.3942616904913202E-2</v>
      </c>
      <c r="AN505" s="20">
        <f>VLOOKUP($C505,beta_transpose!$B$3:$W$2032,X_y!AN$1,0)</f>
        <v>1.4052648874153599E-2</v>
      </c>
      <c r="AO505" s="20">
        <f>VLOOKUP($C505,beta_transpose!$B$3:$W$2032,X_y!AO$1,0)</f>
        <v>-2.6664839127865702E-3</v>
      </c>
      <c r="AP505" s="20">
        <f>VLOOKUP($C505,beta_transpose!$B$3:$W$2032,X_y!AP$1,0)</f>
        <v>1.2493185299794299E-2</v>
      </c>
      <c r="AQ505" s="20">
        <f>VLOOKUP($C505,beta_transpose!$B$3:$W$2032,X_y!AQ$1,0)</f>
        <v>2.5852914562347899E-2</v>
      </c>
      <c r="AR505" s="34">
        <f>VLOOKUP($C505,beta_transpose!$B$3:$W$2032,X_y!AR$1,0)</f>
        <v>1.0503442707115999E-2</v>
      </c>
      <c r="AS505" s="21">
        <v>12.05132485999</v>
      </c>
      <c r="AT505" s="21">
        <v>2.2542506939957501</v>
      </c>
      <c r="AU505" s="21">
        <v>0.93536707892416704</v>
      </c>
      <c r="AV505" s="21">
        <v>0.58652556777695397</v>
      </c>
      <c r="AW505" s="21">
        <v>0.37704170991498898</v>
      </c>
      <c r="AX505" s="21"/>
      <c r="AY505" s="21"/>
      <c r="AZ505" s="22"/>
      <c r="BB505" s="31">
        <f>IF(VLOOKUP(C505,y_HC!$B$3:$G$581,6,0)&gt;$BB$1,1,0)</f>
        <v>1</v>
      </c>
      <c r="BC505">
        <f>VLOOKUP(C505,y_HC!$B$3:$G$581,6,0)</f>
        <v>4.3185345273831388E-2</v>
      </c>
      <c r="BE505" t="s">
        <v>501</v>
      </c>
      <c r="BF505">
        <v>12.05132485999</v>
      </c>
      <c r="BG505">
        <v>2.2542506939957501</v>
      </c>
      <c r="BH505">
        <v>0.93536707892416704</v>
      </c>
      <c r="BI505">
        <v>0.58652556777695397</v>
      </c>
      <c r="BJ505">
        <v>0.37704170991498898</v>
      </c>
    </row>
    <row r="506" spans="2:62">
      <c r="B506" t="str">
        <f>VLOOKUP(C506,eft_features_HC!$B$3:$C$2032,2,0)</f>
        <v>Powershares DB US Dollar Index Bullish Fund</v>
      </c>
      <c r="C506" t="s">
        <v>502</v>
      </c>
      <c r="D506" s="17">
        <f>VLOOKUP($C506,eft_features_HC!$B$3:$W$2032,X_y!D$1,0)</f>
        <v>4</v>
      </c>
      <c r="E506" s="18">
        <f>VLOOKUP($C506,eft_features_HC!$B$3:$W$2032,X_y!E$1,0)</f>
        <v>0.8</v>
      </c>
      <c r="F506" s="18">
        <f>VLOOKUP($C506,eft_features_HC!$B$3:$W$2032,X_y!F$1,0)</f>
        <v>591400000</v>
      </c>
      <c r="G506" s="18">
        <f>VLOOKUP($C506,eft_features_HC!$B$3:$W$2032,X_y!G$1,0)</f>
        <v>6</v>
      </c>
      <c r="H506" s="18">
        <f>VLOOKUP($C506,eft_features_HC!$B$3:$W$2032,X_y!H$1,0)</f>
        <v>13</v>
      </c>
      <c r="I506" s="18">
        <f>VLOOKUP($C506,eft_features_HC!$B$3:$W$2032,X_y!I$1,0)</f>
        <v>5</v>
      </c>
      <c r="J506" s="18">
        <f>VLOOKUP($C506,eft_features_HC!$B$3:$W$2032,X_y!J$1,0)</f>
        <v>17</v>
      </c>
      <c r="K506" s="18">
        <f>VLOOKUP($C506,eft_features_HC!$B$3:$W$2032,X_y!K$1,0)</f>
        <v>35</v>
      </c>
      <c r="L506" s="18">
        <f>VLOOKUP($C506,eft_features_HC!$B$3:$W$2032,X_y!L$1,0)</f>
        <v>42</v>
      </c>
      <c r="M506" s="18">
        <f>VLOOKUP($C506,eft_features_HC!$B$3:$W$2032,X_y!M$1,0)</f>
        <v>2</v>
      </c>
      <c r="N506" s="18">
        <f>VLOOKUP($C506,eft_features_HC!$B$3:$W$2032,X_y!N$1,0)</f>
        <v>1</v>
      </c>
      <c r="O506" s="18">
        <f>VLOOKUP($C506,eft_features_HC!$B$3:$W$2032,X_y!O$1,0)</f>
        <v>1</v>
      </c>
      <c r="P506" s="18">
        <f>VLOOKUP($C506,eft_features_HC!$B$3:$W$2032,X_y!P$1,0)</f>
        <v>16</v>
      </c>
      <c r="Q506" s="18">
        <f>VLOOKUP($C506,eft_features_HC!$B$3:$W$2032,X_y!Q$1,0)</f>
        <v>4</v>
      </c>
      <c r="R506" s="18">
        <f>VLOOKUP($C506,eft_features_HC!$B$3:$W$2032,X_y!R$1,0)</f>
        <v>1</v>
      </c>
      <c r="S506" s="19">
        <f>VLOOKUP($C506,ret_features_HC_transpose!$B$3:$W$2032,X_y!S$1,0)</f>
        <v>7.9550769766250085E-3</v>
      </c>
      <c r="T506" s="19">
        <f>VLOOKUP($C506,ret_features_HC_transpose!$B$3:$W$2032,X_y!T$1,0)</f>
        <v>-9.1996328615225886E-3</v>
      </c>
      <c r="U506" s="19">
        <f>VLOOKUP($C506,ret_features_HC_transpose!$B$3:$W$2032,X_y!U$1,0)</f>
        <v>-3.2392413462788427E-3</v>
      </c>
      <c r="V506" s="19">
        <f>VLOOKUP($C506,ret_features_HC_transpose!$B$3:$W$2032,X_y!V$1,0)</f>
        <v>-4.0534522636417325E-2</v>
      </c>
      <c r="W506" s="19">
        <f>VLOOKUP($C506,ret_features_HC_transpose!$B$3:$W$2032,X_y!W$1,0)</f>
        <v>-2.9729730065869209E-2</v>
      </c>
      <c r="X506" s="19">
        <f>VLOOKUP($C506,ret_features_HC_transpose!$B$3:$W$2032,X_y!X$1,0)</f>
        <v>-1.0564999455786817E-2</v>
      </c>
      <c r="Y506" s="20">
        <f>VLOOKUP($C506,beta_transpose!$B$3:$W$2032,X_y!Y$1,0)</f>
        <v>-6.8763672522557495E-4</v>
      </c>
      <c r="Z506" s="20">
        <f>VLOOKUP($C506,beta_transpose!$B$3:$W$2032,X_y!Z$1,0)</f>
        <v>-3.24748281707311E-3</v>
      </c>
      <c r="AA506" s="20">
        <f>VLOOKUP($C506,beta_transpose!$B$3:$W$2032,X_y!AA$1,0)</f>
        <v>-7.8061361262088003E-3</v>
      </c>
      <c r="AB506" s="20">
        <f>VLOOKUP($C506,beta_transpose!$B$3:$W$2032,X_y!AB$1,0)</f>
        <v>-1.6324734839813799E-2</v>
      </c>
      <c r="AC506" s="20">
        <f>VLOOKUP($C506,beta_transpose!$B$3:$W$2032,X_y!AC$1,0)</f>
        <v>-6.0883062081102095E-4</v>
      </c>
      <c r="AD506" s="20">
        <f>VLOOKUP($C506,beta_transpose!$B$3:$W$2032,X_y!AD$1,0)</f>
        <v>9.2406945497048899E-3</v>
      </c>
      <c r="AE506" s="20">
        <f>VLOOKUP($C506,beta_transpose!$B$3:$W$2032,X_y!AE$1,0)</f>
        <v>-9.5156617316506497E-3</v>
      </c>
      <c r="AF506" s="20">
        <f>VLOOKUP($C506,beta_transpose!$B$3:$W$2032,X_y!AF$1,0)</f>
        <v>9.4982440834336605E-3</v>
      </c>
      <c r="AG506" s="20">
        <f>VLOOKUP($C506,beta_transpose!$B$3:$W$2032,X_y!AG$1,0)</f>
        <v>1.0454478178170599E-2</v>
      </c>
      <c r="AH506" s="20">
        <f>VLOOKUP($C506,beta_transpose!$B$3:$W$2032,X_y!AH$1,0)</f>
        <v>1.5048691836511301E-2</v>
      </c>
      <c r="AI506" s="20">
        <f>VLOOKUP($C506,beta_transpose!$B$3:$W$2032,X_y!AI$1,0)</f>
        <v>-6.2523724969693103E-3</v>
      </c>
      <c r="AJ506" s="20">
        <f>VLOOKUP($C506,beta_transpose!$B$3:$W$2032,X_y!AJ$1,0)</f>
        <v>4.9323511489595797E-3</v>
      </c>
      <c r="AK506" s="20">
        <f>VLOOKUP($C506,beta_transpose!$B$3:$W$2032,X_y!AK$1,0)</f>
        <v>-8.4093561309126895E-4</v>
      </c>
      <c r="AL506" s="20">
        <f>VLOOKUP($C506,beta_transpose!$B$3:$W$2032,X_y!AL$1,0)</f>
        <v>-2.7588469420375801E-2</v>
      </c>
      <c r="AM506" s="20">
        <f>VLOOKUP($C506,beta_transpose!$B$3:$W$2032,X_y!AM$1,0)</f>
        <v>2.8459158376946899E-2</v>
      </c>
      <c r="AN506" s="20">
        <f>VLOOKUP($C506,beta_transpose!$B$3:$W$2032,X_y!AN$1,0)</f>
        <v>1.2174152321247101E-2</v>
      </c>
      <c r="AO506" s="20">
        <f>VLOOKUP($C506,beta_transpose!$B$3:$W$2032,X_y!AO$1,0)</f>
        <v>-4.0862478390875897E-3</v>
      </c>
      <c r="AP506" s="20">
        <f>VLOOKUP($C506,beta_transpose!$B$3:$W$2032,X_y!AP$1,0)</f>
        <v>-3.15162689848677E-3</v>
      </c>
      <c r="AQ506" s="20">
        <f>VLOOKUP($C506,beta_transpose!$B$3:$W$2032,X_y!AQ$1,0)</f>
        <v>-7.5037354114651598E-3</v>
      </c>
      <c r="AR506" s="34">
        <f>VLOOKUP($C506,beta_transpose!$B$3:$W$2032,X_y!AR$1,0)</f>
        <v>-3.8523460240007003E-2</v>
      </c>
      <c r="AS506" s="21">
        <v>2.5090301668136199</v>
      </c>
      <c r="AT506" s="21">
        <v>1.8528429853850099</v>
      </c>
      <c r="AU506" s="21">
        <v>1.26294979097695</v>
      </c>
      <c r="AV506" s="21">
        <v>0.82528550746352702</v>
      </c>
      <c r="AW506" s="21">
        <v>0.60502329704031999</v>
      </c>
      <c r="AX506" s="21"/>
      <c r="AY506" s="21"/>
      <c r="AZ506" s="22"/>
      <c r="BB506" s="31">
        <f>IF(VLOOKUP(C506,y_HC!$B$3:$G$581,6,0)&gt;$BB$1,1,0)</f>
        <v>0</v>
      </c>
      <c r="BC506">
        <f>VLOOKUP(C506,y_HC!$B$3:$G$581,6,0)</f>
        <v>3.714019819110348E-3</v>
      </c>
      <c r="BE506" t="s">
        <v>502</v>
      </c>
      <c r="BF506">
        <v>2.5090301668136199</v>
      </c>
      <c r="BG506">
        <v>1.8528429853850099</v>
      </c>
      <c r="BH506">
        <v>1.26294979097695</v>
      </c>
      <c r="BI506">
        <v>0.82528550746352702</v>
      </c>
      <c r="BJ506">
        <v>0.60502329704031999</v>
      </c>
    </row>
    <row r="507" spans="2:62">
      <c r="B507" t="str">
        <f>VLOOKUP(C507,eft_features_HC!$B$3:$C$2032,2,0)</f>
        <v>ProShares Ultra Russell2000</v>
      </c>
      <c r="C507" t="s">
        <v>503</v>
      </c>
      <c r="D507" s="17">
        <f>VLOOKUP($C507,eft_features_HC!$B$3:$W$2032,X_y!D$1,0)</f>
        <v>15</v>
      </c>
      <c r="E507" s="18">
        <f>VLOOKUP($C507,eft_features_HC!$B$3:$W$2032,X_y!E$1,0)</f>
        <v>0.96</v>
      </c>
      <c r="F507" s="18">
        <f>VLOOKUP($C507,eft_features_HC!$B$3:$W$2032,X_y!F$1,0)</f>
        <v>156930000</v>
      </c>
      <c r="G507" s="18">
        <f>VLOOKUP($C507,eft_features_HC!$B$3:$W$2032,X_y!G$1,0)</f>
        <v>1</v>
      </c>
      <c r="H507" s="18">
        <f>VLOOKUP($C507,eft_features_HC!$B$3:$W$2032,X_y!H$1,0)</f>
        <v>1</v>
      </c>
      <c r="I507" s="18">
        <f>VLOOKUP($C507,eft_features_HC!$B$3:$W$2032,X_y!I$1,0)</f>
        <v>1</v>
      </c>
      <c r="J507" s="18">
        <f>VLOOKUP($C507,eft_features_HC!$B$3:$W$2032,X_y!J$1,0)</f>
        <v>1</v>
      </c>
      <c r="K507" s="18">
        <f>VLOOKUP($C507,eft_features_HC!$B$3:$W$2032,X_y!K$1,0)</f>
        <v>5</v>
      </c>
      <c r="L507" s="18">
        <f>VLOOKUP($C507,eft_features_HC!$B$3:$W$2032,X_y!L$1,0)</f>
        <v>1</v>
      </c>
      <c r="M507" s="18">
        <f>VLOOKUP($C507,eft_features_HC!$B$3:$W$2032,X_y!M$1,0)</f>
        <v>1</v>
      </c>
      <c r="N507" s="18">
        <f>VLOOKUP($C507,eft_features_HC!$B$3:$W$2032,X_y!N$1,0)</f>
        <v>2</v>
      </c>
      <c r="O507" s="18">
        <f>VLOOKUP($C507,eft_features_HC!$B$3:$W$2032,X_y!O$1,0)</f>
        <v>1</v>
      </c>
      <c r="P507" s="18">
        <f>VLOOKUP($C507,eft_features_HC!$B$3:$W$2032,X_y!P$1,0)</f>
        <v>2</v>
      </c>
      <c r="Q507" s="18">
        <f>VLOOKUP($C507,eft_features_HC!$B$3:$W$2032,X_y!Q$1,0)</f>
        <v>1</v>
      </c>
      <c r="R507" s="18">
        <f>VLOOKUP($C507,eft_features_HC!$B$3:$W$2032,X_y!R$1,0)</f>
        <v>1</v>
      </c>
      <c r="S507" s="19">
        <f>VLOOKUP($C507,ret_features_HC_transpose!$B$3:$W$2032,X_y!S$1,0)</f>
        <v>-8.3287550346734962E-2</v>
      </c>
      <c r="T507" s="19">
        <f>VLOOKUP($C507,ret_features_HC_transpose!$B$3:$W$2032,X_y!T$1,0)</f>
        <v>-8.0846493117645579E-3</v>
      </c>
      <c r="U507" s="19">
        <f>VLOOKUP($C507,ret_features_HC_transpose!$B$3:$W$2032,X_y!U$1,0)</f>
        <v>0.13664850517152871</v>
      </c>
      <c r="V507" s="19">
        <f>VLOOKUP($C507,ret_features_HC_transpose!$B$3:$W$2032,X_y!V$1,0)</f>
        <v>0.54385640611717578</v>
      </c>
      <c r="W507" s="19">
        <f>VLOOKUP($C507,ret_features_HC_transpose!$B$3:$W$2032,X_y!W$1,0)</f>
        <v>0.96305882508935392</v>
      </c>
      <c r="X507" s="19">
        <f>VLOOKUP($C507,ret_features_HC_transpose!$B$3:$W$2032,X_y!X$1,0)</f>
        <v>0.6810396894031705</v>
      </c>
      <c r="Y507" s="20">
        <f>VLOOKUP($C507,beta_transpose!$B$3:$W$2032,X_y!Y$1,0)</f>
        <v>9.2032011844779202E-2</v>
      </c>
      <c r="Z507" s="20">
        <f>VLOOKUP($C507,beta_transpose!$B$3:$W$2032,X_y!Z$1,0)</f>
        <v>6.51776298546521E-2</v>
      </c>
      <c r="AA507" s="20">
        <f>VLOOKUP($C507,beta_transpose!$B$3:$W$2032,X_y!AA$1,0)</f>
        <v>6.1560646705786596E-3</v>
      </c>
      <c r="AB507" s="20">
        <f>VLOOKUP($C507,beta_transpose!$B$3:$W$2032,X_y!AB$1,0)</f>
        <v>1.64739100959636E-3</v>
      </c>
      <c r="AC507" s="20">
        <f>VLOOKUP($C507,beta_transpose!$B$3:$W$2032,X_y!AC$1,0)</f>
        <v>-2.5791126269334001E-2</v>
      </c>
      <c r="AD507" s="20">
        <f>VLOOKUP($C507,beta_transpose!$B$3:$W$2032,X_y!AD$1,0)</f>
        <v>-1.7919180405889999E-2</v>
      </c>
      <c r="AE507" s="20">
        <f>VLOOKUP($C507,beta_transpose!$B$3:$W$2032,X_y!AE$1,0)</f>
        <v>-3.29011666944103E-3</v>
      </c>
      <c r="AF507" s="20">
        <f>VLOOKUP($C507,beta_transpose!$B$3:$W$2032,X_y!AF$1,0)</f>
        <v>-1.04013313546971E-2</v>
      </c>
      <c r="AG507" s="20">
        <f>VLOOKUP($C507,beta_transpose!$B$3:$W$2032,X_y!AG$1,0)</f>
        <v>5.6299452365827299E-3</v>
      </c>
      <c r="AH507" s="20">
        <f>VLOOKUP($C507,beta_transpose!$B$3:$W$2032,X_y!AH$1,0)</f>
        <v>-1.51930238927946E-2</v>
      </c>
      <c r="AI507" s="20">
        <f>VLOOKUP($C507,beta_transpose!$B$3:$W$2032,X_y!AI$1,0)</f>
        <v>2.2242591971533901E-2</v>
      </c>
      <c r="AJ507" s="20">
        <f>VLOOKUP($C507,beta_transpose!$B$3:$W$2032,X_y!AJ$1,0)</f>
        <v>3.7709223294414403E-2</v>
      </c>
      <c r="AK507" s="20">
        <f>VLOOKUP($C507,beta_transpose!$B$3:$W$2032,X_y!AK$1,0)</f>
        <v>6.9297832877355595E-2</v>
      </c>
      <c r="AL507" s="20">
        <f>VLOOKUP($C507,beta_transpose!$B$3:$W$2032,X_y!AL$1,0)</f>
        <v>-9.4248589563996205E-2</v>
      </c>
      <c r="AM507" s="20">
        <f>VLOOKUP($C507,beta_transpose!$B$3:$W$2032,X_y!AM$1,0)</f>
        <v>8.7668995811324198E-3</v>
      </c>
      <c r="AN507" s="20">
        <f>VLOOKUP($C507,beta_transpose!$B$3:$W$2032,X_y!AN$1,0)</f>
        <v>-2.6827564768183699E-2</v>
      </c>
      <c r="AO507" s="20">
        <f>VLOOKUP($C507,beta_transpose!$B$3:$W$2032,X_y!AO$1,0)</f>
        <v>2.2405685490058998E-2</v>
      </c>
      <c r="AP507" s="20">
        <f>VLOOKUP($C507,beta_transpose!$B$3:$W$2032,X_y!AP$1,0)</f>
        <v>6.6568935714865607E-2</v>
      </c>
      <c r="AQ507" s="20">
        <f>VLOOKUP($C507,beta_transpose!$B$3:$W$2032,X_y!AQ$1,0)</f>
        <v>-2.4707132624513801E-2</v>
      </c>
      <c r="AR507" s="34">
        <f>VLOOKUP($C507,beta_transpose!$B$3:$W$2032,X_y!AR$1,0)</f>
        <v>-6.3098710575530695E-2</v>
      </c>
      <c r="AS507" s="21">
        <v>53.579279492855697</v>
      </c>
      <c r="AT507" s="21">
        <v>10.0198114740988</v>
      </c>
      <c r="AU507" s="21">
        <v>3.6832541823335898</v>
      </c>
      <c r="AV507" s="21">
        <v>1.49495639074317</v>
      </c>
      <c r="AW507" s="21">
        <v>0.55374965631466999</v>
      </c>
      <c r="AX507" s="21"/>
      <c r="AY507" s="21"/>
      <c r="AZ507" s="22"/>
      <c r="BB507" s="31">
        <f>IF(VLOOKUP(C507,y_HC!$B$3:$G$581,6,0)&gt;$BB$1,1,0)</f>
        <v>1</v>
      </c>
      <c r="BC507">
        <f>VLOOKUP(C507,y_HC!$B$3:$G$581,6,0)</f>
        <v>5.1660074411446044E-2</v>
      </c>
      <c r="BE507" t="s">
        <v>503</v>
      </c>
      <c r="BF507">
        <v>53.579279492855697</v>
      </c>
      <c r="BG507">
        <v>10.0198114740988</v>
      </c>
      <c r="BH507">
        <v>3.6832541823335898</v>
      </c>
      <c r="BI507">
        <v>1.49495639074317</v>
      </c>
      <c r="BJ507">
        <v>0.55374965631466999</v>
      </c>
    </row>
    <row r="508" spans="2:62">
      <c r="B508" t="str">
        <f>VLOOKUP(C508,eft_features_HC!$B$3:$C$2032,2,0)</f>
        <v>ProShares Ultra Industrials</v>
      </c>
      <c r="C508" t="s">
        <v>504</v>
      </c>
      <c r="D508" s="17">
        <f>VLOOKUP($C508,eft_features_HC!$B$3:$W$2032,X_y!D$1,0)</f>
        <v>15</v>
      </c>
      <c r="E508" s="18">
        <f>VLOOKUP($C508,eft_features_HC!$B$3:$W$2032,X_y!E$1,0)</f>
        <v>0.95</v>
      </c>
      <c r="F508" s="18">
        <f>VLOOKUP($C508,eft_features_HC!$B$3:$W$2032,X_y!F$1,0)</f>
        <v>21510000</v>
      </c>
      <c r="G508" s="18">
        <f>VLOOKUP($C508,eft_features_HC!$B$3:$W$2032,X_y!G$1,0)</f>
        <v>1</v>
      </c>
      <c r="H508" s="18">
        <f>VLOOKUP($C508,eft_features_HC!$B$3:$W$2032,X_y!H$1,0)</f>
        <v>1</v>
      </c>
      <c r="I508" s="18">
        <f>VLOOKUP($C508,eft_features_HC!$B$3:$W$2032,X_y!I$1,0)</f>
        <v>1</v>
      </c>
      <c r="J508" s="18">
        <f>VLOOKUP($C508,eft_features_HC!$B$3:$W$2032,X_y!J$1,0)</f>
        <v>5</v>
      </c>
      <c r="K508" s="18">
        <f>VLOOKUP($C508,eft_features_HC!$B$3:$W$2032,X_y!K$1,0)</f>
        <v>20</v>
      </c>
      <c r="L508" s="18">
        <f>VLOOKUP($C508,eft_features_HC!$B$3:$W$2032,X_y!L$1,0)</f>
        <v>1</v>
      </c>
      <c r="M508" s="18">
        <f>VLOOKUP($C508,eft_features_HC!$B$3:$W$2032,X_y!M$1,0)</f>
        <v>1</v>
      </c>
      <c r="N508" s="18">
        <f>VLOOKUP($C508,eft_features_HC!$B$3:$W$2032,X_y!N$1,0)</f>
        <v>2</v>
      </c>
      <c r="O508" s="18">
        <f>VLOOKUP($C508,eft_features_HC!$B$3:$W$2032,X_y!O$1,0)</f>
        <v>1</v>
      </c>
      <c r="P508" s="18">
        <f>VLOOKUP($C508,eft_features_HC!$B$3:$W$2032,X_y!P$1,0)</f>
        <v>2</v>
      </c>
      <c r="Q508" s="18">
        <f>VLOOKUP($C508,eft_features_HC!$B$3:$W$2032,X_y!Q$1,0)</f>
        <v>1</v>
      </c>
      <c r="R508" s="18">
        <f>VLOOKUP($C508,eft_features_HC!$B$3:$W$2032,X_y!R$1,0)</f>
        <v>1</v>
      </c>
      <c r="S508" s="19">
        <f>VLOOKUP($C508,ret_features_HC_transpose!$B$3:$W$2032,X_y!S$1,0)</f>
        <v>-2.5811344636089473E-2</v>
      </c>
      <c r="T508" s="19">
        <f>VLOOKUP($C508,ret_features_HC_transpose!$B$3:$W$2032,X_y!T$1,0)</f>
        <v>4.8048993388822847E-3</v>
      </c>
      <c r="U508" s="19">
        <f>VLOOKUP($C508,ret_features_HC_transpose!$B$3:$W$2032,X_y!U$1,0)</f>
        <v>0.24457822677711305</v>
      </c>
      <c r="V508" s="19">
        <f>VLOOKUP($C508,ret_features_HC_transpose!$B$3:$W$2032,X_y!V$1,0)</f>
        <v>0.59629092071143508</v>
      </c>
      <c r="W508" s="19">
        <f>VLOOKUP($C508,ret_features_HC_transpose!$B$3:$W$2032,X_y!W$1,0)</f>
        <v>1.0295577859289837</v>
      </c>
      <c r="X508" s="19">
        <f>VLOOKUP($C508,ret_features_HC_transpose!$B$3:$W$2032,X_y!X$1,0)</f>
        <v>0.86734334377982325</v>
      </c>
      <c r="Y508" s="20">
        <f>VLOOKUP($C508,beta_transpose!$B$3:$W$2032,X_y!Y$1,0)</f>
        <v>9.9442317578522302E-2</v>
      </c>
      <c r="Z508" s="20">
        <f>VLOOKUP($C508,beta_transpose!$B$3:$W$2032,X_y!Z$1,0)</f>
        <v>5.1755507239037997E-2</v>
      </c>
      <c r="AA508" s="20">
        <f>VLOOKUP($C508,beta_transpose!$B$3:$W$2032,X_y!AA$1,0)</f>
        <v>1.0043390576843799E-2</v>
      </c>
      <c r="AB508" s="20">
        <f>VLOOKUP($C508,beta_transpose!$B$3:$W$2032,X_y!AB$1,0)</f>
        <v>7.7320229320370802E-4</v>
      </c>
      <c r="AC508" s="20">
        <f>VLOOKUP($C508,beta_transpose!$B$3:$W$2032,X_y!AC$1,0)</f>
        <v>-4.4233550032435197E-2</v>
      </c>
      <c r="AD508" s="20">
        <f>VLOOKUP($C508,beta_transpose!$B$3:$W$2032,X_y!AD$1,0)</f>
        <v>4.7746177181845102E-3</v>
      </c>
      <c r="AE508" s="20">
        <f>VLOOKUP($C508,beta_transpose!$B$3:$W$2032,X_y!AE$1,0)</f>
        <v>9.1111049556135797E-3</v>
      </c>
      <c r="AF508" s="20">
        <f>VLOOKUP($C508,beta_transpose!$B$3:$W$2032,X_y!AF$1,0)</f>
        <v>-1.8716247190727099E-2</v>
      </c>
      <c r="AG508" s="20">
        <f>VLOOKUP($C508,beta_transpose!$B$3:$W$2032,X_y!AG$1,0)</f>
        <v>-7.8237218418922699E-3</v>
      </c>
      <c r="AH508" s="20">
        <f>VLOOKUP($C508,beta_transpose!$B$3:$W$2032,X_y!AH$1,0)</f>
        <v>-3.8035623894331502E-2</v>
      </c>
      <c r="AI508" s="20">
        <f>VLOOKUP($C508,beta_transpose!$B$3:$W$2032,X_y!AI$1,0)</f>
        <v>-3.0576395050493799E-2</v>
      </c>
      <c r="AJ508" s="20">
        <f>VLOOKUP($C508,beta_transpose!$B$3:$W$2032,X_y!AJ$1,0)</f>
        <v>0.11579145204399</v>
      </c>
      <c r="AK508" s="20">
        <f>VLOOKUP($C508,beta_transpose!$B$3:$W$2032,X_y!AK$1,0)</f>
        <v>-1.52926570965882E-2</v>
      </c>
      <c r="AL508" s="20">
        <f>VLOOKUP($C508,beta_transpose!$B$3:$W$2032,X_y!AL$1,0)</f>
        <v>3.4018369717035198E-3</v>
      </c>
      <c r="AM508" s="20">
        <f>VLOOKUP($C508,beta_transpose!$B$3:$W$2032,X_y!AM$1,0)</f>
        <v>-4.2329879389547E-2</v>
      </c>
      <c r="AN508" s="20">
        <f>VLOOKUP($C508,beta_transpose!$B$3:$W$2032,X_y!AN$1,0)</f>
        <v>4.9672687388333803E-2</v>
      </c>
      <c r="AO508" s="20">
        <f>VLOOKUP($C508,beta_transpose!$B$3:$W$2032,X_y!AO$1,0)</f>
        <v>-0.10022438405315</v>
      </c>
      <c r="AP508" s="20">
        <f>VLOOKUP($C508,beta_transpose!$B$3:$W$2032,X_y!AP$1,0)</f>
        <v>3.5334958279168299E-2</v>
      </c>
      <c r="AQ508" s="20">
        <f>VLOOKUP($C508,beta_transpose!$B$3:$W$2032,X_y!AQ$1,0)</f>
        <v>9.7015969084021103E-2</v>
      </c>
      <c r="AR508" s="34">
        <f>VLOOKUP($C508,beta_transpose!$B$3:$W$2032,X_y!AR$1,0)</f>
        <v>-6.3007611709277003E-2</v>
      </c>
      <c r="AS508" s="21">
        <v>55.0782848669038</v>
      </c>
      <c r="AT508" s="21">
        <v>8.5183540909522701</v>
      </c>
      <c r="AU508" s="21">
        <v>2.9264636054720601</v>
      </c>
      <c r="AV508" s="21">
        <v>0.83259325667871797</v>
      </c>
      <c r="AW508" s="21">
        <v>0.405840960273748</v>
      </c>
      <c r="AX508" s="21"/>
      <c r="AY508" s="21"/>
      <c r="AZ508" s="22"/>
      <c r="BB508" s="31">
        <f>IF(VLOOKUP(C508,y_HC!$B$3:$G$581,6,0)&gt;$BB$1,1,0)</f>
        <v>1</v>
      </c>
      <c r="BC508">
        <f>VLOOKUP(C508,y_HC!$B$3:$G$581,6,0)</f>
        <v>6.0315124400905584E-2</v>
      </c>
      <c r="BE508" t="s">
        <v>504</v>
      </c>
      <c r="BF508">
        <v>55.0782848669038</v>
      </c>
      <c r="BG508">
        <v>8.5183540909522701</v>
      </c>
      <c r="BH508">
        <v>2.9264636054720601</v>
      </c>
      <c r="BI508">
        <v>0.83259325667871797</v>
      </c>
      <c r="BJ508">
        <v>0.405840960273748</v>
      </c>
    </row>
    <row r="509" spans="2:62">
      <c r="B509" t="str">
        <f>VLOOKUP(C509,eft_features_HC!$B$3:$C$2032,2,0)</f>
        <v>ProShares Ultra Financials</v>
      </c>
      <c r="C509" t="s">
        <v>505</v>
      </c>
      <c r="D509" s="17">
        <f>VLOOKUP($C509,eft_features_HC!$B$3:$W$2032,X_y!D$1,0)</f>
        <v>15</v>
      </c>
      <c r="E509" s="18">
        <f>VLOOKUP($C509,eft_features_HC!$B$3:$W$2032,X_y!E$1,0)</f>
        <v>0.95</v>
      </c>
      <c r="F509" s="18">
        <f>VLOOKUP($C509,eft_features_HC!$B$3:$W$2032,X_y!F$1,0)</f>
        <v>822450000</v>
      </c>
      <c r="G509" s="18">
        <f>VLOOKUP($C509,eft_features_HC!$B$3:$W$2032,X_y!G$1,0)</f>
        <v>1</v>
      </c>
      <c r="H509" s="18">
        <f>VLOOKUP($C509,eft_features_HC!$B$3:$W$2032,X_y!H$1,0)</f>
        <v>1</v>
      </c>
      <c r="I509" s="18">
        <f>VLOOKUP($C509,eft_features_HC!$B$3:$W$2032,X_y!I$1,0)</f>
        <v>1</v>
      </c>
      <c r="J509" s="18">
        <f>VLOOKUP($C509,eft_features_HC!$B$3:$W$2032,X_y!J$1,0)</f>
        <v>5</v>
      </c>
      <c r="K509" s="18">
        <f>VLOOKUP($C509,eft_features_HC!$B$3:$W$2032,X_y!K$1,0)</f>
        <v>8</v>
      </c>
      <c r="L509" s="18">
        <f>VLOOKUP($C509,eft_features_HC!$B$3:$W$2032,X_y!L$1,0)</f>
        <v>1</v>
      </c>
      <c r="M509" s="18">
        <f>VLOOKUP($C509,eft_features_HC!$B$3:$W$2032,X_y!M$1,0)</f>
        <v>1</v>
      </c>
      <c r="N509" s="18">
        <f>VLOOKUP($C509,eft_features_HC!$B$3:$W$2032,X_y!N$1,0)</f>
        <v>2</v>
      </c>
      <c r="O509" s="18">
        <f>VLOOKUP($C509,eft_features_HC!$B$3:$W$2032,X_y!O$1,0)</f>
        <v>1</v>
      </c>
      <c r="P509" s="18">
        <f>VLOOKUP($C509,eft_features_HC!$B$3:$W$2032,X_y!P$1,0)</f>
        <v>2</v>
      </c>
      <c r="Q509" s="18">
        <f>VLOOKUP($C509,eft_features_HC!$B$3:$W$2032,X_y!Q$1,0)</f>
        <v>1</v>
      </c>
      <c r="R509" s="18">
        <f>VLOOKUP($C509,eft_features_HC!$B$3:$W$2032,X_y!R$1,0)</f>
        <v>1</v>
      </c>
      <c r="S509" s="19">
        <f>VLOOKUP($C509,ret_features_HC_transpose!$B$3:$W$2032,X_y!S$1,0)</f>
        <v>-1.9481577863269317E-2</v>
      </c>
      <c r="T509" s="19">
        <f>VLOOKUP($C509,ret_features_HC_transpose!$B$3:$W$2032,X_y!T$1,0)</f>
        <v>2.3048138120745909E-2</v>
      </c>
      <c r="U509" s="19">
        <f>VLOOKUP($C509,ret_features_HC_transpose!$B$3:$W$2032,X_y!U$1,0)</f>
        <v>0.20894472454543633</v>
      </c>
      <c r="V509" s="19">
        <f>VLOOKUP($C509,ret_features_HC_transpose!$B$3:$W$2032,X_y!V$1,0)</f>
        <v>0.45330433645902901</v>
      </c>
      <c r="W509" s="19">
        <f>VLOOKUP($C509,ret_features_HC_transpose!$B$3:$W$2032,X_y!W$1,0)</f>
        <v>0.96327729796445283</v>
      </c>
      <c r="X509" s="19">
        <f>VLOOKUP($C509,ret_features_HC_transpose!$B$3:$W$2032,X_y!X$1,0)</f>
        <v>0.69709367996886651</v>
      </c>
      <c r="Y509" s="20">
        <f>VLOOKUP($C509,beta_transpose!$B$3:$W$2032,X_y!Y$1,0)</f>
        <v>6.9698612790659101E-2</v>
      </c>
      <c r="Z509" s="20">
        <f>VLOOKUP($C509,beta_transpose!$B$3:$W$2032,X_y!Z$1,0)</f>
        <v>5.0270105351602798E-2</v>
      </c>
      <c r="AA509" s="20">
        <f>VLOOKUP($C509,beta_transpose!$B$3:$W$2032,X_y!AA$1,0)</f>
        <v>1.6689714294915101E-2</v>
      </c>
      <c r="AB509" s="20">
        <f>VLOOKUP($C509,beta_transpose!$B$3:$W$2032,X_y!AB$1,0)</f>
        <v>-7.86262948249358E-2</v>
      </c>
      <c r="AC509" s="20">
        <f>VLOOKUP($C509,beta_transpose!$B$3:$W$2032,X_y!AC$1,0)</f>
        <v>2.71405105529871E-2</v>
      </c>
      <c r="AD509" s="20">
        <f>VLOOKUP($C509,beta_transpose!$B$3:$W$2032,X_y!AD$1,0)</f>
        <v>-1.5907032880122698E-2</v>
      </c>
      <c r="AE509" s="20">
        <f>VLOOKUP($C509,beta_transpose!$B$3:$W$2032,X_y!AE$1,0)</f>
        <v>-1.53944185941599E-2</v>
      </c>
      <c r="AF509" s="20">
        <f>VLOOKUP($C509,beta_transpose!$B$3:$W$2032,X_y!AF$1,0)</f>
        <v>5.2267579920687798E-2</v>
      </c>
      <c r="AG509" s="20">
        <f>VLOOKUP($C509,beta_transpose!$B$3:$W$2032,X_y!AG$1,0)</f>
        <v>4.7776021726365303E-2</v>
      </c>
      <c r="AH509" s="20">
        <f>VLOOKUP($C509,beta_transpose!$B$3:$W$2032,X_y!AH$1,0)</f>
        <v>-1.1512048547632299E-2</v>
      </c>
      <c r="AI509" s="20">
        <f>VLOOKUP($C509,beta_transpose!$B$3:$W$2032,X_y!AI$1,0)</f>
        <v>-0.104671263205132</v>
      </c>
      <c r="AJ509" s="20">
        <f>VLOOKUP($C509,beta_transpose!$B$3:$W$2032,X_y!AJ$1,0)</f>
        <v>1.47994055286522E-2</v>
      </c>
      <c r="AK509" s="20">
        <f>VLOOKUP($C509,beta_transpose!$B$3:$W$2032,X_y!AK$1,0)</f>
        <v>2.1573497626631001E-2</v>
      </c>
      <c r="AL509" s="20">
        <f>VLOOKUP($C509,beta_transpose!$B$3:$W$2032,X_y!AL$1,0)</f>
        <v>-2.64484825703288E-2</v>
      </c>
      <c r="AM509" s="20">
        <f>VLOOKUP($C509,beta_transpose!$B$3:$W$2032,X_y!AM$1,0)</f>
        <v>3.2163620738195502E-2</v>
      </c>
      <c r="AN509" s="20">
        <f>VLOOKUP($C509,beta_transpose!$B$3:$W$2032,X_y!AN$1,0)</f>
        <v>-4.4535660623961802E-3</v>
      </c>
      <c r="AO509" s="20">
        <f>VLOOKUP($C509,beta_transpose!$B$3:$W$2032,X_y!AO$1,0)</f>
        <v>-1.7764063506072101E-2</v>
      </c>
      <c r="AP509" s="20">
        <f>VLOOKUP($C509,beta_transpose!$B$3:$W$2032,X_y!AP$1,0)</f>
        <v>-3.2306969947573101E-2</v>
      </c>
      <c r="AQ509" s="20">
        <f>VLOOKUP($C509,beta_transpose!$B$3:$W$2032,X_y!AQ$1,0)</f>
        <v>-1.567051493132E-2</v>
      </c>
      <c r="AR509" s="34">
        <f>VLOOKUP($C509,beta_transpose!$B$3:$W$2032,X_y!AR$1,0)</f>
        <v>9.3418772913603301E-2</v>
      </c>
      <c r="AS509" s="21">
        <v>39.301053347194397</v>
      </c>
      <c r="AT509" s="21">
        <v>9.8972760992609299</v>
      </c>
      <c r="AU509" s="21">
        <v>2.92896283122665</v>
      </c>
      <c r="AV509" s="21">
        <v>0.73842405648276499</v>
      </c>
      <c r="AW509" s="21">
        <v>0.30223034233170398</v>
      </c>
      <c r="AX509" s="21"/>
      <c r="AY509" s="21"/>
      <c r="AZ509" s="22"/>
      <c r="BB509" s="31">
        <f>IF(VLOOKUP(C509,y_HC!$B$3:$G$581,6,0)&gt;$BB$1,1,0)</f>
        <v>1</v>
      </c>
      <c r="BC509">
        <f>VLOOKUP(C509,y_HC!$B$3:$G$581,6,0)</f>
        <v>6.5092692874693991E-2</v>
      </c>
      <c r="BE509" t="s">
        <v>505</v>
      </c>
      <c r="BF509">
        <v>39.301053347194397</v>
      </c>
      <c r="BG509">
        <v>9.8972760992609299</v>
      </c>
      <c r="BH509">
        <v>2.92896283122665</v>
      </c>
      <c r="BI509">
        <v>0.73842405648276499</v>
      </c>
      <c r="BJ509">
        <v>0.30223034233170398</v>
      </c>
    </row>
    <row r="510" spans="2:62">
      <c r="B510" t="str">
        <f>VLOOKUP(C510,eft_features_HC!$B$3:$C$2032,2,0)</f>
        <v>ProShares Ultra Basic Materials</v>
      </c>
      <c r="C510" t="s">
        <v>506</v>
      </c>
      <c r="D510" s="17">
        <f>VLOOKUP($C510,eft_features_HC!$B$3:$W$2032,X_y!D$1,0)</f>
        <v>15</v>
      </c>
      <c r="E510" s="18">
        <f>VLOOKUP($C510,eft_features_HC!$B$3:$W$2032,X_y!E$1,0)</f>
        <v>0.95</v>
      </c>
      <c r="F510" s="18">
        <f>VLOOKUP($C510,eft_features_HC!$B$3:$W$2032,X_y!F$1,0)</f>
        <v>60370000</v>
      </c>
      <c r="G510" s="18">
        <f>VLOOKUP($C510,eft_features_HC!$B$3:$W$2032,X_y!G$1,0)</f>
        <v>1</v>
      </c>
      <c r="H510" s="18">
        <f>VLOOKUP($C510,eft_features_HC!$B$3:$W$2032,X_y!H$1,0)</f>
        <v>1</v>
      </c>
      <c r="I510" s="18">
        <f>VLOOKUP($C510,eft_features_HC!$B$3:$W$2032,X_y!I$1,0)</f>
        <v>1</v>
      </c>
      <c r="J510" s="18">
        <f>VLOOKUP($C510,eft_features_HC!$B$3:$W$2032,X_y!J$1,0)</f>
        <v>5</v>
      </c>
      <c r="K510" s="18">
        <f>VLOOKUP($C510,eft_features_HC!$B$3:$W$2032,X_y!K$1,0)</f>
        <v>22</v>
      </c>
      <c r="L510" s="18">
        <f>VLOOKUP($C510,eft_features_HC!$B$3:$W$2032,X_y!L$1,0)</f>
        <v>1</v>
      </c>
      <c r="M510" s="18">
        <f>VLOOKUP($C510,eft_features_HC!$B$3:$W$2032,X_y!M$1,0)</f>
        <v>1</v>
      </c>
      <c r="N510" s="18">
        <f>VLOOKUP($C510,eft_features_HC!$B$3:$W$2032,X_y!N$1,0)</f>
        <v>2</v>
      </c>
      <c r="O510" s="18">
        <f>VLOOKUP($C510,eft_features_HC!$B$3:$W$2032,X_y!O$1,0)</f>
        <v>1</v>
      </c>
      <c r="P510" s="18">
        <f>VLOOKUP($C510,eft_features_HC!$B$3:$W$2032,X_y!P$1,0)</f>
        <v>2</v>
      </c>
      <c r="Q510" s="18">
        <f>VLOOKUP($C510,eft_features_HC!$B$3:$W$2032,X_y!Q$1,0)</f>
        <v>1</v>
      </c>
      <c r="R510" s="18">
        <f>VLOOKUP($C510,eft_features_HC!$B$3:$W$2032,X_y!R$1,0)</f>
        <v>1</v>
      </c>
      <c r="S510" s="19">
        <f>VLOOKUP($C510,ret_features_HC_transpose!$B$3:$W$2032,X_y!S$1,0)</f>
        <v>-6.4227327002241985E-3</v>
      </c>
      <c r="T510" s="19">
        <f>VLOOKUP($C510,ret_features_HC_transpose!$B$3:$W$2032,X_y!T$1,0)</f>
        <v>6.8662340345089667E-2</v>
      </c>
      <c r="U510" s="19">
        <f>VLOOKUP($C510,ret_features_HC_transpose!$B$3:$W$2032,X_y!U$1,0)</f>
        <v>0.18942218181433046</v>
      </c>
      <c r="V510" s="19">
        <f>VLOOKUP($C510,ret_features_HC_transpose!$B$3:$W$2032,X_y!V$1,0)</f>
        <v>0.43924443308702288</v>
      </c>
      <c r="W510" s="19">
        <f>VLOOKUP($C510,ret_features_HC_transpose!$B$3:$W$2032,X_y!W$1,0)</f>
        <v>0.38534600159522725</v>
      </c>
      <c r="X510" s="19">
        <f>VLOOKUP($C510,ret_features_HC_transpose!$B$3:$W$2032,X_y!X$1,0)</f>
        <v>-9.06661879516939E-2</v>
      </c>
      <c r="Y510" s="20">
        <f>VLOOKUP($C510,beta_transpose!$B$3:$W$2032,X_y!Y$1,0)</f>
        <v>6.1409016304275E-3</v>
      </c>
      <c r="Z510" s="20">
        <f>VLOOKUP($C510,beta_transpose!$B$3:$W$2032,X_y!Z$1,0)</f>
        <v>0.10676802799611999</v>
      </c>
      <c r="AA510" s="20">
        <f>VLOOKUP($C510,beta_transpose!$B$3:$W$2032,X_y!AA$1,0)</f>
        <v>3.3148181714604999E-2</v>
      </c>
      <c r="AB510" s="20">
        <f>VLOOKUP($C510,beta_transpose!$B$3:$W$2032,X_y!AB$1,0)</f>
        <v>6.8742799045840601E-3</v>
      </c>
      <c r="AC510" s="20">
        <f>VLOOKUP($C510,beta_transpose!$B$3:$W$2032,X_y!AC$1,0)</f>
        <v>-2.25696351604464E-2</v>
      </c>
      <c r="AD510" s="20">
        <f>VLOOKUP($C510,beta_transpose!$B$3:$W$2032,X_y!AD$1,0)</f>
        <v>6.0181352815681502E-2</v>
      </c>
      <c r="AE510" s="20">
        <f>VLOOKUP($C510,beta_transpose!$B$3:$W$2032,X_y!AE$1,0)</f>
        <v>9.8740814357436892E-4</v>
      </c>
      <c r="AF510" s="20">
        <f>VLOOKUP($C510,beta_transpose!$B$3:$W$2032,X_y!AF$1,0)</f>
        <v>-1.53347024808427E-3</v>
      </c>
      <c r="AG510" s="20">
        <f>VLOOKUP($C510,beta_transpose!$B$3:$W$2032,X_y!AG$1,0)</f>
        <v>-2.8116858969049599E-2</v>
      </c>
      <c r="AH510" s="20">
        <f>VLOOKUP($C510,beta_transpose!$B$3:$W$2032,X_y!AH$1,0)</f>
        <v>-2.2157460243562701E-4</v>
      </c>
      <c r="AI510" s="20">
        <f>VLOOKUP($C510,beta_transpose!$B$3:$W$2032,X_y!AI$1,0)</f>
        <v>5.4058554728724E-2</v>
      </c>
      <c r="AJ510" s="20">
        <f>VLOOKUP($C510,beta_transpose!$B$3:$W$2032,X_y!AJ$1,0)</f>
        <v>5.03312453022777E-2</v>
      </c>
      <c r="AK510" s="20">
        <f>VLOOKUP($C510,beta_transpose!$B$3:$W$2032,X_y!AK$1,0)</f>
        <v>6.5072632258218702E-2</v>
      </c>
      <c r="AL510" s="20">
        <f>VLOOKUP($C510,beta_transpose!$B$3:$W$2032,X_y!AL$1,0)</f>
        <v>-8.8303614388526394E-2</v>
      </c>
      <c r="AM510" s="20">
        <f>VLOOKUP($C510,beta_transpose!$B$3:$W$2032,X_y!AM$1,0)</f>
        <v>-5.6756703509536502E-2</v>
      </c>
      <c r="AN510" s="20">
        <f>VLOOKUP($C510,beta_transpose!$B$3:$W$2032,X_y!AN$1,0)</f>
        <v>4.8491694381955497E-2</v>
      </c>
      <c r="AO510" s="20">
        <f>VLOOKUP($C510,beta_transpose!$B$3:$W$2032,X_y!AO$1,0)</f>
        <v>7.5182810918972701E-3</v>
      </c>
      <c r="AP510" s="20">
        <f>VLOOKUP($C510,beta_transpose!$B$3:$W$2032,X_y!AP$1,0)</f>
        <v>-1.8435237815435501E-2</v>
      </c>
      <c r="AQ510" s="20">
        <f>VLOOKUP($C510,beta_transpose!$B$3:$W$2032,X_y!AQ$1,0)</f>
        <v>7.9718935580198505E-2</v>
      </c>
      <c r="AR510" s="34">
        <f>VLOOKUP($C510,beta_transpose!$B$3:$W$2032,X_y!AR$1,0)</f>
        <v>-3.5481984937876097E-2</v>
      </c>
      <c r="AS510" s="21">
        <v>27.2660956588978</v>
      </c>
      <c r="AT510" s="21">
        <v>17.930118954483099</v>
      </c>
      <c r="AU510" s="21">
        <v>6.5517685463405204</v>
      </c>
      <c r="AV510" s="21">
        <v>3.8602753367761098</v>
      </c>
      <c r="AW510" s="21">
        <v>2.3832319669864499</v>
      </c>
      <c r="AX510" s="21"/>
      <c r="AY510" s="21"/>
      <c r="AZ510" s="22"/>
      <c r="BB510" s="31">
        <f>IF(VLOOKUP(C510,y_HC!$B$3:$G$581,6,0)&gt;$BB$1,1,0)</f>
        <v>1</v>
      </c>
      <c r="BC510">
        <f>VLOOKUP(C510,y_HC!$B$3:$G$581,6,0)</f>
        <v>0.10925563225433471</v>
      </c>
      <c r="BE510" t="s">
        <v>506</v>
      </c>
      <c r="BF510">
        <v>27.2660956588978</v>
      </c>
      <c r="BG510">
        <v>17.930118954483099</v>
      </c>
      <c r="BH510">
        <v>6.5517685463405204</v>
      </c>
      <c r="BI510">
        <v>3.8602753367761098</v>
      </c>
      <c r="BJ510">
        <v>2.3832319669864499</v>
      </c>
    </row>
    <row r="511" spans="2:62">
      <c r="B511" t="str">
        <f>VLOOKUP(C511,eft_features_HC!$B$3:$C$2032,2,0)</f>
        <v>Vanguard Materials ETF</v>
      </c>
      <c r="C511" t="s">
        <v>507</v>
      </c>
      <c r="D511" s="17">
        <f>VLOOKUP($C511,eft_features_HC!$B$3:$W$2032,X_y!D$1,0)</f>
        <v>3</v>
      </c>
      <c r="E511" s="18">
        <f>VLOOKUP($C511,eft_features_HC!$B$3:$W$2032,X_y!E$1,0)</f>
        <v>0.1</v>
      </c>
      <c r="F511" s="18">
        <f>VLOOKUP($C511,eft_features_HC!$B$3:$W$2032,X_y!F$1,0)</f>
        <v>1960000000</v>
      </c>
      <c r="G511" s="18">
        <f>VLOOKUP($C511,eft_features_HC!$B$3:$W$2032,X_y!G$1,0)</f>
        <v>1</v>
      </c>
      <c r="H511" s="18">
        <f>VLOOKUP($C511,eft_features_HC!$B$3:$W$2032,X_y!H$1,0)</f>
        <v>1</v>
      </c>
      <c r="I511" s="18">
        <f>VLOOKUP($C511,eft_features_HC!$B$3:$W$2032,X_y!I$1,0)</f>
        <v>1</v>
      </c>
      <c r="J511" s="18">
        <f>VLOOKUP($C511,eft_features_HC!$B$3:$W$2032,X_y!J$1,0)</f>
        <v>5</v>
      </c>
      <c r="K511" s="18">
        <f>VLOOKUP($C511,eft_features_HC!$B$3:$W$2032,X_y!K$1,0)</f>
        <v>22</v>
      </c>
      <c r="L511" s="18">
        <f>VLOOKUP($C511,eft_features_HC!$B$3:$W$2032,X_y!L$1,0)</f>
        <v>1</v>
      </c>
      <c r="M511" s="18">
        <f>VLOOKUP($C511,eft_features_HC!$B$3:$W$2032,X_y!M$1,0)</f>
        <v>1</v>
      </c>
      <c r="N511" s="18">
        <f>VLOOKUP($C511,eft_features_HC!$B$3:$W$2032,X_y!N$1,0)</f>
        <v>1</v>
      </c>
      <c r="O511" s="18">
        <f>VLOOKUP($C511,eft_features_HC!$B$3:$W$2032,X_y!O$1,0)</f>
        <v>1</v>
      </c>
      <c r="P511" s="18">
        <f>VLOOKUP($C511,eft_features_HC!$B$3:$W$2032,X_y!P$1,0)</f>
        <v>2</v>
      </c>
      <c r="Q511" s="18">
        <f>VLOOKUP($C511,eft_features_HC!$B$3:$W$2032,X_y!Q$1,0)</f>
        <v>1</v>
      </c>
      <c r="R511" s="18">
        <f>VLOOKUP($C511,eft_features_HC!$B$3:$W$2032,X_y!R$1,0)</f>
        <v>1</v>
      </c>
      <c r="S511" s="19">
        <f>VLOOKUP($C511,ret_features_HC_transpose!$B$3:$W$2032,X_y!S$1,0)</f>
        <v>-5.5062984400784387E-3</v>
      </c>
      <c r="T511" s="19">
        <f>VLOOKUP($C511,ret_features_HC_transpose!$B$3:$W$2032,X_y!T$1,0)</f>
        <v>4.1235097649804153E-2</v>
      </c>
      <c r="U511" s="19">
        <f>VLOOKUP($C511,ret_features_HC_transpose!$B$3:$W$2032,X_y!U$1,0)</f>
        <v>0.10665582223588999</v>
      </c>
      <c r="V511" s="19">
        <f>VLOOKUP($C511,ret_features_HC_transpose!$B$3:$W$2032,X_y!V$1,0)</f>
        <v>0.23590813836178071</v>
      </c>
      <c r="W511" s="19">
        <f>VLOOKUP($C511,ret_features_HC_transpose!$B$3:$W$2032,X_y!W$1,0)</f>
        <v>0.31474397935769605</v>
      </c>
      <c r="X511" s="19">
        <f>VLOOKUP($C511,ret_features_HC_transpose!$B$3:$W$2032,X_y!X$1,0)</f>
        <v>0.21325287253561642</v>
      </c>
      <c r="Y511" s="20">
        <f>VLOOKUP($C511,beta_transpose!$B$3:$W$2032,X_y!Y$1,0)</f>
        <v>2.09466496793328E-2</v>
      </c>
      <c r="Z511" s="20">
        <f>VLOOKUP($C511,beta_transpose!$B$3:$W$2032,X_y!Z$1,0)</f>
        <v>2.14692219414938E-2</v>
      </c>
      <c r="AA511" s="20">
        <f>VLOOKUP($C511,beta_transpose!$B$3:$W$2032,X_y!AA$1,0)</f>
        <v>2.19015289672937E-2</v>
      </c>
      <c r="AB511" s="20">
        <f>VLOOKUP($C511,beta_transpose!$B$3:$W$2032,X_y!AB$1,0)</f>
        <v>4.33053323104955E-5</v>
      </c>
      <c r="AC511" s="20">
        <f>VLOOKUP($C511,beta_transpose!$B$3:$W$2032,X_y!AC$1,0)</f>
        <v>-6.3803408289961096E-3</v>
      </c>
      <c r="AD511" s="20">
        <f>VLOOKUP($C511,beta_transpose!$B$3:$W$2032,X_y!AD$1,0)</f>
        <v>2.4244070969950599E-2</v>
      </c>
      <c r="AE511" s="20">
        <f>VLOOKUP($C511,beta_transpose!$B$3:$W$2032,X_y!AE$1,0)</f>
        <v>1.1339179038073501E-2</v>
      </c>
      <c r="AF511" s="20">
        <f>VLOOKUP($C511,beta_transpose!$B$3:$W$2032,X_y!AF$1,0)</f>
        <v>-7.9705526356925408E-3</v>
      </c>
      <c r="AG511" s="20">
        <f>VLOOKUP($C511,beta_transpose!$B$3:$W$2032,X_y!AG$1,0)</f>
        <v>-6.2246106271285698E-3</v>
      </c>
      <c r="AH511" s="20">
        <f>VLOOKUP($C511,beta_transpose!$B$3:$W$2032,X_y!AH$1,0)</f>
        <v>-1.9275879102463599E-2</v>
      </c>
      <c r="AI511" s="20">
        <f>VLOOKUP($C511,beta_transpose!$B$3:$W$2032,X_y!AI$1,0)</f>
        <v>3.59374325492648E-3</v>
      </c>
      <c r="AJ511" s="20">
        <f>VLOOKUP($C511,beta_transpose!$B$3:$W$2032,X_y!AJ$1,0)</f>
        <v>1.6003796217343401E-2</v>
      </c>
      <c r="AK511" s="20">
        <f>VLOOKUP($C511,beta_transpose!$B$3:$W$2032,X_y!AK$1,0)</f>
        <v>1.2465870912515E-2</v>
      </c>
      <c r="AL511" s="20">
        <f>VLOOKUP($C511,beta_transpose!$B$3:$W$2032,X_y!AL$1,0)</f>
        <v>-3.3692475291829303E-2</v>
      </c>
      <c r="AM511" s="20">
        <f>VLOOKUP($C511,beta_transpose!$B$3:$W$2032,X_y!AM$1,0)</f>
        <v>-6.9083055928702904E-4</v>
      </c>
      <c r="AN511" s="20">
        <f>VLOOKUP($C511,beta_transpose!$B$3:$W$2032,X_y!AN$1,0)</f>
        <v>-3.9358391921156402E-3</v>
      </c>
      <c r="AO511" s="20">
        <f>VLOOKUP($C511,beta_transpose!$B$3:$W$2032,X_y!AO$1,0)</f>
        <v>5.9792833632812299E-3</v>
      </c>
      <c r="AP511" s="20">
        <f>VLOOKUP($C511,beta_transpose!$B$3:$W$2032,X_y!AP$1,0)</f>
        <v>-2.9312253398127298E-2</v>
      </c>
      <c r="AQ511" s="20">
        <f>VLOOKUP($C511,beta_transpose!$B$3:$W$2032,X_y!AQ$1,0)</f>
        <v>1.9429056733883801E-2</v>
      </c>
      <c r="AR511" s="34">
        <f>VLOOKUP($C511,beta_transpose!$B$3:$W$2032,X_y!AR$1,0)</f>
        <v>-4.2330127827597498E-3</v>
      </c>
      <c r="AS511" s="21">
        <v>15.808517069819599</v>
      </c>
      <c r="AT511" s="21">
        <v>5.9547081891362703</v>
      </c>
      <c r="AU511" s="21">
        <v>2.3203692730296601</v>
      </c>
      <c r="AV511" s="21">
        <v>1.26976645638854</v>
      </c>
      <c r="AW511" s="21">
        <v>0.51351484367911904</v>
      </c>
      <c r="AX511" s="21"/>
      <c r="AY511" s="21"/>
      <c r="AZ511" s="22"/>
      <c r="BB511" s="31">
        <f>IF(VLOOKUP(C511,y_HC!$B$3:$G$581,6,0)&gt;$BB$1,1,0)</f>
        <v>1</v>
      </c>
      <c r="BC511">
        <f>VLOOKUP(C511,y_HC!$B$3:$G$581,6,0)</f>
        <v>5.28810059621449E-2</v>
      </c>
      <c r="BE511" t="s">
        <v>507</v>
      </c>
      <c r="BF511">
        <v>15.808517069819599</v>
      </c>
      <c r="BG511">
        <v>5.9547081891362703</v>
      </c>
      <c r="BH511">
        <v>2.3203692730296601</v>
      </c>
      <c r="BI511">
        <v>1.26976645638854</v>
      </c>
      <c r="BJ511">
        <v>0.51351484367911904</v>
      </c>
    </row>
    <row r="512" spans="2:62">
      <c r="B512" t="str">
        <f>VLOOKUP(C512,eft_features_HC!$B$3:$C$2032,2,0)</f>
        <v>Vanguard Small-Cap ETF</v>
      </c>
      <c r="C512" t="s">
        <v>508</v>
      </c>
      <c r="D512" s="17">
        <f>VLOOKUP($C512,eft_features_HC!$B$3:$W$2032,X_y!D$1,0)</f>
        <v>3</v>
      </c>
      <c r="E512" s="18">
        <f>VLOOKUP($C512,eft_features_HC!$B$3:$W$2032,X_y!E$1,0)</f>
        <v>0.06</v>
      </c>
      <c r="F512" s="18">
        <f>VLOOKUP($C512,eft_features_HC!$B$3:$W$2032,X_y!F$1,0)</f>
        <v>19580000000</v>
      </c>
      <c r="G512" s="18">
        <f>VLOOKUP($C512,eft_features_HC!$B$3:$W$2032,X_y!G$1,0)</f>
        <v>1</v>
      </c>
      <c r="H512" s="18">
        <f>VLOOKUP($C512,eft_features_HC!$B$3:$W$2032,X_y!H$1,0)</f>
        <v>1</v>
      </c>
      <c r="I512" s="18">
        <f>VLOOKUP($C512,eft_features_HC!$B$3:$W$2032,X_y!I$1,0)</f>
        <v>1</v>
      </c>
      <c r="J512" s="18">
        <f>VLOOKUP($C512,eft_features_HC!$B$3:$W$2032,X_y!J$1,0)</f>
        <v>1</v>
      </c>
      <c r="K512" s="18">
        <f>VLOOKUP($C512,eft_features_HC!$B$3:$W$2032,X_y!K$1,0)</f>
        <v>5</v>
      </c>
      <c r="L512" s="18">
        <f>VLOOKUP($C512,eft_features_HC!$B$3:$W$2032,X_y!L$1,0)</f>
        <v>1</v>
      </c>
      <c r="M512" s="18">
        <f>VLOOKUP($C512,eft_features_HC!$B$3:$W$2032,X_y!M$1,0)</f>
        <v>1</v>
      </c>
      <c r="N512" s="18">
        <f>VLOOKUP($C512,eft_features_HC!$B$3:$W$2032,X_y!N$1,0)</f>
        <v>1</v>
      </c>
      <c r="O512" s="18">
        <f>VLOOKUP($C512,eft_features_HC!$B$3:$W$2032,X_y!O$1,0)</f>
        <v>1</v>
      </c>
      <c r="P512" s="18">
        <f>VLOOKUP($C512,eft_features_HC!$B$3:$W$2032,X_y!P$1,0)</f>
        <v>2</v>
      </c>
      <c r="Q512" s="18">
        <f>VLOOKUP($C512,eft_features_HC!$B$3:$W$2032,X_y!Q$1,0)</f>
        <v>1</v>
      </c>
      <c r="R512" s="18">
        <f>VLOOKUP($C512,eft_features_HC!$B$3:$W$2032,X_y!R$1,0)</f>
        <v>1</v>
      </c>
      <c r="S512" s="19">
        <f>VLOOKUP($C512,ret_features_HC_transpose!$B$3:$W$2032,X_y!S$1,0)</f>
        <v>-2.7083515840582884E-2</v>
      </c>
      <c r="T512" s="19">
        <f>VLOOKUP($C512,ret_features_HC_transpose!$B$3:$W$2032,X_y!T$1,0)</f>
        <v>2.1299934905445461E-2</v>
      </c>
      <c r="U512" s="19">
        <f>VLOOKUP($C512,ret_features_HC_transpose!$B$3:$W$2032,X_y!U$1,0)</f>
        <v>8.1824365488758932E-2</v>
      </c>
      <c r="V512" s="19">
        <f>VLOOKUP($C512,ret_features_HC_transpose!$B$3:$W$2032,X_y!V$1,0)</f>
        <v>0.25697572472497021</v>
      </c>
      <c r="W512" s="19">
        <f>VLOOKUP($C512,ret_features_HC_transpose!$B$3:$W$2032,X_y!W$1,0)</f>
        <v>0.43876371856047824</v>
      </c>
      <c r="X512" s="19">
        <f>VLOOKUP($C512,ret_features_HC_transpose!$B$3:$W$2032,X_y!X$1,0)</f>
        <v>0.40811700289586117</v>
      </c>
      <c r="Y512" s="20">
        <f>VLOOKUP($C512,beta_transpose!$B$3:$W$2032,X_y!Y$1,0)</f>
        <v>3.9902810419497198E-2</v>
      </c>
      <c r="Z512" s="20">
        <f>VLOOKUP($C512,beta_transpose!$B$3:$W$2032,X_y!Z$1,0)</f>
        <v>1.28175875477706E-2</v>
      </c>
      <c r="AA512" s="20">
        <f>VLOOKUP($C512,beta_transpose!$B$3:$W$2032,X_y!AA$1,0)</f>
        <v>1.9947402219198499E-2</v>
      </c>
      <c r="AB512" s="20">
        <f>VLOOKUP($C512,beta_transpose!$B$3:$W$2032,X_y!AB$1,0)</f>
        <v>-7.0164331410036297E-3</v>
      </c>
      <c r="AC512" s="20">
        <f>VLOOKUP($C512,beta_transpose!$B$3:$W$2032,X_y!AC$1,0)</f>
        <v>-1.4288988877738501E-2</v>
      </c>
      <c r="AD512" s="20">
        <f>VLOOKUP($C512,beta_transpose!$B$3:$W$2032,X_y!AD$1,0)</f>
        <v>-3.7711331210400199E-3</v>
      </c>
      <c r="AE512" s="20">
        <f>VLOOKUP($C512,beta_transpose!$B$3:$W$2032,X_y!AE$1,0)</f>
        <v>-3.4861758367337099E-3</v>
      </c>
      <c r="AF512" s="20">
        <f>VLOOKUP($C512,beta_transpose!$B$3:$W$2032,X_y!AF$1,0)</f>
        <v>-4.0087246293216399E-3</v>
      </c>
      <c r="AG512" s="20">
        <f>VLOOKUP($C512,beta_transpose!$B$3:$W$2032,X_y!AG$1,0)</f>
        <v>1.1678076246360299E-2</v>
      </c>
      <c r="AH512" s="20">
        <f>VLOOKUP($C512,beta_transpose!$B$3:$W$2032,X_y!AH$1,0)</f>
        <v>-9.0388637781729508E-3</v>
      </c>
      <c r="AI512" s="20">
        <f>VLOOKUP($C512,beta_transpose!$B$3:$W$2032,X_y!AI$1,0)</f>
        <v>7.46578628217337E-3</v>
      </c>
      <c r="AJ512" s="20">
        <f>VLOOKUP($C512,beta_transpose!$B$3:$W$2032,X_y!AJ$1,0)</f>
        <v>3.9065663609298704E-3</v>
      </c>
      <c r="AK512" s="20">
        <f>VLOOKUP($C512,beta_transpose!$B$3:$W$2032,X_y!AK$1,0)</f>
        <v>1.5628380685192601E-2</v>
      </c>
      <c r="AL512" s="20">
        <f>VLOOKUP($C512,beta_transpose!$B$3:$W$2032,X_y!AL$1,0)</f>
        <v>-2.5737175681294501E-2</v>
      </c>
      <c r="AM512" s="20">
        <f>VLOOKUP($C512,beta_transpose!$B$3:$W$2032,X_y!AM$1,0)</f>
        <v>-1.53326748222858E-3</v>
      </c>
      <c r="AN512" s="20">
        <f>VLOOKUP($C512,beta_transpose!$B$3:$W$2032,X_y!AN$1,0)</f>
        <v>-1.27074478606701E-2</v>
      </c>
      <c r="AO512" s="20">
        <f>VLOOKUP($C512,beta_transpose!$B$3:$W$2032,X_y!AO$1,0)</f>
        <v>2.4604033465022199E-2</v>
      </c>
      <c r="AP512" s="20">
        <f>VLOOKUP($C512,beta_transpose!$B$3:$W$2032,X_y!AP$1,0)</f>
        <v>-9.0781097824148508E-3</v>
      </c>
      <c r="AQ512" s="20">
        <f>VLOOKUP($C512,beta_transpose!$B$3:$W$2032,X_y!AQ$1,0)</f>
        <v>-1.73680866746901E-2</v>
      </c>
      <c r="AR512" s="34">
        <f>VLOOKUP($C512,beta_transpose!$B$3:$W$2032,X_y!AR$1,0)</f>
        <v>-1.45051021128318E-2</v>
      </c>
      <c r="AS512" s="21">
        <v>21.934249671943899</v>
      </c>
      <c r="AT512" s="21">
        <v>3.7552102038272599</v>
      </c>
      <c r="AU512" s="21">
        <v>1.55951619632826</v>
      </c>
      <c r="AV512" s="21">
        <v>0.58590343298076197</v>
      </c>
      <c r="AW512" s="21">
        <v>0.20261591477795601</v>
      </c>
      <c r="AX512" s="21"/>
      <c r="AY512" s="21"/>
      <c r="AZ512" s="22"/>
      <c r="BB512" s="31">
        <f>IF(VLOOKUP(C512,y_HC!$B$3:$G$581,6,0)&gt;$BB$1,1,0)</f>
        <v>0</v>
      </c>
      <c r="BC512">
        <f>VLOOKUP(C512,y_HC!$B$3:$G$581,6,0)</f>
        <v>3.2827604397686172E-2</v>
      </c>
      <c r="BE512" t="s">
        <v>508</v>
      </c>
      <c r="BF512">
        <v>21.934249671943899</v>
      </c>
      <c r="BG512">
        <v>3.7552102038272599</v>
      </c>
      <c r="BH512">
        <v>1.55951619632826</v>
      </c>
      <c r="BI512">
        <v>0.58590343298076197</v>
      </c>
      <c r="BJ512">
        <v>0.20261591477795601</v>
      </c>
    </row>
    <row r="513" spans="2:62">
      <c r="B513" t="str">
        <f>VLOOKUP(C513,eft_features_HC!$B$3:$C$2032,2,0)</f>
        <v>Vanguard Small-Cap Growth ETF</v>
      </c>
      <c r="C513" t="s">
        <v>509</v>
      </c>
      <c r="D513" s="17">
        <f>VLOOKUP($C513,eft_features_HC!$B$3:$W$2032,X_y!D$1,0)</f>
        <v>3</v>
      </c>
      <c r="E513" s="18">
        <f>VLOOKUP($C513,eft_features_HC!$B$3:$W$2032,X_y!E$1,0)</f>
        <v>6.9999999999999993E-2</v>
      </c>
      <c r="F513" s="18">
        <f>VLOOKUP($C513,eft_features_HC!$B$3:$W$2032,X_y!F$1,0)</f>
        <v>6530000000</v>
      </c>
      <c r="G513" s="18">
        <f>VLOOKUP($C513,eft_features_HC!$B$3:$W$2032,X_y!G$1,0)</f>
        <v>1</v>
      </c>
      <c r="H513" s="18">
        <f>VLOOKUP($C513,eft_features_HC!$B$3:$W$2032,X_y!H$1,0)</f>
        <v>3</v>
      </c>
      <c r="I513" s="18">
        <f>VLOOKUP($C513,eft_features_HC!$B$3:$W$2032,X_y!I$1,0)</f>
        <v>1</v>
      </c>
      <c r="J513" s="18">
        <f>VLOOKUP($C513,eft_features_HC!$B$3:$W$2032,X_y!J$1,0)</f>
        <v>1</v>
      </c>
      <c r="K513" s="18">
        <f>VLOOKUP($C513,eft_features_HC!$B$3:$W$2032,X_y!K$1,0)</f>
        <v>5</v>
      </c>
      <c r="L513" s="18">
        <f>VLOOKUP($C513,eft_features_HC!$B$3:$W$2032,X_y!L$1,0)</f>
        <v>3</v>
      </c>
      <c r="M513" s="18">
        <f>VLOOKUP($C513,eft_features_HC!$B$3:$W$2032,X_y!M$1,0)</f>
        <v>1</v>
      </c>
      <c r="N513" s="18">
        <f>VLOOKUP($C513,eft_features_HC!$B$3:$W$2032,X_y!N$1,0)</f>
        <v>1</v>
      </c>
      <c r="O513" s="18">
        <f>VLOOKUP($C513,eft_features_HC!$B$3:$W$2032,X_y!O$1,0)</f>
        <v>1</v>
      </c>
      <c r="P513" s="18">
        <f>VLOOKUP($C513,eft_features_HC!$B$3:$W$2032,X_y!P$1,0)</f>
        <v>5</v>
      </c>
      <c r="Q513" s="18">
        <f>VLOOKUP($C513,eft_features_HC!$B$3:$W$2032,X_y!Q$1,0)</f>
        <v>4</v>
      </c>
      <c r="R513" s="18">
        <f>VLOOKUP($C513,eft_features_HC!$B$3:$W$2032,X_y!R$1,0)</f>
        <v>1</v>
      </c>
      <c r="S513" s="19">
        <f>VLOOKUP($C513,ret_features_HC_transpose!$B$3:$W$2032,X_y!S$1,0)</f>
        <v>-5.2005597359510825E-2</v>
      </c>
      <c r="T513" s="19">
        <f>VLOOKUP($C513,ret_features_HC_transpose!$B$3:$W$2032,X_y!T$1,0)</f>
        <v>1.7249875701792483E-3</v>
      </c>
      <c r="U513" s="19">
        <f>VLOOKUP($C513,ret_features_HC_transpose!$B$3:$W$2032,X_y!U$1,0)</f>
        <v>5.4383538442436263E-2</v>
      </c>
      <c r="V513" s="19">
        <f>VLOOKUP($C513,ret_features_HC_transpose!$B$3:$W$2032,X_y!V$1,0)</f>
        <v>0.25955381075710804</v>
      </c>
      <c r="W513" s="19">
        <f>VLOOKUP($C513,ret_features_HC_transpose!$B$3:$W$2032,X_y!W$1,0)</f>
        <v>0.42017002831410544</v>
      </c>
      <c r="X513" s="19">
        <f>VLOOKUP($C513,ret_features_HC_transpose!$B$3:$W$2032,X_y!X$1,0)</f>
        <v>0.40698010127330009</v>
      </c>
      <c r="Y513" s="20">
        <f>VLOOKUP($C513,beta_transpose!$B$3:$W$2032,X_y!Y$1,0)</f>
        <v>4.41883991052721E-2</v>
      </c>
      <c r="Z513" s="20">
        <f>VLOOKUP($C513,beta_transpose!$B$3:$W$2032,X_y!Z$1,0)</f>
        <v>1.26095163988235E-2</v>
      </c>
      <c r="AA513" s="20">
        <f>VLOOKUP($C513,beta_transpose!$B$3:$W$2032,X_y!AA$1,0)</f>
        <v>2.2187821937176999E-2</v>
      </c>
      <c r="AB513" s="20">
        <f>VLOOKUP($C513,beta_transpose!$B$3:$W$2032,X_y!AB$1,0)</f>
        <v>3.3516919546270701E-3</v>
      </c>
      <c r="AC513" s="20">
        <f>VLOOKUP($C513,beta_transpose!$B$3:$W$2032,X_y!AC$1,0)</f>
        <v>-2.04714087234719E-2</v>
      </c>
      <c r="AD513" s="20">
        <f>VLOOKUP($C513,beta_transpose!$B$3:$W$2032,X_y!AD$1,0)</f>
        <v>-3.0225846405408799E-3</v>
      </c>
      <c r="AE513" s="20">
        <f>VLOOKUP($C513,beta_transpose!$B$3:$W$2032,X_y!AE$1,0)</f>
        <v>-5.8699490894241497E-3</v>
      </c>
      <c r="AF513" s="20">
        <f>VLOOKUP($C513,beta_transpose!$B$3:$W$2032,X_y!AF$1,0)</f>
        <v>-1.00016708650515E-2</v>
      </c>
      <c r="AG513" s="20">
        <f>VLOOKUP($C513,beta_transpose!$B$3:$W$2032,X_y!AG$1,0)</f>
        <v>1.88596959150811E-2</v>
      </c>
      <c r="AH513" s="20">
        <f>VLOOKUP($C513,beta_transpose!$B$3:$W$2032,X_y!AH$1,0)</f>
        <v>-1.09964496593641E-2</v>
      </c>
      <c r="AI513" s="20">
        <f>VLOOKUP($C513,beta_transpose!$B$3:$W$2032,X_y!AI$1,0)</f>
        <v>1.78599891730323E-2</v>
      </c>
      <c r="AJ513" s="20">
        <f>VLOOKUP($C513,beta_transpose!$B$3:$W$2032,X_y!AJ$1,0)</f>
        <v>-3.0223174737118801E-3</v>
      </c>
      <c r="AK513" s="20">
        <f>VLOOKUP($C513,beta_transpose!$B$3:$W$2032,X_y!AK$1,0)</f>
        <v>3.1905818976691501E-2</v>
      </c>
      <c r="AL513" s="20">
        <f>VLOOKUP($C513,beta_transpose!$B$3:$W$2032,X_y!AL$1,0)</f>
        <v>-1.0747250767065701E-2</v>
      </c>
      <c r="AM513" s="20">
        <f>VLOOKUP($C513,beta_transpose!$B$3:$W$2032,X_y!AM$1,0)</f>
        <v>-6.3015917491626699E-3</v>
      </c>
      <c r="AN513" s="20">
        <f>VLOOKUP($C513,beta_transpose!$B$3:$W$2032,X_y!AN$1,0)</f>
        <v>-7.0575272646696899E-3</v>
      </c>
      <c r="AO513" s="20">
        <f>VLOOKUP($C513,beta_transpose!$B$3:$W$2032,X_y!AO$1,0)</f>
        <v>3.6893050703710101E-2</v>
      </c>
      <c r="AP513" s="20">
        <f>VLOOKUP($C513,beta_transpose!$B$3:$W$2032,X_y!AP$1,0)</f>
        <v>-2.24049407406851E-3</v>
      </c>
      <c r="AQ513" s="20">
        <f>VLOOKUP($C513,beta_transpose!$B$3:$W$2032,X_y!AQ$1,0)</f>
        <v>-2.3454267507077398E-2</v>
      </c>
      <c r="AR513" s="34">
        <f>VLOOKUP($C513,beta_transpose!$B$3:$W$2032,X_y!AR$1,0)</f>
        <v>-4.0120262467687899E-2</v>
      </c>
      <c r="AS513" s="21">
        <v>24.358483307915801</v>
      </c>
      <c r="AT513" s="21">
        <v>3.8356214488128302</v>
      </c>
      <c r="AU513" s="21">
        <v>1.7202395222717399</v>
      </c>
      <c r="AV513" s="21">
        <v>0.67851602241883802</v>
      </c>
      <c r="AW513" s="21">
        <v>0.29280492525130303</v>
      </c>
      <c r="AX513" s="21"/>
      <c r="AY513" s="21"/>
      <c r="AZ513" s="22"/>
      <c r="BB513" s="31">
        <f>IF(VLOOKUP(C513,y_HC!$B$3:$G$581,6,0)&gt;$BB$1,1,0)</f>
        <v>0</v>
      </c>
      <c r="BC513">
        <f>VLOOKUP(C513,y_HC!$B$3:$G$581,6,0)</f>
        <v>2.3493235393672318E-2</v>
      </c>
      <c r="BE513" t="s">
        <v>509</v>
      </c>
      <c r="BF513">
        <v>24.358483307915801</v>
      </c>
      <c r="BG513">
        <v>3.8356214488128302</v>
      </c>
      <c r="BH513">
        <v>1.7202395222717399</v>
      </c>
      <c r="BI513">
        <v>0.67851602241883802</v>
      </c>
      <c r="BJ513">
        <v>0.29280492525130303</v>
      </c>
    </row>
    <row r="514" spans="2:62">
      <c r="B514" t="str">
        <f>VLOOKUP(C514,eft_features_HC!$B$3:$C$2032,2,0)</f>
        <v>Vanguard Small-Cap Value ETF</v>
      </c>
      <c r="C514" t="s">
        <v>510</v>
      </c>
      <c r="D514" s="17">
        <f>VLOOKUP($C514,eft_features_HC!$B$3:$W$2032,X_y!D$1,0)</f>
        <v>3</v>
      </c>
      <c r="E514" s="18">
        <f>VLOOKUP($C514,eft_features_HC!$B$3:$W$2032,X_y!E$1,0)</f>
        <v>6.9999999999999993E-2</v>
      </c>
      <c r="F514" s="18">
        <f>VLOOKUP($C514,eft_features_HC!$B$3:$W$2032,X_y!F$1,0)</f>
        <v>11670000000</v>
      </c>
      <c r="G514" s="18">
        <f>VLOOKUP($C514,eft_features_HC!$B$3:$W$2032,X_y!G$1,0)</f>
        <v>1</v>
      </c>
      <c r="H514" s="18">
        <f>VLOOKUP($C514,eft_features_HC!$B$3:$W$2032,X_y!H$1,0)</f>
        <v>4</v>
      </c>
      <c r="I514" s="18">
        <f>VLOOKUP($C514,eft_features_HC!$B$3:$W$2032,X_y!I$1,0)</f>
        <v>1</v>
      </c>
      <c r="J514" s="18">
        <f>VLOOKUP($C514,eft_features_HC!$B$3:$W$2032,X_y!J$1,0)</f>
        <v>1</v>
      </c>
      <c r="K514" s="18">
        <f>VLOOKUP($C514,eft_features_HC!$B$3:$W$2032,X_y!K$1,0)</f>
        <v>5</v>
      </c>
      <c r="L514" s="18">
        <f>VLOOKUP($C514,eft_features_HC!$B$3:$W$2032,X_y!L$1,0)</f>
        <v>4</v>
      </c>
      <c r="M514" s="18">
        <f>VLOOKUP($C514,eft_features_HC!$B$3:$W$2032,X_y!M$1,0)</f>
        <v>1</v>
      </c>
      <c r="N514" s="18">
        <f>VLOOKUP($C514,eft_features_HC!$B$3:$W$2032,X_y!N$1,0)</f>
        <v>1</v>
      </c>
      <c r="O514" s="18">
        <f>VLOOKUP($C514,eft_features_HC!$B$3:$W$2032,X_y!O$1,0)</f>
        <v>1</v>
      </c>
      <c r="P514" s="18">
        <f>VLOOKUP($C514,eft_features_HC!$B$3:$W$2032,X_y!P$1,0)</f>
        <v>5</v>
      </c>
      <c r="Q514" s="18">
        <f>VLOOKUP($C514,eft_features_HC!$B$3:$W$2032,X_y!Q$1,0)</f>
        <v>4</v>
      </c>
      <c r="R514" s="18">
        <f>VLOOKUP($C514,eft_features_HC!$B$3:$W$2032,X_y!R$1,0)</f>
        <v>1</v>
      </c>
      <c r="S514" s="19">
        <f>VLOOKUP($C514,ret_features_HC_transpose!$B$3:$W$2032,X_y!S$1,0)</f>
        <v>-5.4563493453027023E-3</v>
      </c>
      <c r="T514" s="19">
        <f>VLOOKUP($C514,ret_features_HC_transpose!$B$3:$W$2032,X_y!T$1,0)</f>
        <v>3.7355133332140689E-2</v>
      </c>
      <c r="U514" s="19">
        <f>VLOOKUP($C514,ret_features_HC_transpose!$B$3:$W$2032,X_y!U$1,0)</f>
        <v>0.10346725388644495</v>
      </c>
      <c r="V514" s="19">
        <f>VLOOKUP($C514,ret_features_HC_transpose!$B$3:$W$2032,X_y!V$1,0)</f>
        <v>0.24859882922284537</v>
      </c>
      <c r="W514" s="19">
        <f>VLOOKUP($C514,ret_features_HC_transpose!$B$3:$W$2032,X_y!W$1,0)</f>
        <v>0.44535755589475667</v>
      </c>
      <c r="X514" s="19">
        <f>VLOOKUP($C514,ret_features_HC_transpose!$B$3:$W$2032,X_y!X$1,0)</f>
        <v>0.39468558463824155</v>
      </c>
      <c r="Y514" s="20">
        <f>VLOOKUP($C514,beta_transpose!$B$3:$W$2032,X_y!Y$1,0)</f>
        <v>3.5292497880677398E-2</v>
      </c>
      <c r="Z514" s="20">
        <f>VLOOKUP($C514,beta_transpose!$B$3:$W$2032,X_y!Z$1,0)</f>
        <v>1.31907383457862E-2</v>
      </c>
      <c r="AA514" s="20">
        <f>VLOOKUP($C514,beta_transpose!$B$3:$W$2032,X_y!AA$1,0)</f>
        <v>1.7744350425780899E-2</v>
      </c>
      <c r="AB514" s="20">
        <f>VLOOKUP($C514,beta_transpose!$B$3:$W$2032,X_y!AB$1,0)</f>
        <v>-1.5846131191993899E-2</v>
      </c>
      <c r="AC514" s="20">
        <f>VLOOKUP($C514,beta_transpose!$B$3:$W$2032,X_y!AC$1,0)</f>
        <v>-7.8852282826648908E-3</v>
      </c>
      <c r="AD514" s="20">
        <f>VLOOKUP($C514,beta_transpose!$B$3:$W$2032,X_y!AD$1,0)</f>
        <v>-1.4161782455515901E-3</v>
      </c>
      <c r="AE514" s="20">
        <f>VLOOKUP($C514,beta_transpose!$B$3:$W$2032,X_y!AE$1,0)</f>
        <v>1.62317742599651E-4</v>
      </c>
      <c r="AF514" s="20">
        <f>VLOOKUP($C514,beta_transpose!$B$3:$W$2032,X_y!AF$1,0)</f>
        <v>3.9342987246359501E-4</v>
      </c>
      <c r="AG514" s="20">
        <f>VLOOKUP($C514,beta_transpose!$B$3:$W$2032,X_y!AG$1,0)</f>
        <v>7.4055365923067296E-3</v>
      </c>
      <c r="AH514" s="20">
        <f>VLOOKUP($C514,beta_transpose!$B$3:$W$2032,X_y!AH$1,0)</f>
        <v>-9.84081731472068E-3</v>
      </c>
      <c r="AI514" s="20">
        <f>VLOOKUP($C514,beta_transpose!$B$3:$W$2032,X_y!AI$1,0)</f>
        <v>-1.2006645071069601E-3</v>
      </c>
      <c r="AJ514" s="20">
        <f>VLOOKUP($C514,beta_transpose!$B$3:$W$2032,X_y!AJ$1,0)</f>
        <v>1.1717372971064399E-2</v>
      </c>
      <c r="AK514" s="20">
        <f>VLOOKUP($C514,beta_transpose!$B$3:$W$2032,X_y!AK$1,0)</f>
        <v>3.6948163737796202E-3</v>
      </c>
      <c r="AL514" s="20">
        <f>VLOOKUP($C514,beta_transpose!$B$3:$W$2032,X_y!AL$1,0)</f>
        <v>-3.9238257973990998E-2</v>
      </c>
      <c r="AM514" s="20">
        <f>VLOOKUP($C514,beta_transpose!$B$3:$W$2032,X_y!AM$1,0)</f>
        <v>2.8681442417135602E-3</v>
      </c>
      <c r="AN514" s="20">
        <f>VLOOKUP($C514,beta_transpose!$B$3:$W$2032,X_y!AN$1,0)</f>
        <v>-1.6847655861218499E-2</v>
      </c>
      <c r="AO514" s="20">
        <f>VLOOKUP($C514,beta_transpose!$B$3:$W$2032,X_y!AO$1,0)</f>
        <v>1.31522062928375E-2</v>
      </c>
      <c r="AP514" s="20">
        <f>VLOOKUP($C514,beta_transpose!$B$3:$W$2032,X_y!AP$1,0)</f>
        <v>-1.0403993870585399E-2</v>
      </c>
      <c r="AQ514" s="20">
        <f>VLOOKUP($C514,beta_transpose!$B$3:$W$2032,X_y!AQ$1,0)</f>
        <v>-1.7115452590030601E-2</v>
      </c>
      <c r="AR514" s="34">
        <f>VLOOKUP($C514,beta_transpose!$B$3:$W$2032,X_y!AR$1,0)</f>
        <v>2.9588060830798499E-3</v>
      </c>
      <c r="AS514" s="21">
        <v>19.527322426683401</v>
      </c>
      <c r="AT514" s="21">
        <v>3.7118098481834498</v>
      </c>
      <c r="AU514" s="21">
        <v>1.4674552339404801</v>
      </c>
      <c r="AV514" s="21">
        <v>0.45343807425438898</v>
      </c>
      <c r="AW514" s="21">
        <v>0.20470885739695399</v>
      </c>
      <c r="AX514" s="21"/>
      <c r="AY514" s="21"/>
      <c r="AZ514" s="22"/>
      <c r="BB514" s="31">
        <f>IF(VLOOKUP(C514,y_HC!$B$3:$G$581,6,0)&gt;$BB$1,1,0)</f>
        <v>1</v>
      </c>
      <c r="BC514">
        <f>VLOOKUP(C514,y_HC!$B$3:$G$581,6,0)</f>
        <v>4.0997506164925035E-2</v>
      </c>
      <c r="BE514" t="s">
        <v>510</v>
      </c>
      <c r="BF514">
        <v>19.527322426683401</v>
      </c>
      <c r="BG514">
        <v>3.7118098481834498</v>
      </c>
      <c r="BH514">
        <v>1.4674552339404801</v>
      </c>
      <c r="BI514">
        <v>0.45343807425438898</v>
      </c>
      <c r="BJ514">
        <v>0.20470885739695399</v>
      </c>
    </row>
    <row r="515" spans="2:62">
      <c r="B515" t="str">
        <f>VLOOKUP(C515,eft_features_HC!$B$3:$C$2032,2,0)</f>
        <v>Vanguard Intermediate-Term Corporate Bond ETF</v>
      </c>
      <c r="C515" t="s">
        <v>511</v>
      </c>
      <c r="D515" s="17">
        <f>VLOOKUP($C515,eft_features_HC!$B$3:$W$2032,X_y!D$1,0)</f>
        <v>3</v>
      </c>
      <c r="E515" s="18">
        <f>VLOOKUP($C515,eft_features_HC!$B$3:$W$2032,X_y!E$1,0)</f>
        <v>6.9999999999999993E-2</v>
      </c>
      <c r="F515" s="18">
        <f>VLOOKUP($C515,eft_features_HC!$B$3:$W$2032,X_y!F$1,0)</f>
        <v>17110000000</v>
      </c>
      <c r="G515" s="18">
        <f>VLOOKUP($C515,eft_features_HC!$B$3:$W$2032,X_y!G$1,0)</f>
        <v>2</v>
      </c>
      <c r="H515" s="18">
        <f>VLOOKUP($C515,eft_features_HC!$B$3:$W$2032,X_y!H$1,0)</f>
        <v>1</v>
      </c>
      <c r="I515" s="18">
        <f>VLOOKUP($C515,eft_features_HC!$B$3:$W$2032,X_y!I$1,0)</f>
        <v>1</v>
      </c>
      <c r="J515" s="18">
        <f>VLOOKUP($C515,eft_features_HC!$B$3:$W$2032,X_y!J$1,0)</f>
        <v>3</v>
      </c>
      <c r="K515" s="18">
        <f>VLOOKUP($C515,eft_features_HC!$B$3:$W$2032,X_y!K$1,0)</f>
        <v>3</v>
      </c>
      <c r="L515" s="18">
        <f>VLOOKUP($C515,eft_features_HC!$B$3:$W$2032,X_y!L$1,0)</f>
        <v>7</v>
      </c>
      <c r="M515" s="18">
        <f>VLOOKUP($C515,eft_features_HC!$B$3:$W$2032,X_y!M$1,0)</f>
        <v>1</v>
      </c>
      <c r="N515" s="18">
        <f>VLOOKUP($C515,eft_features_HC!$B$3:$W$2032,X_y!N$1,0)</f>
        <v>1</v>
      </c>
      <c r="O515" s="18">
        <f>VLOOKUP($C515,eft_features_HC!$B$3:$W$2032,X_y!O$1,0)</f>
        <v>1</v>
      </c>
      <c r="P515" s="18">
        <f>VLOOKUP($C515,eft_features_HC!$B$3:$W$2032,X_y!P$1,0)</f>
        <v>4</v>
      </c>
      <c r="Q515" s="18">
        <f>VLOOKUP($C515,eft_features_HC!$B$3:$W$2032,X_y!Q$1,0)</f>
        <v>3</v>
      </c>
      <c r="R515" s="18">
        <f>VLOOKUP($C515,eft_features_HC!$B$3:$W$2032,X_y!R$1,0)</f>
        <v>1</v>
      </c>
      <c r="S515" s="19">
        <f>VLOOKUP($C515,ret_features_HC_transpose!$B$3:$W$2032,X_y!S$1,0)</f>
        <v>7.5883328464703137E-3</v>
      </c>
      <c r="T515" s="19">
        <f>VLOOKUP($C515,ret_features_HC_transpose!$B$3:$W$2032,X_y!T$1,0)</f>
        <v>2.4843221472101495E-2</v>
      </c>
      <c r="U515" s="19">
        <f>VLOOKUP($C515,ret_features_HC_transpose!$B$3:$W$2032,X_y!U$1,0)</f>
        <v>1.8700549462126181E-2</v>
      </c>
      <c r="V515" s="19">
        <f>VLOOKUP($C515,ret_features_HC_transpose!$B$3:$W$2032,X_y!V$1,0)</f>
        <v>-3.2228678065507887E-2</v>
      </c>
      <c r="W515" s="19">
        <f>VLOOKUP($C515,ret_features_HC_transpose!$B$3:$W$2032,X_y!W$1,0)</f>
        <v>1.3355588433245025E-2</v>
      </c>
      <c r="X515" s="19">
        <f>VLOOKUP($C515,ret_features_HC_transpose!$B$3:$W$2032,X_y!X$1,0)</f>
        <v>7.4472115200065359E-2</v>
      </c>
      <c r="Y515" s="20">
        <f>VLOOKUP($C515,beta_transpose!$B$3:$W$2032,X_y!Y$1,0)</f>
        <v>2.3242709634258901E-3</v>
      </c>
      <c r="Z515" s="20">
        <f>VLOOKUP($C515,beta_transpose!$B$3:$W$2032,X_y!Z$1,0)</f>
        <v>-1.2867593780588301E-2</v>
      </c>
      <c r="AA515" s="20">
        <f>VLOOKUP($C515,beta_transpose!$B$3:$W$2032,X_y!AA$1,0)</f>
        <v>1.8086625622150999E-2</v>
      </c>
      <c r="AB515" s="20">
        <f>VLOOKUP($C515,beta_transpose!$B$3:$W$2032,X_y!AB$1,0)</f>
        <v>-2.74042984556582E-3</v>
      </c>
      <c r="AC515" s="20">
        <f>VLOOKUP($C515,beta_transpose!$B$3:$W$2032,X_y!AC$1,0)</f>
        <v>2.17401857291263E-2</v>
      </c>
      <c r="AD515" s="20">
        <f>VLOOKUP($C515,beta_transpose!$B$3:$W$2032,X_y!AD$1,0)</f>
        <v>1.5119769733631E-2</v>
      </c>
      <c r="AE515" s="20">
        <f>VLOOKUP($C515,beta_transpose!$B$3:$W$2032,X_y!AE$1,0)</f>
        <v>5.1134790220725103E-3</v>
      </c>
      <c r="AF515" s="20">
        <f>VLOOKUP($C515,beta_transpose!$B$3:$W$2032,X_y!AF$1,0)</f>
        <v>-1.5736556376355999E-3</v>
      </c>
      <c r="AG515" s="20">
        <f>VLOOKUP($C515,beta_transpose!$B$3:$W$2032,X_y!AG$1,0)</f>
        <v>-8.3595251403656996E-3</v>
      </c>
      <c r="AH515" s="20">
        <f>VLOOKUP($C515,beta_transpose!$B$3:$W$2032,X_y!AH$1,0)</f>
        <v>1.7846214227724099E-4</v>
      </c>
      <c r="AI515" s="20">
        <f>VLOOKUP($C515,beta_transpose!$B$3:$W$2032,X_y!AI$1,0)</f>
        <v>2.9669691642075901E-3</v>
      </c>
      <c r="AJ515" s="20">
        <f>VLOOKUP($C515,beta_transpose!$B$3:$W$2032,X_y!AJ$1,0)</f>
        <v>1.09369591526763E-2</v>
      </c>
      <c r="AK515" s="20">
        <f>VLOOKUP($C515,beta_transpose!$B$3:$W$2032,X_y!AK$1,0)</f>
        <v>-9.6733835613440605E-3</v>
      </c>
      <c r="AL515" s="20">
        <f>VLOOKUP($C515,beta_transpose!$B$3:$W$2032,X_y!AL$1,0)</f>
        <v>3.1692440771758701E-6</v>
      </c>
      <c r="AM515" s="20">
        <f>VLOOKUP($C515,beta_transpose!$B$3:$W$2032,X_y!AM$1,0)</f>
        <v>-4.6289733990268799E-3</v>
      </c>
      <c r="AN515" s="20">
        <f>VLOOKUP($C515,beta_transpose!$B$3:$W$2032,X_y!AN$1,0)</f>
        <v>5.9056944662373703E-3</v>
      </c>
      <c r="AO515" s="20">
        <f>VLOOKUP($C515,beta_transpose!$B$3:$W$2032,X_y!AO$1,0)</f>
        <v>-6.0233634566186902E-3</v>
      </c>
      <c r="AP515" s="20">
        <f>VLOOKUP($C515,beta_transpose!$B$3:$W$2032,X_y!AP$1,0)</f>
        <v>3.3042582037938499E-3</v>
      </c>
      <c r="AQ515" s="20">
        <f>VLOOKUP($C515,beta_transpose!$B$3:$W$2032,X_y!AQ$1,0)</f>
        <v>3.6999170016477202E-3</v>
      </c>
      <c r="AR515" s="34">
        <f>VLOOKUP($C515,beta_transpose!$B$3:$W$2032,X_y!AR$1,0)</f>
        <v>2.2248009199394601E-2</v>
      </c>
      <c r="AS515" s="21">
        <v>3.3806340482164301</v>
      </c>
      <c r="AT515" s="21">
        <v>1.0558196906514601</v>
      </c>
      <c r="AU515" s="21">
        <v>0.50083329141166399</v>
      </c>
      <c r="AV515" s="21">
        <v>0.24422156443062101</v>
      </c>
      <c r="AW515" s="21">
        <v>9.4452670181002202E-2</v>
      </c>
      <c r="AX515" s="21"/>
      <c r="AY515" s="21"/>
      <c r="AZ515" s="22"/>
      <c r="BB515" s="31">
        <f>IF(VLOOKUP(C515,y_HC!$B$3:$G$581,6,0)&gt;$BB$1,1,0)</f>
        <v>0</v>
      </c>
      <c r="BC515">
        <f>VLOOKUP(C515,y_HC!$B$3:$G$581,6,0)</f>
        <v>1.5238879564301644E-2</v>
      </c>
      <c r="BE515" t="s">
        <v>511</v>
      </c>
      <c r="BF515">
        <v>3.3806340482164301</v>
      </c>
      <c r="BG515">
        <v>1.0558196906514601</v>
      </c>
      <c r="BH515">
        <v>0.50083329141166399</v>
      </c>
      <c r="BI515">
        <v>0.24422156443062101</v>
      </c>
      <c r="BJ515">
        <v>9.4452670181002202E-2</v>
      </c>
    </row>
    <row r="516" spans="2:62">
      <c r="B516" t="str">
        <f>VLOOKUP(C516,eft_features_HC!$B$3:$C$2032,2,0)</f>
        <v>Vanguard Long-Term Corporate Bond ETF</v>
      </c>
      <c r="C516" t="s">
        <v>512</v>
      </c>
      <c r="D516" s="17">
        <f>VLOOKUP($C516,eft_features_HC!$B$3:$W$2032,X_y!D$1,0)</f>
        <v>3</v>
      </c>
      <c r="E516" s="18">
        <f>VLOOKUP($C516,eft_features_HC!$B$3:$W$2032,X_y!E$1,0)</f>
        <v>6.9999999999999993E-2</v>
      </c>
      <c r="F516" s="18">
        <f>VLOOKUP($C516,eft_features_HC!$B$3:$W$2032,X_y!F$1,0)</f>
        <v>2109999999.9999998</v>
      </c>
      <c r="G516" s="18">
        <f>VLOOKUP($C516,eft_features_HC!$B$3:$W$2032,X_y!G$1,0)</f>
        <v>2</v>
      </c>
      <c r="H516" s="18">
        <f>VLOOKUP($C516,eft_features_HC!$B$3:$W$2032,X_y!H$1,0)</f>
        <v>1</v>
      </c>
      <c r="I516" s="18">
        <f>VLOOKUP($C516,eft_features_HC!$B$3:$W$2032,X_y!I$1,0)</f>
        <v>1</v>
      </c>
      <c r="J516" s="18">
        <f>VLOOKUP($C516,eft_features_HC!$B$3:$W$2032,X_y!J$1,0)</f>
        <v>3</v>
      </c>
      <c r="K516" s="18">
        <f>VLOOKUP($C516,eft_features_HC!$B$3:$W$2032,X_y!K$1,0)</f>
        <v>3</v>
      </c>
      <c r="L516" s="18">
        <f>VLOOKUP($C516,eft_features_HC!$B$3:$W$2032,X_y!L$1,0)</f>
        <v>9</v>
      </c>
      <c r="M516" s="18">
        <f>VLOOKUP($C516,eft_features_HC!$B$3:$W$2032,X_y!M$1,0)</f>
        <v>1</v>
      </c>
      <c r="N516" s="18">
        <f>VLOOKUP($C516,eft_features_HC!$B$3:$W$2032,X_y!N$1,0)</f>
        <v>1</v>
      </c>
      <c r="O516" s="18">
        <f>VLOOKUP($C516,eft_features_HC!$B$3:$W$2032,X_y!O$1,0)</f>
        <v>1</v>
      </c>
      <c r="P516" s="18">
        <f>VLOOKUP($C516,eft_features_HC!$B$3:$W$2032,X_y!P$1,0)</f>
        <v>4</v>
      </c>
      <c r="Q516" s="18">
        <f>VLOOKUP($C516,eft_features_HC!$B$3:$W$2032,X_y!Q$1,0)</f>
        <v>3</v>
      </c>
      <c r="R516" s="18">
        <f>VLOOKUP($C516,eft_features_HC!$B$3:$W$2032,X_y!R$1,0)</f>
        <v>1</v>
      </c>
      <c r="S516" s="19">
        <f>VLOOKUP($C516,ret_features_HC_transpose!$B$3:$W$2032,X_y!S$1,0)</f>
        <v>2.4441833569453397E-2</v>
      </c>
      <c r="T516" s="19">
        <f>VLOOKUP($C516,ret_features_HC_transpose!$B$3:$W$2032,X_y!T$1,0)</f>
        <v>4.3571943738173191E-2</v>
      </c>
      <c r="U516" s="19">
        <f>VLOOKUP($C516,ret_features_HC_transpose!$B$3:$W$2032,X_y!U$1,0)</f>
        <v>6.2781911640857668E-2</v>
      </c>
      <c r="V516" s="19">
        <f>VLOOKUP($C516,ret_features_HC_transpose!$B$3:$W$2032,X_y!V$1,0)</f>
        <v>-4.7733474446904678E-2</v>
      </c>
      <c r="W516" s="19">
        <f>VLOOKUP($C516,ret_features_HC_transpose!$B$3:$W$2032,X_y!W$1,0)</f>
        <v>2.2399441255620989E-2</v>
      </c>
      <c r="X516" s="19">
        <f>VLOOKUP($C516,ret_features_HC_transpose!$B$3:$W$2032,X_y!X$1,0)</f>
        <v>0.13338534294376458</v>
      </c>
      <c r="Y516" s="20">
        <f>VLOOKUP($C516,beta_transpose!$B$3:$W$2032,X_y!Y$1,0)</f>
        <v>2.1995562744076898E-3</v>
      </c>
      <c r="Z516" s="20">
        <f>VLOOKUP($C516,beta_transpose!$B$3:$W$2032,X_y!Z$1,0)</f>
        <v>-2.67563774156978E-2</v>
      </c>
      <c r="AA516" s="20">
        <f>VLOOKUP($C516,beta_transpose!$B$3:$W$2032,X_y!AA$1,0)</f>
        <v>2.5048479421219599E-2</v>
      </c>
      <c r="AB516" s="20">
        <f>VLOOKUP($C516,beta_transpose!$B$3:$W$2032,X_y!AB$1,0)</f>
        <v>5.7114347989220202E-3</v>
      </c>
      <c r="AC516" s="20">
        <f>VLOOKUP($C516,beta_transpose!$B$3:$W$2032,X_y!AC$1,0)</f>
        <v>2.71216242720499E-2</v>
      </c>
      <c r="AD516" s="20">
        <f>VLOOKUP($C516,beta_transpose!$B$3:$W$2032,X_y!AD$1,0)</f>
        <v>3.10879120663245E-2</v>
      </c>
      <c r="AE516" s="20">
        <f>VLOOKUP($C516,beta_transpose!$B$3:$W$2032,X_y!AE$1,0)</f>
        <v>-4.4486541090484402E-3</v>
      </c>
      <c r="AF516" s="20">
        <f>VLOOKUP($C516,beta_transpose!$B$3:$W$2032,X_y!AF$1,0)</f>
        <v>2.0906390034665301E-3</v>
      </c>
      <c r="AG516" s="20">
        <f>VLOOKUP($C516,beta_transpose!$B$3:$W$2032,X_y!AG$1,0)</f>
        <v>-1.88721804970776E-2</v>
      </c>
      <c r="AH516" s="20">
        <f>VLOOKUP($C516,beta_transpose!$B$3:$W$2032,X_y!AH$1,0)</f>
        <v>-3.64378695891257E-3</v>
      </c>
      <c r="AI516" s="20">
        <f>VLOOKUP($C516,beta_transpose!$B$3:$W$2032,X_y!AI$1,0)</f>
        <v>1.12224906864868E-2</v>
      </c>
      <c r="AJ516" s="20">
        <f>VLOOKUP($C516,beta_transpose!$B$3:$W$2032,X_y!AJ$1,0)</f>
        <v>3.27114963763495E-2</v>
      </c>
      <c r="AK516" s="20">
        <f>VLOOKUP($C516,beta_transpose!$B$3:$W$2032,X_y!AK$1,0)</f>
        <v>-3.8478437040655497E-2</v>
      </c>
      <c r="AL516" s="20">
        <f>VLOOKUP($C516,beta_transpose!$B$3:$W$2032,X_y!AL$1,0)</f>
        <v>-1.8437338841198601E-2</v>
      </c>
      <c r="AM516" s="20">
        <f>VLOOKUP($C516,beta_transpose!$B$3:$W$2032,X_y!AM$1,0)</f>
        <v>-4.3531700084921496E-3</v>
      </c>
      <c r="AN516" s="20">
        <f>VLOOKUP($C516,beta_transpose!$B$3:$W$2032,X_y!AN$1,0)</f>
        <v>1.2456278745948899E-2</v>
      </c>
      <c r="AO516" s="20">
        <f>VLOOKUP($C516,beta_transpose!$B$3:$W$2032,X_y!AO$1,0)</f>
        <v>-2.5095549965965702E-2</v>
      </c>
      <c r="AP516" s="20">
        <f>VLOOKUP($C516,beta_transpose!$B$3:$W$2032,X_y!AP$1,0)</f>
        <v>1.76078688436113E-3</v>
      </c>
      <c r="AQ516" s="20">
        <f>VLOOKUP($C516,beta_transpose!$B$3:$W$2032,X_y!AQ$1,0)</f>
        <v>8.1682355778201696E-3</v>
      </c>
      <c r="AR516" s="34">
        <f>VLOOKUP($C516,beta_transpose!$B$3:$W$2032,X_y!AR$1,0)</f>
        <v>1.1676099038692701E-2</v>
      </c>
      <c r="AS516" s="21">
        <v>6.17127493166333</v>
      </c>
      <c r="AT516" s="21">
        <v>1.75620337587335</v>
      </c>
      <c r="AU516" s="21">
        <v>0.779445926822246</v>
      </c>
      <c r="AV516" s="21">
        <v>0.42624459934032</v>
      </c>
      <c r="AW516" s="21">
        <v>0.22814918556949901</v>
      </c>
      <c r="AX516" s="21"/>
      <c r="AY516" s="21"/>
      <c r="AZ516" s="22"/>
      <c r="BB516" s="31">
        <f>IF(VLOOKUP(C516,y_HC!$B$3:$G$581,6,0)&gt;$BB$1,1,0)</f>
        <v>0</v>
      </c>
      <c r="BC516">
        <f>VLOOKUP(C516,y_HC!$B$3:$G$581,6,0)</f>
        <v>3.2547601480816757E-2</v>
      </c>
      <c r="BE516" t="s">
        <v>512</v>
      </c>
      <c r="BF516">
        <v>6.17127493166333</v>
      </c>
      <c r="BG516">
        <v>1.75620337587335</v>
      </c>
      <c r="BH516">
        <v>0.779445926822246</v>
      </c>
      <c r="BI516">
        <v>0.42624459934032</v>
      </c>
      <c r="BJ516">
        <v>0.22814918556949901</v>
      </c>
    </row>
    <row r="517" spans="2:62">
      <c r="B517" t="str">
        <f>VLOOKUP(C517,eft_features_HC!$B$3:$C$2032,2,0)</f>
        <v>Vanguard Consumer Discretionary ETF</v>
      </c>
      <c r="C517" t="s">
        <v>513</v>
      </c>
      <c r="D517" s="17">
        <f>VLOOKUP($C517,eft_features_HC!$B$3:$W$2032,X_y!D$1,0)</f>
        <v>3</v>
      </c>
      <c r="E517" s="18">
        <f>VLOOKUP($C517,eft_features_HC!$B$3:$W$2032,X_y!E$1,0)</f>
        <v>0.1</v>
      </c>
      <c r="F517" s="18">
        <f>VLOOKUP($C517,eft_features_HC!$B$3:$W$2032,X_y!F$1,0)</f>
        <v>2210000000</v>
      </c>
      <c r="G517" s="18">
        <f>VLOOKUP($C517,eft_features_HC!$B$3:$W$2032,X_y!G$1,0)</f>
        <v>1</v>
      </c>
      <c r="H517" s="18">
        <f>VLOOKUP($C517,eft_features_HC!$B$3:$W$2032,X_y!H$1,0)</f>
        <v>1</v>
      </c>
      <c r="I517" s="18">
        <f>VLOOKUP($C517,eft_features_HC!$B$3:$W$2032,X_y!I$1,0)</f>
        <v>1</v>
      </c>
      <c r="J517" s="18">
        <f>VLOOKUP($C517,eft_features_HC!$B$3:$W$2032,X_y!J$1,0)</f>
        <v>5</v>
      </c>
      <c r="K517" s="18">
        <f>VLOOKUP($C517,eft_features_HC!$B$3:$W$2032,X_y!K$1,0)</f>
        <v>17</v>
      </c>
      <c r="L517" s="18">
        <f>VLOOKUP($C517,eft_features_HC!$B$3:$W$2032,X_y!L$1,0)</f>
        <v>1</v>
      </c>
      <c r="M517" s="18">
        <f>VLOOKUP($C517,eft_features_HC!$B$3:$W$2032,X_y!M$1,0)</f>
        <v>1</v>
      </c>
      <c r="N517" s="18">
        <f>VLOOKUP($C517,eft_features_HC!$B$3:$W$2032,X_y!N$1,0)</f>
        <v>1</v>
      </c>
      <c r="O517" s="18">
        <f>VLOOKUP($C517,eft_features_HC!$B$3:$W$2032,X_y!O$1,0)</f>
        <v>1</v>
      </c>
      <c r="P517" s="18">
        <f>VLOOKUP($C517,eft_features_HC!$B$3:$W$2032,X_y!P$1,0)</f>
        <v>2</v>
      </c>
      <c r="Q517" s="18">
        <f>VLOOKUP($C517,eft_features_HC!$B$3:$W$2032,X_y!Q$1,0)</f>
        <v>1</v>
      </c>
      <c r="R517" s="18">
        <f>VLOOKUP($C517,eft_features_HC!$B$3:$W$2032,X_y!R$1,0)</f>
        <v>1</v>
      </c>
      <c r="S517" s="19">
        <f>VLOOKUP($C517,ret_features_HC_transpose!$B$3:$W$2032,X_y!S$1,0)</f>
        <v>-3.7123605166147988E-2</v>
      </c>
      <c r="T517" s="19">
        <f>VLOOKUP($C517,ret_features_HC_transpose!$B$3:$W$2032,X_y!T$1,0)</f>
        <v>-1.7880424490180458E-2</v>
      </c>
      <c r="U517" s="19">
        <f>VLOOKUP($C517,ret_features_HC_transpose!$B$3:$W$2032,X_y!U$1,0)</f>
        <v>6.0219163092516848E-2</v>
      </c>
      <c r="V517" s="19">
        <f>VLOOKUP($C517,ret_features_HC_transpose!$B$3:$W$2032,X_y!V$1,0)</f>
        <v>0.25428163735090137</v>
      </c>
      <c r="W517" s="19">
        <f>VLOOKUP($C517,ret_features_HC_transpose!$B$3:$W$2032,X_y!W$1,0)</f>
        <v>0.46147450281017366</v>
      </c>
      <c r="X517" s="19">
        <f>VLOOKUP($C517,ret_features_HC_transpose!$B$3:$W$2032,X_y!X$1,0)</f>
        <v>0.65843686654304867</v>
      </c>
      <c r="Y517" s="20">
        <f>VLOOKUP($C517,beta_transpose!$B$3:$W$2032,X_y!Y$1,0)</f>
        <v>5.6591251550468402E-2</v>
      </c>
      <c r="Z517" s="20">
        <f>VLOOKUP($C517,beta_transpose!$B$3:$W$2032,X_y!Z$1,0)</f>
        <v>-8.6444257100951102E-3</v>
      </c>
      <c r="AA517" s="20">
        <f>VLOOKUP($C517,beta_transpose!$B$3:$W$2032,X_y!AA$1,0)</f>
        <v>1.8206398955407301E-2</v>
      </c>
      <c r="AB517" s="20">
        <f>VLOOKUP($C517,beta_transpose!$B$3:$W$2032,X_y!AB$1,0)</f>
        <v>-1.19384816312286E-2</v>
      </c>
      <c r="AC517" s="20">
        <f>VLOOKUP($C517,beta_transpose!$B$3:$W$2032,X_y!AC$1,0)</f>
        <v>-1.06810025057037E-2</v>
      </c>
      <c r="AD517" s="20">
        <f>VLOOKUP($C517,beta_transpose!$B$3:$W$2032,X_y!AD$1,0)</f>
        <v>-2.1425563373460799E-2</v>
      </c>
      <c r="AE517" s="20">
        <f>VLOOKUP($C517,beta_transpose!$B$3:$W$2032,X_y!AE$1,0)</f>
        <v>2.65266969045274E-2</v>
      </c>
      <c r="AF517" s="20">
        <f>VLOOKUP($C517,beta_transpose!$B$3:$W$2032,X_y!AF$1,0)</f>
        <v>-4.3995219071934202E-3</v>
      </c>
      <c r="AG517" s="20">
        <f>VLOOKUP($C517,beta_transpose!$B$3:$W$2032,X_y!AG$1,0)</f>
        <v>6.7673506714573603E-3</v>
      </c>
      <c r="AH517" s="20">
        <f>VLOOKUP($C517,beta_transpose!$B$3:$W$2032,X_y!AH$1,0)</f>
        <v>3.1381301824906402E-4</v>
      </c>
      <c r="AI517" s="20">
        <f>VLOOKUP($C517,beta_transpose!$B$3:$W$2032,X_y!AI$1,0)</f>
        <v>-2.77998177018218E-2</v>
      </c>
      <c r="AJ517" s="20">
        <f>VLOOKUP($C517,beta_transpose!$B$3:$W$2032,X_y!AJ$1,0)</f>
        <v>-3.1687496383315701E-2</v>
      </c>
      <c r="AK517" s="20">
        <f>VLOOKUP($C517,beta_transpose!$B$3:$W$2032,X_y!AK$1,0)</f>
        <v>-3.3962623051115697E-4</v>
      </c>
      <c r="AL517" s="20">
        <f>VLOOKUP($C517,beta_transpose!$B$3:$W$2032,X_y!AL$1,0)</f>
        <v>1.10783363789739E-2</v>
      </c>
      <c r="AM517" s="20">
        <f>VLOOKUP($C517,beta_transpose!$B$3:$W$2032,X_y!AM$1,0)</f>
        <v>-1.6141469634897499E-3</v>
      </c>
      <c r="AN517" s="20">
        <f>VLOOKUP($C517,beta_transpose!$B$3:$W$2032,X_y!AN$1,0)</f>
        <v>1.77942004597473E-3</v>
      </c>
      <c r="AO517" s="20">
        <f>VLOOKUP($C517,beta_transpose!$B$3:$W$2032,X_y!AO$1,0)</f>
        <v>4.0393177938056399E-2</v>
      </c>
      <c r="AP517" s="20">
        <f>VLOOKUP($C517,beta_transpose!$B$3:$W$2032,X_y!AP$1,0)</f>
        <v>-2.8542948315015901E-2</v>
      </c>
      <c r="AQ517" s="20">
        <f>VLOOKUP($C517,beta_transpose!$B$3:$W$2032,X_y!AQ$1,0)</f>
        <v>-2.22857196286874E-2</v>
      </c>
      <c r="AR517" s="34">
        <f>VLOOKUP($C517,beta_transpose!$B$3:$W$2032,X_y!AR$1,0)</f>
        <v>-6.1988474591005201E-3</v>
      </c>
      <c r="AS517" s="21">
        <v>27.383867139980001</v>
      </c>
      <c r="AT517" s="21">
        <v>2.7185745982192402</v>
      </c>
      <c r="AU517" s="21">
        <v>0.76205826547334599</v>
      </c>
      <c r="AV517" s="21">
        <v>0.23474781259198399</v>
      </c>
      <c r="AW517" s="21">
        <v>9.8578395394388896E-2</v>
      </c>
      <c r="AX517" s="21"/>
      <c r="AY517" s="21"/>
      <c r="AZ517" s="22"/>
      <c r="BB517" s="31">
        <f>IF(VLOOKUP(C517,y_HC!$B$3:$G$581,6,0)&gt;$BB$1,1,0)</f>
        <v>1</v>
      </c>
      <c r="BC517">
        <f>VLOOKUP(C517,y_HC!$B$3:$G$581,6,0)</f>
        <v>4.0773751097893163E-2</v>
      </c>
      <c r="BE517" t="s">
        <v>513</v>
      </c>
      <c r="BF517">
        <v>27.383867139980001</v>
      </c>
      <c r="BG517">
        <v>2.7185745982192402</v>
      </c>
      <c r="BH517">
        <v>0.76205826547334599</v>
      </c>
      <c r="BI517">
        <v>0.23474781259198399</v>
      </c>
      <c r="BJ517">
        <v>9.8578395394388896E-2</v>
      </c>
    </row>
    <row r="518" spans="2:62">
      <c r="B518" t="str">
        <f>VLOOKUP(C518,eft_features_HC!$B$3:$C$2032,2,0)</f>
        <v>Vanguard Consumer Staples ETF</v>
      </c>
      <c r="C518" t="s">
        <v>514</v>
      </c>
      <c r="D518" s="17">
        <f>VLOOKUP($C518,eft_features_HC!$B$3:$W$2032,X_y!D$1,0)</f>
        <v>3</v>
      </c>
      <c r="E518" s="18">
        <f>VLOOKUP($C518,eft_features_HC!$B$3:$W$2032,X_y!E$1,0)</f>
        <v>0.1</v>
      </c>
      <c r="F518" s="18">
        <f>VLOOKUP($C518,eft_features_HC!$B$3:$W$2032,X_y!F$1,0)</f>
        <v>3820000000</v>
      </c>
      <c r="G518" s="18">
        <f>VLOOKUP($C518,eft_features_HC!$B$3:$W$2032,X_y!G$1,0)</f>
        <v>1</v>
      </c>
      <c r="H518" s="18">
        <f>VLOOKUP($C518,eft_features_HC!$B$3:$W$2032,X_y!H$1,0)</f>
        <v>1</v>
      </c>
      <c r="I518" s="18">
        <f>VLOOKUP($C518,eft_features_HC!$B$3:$W$2032,X_y!I$1,0)</f>
        <v>1</v>
      </c>
      <c r="J518" s="18">
        <f>VLOOKUP($C518,eft_features_HC!$B$3:$W$2032,X_y!J$1,0)</f>
        <v>5</v>
      </c>
      <c r="K518" s="18">
        <f>VLOOKUP($C518,eft_features_HC!$B$3:$W$2032,X_y!K$1,0)</f>
        <v>21</v>
      </c>
      <c r="L518" s="18">
        <f>VLOOKUP($C518,eft_features_HC!$B$3:$W$2032,X_y!L$1,0)</f>
        <v>1</v>
      </c>
      <c r="M518" s="18">
        <f>VLOOKUP($C518,eft_features_HC!$B$3:$W$2032,X_y!M$1,0)</f>
        <v>1</v>
      </c>
      <c r="N518" s="18">
        <f>VLOOKUP($C518,eft_features_HC!$B$3:$W$2032,X_y!N$1,0)</f>
        <v>1</v>
      </c>
      <c r="O518" s="18">
        <f>VLOOKUP($C518,eft_features_HC!$B$3:$W$2032,X_y!O$1,0)</f>
        <v>1</v>
      </c>
      <c r="P518" s="18">
        <f>VLOOKUP($C518,eft_features_HC!$B$3:$W$2032,X_y!P$1,0)</f>
        <v>2</v>
      </c>
      <c r="Q518" s="18">
        <f>VLOOKUP($C518,eft_features_HC!$B$3:$W$2032,X_y!Q$1,0)</f>
        <v>1</v>
      </c>
      <c r="R518" s="18">
        <f>VLOOKUP($C518,eft_features_HC!$B$3:$W$2032,X_y!R$1,0)</f>
        <v>1</v>
      </c>
      <c r="S518" s="19">
        <f>VLOOKUP($C518,ret_features_HC_transpose!$B$3:$W$2032,X_y!S$1,0)</f>
        <v>1.0442429377624185E-2</v>
      </c>
      <c r="T518" s="19">
        <f>VLOOKUP($C518,ret_features_HC_transpose!$B$3:$W$2032,X_y!T$1,0)</f>
        <v>1.4344827477780209E-2</v>
      </c>
      <c r="U518" s="19">
        <f>VLOOKUP($C518,ret_features_HC_transpose!$B$3:$W$2032,X_y!U$1,0)</f>
        <v>6.4254702989475554E-2</v>
      </c>
      <c r="V518" s="19">
        <f>VLOOKUP($C518,ret_features_HC_transpose!$B$3:$W$2032,X_y!V$1,0)</f>
        <v>9.9690958089672543E-2</v>
      </c>
      <c r="W518" s="19">
        <f>VLOOKUP($C518,ret_features_HC_transpose!$B$3:$W$2032,X_y!W$1,0)</f>
        <v>0.28058973244700725</v>
      </c>
      <c r="X518" s="19">
        <f>VLOOKUP($C518,ret_features_HC_transpose!$B$3:$W$2032,X_y!X$1,0)</f>
        <v>0.45068384699136632</v>
      </c>
      <c r="Y518" s="20">
        <f>VLOOKUP($C518,beta_transpose!$B$3:$W$2032,X_y!Y$1,0)</f>
        <v>3.1081921458474202E-2</v>
      </c>
      <c r="Z518" s="20">
        <f>VLOOKUP($C518,beta_transpose!$B$3:$W$2032,X_y!Z$1,0)</f>
        <v>-2.0940921927653001E-2</v>
      </c>
      <c r="AA518" s="20">
        <f>VLOOKUP($C518,beta_transpose!$B$3:$W$2032,X_y!AA$1,0)</f>
        <v>2.5603625507966101E-2</v>
      </c>
      <c r="AB518" s="20">
        <f>VLOOKUP($C518,beta_transpose!$B$3:$W$2032,X_y!AB$1,0)</f>
        <v>-1.5206954689963701E-2</v>
      </c>
      <c r="AC518" s="20">
        <f>VLOOKUP($C518,beta_transpose!$B$3:$W$2032,X_y!AC$1,0)</f>
        <v>2.02993797842524E-3</v>
      </c>
      <c r="AD518" s="20">
        <f>VLOOKUP($C518,beta_transpose!$B$3:$W$2032,X_y!AD$1,0)</f>
        <v>-3.9177175717884503E-2</v>
      </c>
      <c r="AE518" s="20">
        <f>VLOOKUP($C518,beta_transpose!$B$3:$W$2032,X_y!AE$1,0)</f>
        <v>4.9134737713852602E-3</v>
      </c>
      <c r="AF518" s="20">
        <f>VLOOKUP($C518,beta_transpose!$B$3:$W$2032,X_y!AF$1,0)</f>
        <v>8.4217373266377796E-3</v>
      </c>
      <c r="AG518" s="20">
        <f>VLOOKUP($C518,beta_transpose!$B$3:$W$2032,X_y!AG$1,0)</f>
        <v>-2.9013795354834001E-2</v>
      </c>
      <c r="AH518" s="20">
        <f>VLOOKUP($C518,beta_transpose!$B$3:$W$2032,X_y!AH$1,0)</f>
        <v>2.2266235600195E-2</v>
      </c>
      <c r="AI518" s="20">
        <f>VLOOKUP($C518,beta_transpose!$B$3:$W$2032,X_y!AI$1,0)</f>
        <v>7.9583556284634795E-3</v>
      </c>
      <c r="AJ518" s="20">
        <f>VLOOKUP($C518,beta_transpose!$B$3:$W$2032,X_y!AJ$1,0)</f>
        <v>-3.3755883436479901E-2</v>
      </c>
      <c r="AK518" s="20">
        <f>VLOOKUP($C518,beta_transpose!$B$3:$W$2032,X_y!AK$1,0)</f>
        <v>-2.0322173329159199E-2</v>
      </c>
      <c r="AL518" s="20">
        <f>VLOOKUP($C518,beta_transpose!$B$3:$W$2032,X_y!AL$1,0)</f>
        <v>-2.0513579472996898E-3</v>
      </c>
      <c r="AM518" s="20">
        <f>VLOOKUP($C518,beta_transpose!$B$3:$W$2032,X_y!AM$1,0)</f>
        <v>-7.0273252525412701E-3</v>
      </c>
      <c r="AN518" s="20">
        <f>VLOOKUP($C518,beta_transpose!$B$3:$W$2032,X_y!AN$1,0)</f>
        <v>-2.12061337239456E-2</v>
      </c>
      <c r="AO518" s="20">
        <f>VLOOKUP($C518,beta_transpose!$B$3:$W$2032,X_y!AO$1,0)</f>
        <v>2.12982899576129E-2</v>
      </c>
      <c r="AP518" s="20">
        <f>VLOOKUP($C518,beta_transpose!$B$3:$W$2032,X_y!AP$1,0)</f>
        <v>-7.6982339613144097E-3</v>
      </c>
      <c r="AQ518" s="20">
        <f>VLOOKUP($C518,beta_transpose!$B$3:$W$2032,X_y!AQ$1,0)</f>
        <v>7.1674138162255204E-3</v>
      </c>
      <c r="AR518" s="34">
        <f>VLOOKUP($C518,beta_transpose!$B$3:$W$2032,X_y!AR$1,0)</f>
        <v>4.6565235504810697E-3</v>
      </c>
      <c r="AS518" s="21">
        <v>14.6235352463928</v>
      </c>
      <c r="AT518" s="21">
        <v>1.5190722774520999</v>
      </c>
      <c r="AU518" s="21">
        <v>0.71776446490340595</v>
      </c>
      <c r="AV518" s="21">
        <v>0.23566312592184399</v>
      </c>
      <c r="AW518" s="21">
        <v>7.9482744020441101E-2</v>
      </c>
      <c r="AX518" s="21"/>
      <c r="AY518" s="21"/>
      <c r="AZ518" s="22"/>
      <c r="BB518" s="31">
        <f>IF(VLOOKUP(C518,y_HC!$B$3:$G$581,6,0)&gt;$BB$1,1,0)</f>
        <v>1</v>
      </c>
      <c r="BC518">
        <f>VLOOKUP(C518,y_HC!$B$3:$G$581,6,0)</f>
        <v>5.9491431548832241E-2</v>
      </c>
      <c r="BE518" t="s">
        <v>514</v>
      </c>
      <c r="BF518">
        <v>14.6235352463928</v>
      </c>
      <c r="BG518">
        <v>1.5190722774520999</v>
      </c>
      <c r="BH518">
        <v>0.71776446490340595</v>
      </c>
      <c r="BI518">
        <v>0.23566312592184399</v>
      </c>
      <c r="BJ518">
        <v>7.9482744020441101E-2</v>
      </c>
    </row>
    <row r="519" spans="2:62">
      <c r="B519" t="str">
        <f>VLOOKUP(C519,eft_features_HC!$B$3:$C$2032,2,0)</f>
        <v>Vanguard Energy ETF</v>
      </c>
      <c r="C519" t="s">
        <v>515</v>
      </c>
      <c r="D519" s="17">
        <f>VLOOKUP($C519,eft_features_HC!$B$3:$W$2032,X_y!D$1,0)</f>
        <v>3</v>
      </c>
      <c r="E519" s="18">
        <f>VLOOKUP($C519,eft_features_HC!$B$3:$W$2032,X_y!E$1,0)</f>
        <v>0.1</v>
      </c>
      <c r="F519" s="18">
        <f>VLOOKUP($C519,eft_features_HC!$B$3:$W$2032,X_y!F$1,0)</f>
        <v>3850000000</v>
      </c>
      <c r="G519" s="18">
        <f>VLOOKUP($C519,eft_features_HC!$B$3:$W$2032,X_y!G$1,0)</f>
        <v>1</v>
      </c>
      <c r="H519" s="18">
        <f>VLOOKUP($C519,eft_features_HC!$B$3:$W$2032,X_y!H$1,0)</f>
        <v>1</v>
      </c>
      <c r="I519" s="18">
        <f>VLOOKUP($C519,eft_features_HC!$B$3:$W$2032,X_y!I$1,0)</f>
        <v>1</v>
      </c>
      <c r="J519" s="18">
        <f>VLOOKUP($C519,eft_features_HC!$B$3:$W$2032,X_y!J$1,0)</f>
        <v>5</v>
      </c>
      <c r="K519" s="18">
        <f>VLOOKUP($C519,eft_features_HC!$B$3:$W$2032,X_y!K$1,0)</f>
        <v>15</v>
      </c>
      <c r="L519" s="18">
        <f>VLOOKUP($C519,eft_features_HC!$B$3:$W$2032,X_y!L$1,0)</f>
        <v>1</v>
      </c>
      <c r="M519" s="18">
        <f>VLOOKUP($C519,eft_features_HC!$B$3:$W$2032,X_y!M$1,0)</f>
        <v>1</v>
      </c>
      <c r="N519" s="18">
        <f>VLOOKUP($C519,eft_features_HC!$B$3:$W$2032,X_y!N$1,0)</f>
        <v>1</v>
      </c>
      <c r="O519" s="18">
        <f>VLOOKUP($C519,eft_features_HC!$B$3:$W$2032,X_y!O$1,0)</f>
        <v>1</v>
      </c>
      <c r="P519" s="18">
        <f>VLOOKUP($C519,eft_features_HC!$B$3:$W$2032,X_y!P$1,0)</f>
        <v>2</v>
      </c>
      <c r="Q519" s="18">
        <f>VLOOKUP($C519,eft_features_HC!$B$3:$W$2032,X_y!Q$1,0)</f>
        <v>1</v>
      </c>
      <c r="R519" s="18">
        <f>VLOOKUP($C519,eft_features_HC!$B$3:$W$2032,X_y!R$1,0)</f>
        <v>1</v>
      </c>
      <c r="S519" s="19">
        <f>VLOOKUP($C519,ret_features_HC_transpose!$B$3:$W$2032,X_y!S$1,0)</f>
        <v>3.1426524906098541E-2</v>
      </c>
      <c r="T519" s="19">
        <f>VLOOKUP($C519,ret_features_HC_transpose!$B$3:$W$2032,X_y!T$1,0)</f>
        <v>4.2792792312251082E-2</v>
      </c>
      <c r="U519" s="19">
        <f>VLOOKUP($C519,ret_features_HC_transpose!$B$3:$W$2032,X_y!U$1,0)</f>
        <v>7.4424002448927773E-2</v>
      </c>
      <c r="V519" s="19">
        <f>VLOOKUP($C519,ret_features_HC_transpose!$B$3:$W$2032,X_y!V$1,0)</f>
        <v>0.17374377929893448</v>
      </c>
      <c r="W519" s="19">
        <f>VLOOKUP($C519,ret_features_HC_transpose!$B$3:$W$2032,X_y!W$1,0)</f>
        <v>0.2552285071497884</v>
      </c>
      <c r="X519" s="19">
        <f>VLOOKUP($C519,ret_features_HC_transpose!$B$3:$W$2032,X_y!X$1,0)</f>
        <v>0.10586027478014537</v>
      </c>
      <c r="Y519" s="20">
        <f>VLOOKUP($C519,beta_transpose!$B$3:$W$2032,X_y!Y$1,0)</f>
        <v>1.8176383177461002E-2</v>
      </c>
      <c r="Z519" s="20">
        <f>VLOOKUP($C519,beta_transpose!$B$3:$W$2032,X_y!Z$1,0)</f>
        <v>2.08754601911555E-2</v>
      </c>
      <c r="AA519" s="20">
        <f>VLOOKUP($C519,beta_transpose!$B$3:$W$2032,X_y!AA$1,0)</f>
        <v>4.1663479628696397E-2</v>
      </c>
      <c r="AB519" s="20">
        <f>VLOOKUP($C519,beta_transpose!$B$3:$W$2032,X_y!AB$1,0)</f>
        <v>8.6077568401775502E-3</v>
      </c>
      <c r="AC519" s="20">
        <f>VLOOKUP($C519,beta_transpose!$B$3:$W$2032,X_y!AC$1,0)</f>
        <v>-5.5431193288753199E-2</v>
      </c>
      <c r="AD519" s="20">
        <f>VLOOKUP($C519,beta_transpose!$B$3:$W$2032,X_y!AD$1,0)</f>
        <v>-1.5872497963921501E-2</v>
      </c>
      <c r="AE519" s="20">
        <f>VLOOKUP($C519,beta_transpose!$B$3:$W$2032,X_y!AE$1,0)</f>
        <v>-1.7580172589313801E-2</v>
      </c>
      <c r="AF519" s="20">
        <f>VLOOKUP($C519,beta_transpose!$B$3:$W$2032,X_y!AF$1,0)</f>
        <v>9.9670503524891992E-3</v>
      </c>
      <c r="AG519" s="20">
        <f>VLOOKUP($C519,beta_transpose!$B$3:$W$2032,X_y!AG$1,0)</f>
        <v>-2.01616319392641E-2</v>
      </c>
      <c r="AH519" s="20">
        <f>VLOOKUP($C519,beta_transpose!$B$3:$W$2032,X_y!AH$1,0)</f>
        <v>-3.9470275838185603E-2</v>
      </c>
      <c r="AI519" s="20">
        <f>VLOOKUP($C519,beta_transpose!$B$3:$W$2032,X_y!AI$1,0)</f>
        <v>3.1565183495766098E-2</v>
      </c>
      <c r="AJ519" s="20">
        <f>VLOOKUP($C519,beta_transpose!$B$3:$W$2032,X_y!AJ$1,0)</f>
        <v>-2.9190694946363598E-2</v>
      </c>
      <c r="AK519" s="20">
        <f>VLOOKUP($C519,beta_transpose!$B$3:$W$2032,X_y!AK$1,0)</f>
        <v>-3.59518826275705E-2</v>
      </c>
      <c r="AL519" s="20">
        <f>VLOOKUP($C519,beta_transpose!$B$3:$W$2032,X_y!AL$1,0)</f>
        <v>-1.94800635022985E-2</v>
      </c>
      <c r="AM519" s="20">
        <f>VLOOKUP($C519,beta_transpose!$B$3:$W$2032,X_y!AM$1,0)</f>
        <v>1.32397473611113E-2</v>
      </c>
      <c r="AN519" s="20">
        <f>VLOOKUP($C519,beta_transpose!$B$3:$W$2032,X_y!AN$1,0)</f>
        <v>3.33711901713774E-2</v>
      </c>
      <c r="AO519" s="20">
        <f>VLOOKUP($C519,beta_transpose!$B$3:$W$2032,X_y!AO$1,0)</f>
        <v>-1.16775112874023E-2</v>
      </c>
      <c r="AP519" s="20">
        <f>VLOOKUP($C519,beta_transpose!$B$3:$W$2032,X_y!AP$1,0)</f>
        <v>-3.9840812263660701E-2</v>
      </c>
      <c r="AQ519" s="20">
        <f>VLOOKUP($C519,beta_transpose!$B$3:$W$2032,X_y!AQ$1,0)</f>
        <v>-1.73648869535055E-2</v>
      </c>
      <c r="AR519" s="34">
        <f>VLOOKUP($C519,beta_transpose!$B$3:$W$2032,X_y!AR$1,0)</f>
        <v>-1.74672530536352E-4</v>
      </c>
      <c r="AS519" s="21">
        <v>13.760421132264501</v>
      </c>
      <c r="AT519" s="21">
        <v>8.0363099984893793</v>
      </c>
      <c r="AU519" s="21">
        <v>4.2484947145274496</v>
      </c>
      <c r="AV519" s="21">
        <v>2.4181042669222399</v>
      </c>
      <c r="AW519" s="21">
        <v>1.2693025653222401</v>
      </c>
      <c r="AX519" s="21"/>
      <c r="AY519" s="21"/>
      <c r="AZ519" s="22"/>
      <c r="BB519" s="31">
        <f>IF(VLOOKUP(C519,y_HC!$B$3:$G$581,6,0)&gt;$BB$1,1,0)</f>
        <v>1</v>
      </c>
      <c r="BC519">
        <f>VLOOKUP(C519,y_HC!$B$3:$G$581,6,0)</f>
        <v>0.10299676002607616</v>
      </c>
      <c r="BE519" t="s">
        <v>515</v>
      </c>
      <c r="BF519">
        <v>13.760421132264501</v>
      </c>
      <c r="BG519">
        <v>8.0363099984893793</v>
      </c>
      <c r="BH519">
        <v>4.2484947145274496</v>
      </c>
      <c r="BI519">
        <v>2.4181042669222399</v>
      </c>
      <c r="BJ519">
        <v>1.2693025653222401</v>
      </c>
    </row>
    <row r="520" spans="2:62">
      <c r="B520" t="str">
        <f>VLOOKUP(C520,eft_features_HC!$B$3:$C$2032,2,0)</f>
        <v>Vanguard FTSE Developed Markets ETF</v>
      </c>
      <c r="C520" t="s">
        <v>516</v>
      </c>
      <c r="D520" s="17">
        <f>VLOOKUP($C520,eft_features_HC!$B$3:$W$2032,X_y!D$1,0)</f>
        <v>3</v>
      </c>
      <c r="E520" s="18">
        <f>VLOOKUP($C520,eft_features_HC!$B$3:$W$2032,X_y!E$1,0)</f>
        <v>6.9999999999999993E-2</v>
      </c>
      <c r="F520" s="18">
        <f>VLOOKUP($C520,eft_features_HC!$B$3:$W$2032,X_y!F$1,0)</f>
        <v>62000000000</v>
      </c>
      <c r="G520" s="18">
        <f>VLOOKUP($C520,eft_features_HC!$B$3:$W$2032,X_y!G$1,0)</f>
        <v>1</v>
      </c>
      <c r="H520" s="18">
        <f>VLOOKUP($C520,eft_features_HC!$B$3:$W$2032,X_y!H$1,0)</f>
        <v>1</v>
      </c>
      <c r="I520" s="18">
        <f>VLOOKUP($C520,eft_features_HC!$B$3:$W$2032,X_y!I$1,0)</f>
        <v>2</v>
      </c>
      <c r="J520" s="18">
        <f>VLOOKUP($C520,eft_features_HC!$B$3:$W$2032,X_y!J$1,0)</f>
        <v>1</v>
      </c>
      <c r="K520" s="18">
        <f>VLOOKUP($C520,eft_features_HC!$B$3:$W$2032,X_y!K$1,0)</f>
        <v>2</v>
      </c>
      <c r="L520" s="18">
        <f>VLOOKUP($C520,eft_features_HC!$B$3:$W$2032,X_y!L$1,0)</f>
        <v>1</v>
      </c>
      <c r="M520" s="18">
        <f>VLOOKUP($C520,eft_features_HC!$B$3:$W$2032,X_y!M$1,0)</f>
        <v>1</v>
      </c>
      <c r="N520" s="18">
        <f>VLOOKUP($C520,eft_features_HC!$B$3:$W$2032,X_y!N$1,0)</f>
        <v>1</v>
      </c>
      <c r="O520" s="18">
        <f>VLOOKUP($C520,eft_features_HC!$B$3:$W$2032,X_y!O$1,0)</f>
        <v>1</v>
      </c>
      <c r="P520" s="18">
        <f>VLOOKUP($C520,eft_features_HC!$B$3:$W$2032,X_y!P$1,0)</f>
        <v>2</v>
      </c>
      <c r="Q520" s="18">
        <f>VLOOKUP($C520,eft_features_HC!$B$3:$W$2032,X_y!Q$1,0)</f>
        <v>1</v>
      </c>
      <c r="R520" s="18">
        <f>VLOOKUP($C520,eft_features_HC!$B$3:$W$2032,X_y!R$1,0)</f>
        <v>1</v>
      </c>
      <c r="S520" s="19">
        <f>VLOOKUP($C520,ret_features_HC_transpose!$B$3:$W$2032,X_y!S$1,0)</f>
        <v>-1.4054311884842519E-2</v>
      </c>
      <c r="T520" s="19">
        <f>VLOOKUP($C520,ret_features_HC_transpose!$B$3:$W$2032,X_y!T$1,0)</f>
        <v>9.7584779614847683E-3</v>
      </c>
      <c r="U520" s="19">
        <f>VLOOKUP($C520,ret_features_HC_transpose!$B$3:$W$2032,X_y!U$1,0)</f>
        <v>4.4410799947949942E-2</v>
      </c>
      <c r="V520" s="19">
        <f>VLOOKUP($C520,ret_features_HC_transpose!$B$3:$W$2032,X_y!V$1,0)</f>
        <v>0.13802584280317287</v>
      </c>
      <c r="W520" s="19">
        <f>VLOOKUP($C520,ret_features_HC_transpose!$B$3:$W$2032,X_y!W$1,0)</f>
        <v>0.25958612334002473</v>
      </c>
      <c r="X520" s="19">
        <f>VLOOKUP($C520,ret_features_HC_transpose!$B$3:$W$2032,X_y!X$1,0)</f>
        <v>9.8169276616743462E-2</v>
      </c>
      <c r="Y520" s="20">
        <f>VLOOKUP($C520,beta_transpose!$B$3:$W$2032,X_y!Y$1,0)</f>
        <v>1.23554994301845E-2</v>
      </c>
      <c r="Z520" s="20">
        <f>VLOOKUP($C520,beta_transpose!$B$3:$W$2032,X_y!Z$1,0)</f>
        <v>2.9765129995607501E-2</v>
      </c>
      <c r="AA520" s="20">
        <f>VLOOKUP($C520,beta_transpose!$B$3:$W$2032,X_y!AA$1,0)</f>
        <v>1.2207584318177801E-2</v>
      </c>
      <c r="AB520" s="20">
        <f>VLOOKUP($C520,beta_transpose!$B$3:$W$2032,X_y!AB$1,0)</f>
        <v>-1.7154354848363199E-2</v>
      </c>
      <c r="AC520" s="20">
        <f>VLOOKUP($C520,beta_transpose!$B$3:$W$2032,X_y!AC$1,0)</f>
        <v>1.8041964175871301E-2</v>
      </c>
      <c r="AD520" s="20">
        <f>VLOOKUP($C520,beta_transpose!$B$3:$W$2032,X_y!AD$1,0)</f>
        <v>-6.1368928603521304E-3</v>
      </c>
      <c r="AE520" s="20">
        <f>VLOOKUP($C520,beta_transpose!$B$3:$W$2032,X_y!AE$1,0)</f>
        <v>1.25993441834528E-2</v>
      </c>
      <c r="AF520" s="20">
        <f>VLOOKUP($C520,beta_transpose!$B$3:$W$2032,X_y!AF$1,0)</f>
        <v>-1.60496048363977E-2</v>
      </c>
      <c r="AG520" s="20">
        <f>VLOOKUP($C520,beta_transpose!$B$3:$W$2032,X_y!AG$1,0)</f>
        <v>-2.0660062130583801E-2</v>
      </c>
      <c r="AH520" s="20">
        <f>VLOOKUP($C520,beta_transpose!$B$3:$W$2032,X_y!AH$1,0)</f>
        <v>-2.7784837906449401E-2</v>
      </c>
      <c r="AI520" s="20">
        <f>VLOOKUP($C520,beta_transpose!$B$3:$W$2032,X_y!AI$1,0)</f>
        <v>4.9695871784558102E-3</v>
      </c>
      <c r="AJ520" s="20">
        <f>VLOOKUP($C520,beta_transpose!$B$3:$W$2032,X_y!AJ$1,0)</f>
        <v>-1.7459737433892002E-2</v>
      </c>
      <c r="AK520" s="20">
        <f>VLOOKUP($C520,beta_transpose!$B$3:$W$2032,X_y!AK$1,0)</f>
        <v>-1.9749486732244401E-2</v>
      </c>
      <c r="AL520" s="20">
        <f>VLOOKUP($C520,beta_transpose!$B$3:$W$2032,X_y!AL$1,0)</f>
        <v>4.0545684944167999E-2</v>
      </c>
      <c r="AM520" s="20">
        <f>VLOOKUP($C520,beta_transpose!$B$3:$W$2032,X_y!AM$1,0)</f>
        <v>-6.0033136274369103E-3</v>
      </c>
      <c r="AN520" s="20">
        <f>VLOOKUP($C520,beta_transpose!$B$3:$W$2032,X_y!AN$1,0)</f>
        <v>9.8038893038596194E-3</v>
      </c>
      <c r="AO520" s="20">
        <f>VLOOKUP($C520,beta_transpose!$B$3:$W$2032,X_y!AO$1,0)</f>
        <v>5.3771740056502999E-3</v>
      </c>
      <c r="AP520" s="20">
        <f>VLOOKUP($C520,beta_transpose!$B$3:$W$2032,X_y!AP$1,0)</f>
        <v>-2.1372398798815601E-2</v>
      </c>
      <c r="AQ520" s="20">
        <f>VLOOKUP($C520,beta_transpose!$B$3:$W$2032,X_y!AQ$1,0)</f>
        <v>-1.4227953010373899E-2</v>
      </c>
      <c r="AR520" s="34">
        <f>VLOOKUP($C520,beta_transpose!$B$3:$W$2032,X_y!AR$1,0)</f>
        <v>-9.0255758218332292E-3</v>
      </c>
      <c r="AS520" s="21">
        <v>10.175615255140301</v>
      </c>
      <c r="AT520" s="21">
        <v>7.0856367375941902</v>
      </c>
      <c r="AU520" s="21">
        <v>2.72402146235122</v>
      </c>
      <c r="AV520" s="21">
        <v>1.89473901495868</v>
      </c>
      <c r="AW520" s="21">
        <v>0.87858753230685505</v>
      </c>
      <c r="AX520" s="21"/>
      <c r="AY520" s="21"/>
      <c r="AZ520" s="22"/>
      <c r="BB520" s="31">
        <f>IF(VLOOKUP(C520,y_HC!$B$3:$G$581,6,0)&gt;$BB$1,1,0)</f>
        <v>0</v>
      </c>
      <c r="BC520">
        <f>VLOOKUP(C520,y_HC!$B$3:$G$581,6,0)</f>
        <v>2.5670452883380546E-2</v>
      </c>
      <c r="BE520" t="s">
        <v>516</v>
      </c>
      <c r="BF520">
        <v>10.175615255140301</v>
      </c>
      <c r="BG520">
        <v>7.0856367375941902</v>
      </c>
      <c r="BH520">
        <v>2.72402146235122</v>
      </c>
      <c r="BI520">
        <v>1.89473901495868</v>
      </c>
      <c r="BJ520">
        <v>0.87858753230685505</v>
      </c>
    </row>
    <row r="521" spans="2:62">
      <c r="B521" t="str">
        <f>VLOOKUP(C521,eft_features_HC!$B$3:$C$2032,2,0)</f>
        <v>Vanguard FTSE All-World ex-US ETF</v>
      </c>
      <c r="C521" t="s">
        <v>517</v>
      </c>
      <c r="D521" s="17">
        <f>VLOOKUP($C521,eft_features_HC!$B$3:$W$2032,X_y!D$1,0)</f>
        <v>3</v>
      </c>
      <c r="E521" s="18">
        <f>VLOOKUP($C521,eft_features_HC!$B$3:$W$2032,X_y!E$1,0)</f>
        <v>0.11</v>
      </c>
      <c r="F521" s="18">
        <f>VLOOKUP($C521,eft_features_HC!$B$3:$W$2032,X_y!F$1,0)</f>
        <v>20540000000</v>
      </c>
      <c r="G521" s="18">
        <f>VLOOKUP($C521,eft_features_HC!$B$3:$W$2032,X_y!G$1,0)</f>
        <v>1</v>
      </c>
      <c r="H521" s="18">
        <f>VLOOKUP($C521,eft_features_HC!$B$3:$W$2032,X_y!H$1,0)</f>
        <v>1</v>
      </c>
      <c r="I521" s="18">
        <f>VLOOKUP($C521,eft_features_HC!$B$3:$W$2032,X_y!I$1,0)</f>
        <v>5</v>
      </c>
      <c r="J521" s="18">
        <f>VLOOKUP($C521,eft_features_HC!$B$3:$W$2032,X_y!J$1,0)</f>
        <v>1</v>
      </c>
      <c r="K521" s="18">
        <f>VLOOKUP($C521,eft_features_HC!$B$3:$W$2032,X_y!K$1,0)</f>
        <v>2</v>
      </c>
      <c r="L521" s="18">
        <f>VLOOKUP($C521,eft_features_HC!$B$3:$W$2032,X_y!L$1,0)</f>
        <v>1</v>
      </c>
      <c r="M521" s="18">
        <f>VLOOKUP($C521,eft_features_HC!$B$3:$W$2032,X_y!M$1,0)</f>
        <v>1</v>
      </c>
      <c r="N521" s="18">
        <f>VLOOKUP($C521,eft_features_HC!$B$3:$W$2032,X_y!N$1,0)</f>
        <v>1</v>
      </c>
      <c r="O521" s="18">
        <f>VLOOKUP($C521,eft_features_HC!$B$3:$W$2032,X_y!O$1,0)</f>
        <v>1</v>
      </c>
      <c r="P521" s="18">
        <f>VLOOKUP($C521,eft_features_HC!$B$3:$W$2032,X_y!P$1,0)</f>
        <v>2</v>
      </c>
      <c r="Q521" s="18">
        <f>VLOOKUP($C521,eft_features_HC!$B$3:$W$2032,X_y!Q$1,0)</f>
        <v>1</v>
      </c>
      <c r="R521" s="18">
        <f>VLOOKUP($C521,eft_features_HC!$B$3:$W$2032,X_y!R$1,0)</f>
        <v>1</v>
      </c>
      <c r="S521" s="19">
        <f>VLOOKUP($C521,ret_features_HC_transpose!$B$3:$W$2032,X_y!S$1,0)</f>
        <v>-2.1764937111203864E-3</v>
      </c>
      <c r="T521" s="19">
        <f>VLOOKUP($C521,ret_features_HC_transpose!$B$3:$W$2032,X_y!T$1,0)</f>
        <v>1.4484006509519087E-2</v>
      </c>
      <c r="U521" s="19">
        <f>VLOOKUP($C521,ret_features_HC_transpose!$B$3:$W$2032,X_y!U$1,0)</f>
        <v>3.2978286660245493E-2</v>
      </c>
      <c r="V521" s="19">
        <f>VLOOKUP($C521,ret_features_HC_transpose!$B$3:$W$2032,X_y!V$1,0)</f>
        <v>9.8692809214734778E-2</v>
      </c>
      <c r="W521" s="19">
        <f>VLOOKUP($C521,ret_features_HC_transpose!$B$3:$W$2032,X_y!W$1,0)</f>
        <v>0.16790180615627803</v>
      </c>
      <c r="X521" s="19">
        <f>VLOOKUP($C521,ret_features_HC_transpose!$B$3:$W$2032,X_y!X$1,0)</f>
        <v>1.1026462686386962E-2</v>
      </c>
      <c r="Y521" s="20">
        <f>VLOOKUP($C521,beta_transpose!$B$3:$W$2032,X_y!Y$1,0)</f>
        <v>6.5778963248829302E-3</v>
      </c>
      <c r="Z521" s="20">
        <f>VLOOKUP($C521,beta_transpose!$B$3:$W$2032,X_y!Z$1,0)</f>
        <v>2.9295105475553002E-2</v>
      </c>
      <c r="AA521" s="20">
        <f>VLOOKUP($C521,beta_transpose!$B$3:$W$2032,X_y!AA$1,0)</f>
        <v>1.8845754926455599E-2</v>
      </c>
      <c r="AB521" s="20">
        <f>VLOOKUP($C521,beta_transpose!$B$3:$W$2032,X_y!AB$1,0)</f>
        <v>-1.7797589705630699E-2</v>
      </c>
      <c r="AC521" s="20">
        <f>VLOOKUP($C521,beta_transpose!$B$3:$W$2032,X_y!AC$1,0)</f>
        <v>1.6340272770333002E-2</v>
      </c>
      <c r="AD521" s="20">
        <f>VLOOKUP($C521,beta_transpose!$B$3:$W$2032,X_y!AD$1,0)</f>
        <v>4.4033011577329396E-3</v>
      </c>
      <c r="AE521" s="20">
        <f>VLOOKUP($C521,beta_transpose!$B$3:$W$2032,X_y!AE$1,0)</f>
        <v>1.70545846258164E-2</v>
      </c>
      <c r="AF521" s="20">
        <f>VLOOKUP($C521,beta_transpose!$B$3:$W$2032,X_y!AF$1,0)</f>
        <v>-1.5826494844817102E-2</v>
      </c>
      <c r="AG521" s="20">
        <f>VLOOKUP($C521,beta_transpose!$B$3:$W$2032,X_y!AG$1,0)</f>
        <v>-1.6370923123854599E-2</v>
      </c>
      <c r="AH521" s="20">
        <f>VLOOKUP($C521,beta_transpose!$B$3:$W$2032,X_y!AH$1,0)</f>
        <v>-1.8084449938096998E-2</v>
      </c>
      <c r="AI521" s="20">
        <f>VLOOKUP($C521,beta_transpose!$B$3:$W$2032,X_y!AI$1,0)</f>
        <v>1.09704065962591E-2</v>
      </c>
      <c r="AJ521" s="20">
        <f>VLOOKUP($C521,beta_transpose!$B$3:$W$2032,X_y!AJ$1,0)</f>
        <v>-1.5759644520197399E-2</v>
      </c>
      <c r="AK521" s="20">
        <f>VLOOKUP($C521,beta_transpose!$B$3:$W$2032,X_y!AK$1,0)</f>
        <v>-1.57707518353397E-2</v>
      </c>
      <c r="AL521" s="20">
        <f>VLOOKUP($C521,beta_transpose!$B$3:$W$2032,X_y!AL$1,0)</f>
        <v>2.88777936460222E-2</v>
      </c>
      <c r="AM521" s="20">
        <f>VLOOKUP($C521,beta_transpose!$B$3:$W$2032,X_y!AM$1,0)</f>
        <v>-9.1773558767199292E-3</v>
      </c>
      <c r="AN521" s="20">
        <f>VLOOKUP($C521,beta_transpose!$B$3:$W$2032,X_y!AN$1,0)</f>
        <v>7.7879980029059897E-3</v>
      </c>
      <c r="AO521" s="20">
        <f>VLOOKUP($C521,beta_transpose!$B$3:$W$2032,X_y!AO$1,0)</f>
        <v>1.4566119957801901E-3</v>
      </c>
      <c r="AP521" s="20">
        <f>VLOOKUP($C521,beta_transpose!$B$3:$W$2032,X_y!AP$1,0)</f>
        <v>-1.11816599188566E-2</v>
      </c>
      <c r="AQ521" s="20">
        <f>VLOOKUP($C521,beta_transpose!$B$3:$W$2032,X_y!AQ$1,0)</f>
        <v>-8.0413745299619394E-3</v>
      </c>
      <c r="AR521" s="34">
        <f>VLOOKUP($C521,beta_transpose!$B$3:$W$2032,X_y!AR$1,0)</f>
        <v>-8.8538576261820504E-3</v>
      </c>
      <c r="AS521" s="21">
        <v>8.4800132833767492</v>
      </c>
      <c r="AT521" s="21">
        <v>6.86455572793587</v>
      </c>
      <c r="AU521" s="21">
        <v>3.0922645030755498</v>
      </c>
      <c r="AV521" s="21">
        <v>2.46350642124108</v>
      </c>
      <c r="AW521" s="21">
        <v>1.00993532048677</v>
      </c>
      <c r="AX521" s="21"/>
      <c r="AY521" s="21"/>
      <c r="AZ521" s="22"/>
      <c r="BB521" s="31">
        <f>IF(VLOOKUP(C521,y_HC!$B$3:$G$581,6,0)&gt;$BB$1,1,0)</f>
        <v>1</v>
      </c>
      <c r="BC521">
        <f>VLOOKUP(C521,y_HC!$B$3:$G$581,6,0)</f>
        <v>4.0154670033647311E-2</v>
      </c>
      <c r="BE521" t="s">
        <v>517</v>
      </c>
      <c r="BF521">
        <v>8.4800132833767492</v>
      </c>
      <c r="BG521">
        <v>6.86455572793587</v>
      </c>
      <c r="BH521">
        <v>3.0922645030755498</v>
      </c>
      <c r="BI521">
        <v>2.46350642124108</v>
      </c>
      <c r="BJ521">
        <v>1.00993532048677</v>
      </c>
    </row>
    <row r="522" spans="2:62">
      <c r="B522" t="str">
        <f>VLOOKUP(C522,eft_features_HC!$B$3:$C$2032,2,0)</f>
        <v>Vanguard Financials ETF</v>
      </c>
      <c r="C522" t="s">
        <v>518</v>
      </c>
      <c r="D522" s="17">
        <f>VLOOKUP($C522,eft_features_HC!$B$3:$W$2032,X_y!D$1,0)</f>
        <v>3</v>
      </c>
      <c r="E522" s="18">
        <f>VLOOKUP($C522,eft_features_HC!$B$3:$W$2032,X_y!E$1,0)</f>
        <v>0.1</v>
      </c>
      <c r="F522" s="18">
        <f>VLOOKUP($C522,eft_features_HC!$B$3:$W$2032,X_y!F$1,0)</f>
        <v>6110000000</v>
      </c>
      <c r="G522" s="18">
        <f>VLOOKUP($C522,eft_features_HC!$B$3:$W$2032,X_y!G$1,0)</f>
        <v>1</v>
      </c>
      <c r="H522" s="18">
        <f>VLOOKUP($C522,eft_features_HC!$B$3:$W$2032,X_y!H$1,0)</f>
        <v>1</v>
      </c>
      <c r="I522" s="18">
        <f>VLOOKUP($C522,eft_features_HC!$B$3:$W$2032,X_y!I$1,0)</f>
        <v>1</v>
      </c>
      <c r="J522" s="18">
        <f>VLOOKUP($C522,eft_features_HC!$B$3:$W$2032,X_y!J$1,0)</f>
        <v>5</v>
      </c>
      <c r="K522" s="18">
        <f>VLOOKUP($C522,eft_features_HC!$B$3:$W$2032,X_y!K$1,0)</f>
        <v>8</v>
      </c>
      <c r="L522" s="18">
        <f>VLOOKUP($C522,eft_features_HC!$B$3:$W$2032,X_y!L$1,0)</f>
        <v>1</v>
      </c>
      <c r="M522" s="18">
        <f>VLOOKUP($C522,eft_features_HC!$B$3:$W$2032,X_y!M$1,0)</f>
        <v>1</v>
      </c>
      <c r="N522" s="18">
        <f>VLOOKUP($C522,eft_features_HC!$B$3:$W$2032,X_y!N$1,0)</f>
        <v>1</v>
      </c>
      <c r="O522" s="18">
        <f>VLOOKUP($C522,eft_features_HC!$B$3:$W$2032,X_y!O$1,0)</f>
        <v>1</v>
      </c>
      <c r="P522" s="18">
        <f>VLOOKUP($C522,eft_features_HC!$B$3:$W$2032,X_y!P$1,0)</f>
        <v>2</v>
      </c>
      <c r="Q522" s="18">
        <f>VLOOKUP($C522,eft_features_HC!$B$3:$W$2032,X_y!Q$1,0)</f>
        <v>1</v>
      </c>
      <c r="R522" s="18">
        <f>VLOOKUP($C522,eft_features_HC!$B$3:$W$2032,X_y!R$1,0)</f>
        <v>1</v>
      </c>
      <c r="S522" s="19">
        <f>VLOOKUP($C522,ret_features_HC_transpose!$B$3:$W$2032,X_y!S$1,0)</f>
        <v>-6.802721158263858E-3</v>
      </c>
      <c r="T522" s="19">
        <f>VLOOKUP($C522,ret_features_HC_transpose!$B$3:$W$2032,X_y!T$1,0)</f>
        <v>1.8220431701710504E-2</v>
      </c>
      <c r="U522" s="19">
        <f>VLOOKUP($C522,ret_features_HC_transpose!$B$3:$W$2032,X_y!U$1,0)</f>
        <v>0.1025578577109838</v>
      </c>
      <c r="V522" s="19">
        <f>VLOOKUP($C522,ret_features_HC_transpose!$B$3:$W$2032,X_y!V$1,0)</f>
        <v>0.19925808212048346</v>
      </c>
      <c r="W522" s="19">
        <f>VLOOKUP($C522,ret_features_HC_transpose!$B$3:$W$2032,X_y!W$1,0)</f>
        <v>0.39347290838823734</v>
      </c>
      <c r="X522" s="19">
        <f>VLOOKUP($C522,ret_features_HC_transpose!$B$3:$W$2032,X_y!X$1,0)</f>
        <v>0.32377888062089455</v>
      </c>
      <c r="Y522" s="20">
        <f>VLOOKUP($C522,beta_transpose!$B$3:$W$2032,X_y!Y$1,0)</f>
        <v>3.07052094248704E-2</v>
      </c>
      <c r="Z522" s="20">
        <f>VLOOKUP($C522,beta_transpose!$B$3:$W$2032,X_y!Z$1,0)</f>
        <v>1.7836180672592499E-2</v>
      </c>
      <c r="AA522" s="20">
        <f>VLOOKUP($C522,beta_transpose!$B$3:$W$2032,X_y!AA$1,0)</f>
        <v>1.9584398610785099E-2</v>
      </c>
      <c r="AB522" s="20">
        <f>VLOOKUP($C522,beta_transpose!$B$3:$W$2032,X_y!AB$1,0)</f>
        <v>-4.3949084533979201E-2</v>
      </c>
      <c r="AC522" s="20">
        <f>VLOOKUP($C522,beta_transpose!$B$3:$W$2032,X_y!AC$1,0)</f>
        <v>8.6759770680026604E-3</v>
      </c>
      <c r="AD522" s="20">
        <f>VLOOKUP($C522,beta_transpose!$B$3:$W$2032,X_y!AD$1,0)</f>
        <v>4.6433401593707797E-3</v>
      </c>
      <c r="AE522" s="20">
        <f>VLOOKUP($C522,beta_transpose!$B$3:$W$2032,X_y!AE$1,0)</f>
        <v>-7.1667209005122001E-3</v>
      </c>
      <c r="AF522" s="20">
        <f>VLOOKUP($C522,beta_transpose!$B$3:$W$2032,X_y!AF$1,0)</f>
        <v>2.5332434794319399E-2</v>
      </c>
      <c r="AG522" s="20">
        <f>VLOOKUP($C522,beta_transpose!$B$3:$W$2032,X_y!AG$1,0)</f>
        <v>3.8167110385146398E-2</v>
      </c>
      <c r="AH522" s="20">
        <f>VLOOKUP($C522,beta_transpose!$B$3:$W$2032,X_y!AH$1,0)</f>
        <v>-1.64144679211787E-3</v>
      </c>
      <c r="AI522" s="20">
        <f>VLOOKUP($C522,beta_transpose!$B$3:$W$2032,X_y!AI$1,0)</f>
        <v>-4.2866796395470898E-2</v>
      </c>
      <c r="AJ522" s="20">
        <f>VLOOKUP($C522,beta_transpose!$B$3:$W$2032,X_y!AJ$1,0)</f>
        <v>2.2153431805403399E-4</v>
      </c>
      <c r="AK522" s="20">
        <f>VLOOKUP($C522,beta_transpose!$B$3:$W$2032,X_y!AK$1,0)</f>
        <v>1.29257593661373E-2</v>
      </c>
      <c r="AL522" s="20">
        <f>VLOOKUP($C522,beta_transpose!$B$3:$W$2032,X_y!AL$1,0)</f>
        <v>-1.10215733719494E-2</v>
      </c>
      <c r="AM522" s="20">
        <f>VLOOKUP($C522,beta_transpose!$B$3:$W$2032,X_y!AM$1,0)</f>
        <v>1.31029251489636E-2</v>
      </c>
      <c r="AN522" s="20">
        <f>VLOOKUP($C522,beta_transpose!$B$3:$W$2032,X_y!AN$1,0)</f>
        <v>9.6014682588632801E-4</v>
      </c>
      <c r="AO522" s="20">
        <f>VLOOKUP($C522,beta_transpose!$B$3:$W$2032,X_y!AO$1,0)</f>
        <v>3.6928440502722701E-3</v>
      </c>
      <c r="AP522" s="20">
        <f>VLOOKUP($C522,beta_transpose!$B$3:$W$2032,X_y!AP$1,0)</f>
        <v>-2.0691499149533901E-2</v>
      </c>
      <c r="AQ522" s="20">
        <f>VLOOKUP($C522,beta_transpose!$B$3:$W$2032,X_y!AQ$1,0)</f>
        <v>-7.1918765392084E-3</v>
      </c>
      <c r="AR522" s="34">
        <f>VLOOKUP($C522,beta_transpose!$B$3:$W$2032,X_y!AR$1,0)</f>
        <v>4.6999151340574599E-2</v>
      </c>
      <c r="AS522" s="21">
        <v>17.6515728745491</v>
      </c>
      <c r="AT522" s="21">
        <v>4.94851698147896</v>
      </c>
      <c r="AU522" s="21">
        <v>1.7855124985578401</v>
      </c>
      <c r="AV522" s="21">
        <v>0.490184470653587</v>
      </c>
      <c r="AW522" s="21">
        <v>0.195431734763647</v>
      </c>
      <c r="AX522" s="21"/>
      <c r="AY522" s="21"/>
      <c r="AZ522" s="22"/>
      <c r="BB522" s="31">
        <f>IF(VLOOKUP(C522,y_HC!$B$3:$G$581,6,0)&gt;$BB$1,1,0)</f>
        <v>0</v>
      </c>
      <c r="BC522">
        <f>VLOOKUP(C522,y_HC!$B$3:$G$581,6,0)</f>
        <v>2.8170571571400072E-2</v>
      </c>
      <c r="BE522" t="s">
        <v>518</v>
      </c>
      <c r="BF522">
        <v>17.6515728745491</v>
      </c>
      <c r="BG522">
        <v>4.94851698147896</v>
      </c>
      <c r="BH522">
        <v>1.7855124985578401</v>
      </c>
      <c r="BI522">
        <v>0.490184470653587</v>
      </c>
      <c r="BJ522">
        <v>0.195431734763647</v>
      </c>
    </row>
    <row r="523" spans="2:62">
      <c r="B523" t="str">
        <f>VLOOKUP(C523,eft_features_HC!$B$3:$C$2032,2,0)</f>
        <v>Vanguard Intermediate-Term Government Bond ETF</v>
      </c>
      <c r="C523" t="s">
        <v>519</v>
      </c>
      <c r="D523" s="17">
        <f>VLOOKUP($C523,eft_features_HC!$B$3:$W$2032,X_y!D$1,0)</f>
        <v>3</v>
      </c>
      <c r="E523" s="18">
        <f>VLOOKUP($C523,eft_features_HC!$B$3:$W$2032,X_y!E$1,0)</f>
        <v>6.9999999999999993E-2</v>
      </c>
      <c r="F523" s="18">
        <f>VLOOKUP($C523,eft_features_HC!$B$3:$W$2032,X_y!F$1,0)</f>
        <v>1330000000</v>
      </c>
      <c r="G523" s="18">
        <f>VLOOKUP($C523,eft_features_HC!$B$3:$W$2032,X_y!G$1,0)</f>
        <v>2</v>
      </c>
      <c r="H523" s="18">
        <f>VLOOKUP($C523,eft_features_HC!$B$3:$W$2032,X_y!H$1,0)</f>
        <v>1</v>
      </c>
      <c r="I523" s="18">
        <f>VLOOKUP($C523,eft_features_HC!$B$3:$W$2032,X_y!I$1,0)</f>
        <v>1</v>
      </c>
      <c r="J523" s="18">
        <f>VLOOKUP($C523,eft_features_HC!$B$3:$W$2032,X_y!J$1,0)</f>
        <v>6</v>
      </c>
      <c r="K523" s="18">
        <f>VLOOKUP($C523,eft_features_HC!$B$3:$W$2032,X_y!K$1,0)</f>
        <v>16</v>
      </c>
      <c r="L523" s="18">
        <f>VLOOKUP($C523,eft_features_HC!$B$3:$W$2032,X_y!L$1,0)</f>
        <v>7</v>
      </c>
      <c r="M523" s="18">
        <f>VLOOKUP($C523,eft_features_HC!$B$3:$W$2032,X_y!M$1,0)</f>
        <v>1</v>
      </c>
      <c r="N523" s="18">
        <f>VLOOKUP($C523,eft_features_HC!$B$3:$W$2032,X_y!N$1,0)</f>
        <v>1</v>
      </c>
      <c r="O523" s="18">
        <f>VLOOKUP($C523,eft_features_HC!$B$3:$W$2032,X_y!O$1,0)</f>
        <v>1</v>
      </c>
      <c r="P523" s="18">
        <f>VLOOKUP($C523,eft_features_HC!$B$3:$W$2032,X_y!P$1,0)</f>
        <v>4</v>
      </c>
      <c r="Q523" s="18">
        <f>VLOOKUP($C523,eft_features_HC!$B$3:$W$2032,X_y!Q$1,0)</f>
        <v>3</v>
      </c>
      <c r="R523" s="18">
        <f>VLOOKUP($C523,eft_features_HC!$B$3:$W$2032,X_y!R$1,0)</f>
        <v>1</v>
      </c>
      <c r="S523" s="19">
        <f>VLOOKUP($C523,ret_features_HC_transpose!$B$3:$W$2032,X_y!S$1,0)</f>
        <v>-7.266982485012452E-4</v>
      </c>
      <c r="T523" s="19">
        <f>VLOOKUP($C523,ret_features_HC_transpose!$B$3:$W$2032,X_y!T$1,0)</f>
        <v>7.2292997175191775E-3</v>
      </c>
      <c r="U523" s="19">
        <f>VLOOKUP($C523,ret_features_HC_transpose!$B$3:$W$2032,X_y!U$1,0)</f>
        <v>-7.6247240946588635E-3</v>
      </c>
      <c r="V523" s="19">
        <f>VLOOKUP($C523,ret_features_HC_transpose!$B$3:$W$2032,X_y!V$1,0)</f>
        <v>-3.7961975847350837E-2</v>
      </c>
      <c r="W523" s="19">
        <f>VLOOKUP($C523,ret_features_HC_transpose!$B$3:$W$2032,X_y!W$1,0)</f>
        <v>-2.6118372592047745E-2</v>
      </c>
      <c r="X523" s="19">
        <f>VLOOKUP($C523,ret_features_HC_transpose!$B$3:$W$2032,X_y!X$1,0)</f>
        <v>4.3196342529233878E-2</v>
      </c>
      <c r="Y523" s="20">
        <f>VLOOKUP($C523,beta_transpose!$B$3:$W$2032,X_y!Y$1,0)</f>
        <v>-1.06563848429736E-4</v>
      </c>
      <c r="Z523" s="20">
        <f>VLOOKUP($C523,beta_transpose!$B$3:$W$2032,X_y!Z$1,0)</f>
        <v>-1.2274369294427399E-2</v>
      </c>
      <c r="AA523" s="20">
        <f>VLOOKUP($C523,beta_transpose!$B$3:$W$2032,X_y!AA$1,0)</f>
        <v>4.5283946400563498E-3</v>
      </c>
      <c r="AB523" s="20">
        <f>VLOOKUP($C523,beta_transpose!$B$3:$W$2032,X_y!AB$1,0)</f>
        <v>4.9294349150125301E-3</v>
      </c>
      <c r="AC523" s="20">
        <f>VLOOKUP($C523,beta_transpose!$B$3:$W$2032,X_y!AC$1,0)</f>
        <v>7.1547973354360904E-3</v>
      </c>
      <c r="AD523" s="20">
        <f>VLOOKUP($C523,beta_transpose!$B$3:$W$2032,X_y!AD$1,0)</f>
        <v>4.9408873482547702E-3</v>
      </c>
      <c r="AE523" s="20">
        <f>VLOOKUP($C523,beta_transpose!$B$3:$W$2032,X_y!AE$1,0)</f>
        <v>4.6677957474295304E-3</v>
      </c>
      <c r="AF523" s="20">
        <f>VLOOKUP($C523,beta_transpose!$B$3:$W$2032,X_y!AF$1,0)</f>
        <v>-8.1969158990032598E-3</v>
      </c>
      <c r="AG523" s="20">
        <f>VLOOKUP($C523,beta_transpose!$B$3:$W$2032,X_y!AG$1,0)</f>
        <v>-1.52194290074236E-2</v>
      </c>
      <c r="AH523" s="20">
        <f>VLOOKUP($C523,beta_transpose!$B$3:$W$2032,X_y!AH$1,0)</f>
        <v>5.9302567665411596E-3</v>
      </c>
      <c r="AI523" s="20">
        <f>VLOOKUP($C523,beta_transpose!$B$3:$W$2032,X_y!AI$1,0)</f>
        <v>7.2675909234630898E-3</v>
      </c>
      <c r="AJ523" s="20">
        <f>VLOOKUP($C523,beta_transpose!$B$3:$W$2032,X_y!AJ$1,0)</f>
        <v>1.4691655186463699E-3</v>
      </c>
      <c r="AK523" s="20">
        <f>VLOOKUP($C523,beta_transpose!$B$3:$W$2032,X_y!AK$1,0)</f>
        <v>-6.3161960824498903E-3</v>
      </c>
      <c r="AL523" s="20">
        <f>VLOOKUP($C523,beta_transpose!$B$3:$W$2032,X_y!AL$1,0)</f>
        <v>-2.5640785700978001E-3</v>
      </c>
      <c r="AM523" s="20">
        <f>VLOOKUP($C523,beta_transpose!$B$3:$W$2032,X_y!AM$1,0)</f>
        <v>4.91121085074112E-3</v>
      </c>
      <c r="AN523" s="20">
        <f>VLOOKUP($C523,beta_transpose!$B$3:$W$2032,X_y!AN$1,0)</f>
        <v>-1.0580351743100899E-3</v>
      </c>
      <c r="AO523" s="20">
        <f>VLOOKUP($C523,beta_transpose!$B$3:$W$2032,X_y!AO$1,0)</f>
        <v>1.52521582158759E-3</v>
      </c>
      <c r="AP523" s="20">
        <f>VLOOKUP($C523,beta_transpose!$B$3:$W$2032,X_y!AP$1,0)</f>
        <v>5.9753812199584899E-3</v>
      </c>
      <c r="AQ523" s="20">
        <f>VLOOKUP($C523,beta_transpose!$B$3:$W$2032,X_y!AQ$1,0)</f>
        <v>1.02004549251724E-2</v>
      </c>
      <c r="AR523" s="34">
        <f>VLOOKUP($C523,beta_transpose!$B$3:$W$2032,X_y!AR$1,0)</f>
        <v>9.6378899170695108E-3</v>
      </c>
      <c r="AS523" s="21">
        <v>2.6619109547795601</v>
      </c>
      <c r="AT523" s="21">
        <v>1.1709227911298601</v>
      </c>
      <c r="AU523" s="21">
        <v>0.41251200782296699</v>
      </c>
      <c r="AV523" s="21">
        <v>0.17528222831972001</v>
      </c>
      <c r="AW523" s="21">
        <v>0.11005200229507001</v>
      </c>
      <c r="AX523" s="21"/>
      <c r="AY523" s="21"/>
      <c r="AZ523" s="22"/>
      <c r="BB523" s="31">
        <f>IF(VLOOKUP(C523,y_HC!$B$3:$G$581,6,0)&gt;$BB$1,1,0)</f>
        <v>0</v>
      </c>
      <c r="BC523">
        <f>VLOOKUP(C523,y_HC!$B$3:$G$581,6,0)</f>
        <v>8.6468842607561602E-3</v>
      </c>
      <c r="BE523" t="s">
        <v>519</v>
      </c>
      <c r="BF523">
        <v>2.6619109547795601</v>
      </c>
      <c r="BG523">
        <v>1.1709227911298601</v>
      </c>
      <c r="BH523">
        <v>0.41251200782296699</v>
      </c>
      <c r="BI523">
        <v>0.17528222831972001</v>
      </c>
      <c r="BJ523">
        <v>0.11005200229507001</v>
      </c>
    </row>
    <row r="524" spans="2:62">
      <c r="B524" t="str">
        <f>VLOOKUP(C524,eft_features_HC!$B$3:$C$2032,2,0)</f>
        <v>Vanguard FTSE Europe ETF</v>
      </c>
      <c r="C524" t="s">
        <v>520</v>
      </c>
      <c r="D524" s="17">
        <f>VLOOKUP($C524,eft_features_HC!$B$3:$W$2032,X_y!D$1,0)</f>
        <v>3</v>
      </c>
      <c r="E524" s="18">
        <f>VLOOKUP($C524,eft_features_HC!$B$3:$W$2032,X_y!E$1,0)</f>
        <v>0.1</v>
      </c>
      <c r="F524" s="18">
        <f>VLOOKUP($C524,eft_features_HC!$B$3:$W$2032,X_y!F$1,0)</f>
        <v>17610000000</v>
      </c>
      <c r="G524" s="18">
        <f>VLOOKUP($C524,eft_features_HC!$B$3:$W$2032,X_y!G$1,0)</f>
        <v>1</v>
      </c>
      <c r="H524" s="18">
        <f>VLOOKUP($C524,eft_features_HC!$B$3:$W$2032,X_y!H$1,0)</f>
        <v>1</v>
      </c>
      <c r="I524" s="18">
        <f>VLOOKUP($C524,eft_features_HC!$B$3:$W$2032,X_y!I$1,0)</f>
        <v>6</v>
      </c>
      <c r="J524" s="18">
        <f>VLOOKUP($C524,eft_features_HC!$B$3:$W$2032,X_y!J$1,0)</f>
        <v>1</v>
      </c>
      <c r="K524" s="18">
        <f>VLOOKUP($C524,eft_features_HC!$B$3:$W$2032,X_y!K$1,0)</f>
        <v>2</v>
      </c>
      <c r="L524" s="18">
        <f>VLOOKUP($C524,eft_features_HC!$B$3:$W$2032,X_y!L$1,0)</f>
        <v>1</v>
      </c>
      <c r="M524" s="18">
        <f>VLOOKUP($C524,eft_features_HC!$B$3:$W$2032,X_y!M$1,0)</f>
        <v>1</v>
      </c>
      <c r="N524" s="18">
        <f>VLOOKUP($C524,eft_features_HC!$B$3:$W$2032,X_y!N$1,0)</f>
        <v>1</v>
      </c>
      <c r="O524" s="18">
        <f>VLOOKUP($C524,eft_features_HC!$B$3:$W$2032,X_y!O$1,0)</f>
        <v>1</v>
      </c>
      <c r="P524" s="18">
        <f>VLOOKUP($C524,eft_features_HC!$B$3:$W$2032,X_y!P$1,0)</f>
        <v>2</v>
      </c>
      <c r="Q524" s="18">
        <f>VLOOKUP($C524,eft_features_HC!$B$3:$W$2032,X_y!Q$1,0)</f>
        <v>1</v>
      </c>
      <c r="R524" s="18">
        <f>VLOOKUP($C524,eft_features_HC!$B$3:$W$2032,X_y!R$1,0)</f>
        <v>1</v>
      </c>
      <c r="S524" s="19">
        <f>VLOOKUP($C524,ret_features_HC_transpose!$B$3:$W$2032,X_y!S$1,0)</f>
        <v>-1.6974539353671769E-2</v>
      </c>
      <c r="T524" s="19">
        <f>VLOOKUP($C524,ret_features_HC_transpose!$B$3:$W$2032,X_y!T$1,0)</f>
        <v>2.6233495166753107E-2</v>
      </c>
      <c r="U524" s="19">
        <f>VLOOKUP($C524,ret_features_HC_transpose!$B$3:$W$2032,X_y!U$1,0)</f>
        <v>8.2859761333599291E-2</v>
      </c>
      <c r="V524" s="19">
        <f>VLOOKUP($C524,ret_features_HC_transpose!$B$3:$W$2032,X_y!V$1,0)</f>
        <v>0.2089643879496057</v>
      </c>
      <c r="W524" s="19">
        <f>VLOOKUP($C524,ret_features_HC_transpose!$B$3:$W$2032,X_y!W$1,0)</f>
        <v>0.33612304801472059</v>
      </c>
      <c r="X524" s="19">
        <f>VLOOKUP($C524,ret_features_HC_transpose!$B$3:$W$2032,X_y!X$1,0)</f>
        <v>0.12279034603993288</v>
      </c>
      <c r="Y524" s="20">
        <f>VLOOKUP($C524,beta_transpose!$B$3:$W$2032,X_y!Y$1,0)</f>
        <v>1.34801791536522E-2</v>
      </c>
      <c r="Z524" s="20">
        <f>VLOOKUP($C524,beta_transpose!$B$3:$W$2032,X_y!Z$1,0)</f>
        <v>3.3997329540394097E-2</v>
      </c>
      <c r="AA524" s="20">
        <f>VLOOKUP($C524,beta_transpose!$B$3:$W$2032,X_y!AA$1,0)</f>
        <v>1.0197375303554501E-2</v>
      </c>
      <c r="AB524" s="20">
        <f>VLOOKUP($C524,beta_transpose!$B$3:$W$2032,X_y!AB$1,0)</f>
        <v>-9.3748844614221904E-3</v>
      </c>
      <c r="AC524" s="20">
        <f>VLOOKUP($C524,beta_transpose!$B$3:$W$2032,X_y!AC$1,0)</f>
        <v>2.7747546289648799E-2</v>
      </c>
      <c r="AD524" s="20">
        <f>VLOOKUP($C524,beta_transpose!$B$3:$W$2032,X_y!AD$1,0)</f>
        <v>1.11041651155836E-3</v>
      </c>
      <c r="AE524" s="20">
        <f>VLOOKUP($C524,beta_transpose!$B$3:$W$2032,X_y!AE$1,0)</f>
        <v>1.7687333432161601E-2</v>
      </c>
      <c r="AF524" s="20">
        <f>VLOOKUP($C524,beta_transpose!$B$3:$W$2032,X_y!AF$1,0)</f>
        <v>-1.7815071271160901E-2</v>
      </c>
      <c r="AG524" s="20">
        <f>VLOOKUP($C524,beta_transpose!$B$3:$W$2032,X_y!AG$1,0)</f>
        <v>-1.49896771176931E-2</v>
      </c>
      <c r="AH524" s="20">
        <f>VLOOKUP($C524,beta_transpose!$B$3:$W$2032,X_y!AH$1,0)</f>
        <v>-3.6111061151553402E-2</v>
      </c>
      <c r="AI524" s="20">
        <f>VLOOKUP($C524,beta_transpose!$B$3:$W$2032,X_y!AI$1,0)</f>
        <v>1.4771470184671299E-2</v>
      </c>
      <c r="AJ524" s="20">
        <f>VLOOKUP($C524,beta_transpose!$B$3:$W$2032,X_y!AJ$1,0)</f>
        <v>-6.8264586704861402E-3</v>
      </c>
      <c r="AK524" s="20">
        <f>VLOOKUP($C524,beta_transpose!$B$3:$W$2032,X_y!AK$1,0)</f>
        <v>-4.0529514470849501E-2</v>
      </c>
      <c r="AL524" s="20">
        <f>VLOOKUP($C524,beta_transpose!$B$3:$W$2032,X_y!AL$1,0)</f>
        <v>3.2369412387438401E-2</v>
      </c>
      <c r="AM524" s="20">
        <f>VLOOKUP($C524,beta_transpose!$B$3:$W$2032,X_y!AM$1,0)</f>
        <v>-5.2936894252995602E-2</v>
      </c>
      <c r="AN524" s="20">
        <f>VLOOKUP($C524,beta_transpose!$B$3:$W$2032,X_y!AN$1,0)</f>
        <v>-1.9877424786411399E-2</v>
      </c>
      <c r="AO524" s="20">
        <f>VLOOKUP($C524,beta_transpose!$B$3:$W$2032,X_y!AO$1,0)</f>
        <v>2.9827351808075402E-4</v>
      </c>
      <c r="AP524" s="20">
        <f>VLOOKUP($C524,beta_transpose!$B$3:$W$2032,X_y!AP$1,0)</f>
        <v>-2.1639283124409998E-2</v>
      </c>
      <c r="AQ524" s="20">
        <f>VLOOKUP($C524,beta_transpose!$B$3:$W$2032,X_y!AQ$1,0)</f>
        <v>-2.0306132683099599E-2</v>
      </c>
      <c r="AR524" s="34">
        <f>VLOOKUP($C524,beta_transpose!$B$3:$W$2032,X_y!AR$1,0)</f>
        <v>6.8760145675233397E-3</v>
      </c>
      <c r="AS524" s="21">
        <v>11.799963591493</v>
      </c>
      <c r="AT524" s="21">
        <v>8.0986498277014398</v>
      </c>
      <c r="AU524" s="21">
        <v>2.7376378272906998</v>
      </c>
      <c r="AV524" s="21">
        <v>1.92749162351683</v>
      </c>
      <c r="AW524" s="21">
        <v>0.88676797130837703</v>
      </c>
      <c r="AX524" s="21"/>
      <c r="AY524" s="21"/>
      <c r="AZ524" s="22"/>
      <c r="BB524" s="31">
        <f>IF(VLOOKUP(C524,y_HC!$B$3:$G$581,6,0)&gt;$BB$1,1,0)</f>
        <v>0</v>
      </c>
      <c r="BC524">
        <f>VLOOKUP(C524,y_HC!$B$3:$G$581,6,0)</f>
        <v>2.9456576412806523E-2</v>
      </c>
      <c r="BE524" t="s">
        <v>520</v>
      </c>
      <c r="BF524">
        <v>11.799963591493</v>
      </c>
      <c r="BG524">
        <v>8.0986498277014398</v>
      </c>
      <c r="BH524">
        <v>2.7376378272906998</v>
      </c>
      <c r="BI524">
        <v>1.92749162351683</v>
      </c>
      <c r="BJ524">
        <v>0.88676797130837703</v>
      </c>
    </row>
    <row r="525" spans="2:62">
      <c r="B525" t="str">
        <f>VLOOKUP(C525,eft_features_HC!$B$3:$C$2032,2,0)</f>
        <v>Vanguard Long-Term Government Bond ETF</v>
      </c>
      <c r="C525" t="s">
        <v>521</v>
      </c>
      <c r="D525" s="17">
        <f>VLOOKUP($C525,eft_features_HC!$B$3:$W$2032,X_y!D$1,0)</f>
        <v>3</v>
      </c>
      <c r="E525" s="18">
        <f>VLOOKUP($C525,eft_features_HC!$B$3:$W$2032,X_y!E$1,0)</f>
        <v>6.9999999999999993E-2</v>
      </c>
      <c r="F525" s="18">
        <f>VLOOKUP($C525,eft_features_HC!$B$3:$W$2032,X_y!F$1,0)</f>
        <v>539740000</v>
      </c>
      <c r="G525" s="18">
        <f>VLOOKUP($C525,eft_features_HC!$B$3:$W$2032,X_y!G$1,0)</f>
        <v>2</v>
      </c>
      <c r="H525" s="18">
        <f>VLOOKUP($C525,eft_features_HC!$B$3:$W$2032,X_y!H$1,0)</f>
        <v>1</v>
      </c>
      <c r="I525" s="18">
        <f>VLOOKUP($C525,eft_features_HC!$B$3:$W$2032,X_y!I$1,0)</f>
        <v>1</v>
      </c>
      <c r="J525" s="18">
        <f>VLOOKUP($C525,eft_features_HC!$B$3:$W$2032,X_y!J$1,0)</f>
        <v>6</v>
      </c>
      <c r="K525" s="18">
        <f>VLOOKUP($C525,eft_features_HC!$B$3:$W$2032,X_y!K$1,0)</f>
        <v>16</v>
      </c>
      <c r="L525" s="18">
        <f>VLOOKUP($C525,eft_features_HC!$B$3:$W$2032,X_y!L$1,0)</f>
        <v>9</v>
      </c>
      <c r="M525" s="18">
        <f>VLOOKUP($C525,eft_features_HC!$B$3:$W$2032,X_y!M$1,0)</f>
        <v>1</v>
      </c>
      <c r="N525" s="18">
        <f>VLOOKUP($C525,eft_features_HC!$B$3:$W$2032,X_y!N$1,0)</f>
        <v>1</v>
      </c>
      <c r="O525" s="18">
        <f>VLOOKUP($C525,eft_features_HC!$B$3:$W$2032,X_y!O$1,0)</f>
        <v>1</v>
      </c>
      <c r="P525" s="18">
        <f>VLOOKUP($C525,eft_features_HC!$B$3:$W$2032,X_y!P$1,0)</f>
        <v>4</v>
      </c>
      <c r="Q525" s="18">
        <f>VLOOKUP($C525,eft_features_HC!$B$3:$W$2032,X_y!Q$1,0)</f>
        <v>3</v>
      </c>
      <c r="R525" s="18">
        <f>VLOOKUP($C525,eft_features_HC!$B$3:$W$2032,X_y!R$1,0)</f>
        <v>1</v>
      </c>
      <c r="S525" s="19">
        <f>VLOOKUP($C525,ret_features_HC_transpose!$B$3:$W$2032,X_y!S$1,0)</f>
        <v>2.0957814284251031E-2</v>
      </c>
      <c r="T525" s="19">
        <f>VLOOKUP($C525,ret_features_HC_transpose!$B$3:$W$2032,X_y!T$1,0)</f>
        <v>5.5829840162500588E-2</v>
      </c>
      <c r="U525" s="19">
        <f>VLOOKUP($C525,ret_features_HC_transpose!$B$3:$W$2032,X_y!U$1,0)</f>
        <v>2.4807185810873822E-2</v>
      </c>
      <c r="V525" s="19">
        <f>VLOOKUP($C525,ret_features_HC_transpose!$B$3:$W$2032,X_y!V$1,0)</f>
        <v>-0.10811803440063872</v>
      </c>
      <c r="W525" s="19">
        <f>VLOOKUP($C525,ret_features_HC_transpose!$B$3:$W$2032,X_y!W$1,0)</f>
        <v>-4.0531163333813236E-2</v>
      </c>
      <c r="X525" s="19">
        <f>VLOOKUP($C525,ret_features_HC_transpose!$B$3:$W$2032,X_y!X$1,0)</f>
        <v>0.14384229519167913</v>
      </c>
      <c r="Y525" s="20">
        <f>VLOOKUP($C525,beta_transpose!$B$3:$W$2032,X_y!Y$1,0)</f>
        <v>2.1691370224109701E-4</v>
      </c>
      <c r="Z525" s="20">
        <f>VLOOKUP($C525,beta_transpose!$B$3:$W$2032,X_y!Z$1,0)</f>
        <v>-4.4535068245896002E-2</v>
      </c>
      <c r="AA525" s="20">
        <f>VLOOKUP($C525,beta_transpose!$B$3:$W$2032,X_y!AA$1,0)</f>
        <v>1.8051436342232E-2</v>
      </c>
      <c r="AB525" s="20">
        <f>VLOOKUP($C525,beta_transpose!$B$3:$W$2032,X_y!AB$1,0)</f>
        <v>1.3644272080536901E-2</v>
      </c>
      <c r="AC525" s="20">
        <f>VLOOKUP($C525,beta_transpose!$B$3:$W$2032,X_y!AC$1,0)</f>
        <v>1.70232925393335E-2</v>
      </c>
      <c r="AD525" s="20">
        <f>VLOOKUP($C525,beta_transpose!$B$3:$W$2032,X_y!AD$1,0)</f>
        <v>2.3217211987108102E-2</v>
      </c>
      <c r="AE525" s="20">
        <f>VLOOKUP($C525,beta_transpose!$B$3:$W$2032,X_y!AE$1,0)</f>
        <v>-1.1533372251872001E-2</v>
      </c>
      <c r="AF525" s="20">
        <f>VLOOKUP($C525,beta_transpose!$B$3:$W$2032,X_y!AF$1,0)</f>
        <v>-5.1689740838328398E-3</v>
      </c>
      <c r="AG525" s="20">
        <f>VLOOKUP($C525,beta_transpose!$B$3:$W$2032,X_y!AG$1,0)</f>
        <v>-2.4239193322954301E-2</v>
      </c>
      <c r="AH525" s="20">
        <f>VLOOKUP($C525,beta_transpose!$B$3:$W$2032,X_y!AH$1,0)</f>
        <v>1.56169268307662E-2</v>
      </c>
      <c r="AI525" s="20">
        <f>VLOOKUP($C525,beta_transpose!$B$3:$W$2032,X_y!AI$1,0)</f>
        <v>1.90475889397799E-2</v>
      </c>
      <c r="AJ525" s="20">
        <f>VLOOKUP($C525,beta_transpose!$B$3:$W$2032,X_y!AJ$1,0)</f>
        <v>5.32009198897836E-2</v>
      </c>
      <c r="AK525" s="20">
        <f>VLOOKUP($C525,beta_transpose!$B$3:$W$2032,X_y!AK$1,0)</f>
        <v>-4.20425276549466E-2</v>
      </c>
      <c r="AL525" s="20">
        <f>VLOOKUP($C525,beta_transpose!$B$3:$W$2032,X_y!AL$1,0)</f>
        <v>-1.13824509621035E-2</v>
      </c>
      <c r="AM525" s="20">
        <f>VLOOKUP($C525,beta_transpose!$B$3:$W$2032,X_y!AM$1,0)</f>
        <v>2.36762614847187E-2</v>
      </c>
      <c r="AN525" s="20">
        <f>VLOOKUP($C525,beta_transpose!$B$3:$W$2032,X_y!AN$1,0)</f>
        <v>5.8910246771660697E-3</v>
      </c>
      <c r="AO525" s="20">
        <f>VLOOKUP($C525,beta_transpose!$B$3:$W$2032,X_y!AO$1,0)</f>
        <v>1.92841646226423E-3</v>
      </c>
      <c r="AP525" s="20">
        <f>VLOOKUP($C525,beta_transpose!$B$3:$W$2032,X_y!AP$1,0)</f>
        <v>2.7471894436518602E-3</v>
      </c>
      <c r="AQ525" s="20">
        <f>VLOOKUP($C525,beta_transpose!$B$3:$W$2032,X_y!AQ$1,0)</f>
        <v>1.09667237993994E-2</v>
      </c>
      <c r="AR525" s="34">
        <f>VLOOKUP($C525,beta_transpose!$B$3:$W$2032,X_y!AR$1,0)</f>
        <v>-1.2678648406707601E-2</v>
      </c>
      <c r="AS525" s="21">
        <v>8.9632001760721494</v>
      </c>
      <c r="AT525" s="21">
        <v>2.28603376548537</v>
      </c>
      <c r="AU525" s="21">
        <v>1.0632797516369901</v>
      </c>
      <c r="AV525" s="21">
        <v>0.42405755207342699</v>
      </c>
      <c r="AW525" s="21">
        <v>0.22250986468436901</v>
      </c>
      <c r="AX525" s="21"/>
      <c r="AY525" s="21"/>
      <c r="AZ525" s="22"/>
      <c r="BB525" s="31">
        <f>IF(VLOOKUP(C525,y_HC!$B$3:$G$581,6,0)&gt;$BB$1,1,0)</f>
        <v>1</v>
      </c>
      <c r="BC525">
        <f>VLOOKUP(C525,y_HC!$B$3:$G$581,6,0)</f>
        <v>4.3547629370768448E-2</v>
      </c>
      <c r="BE525" t="s">
        <v>521</v>
      </c>
      <c r="BF525">
        <v>8.9632001760721494</v>
      </c>
      <c r="BG525">
        <v>2.28603376548537</v>
      </c>
      <c r="BH525">
        <v>1.0632797516369901</v>
      </c>
      <c r="BI525">
        <v>0.42405755207342699</v>
      </c>
      <c r="BJ525">
        <v>0.22250986468436901</v>
      </c>
    </row>
    <row r="526" spans="2:62">
      <c r="B526" t="str">
        <f>VLOOKUP(C526,eft_features_HC!$B$3:$C$2032,2,0)</f>
        <v>Vanguard Information Technology ETF</v>
      </c>
      <c r="C526" t="s">
        <v>522</v>
      </c>
      <c r="D526" s="17">
        <f>VLOOKUP($C526,eft_features_HC!$B$3:$W$2032,X_y!D$1,0)</f>
        <v>3</v>
      </c>
      <c r="E526" s="18">
        <f>VLOOKUP($C526,eft_features_HC!$B$3:$W$2032,X_y!E$1,0)</f>
        <v>0.1</v>
      </c>
      <c r="F526" s="18">
        <f>VLOOKUP($C526,eft_features_HC!$B$3:$W$2032,X_y!F$1,0)</f>
        <v>14670000000</v>
      </c>
      <c r="G526" s="18">
        <f>VLOOKUP($C526,eft_features_HC!$B$3:$W$2032,X_y!G$1,0)</f>
        <v>1</v>
      </c>
      <c r="H526" s="18">
        <f>VLOOKUP($C526,eft_features_HC!$B$3:$W$2032,X_y!H$1,0)</f>
        <v>1</v>
      </c>
      <c r="I526" s="18">
        <f>VLOOKUP($C526,eft_features_HC!$B$3:$W$2032,X_y!I$1,0)</f>
        <v>1</v>
      </c>
      <c r="J526" s="18">
        <f>VLOOKUP($C526,eft_features_HC!$B$3:$W$2032,X_y!J$1,0)</f>
        <v>5</v>
      </c>
      <c r="K526" s="18">
        <f>VLOOKUP($C526,eft_features_HC!$B$3:$W$2032,X_y!K$1,0)</f>
        <v>14</v>
      </c>
      <c r="L526" s="18">
        <f>VLOOKUP($C526,eft_features_HC!$B$3:$W$2032,X_y!L$1,0)</f>
        <v>1</v>
      </c>
      <c r="M526" s="18">
        <f>VLOOKUP($C526,eft_features_HC!$B$3:$W$2032,X_y!M$1,0)</f>
        <v>1</v>
      </c>
      <c r="N526" s="18">
        <f>VLOOKUP($C526,eft_features_HC!$B$3:$W$2032,X_y!N$1,0)</f>
        <v>1</v>
      </c>
      <c r="O526" s="18">
        <f>VLOOKUP($C526,eft_features_HC!$B$3:$W$2032,X_y!O$1,0)</f>
        <v>1</v>
      </c>
      <c r="P526" s="18">
        <f>VLOOKUP($C526,eft_features_HC!$B$3:$W$2032,X_y!P$1,0)</f>
        <v>2</v>
      </c>
      <c r="Q526" s="18">
        <f>VLOOKUP($C526,eft_features_HC!$B$3:$W$2032,X_y!Q$1,0)</f>
        <v>1</v>
      </c>
      <c r="R526" s="18">
        <f>VLOOKUP($C526,eft_features_HC!$B$3:$W$2032,X_y!R$1,0)</f>
        <v>1</v>
      </c>
      <c r="S526" s="19">
        <f>VLOOKUP($C526,ret_features_HC_transpose!$B$3:$W$2032,X_y!S$1,0)</f>
        <v>-2.6307242623641924E-2</v>
      </c>
      <c r="T526" s="19">
        <f>VLOOKUP($C526,ret_features_HC_transpose!$B$3:$W$2032,X_y!T$1,0)</f>
        <v>1.8342391762024457E-2</v>
      </c>
      <c r="U526" s="19">
        <f>VLOOKUP($C526,ret_features_HC_transpose!$B$3:$W$2032,X_y!U$1,0)</f>
        <v>0.10654527377178225</v>
      </c>
      <c r="V526" s="19">
        <f>VLOOKUP($C526,ret_features_HC_transpose!$B$3:$W$2032,X_y!V$1,0)</f>
        <v>0.26765327726842347</v>
      </c>
      <c r="W526" s="19">
        <f>VLOOKUP($C526,ret_features_HC_transpose!$B$3:$W$2032,X_y!W$1,0)</f>
        <v>0.21655619894121836</v>
      </c>
      <c r="X526" s="19">
        <f>VLOOKUP($C526,ret_features_HC_transpose!$B$3:$W$2032,X_y!X$1,0)</f>
        <v>0.40443472504815059</v>
      </c>
      <c r="Y526" s="20">
        <f>VLOOKUP($C526,beta_transpose!$B$3:$W$2032,X_y!Y$1,0)</f>
        <v>2.8884247297615899E-2</v>
      </c>
      <c r="Z526" s="20">
        <f>VLOOKUP($C526,beta_transpose!$B$3:$W$2032,X_y!Z$1,0)</f>
        <v>-2.2171910246499699E-3</v>
      </c>
      <c r="AA526" s="20">
        <f>VLOOKUP($C526,beta_transpose!$B$3:$W$2032,X_y!AA$1,0)</f>
        <v>6.1158354076672403E-3</v>
      </c>
      <c r="AB526" s="20">
        <f>VLOOKUP($C526,beta_transpose!$B$3:$W$2032,X_y!AB$1,0)</f>
        <v>1.8208123646962199E-2</v>
      </c>
      <c r="AC526" s="20">
        <f>VLOOKUP($C526,beta_transpose!$B$3:$W$2032,X_y!AC$1,0)</f>
        <v>-3.1335380000301401E-2</v>
      </c>
      <c r="AD526" s="20">
        <f>VLOOKUP($C526,beta_transpose!$B$3:$W$2032,X_y!AD$1,0)</f>
        <v>7.1945812628727596E-2</v>
      </c>
      <c r="AE526" s="20">
        <f>VLOOKUP($C526,beta_transpose!$B$3:$W$2032,X_y!AE$1,0)</f>
        <v>1.09687881841792E-2</v>
      </c>
      <c r="AF526" s="20">
        <f>VLOOKUP($C526,beta_transpose!$B$3:$W$2032,X_y!AF$1,0)</f>
        <v>2.4295169350618699E-2</v>
      </c>
      <c r="AG526" s="20">
        <f>VLOOKUP($C526,beta_transpose!$B$3:$W$2032,X_y!AG$1,0)</f>
        <v>-4.5077962425324504E-3</v>
      </c>
      <c r="AH526" s="20">
        <f>VLOOKUP($C526,beta_transpose!$B$3:$W$2032,X_y!AH$1,0)</f>
        <v>2.6978927528984301E-2</v>
      </c>
      <c r="AI526" s="20">
        <f>VLOOKUP($C526,beta_transpose!$B$3:$W$2032,X_y!AI$1,0)</f>
        <v>-2.2186030796465899E-2</v>
      </c>
      <c r="AJ526" s="20">
        <f>VLOOKUP($C526,beta_transpose!$B$3:$W$2032,X_y!AJ$1,0)</f>
        <v>-1.8335788466988499E-2</v>
      </c>
      <c r="AK526" s="20">
        <f>VLOOKUP($C526,beta_transpose!$B$3:$W$2032,X_y!AK$1,0)</f>
        <v>-5.6529217171238499E-4</v>
      </c>
      <c r="AL526" s="20">
        <f>VLOOKUP($C526,beta_transpose!$B$3:$W$2032,X_y!AL$1,0)</f>
        <v>2.8800204161950099E-2</v>
      </c>
      <c r="AM526" s="20">
        <f>VLOOKUP($C526,beta_transpose!$B$3:$W$2032,X_y!AM$1,0)</f>
        <v>-2.62538853342505E-2</v>
      </c>
      <c r="AN526" s="20">
        <f>VLOOKUP($C526,beta_transpose!$B$3:$W$2032,X_y!AN$1,0)</f>
        <v>-1.74129537996418E-3</v>
      </c>
      <c r="AO526" s="20">
        <f>VLOOKUP($C526,beta_transpose!$B$3:$W$2032,X_y!AO$1,0)</f>
        <v>1.21749083069508E-2</v>
      </c>
      <c r="AP526" s="20">
        <f>VLOOKUP($C526,beta_transpose!$B$3:$W$2032,X_y!AP$1,0)</f>
        <v>-2.43939408261119E-2</v>
      </c>
      <c r="AQ526" s="20">
        <f>VLOOKUP($C526,beta_transpose!$B$3:$W$2032,X_y!AQ$1,0)</f>
        <v>-3.05934013695956E-2</v>
      </c>
      <c r="AR526" s="34">
        <f>VLOOKUP($C526,beta_transpose!$B$3:$W$2032,X_y!AR$1,0)</f>
        <v>1.2139538721521301E-3</v>
      </c>
      <c r="AS526" s="21">
        <v>17.8077422314629</v>
      </c>
      <c r="AT526" s="21">
        <v>3.6287226953643299</v>
      </c>
      <c r="AU526" s="21">
        <v>1.6784164466709399</v>
      </c>
      <c r="AV526" s="21">
        <v>0.73197626086172196</v>
      </c>
      <c r="AW526" s="21">
        <v>0.31021977969979903</v>
      </c>
      <c r="AX526" s="21"/>
      <c r="AY526" s="21"/>
      <c r="AZ526" s="22"/>
      <c r="BB526" s="31">
        <f>IF(VLOOKUP(C526,y_HC!$B$3:$G$581,6,0)&gt;$BB$1,1,0)</f>
        <v>1</v>
      </c>
      <c r="BC526">
        <f>VLOOKUP(C526,y_HC!$B$3:$G$581,6,0)</f>
        <v>9.2811873992093785E-2</v>
      </c>
      <c r="BE526" t="s">
        <v>522</v>
      </c>
      <c r="BF526">
        <v>17.8077422314629</v>
      </c>
      <c r="BG526">
        <v>3.6287226953643299</v>
      </c>
      <c r="BH526">
        <v>1.6784164466709399</v>
      </c>
      <c r="BI526">
        <v>0.73197626086172196</v>
      </c>
      <c r="BJ526">
        <v>0.31021977969979903</v>
      </c>
    </row>
    <row r="527" spans="2:62">
      <c r="B527" t="str">
        <f>VLOOKUP(C527,eft_features_HC!$B$3:$C$2032,2,0)</f>
        <v>Vanguard Health Care ETF</v>
      </c>
      <c r="C527" t="s">
        <v>523</v>
      </c>
      <c r="D527" s="17">
        <f>VLOOKUP($C527,eft_features_HC!$B$3:$W$2032,X_y!D$1,0)</f>
        <v>3</v>
      </c>
      <c r="E527" s="18">
        <f>VLOOKUP($C527,eft_features_HC!$B$3:$W$2032,X_y!E$1,0)</f>
        <v>0.1</v>
      </c>
      <c r="F527" s="18">
        <f>VLOOKUP($C527,eft_features_HC!$B$3:$W$2032,X_y!F$1,0)</f>
        <v>7120000000</v>
      </c>
      <c r="G527" s="18">
        <f>VLOOKUP($C527,eft_features_HC!$B$3:$W$2032,X_y!G$1,0)</f>
        <v>1</v>
      </c>
      <c r="H527" s="18">
        <f>VLOOKUP($C527,eft_features_HC!$B$3:$W$2032,X_y!H$1,0)</f>
        <v>1</v>
      </c>
      <c r="I527" s="18">
        <f>VLOOKUP($C527,eft_features_HC!$B$3:$W$2032,X_y!I$1,0)</f>
        <v>1</v>
      </c>
      <c r="J527" s="18">
        <f>VLOOKUP($C527,eft_features_HC!$B$3:$W$2032,X_y!J$1,0)</f>
        <v>5</v>
      </c>
      <c r="K527" s="18">
        <f>VLOOKUP($C527,eft_features_HC!$B$3:$W$2032,X_y!K$1,0)</f>
        <v>13</v>
      </c>
      <c r="L527" s="18">
        <f>VLOOKUP($C527,eft_features_HC!$B$3:$W$2032,X_y!L$1,0)</f>
        <v>1</v>
      </c>
      <c r="M527" s="18">
        <f>VLOOKUP($C527,eft_features_HC!$B$3:$W$2032,X_y!M$1,0)</f>
        <v>1</v>
      </c>
      <c r="N527" s="18">
        <f>VLOOKUP($C527,eft_features_HC!$B$3:$W$2032,X_y!N$1,0)</f>
        <v>1</v>
      </c>
      <c r="O527" s="18">
        <f>VLOOKUP($C527,eft_features_HC!$B$3:$W$2032,X_y!O$1,0)</f>
        <v>1</v>
      </c>
      <c r="P527" s="18">
        <f>VLOOKUP($C527,eft_features_HC!$B$3:$W$2032,X_y!P$1,0)</f>
        <v>2</v>
      </c>
      <c r="Q527" s="18">
        <f>VLOOKUP($C527,eft_features_HC!$B$3:$W$2032,X_y!Q$1,0)</f>
        <v>1</v>
      </c>
      <c r="R527" s="18">
        <f>VLOOKUP($C527,eft_features_HC!$B$3:$W$2032,X_y!R$1,0)</f>
        <v>1</v>
      </c>
      <c r="S527" s="19">
        <f>VLOOKUP($C527,ret_features_HC_transpose!$B$3:$W$2032,X_y!S$1,0)</f>
        <v>-3.1879809444060658E-2</v>
      </c>
      <c r="T527" s="19">
        <f>VLOOKUP($C527,ret_features_HC_transpose!$B$3:$W$2032,X_y!T$1,0)</f>
        <v>4.8308699469769678E-2</v>
      </c>
      <c r="U527" s="19">
        <f>VLOOKUP($C527,ret_features_HC_transpose!$B$3:$W$2032,X_y!U$1,0)</f>
        <v>0.12008478930254141</v>
      </c>
      <c r="V527" s="19">
        <f>VLOOKUP($C527,ret_features_HC_transpose!$B$3:$W$2032,X_y!V$1,0)</f>
        <v>0.27003965369679239</v>
      </c>
      <c r="W527" s="19">
        <f>VLOOKUP($C527,ret_features_HC_transpose!$B$3:$W$2032,X_y!W$1,0)</f>
        <v>0.56748738300571677</v>
      </c>
      <c r="X527" s="19">
        <f>VLOOKUP($C527,ret_features_HC_transpose!$B$3:$W$2032,X_y!X$1,0)</f>
        <v>0.74966886018218326</v>
      </c>
      <c r="Y527" s="20">
        <f>VLOOKUP($C527,beta_transpose!$B$3:$W$2032,X_y!Y$1,0)</f>
        <v>5.5395632096887699E-2</v>
      </c>
      <c r="Z527" s="20">
        <f>VLOOKUP($C527,beta_transpose!$B$3:$W$2032,X_y!Z$1,0)</f>
        <v>-9.7992755020530099E-3</v>
      </c>
      <c r="AA527" s="20">
        <f>VLOOKUP($C527,beta_transpose!$B$3:$W$2032,X_y!AA$1,0)</f>
        <v>1.33064691816841E-2</v>
      </c>
      <c r="AB527" s="20">
        <f>VLOOKUP($C527,beta_transpose!$B$3:$W$2032,X_y!AB$1,0)</f>
        <v>8.2380607895559607E-3</v>
      </c>
      <c r="AC527" s="20">
        <f>VLOOKUP($C527,beta_transpose!$B$3:$W$2032,X_y!AC$1,0)</f>
        <v>3.018050151434E-2</v>
      </c>
      <c r="AD527" s="20">
        <f>VLOOKUP($C527,beta_transpose!$B$3:$W$2032,X_y!AD$1,0)</f>
        <v>-2.6468969172433E-2</v>
      </c>
      <c r="AE527" s="20">
        <f>VLOOKUP($C527,beta_transpose!$B$3:$W$2032,X_y!AE$1,0)</f>
        <v>-1.1853504015139699E-2</v>
      </c>
      <c r="AF527" s="20">
        <f>VLOOKUP($C527,beta_transpose!$B$3:$W$2032,X_y!AF$1,0)</f>
        <v>-9.3212009714119196E-3</v>
      </c>
      <c r="AG527" s="20">
        <f>VLOOKUP($C527,beta_transpose!$B$3:$W$2032,X_y!AG$1,0)</f>
        <v>-1.8344950792167599E-3</v>
      </c>
      <c r="AH527" s="20">
        <f>VLOOKUP($C527,beta_transpose!$B$3:$W$2032,X_y!AH$1,0)</f>
        <v>-1.41040345996749E-2</v>
      </c>
      <c r="AI527" s="20">
        <f>VLOOKUP($C527,beta_transpose!$B$3:$W$2032,X_y!AI$1,0)</f>
        <v>1.51122896559087E-2</v>
      </c>
      <c r="AJ527" s="20">
        <f>VLOOKUP($C527,beta_transpose!$B$3:$W$2032,X_y!AJ$1,0)</f>
        <v>-5.4310795637366703E-3</v>
      </c>
      <c r="AK527" s="20">
        <f>VLOOKUP($C527,beta_transpose!$B$3:$W$2032,X_y!AK$1,0)</f>
        <v>-9.9486773114514596E-3</v>
      </c>
      <c r="AL527" s="20">
        <f>VLOOKUP($C527,beta_transpose!$B$3:$W$2032,X_y!AL$1,0)</f>
        <v>-5.8154989643465502E-3</v>
      </c>
      <c r="AM527" s="20">
        <f>VLOOKUP($C527,beta_transpose!$B$3:$W$2032,X_y!AM$1,0)</f>
        <v>-3.3324575384395302E-2</v>
      </c>
      <c r="AN527" s="20">
        <f>VLOOKUP($C527,beta_transpose!$B$3:$W$2032,X_y!AN$1,0)</f>
        <v>-3.5885702306064901E-2</v>
      </c>
      <c r="AO527" s="20">
        <f>VLOOKUP($C527,beta_transpose!$B$3:$W$2032,X_y!AO$1,0)</f>
        <v>-2.9882035927131798E-3</v>
      </c>
      <c r="AP527" s="20">
        <f>VLOOKUP($C527,beta_transpose!$B$3:$W$2032,X_y!AP$1,0)</f>
        <v>-2.6004865236750399E-2</v>
      </c>
      <c r="AQ527" s="20">
        <f>VLOOKUP($C527,beta_transpose!$B$3:$W$2032,X_y!AQ$1,0)</f>
        <v>1.1902445983896901E-2</v>
      </c>
      <c r="AR527" s="34">
        <f>VLOOKUP($C527,beta_transpose!$B$3:$W$2032,X_y!AR$1,0)</f>
        <v>3.6950783080966998E-2</v>
      </c>
      <c r="AS527" s="21">
        <v>26.826203022444901</v>
      </c>
      <c r="AT527" s="21">
        <v>1.58544467066253</v>
      </c>
      <c r="AU527" s="21">
        <v>0.40373450894749502</v>
      </c>
      <c r="AV527" s="21">
        <v>0.103601303379158</v>
      </c>
      <c r="AW527" s="21">
        <v>3.5981005496192403E-2</v>
      </c>
      <c r="AX527" s="21"/>
      <c r="AY527" s="21"/>
      <c r="AZ527" s="22"/>
      <c r="BB527" s="31">
        <f>IF(VLOOKUP(C527,y_HC!$B$3:$G$581,6,0)&gt;$BB$1,1,0)</f>
        <v>1</v>
      </c>
      <c r="BC527">
        <f>VLOOKUP(C527,y_HC!$B$3:$G$581,6,0)</f>
        <v>6.7887727660850106E-2</v>
      </c>
      <c r="BE527" t="s">
        <v>523</v>
      </c>
      <c r="BF527">
        <v>26.826203022444901</v>
      </c>
      <c r="BG527">
        <v>1.58544467066253</v>
      </c>
      <c r="BH527">
        <v>0.40373450894749502</v>
      </c>
      <c r="BI527">
        <v>0.103601303379158</v>
      </c>
      <c r="BJ527">
        <v>3.5981005496192403E-2</v>
      </c>
    </row>
    <row r="528" spans="2:62">
      <c r="B528" t="str">
        <f>VLOOKUP(C528,eft_features_HC!$B$3:$C$2032,2,0)</f>
        <v>Vanguard Dividend Appreciation ETF</v>
      </c>
      <c r="C528" t="s">
        <v>524</v>
      </c>
      <c r="D528" s="17">
        <f>VLOOKUP($C528,eft_features_HC!$B$3:$W$2032,X_y!D$1,0)</f>
        <v>3</v>
      </c>
      <c r="E528" s="18">
        <f>VLOOKUP($C528,eft_features_HC!$B$3:$W$2032,X_y!E$1,0)</f>
        <v>0.08</v>
      </c>
      <c r="F528" s="18">
        <f>VLOOKUP($C528,eft_features_HC!$B$3:$W$2032,X_y!F$1,0)</f>
        <v>25180000000</v>
      </c>
      <c r="G528" s="18">
        <f>VLOOKUP($C528,eft_features_HC!$B$3:$W$2032,X_y!G$1,0)</f>
        <v>1</v>
      </c>
      <c r="H528" s="18">
        <f>VLOOKUP($C528,eft_features_HC!$B$3:$W$2032,X_y!H$1,0)</f>
        <v>5</v>
      </c>
      <c r="I528" s="18">
        <f>VLOOKUP($C528,eft_features_HC!$B$3:$W$2032,X_y!I$1,0)</f>
        <v>1</v>
      </c>
      <c r="J528" s="18">
        <f>VLOOKUP($C528,eft_features_HC!$B$3:$W$2032,X_y!J$1,0)</f>
        <v>1</v>
      </c>
      <c r="K528" s="18">
        <f>VLOOKUP($C528,eft_features_HC!$B$3:$W$2032,X_y!K$1,0)</f>
        <v>2</v>
      </c>
      <c r="L528" s="18">
        <f>VLOOKUP($C528,eft_features_HC!$B$3:$W$2032,X_y!L$1,0)</f>
        <v>1</v>
      </c>
      <c r="M528" s="18">
        <f>VLOOKUP($C528,eft_features_HC!$B$3:$W$2032,X_y!M$1,0)</f>
        <v>1</v>
      </c>
      <c r="N528" s="18">
        <f>VLOOKUP($C528,eft_features_HC!$B$3:$W$2032,X_y!N$1,0)</f>
        <v>1</v>
      </c>
      <c r="O528" s="18">
        <f>VLOOKUP($C528,eft_features_HC!$B$3:$W$2032,X_y!O$1,0)</f>
        <v>1</v>
      </c>
      <c r="P528" s="18">
        <f>VLOOKUP($C528,eft_features_HC!$B$3:$W$2032,X_y!P$1,0)</f>
        <v>7</v>
      </c>
      <c r="Q528" s="18">
        <f>VLOOKUP($C528,eft_features_HC!$B$3:$W$2032,X_y!Q$1,0)</f>
        <v>1</v>
      </c>
      <c r="R528" s="18">
        <f>VLOOKUP($C528,eft_features_HC!$B$3:$W$2032,X_y!R$1,0)</f>
        <v>1</v>
      </c>
      <c r="S528" s="19">
        <f>VLOOKUP($C528,ret_features_HC_transpose!$B$3:$W$2032,X_y!S$1,0)</f>
        <v>-3.5766330676009206E-3</v>
      </c>
      <c r="T528" s="19">
        <f>VLOOKUP($C528,ret_features_HC_transpose!$B$3:$W$2032,X_y!T$1,0)</f>
        <v>8.0407404656013259E-3</v>
      </c>
      <c r="U528" s="19">
        <f>VLOOKUP($C528,ret_features_HC_transpose!$B$3:$W$2032,X_y!U$1,0)</f>
        <v>8.0902430093267474E-2</v>
      </c>
      <c r="V528" s="19">
        <f>VLOOKUP($C528,ret_features_HC_transpose!$B$3:$W$2032,X_y!V$1,0)</f>
        <v>0.15138527433309479</v>
      </c>
      <c r="W528" s="19">
        <f>VLOOKUP($C528,ret_features_HC_transpose!$B$3:$W$2032,X_y!W$1,0)</f>
        <v>0.29377364960778762</v>
      </c>
      <c r="X528" s="19">
        <f>VLOOKUP($C528,ret_features_HC_transpose!$B$3:$W$2032,X_y!X$1,0)</f>
        <v>0.34609878365184166</v>
      </c>
      <c r="Y528" s="20">
        <f>VLOOKUP($C528,beta_transpose!$B$3:$W$2032,X_y!Y$1,0)</f>
        <v>2.8395809116058199E-2</v>
      </c>
      <c r="Z528" s="20">
        <f>VLOOKUP($C528,beta_transpose!$B$3:$W$2032,X_y!Z$1,0)</f>
        <v>-2.5922418706909199E-3</v>
      </c>
      <c r="AA528" s="20">
        <f>VLOOKUP($C528,beta_transpose!$B$3:$W$2032,X_y!AA$1,0)</f>
        <v>2.2344298092738E-2</v>
      </c>
      <c r="AB528" s="20">
        <f>VLOOKUP($C528,beta_transpose!$B$3:$W$2032,X_y!AB$1,0)</f>
        <v>-1.0940989797419001E-2</v>
      </c>
      <c r="AC528" s="20">
        <f>VLOOKUP($C528,beta_transpose!$B$3:$W$2032,X_y!AC$1,0)</f>
        <v>-1.5136800762365E-2</v>
      </c>
      <c r="AD528" s="20">
        <f>VLOOKUP($C528,beta_transpose!$B$3:$W$2032,X_y!AD$1,0)</f>
        <v>-6.9223986022846004E-3</v>
      </c>
      <c r="AE528" s="20">
        <f>VLOOKUP($C528,beta_transpose!$B$3:$W$2032,X_y!AE$1,0)</f>
        <v>-2.4920575353433601E-3</v>
      </c>
      <c r="AF528" s="20">
        <f>VLOOKUP($C528,beta_transpose!$B$3:$W$2032,X_y!AF$1,0)</f>
        <v>-3.1045533636450901E-3</v>
      </c>
      <c r="AG528" s="20">
        <f>VLOOKUP($C528,beta_transpose!$B$3:$W$2032,X_y!AG$1,0)</f>
        <v>-6.4360438758072399E-3</v>
      </c>
      <c r="AH528" s="20">
        <f>VLOOKUP($C528,beta_transpose!$B$3:$W$2032,X_y!AH$1,0)</f>
        <v>9.4750490361352596E-4</v>
      </c>
      <c r="AI528" s="20">
        <f>VLOOKUP($C528,beta_transpose!$B$3:$W$2032,X_y!AI$1,0)</f>
        <v>-2.0785028853945102E-3</v>
      </c>
      <c r="AJ528" s="20">
        <f>VLOOKUP($C528,beta_transpose!$B$3:$W$2032,X_y!AJ$1,0)</f>
        <v>-1.52820519115166E-3</v>
      </c>
      <c r="AK528" s="20">
        <f>VLOOKUP($C528,beta_transpose!$B$3:$W$2032,X_y!AK$1,0)</f>
        <v>-1.7009571211380501E-2</v>
      </c>
      <c r="AL528" s="20">
        <f>VLOOKUP($C528,beta_transpose!$B$3:$W$2032,X_y!AL$1,0)</f>
        <v>-8.1791614655673996E-3</v>
      </c>
      <c r="AM528" s="20">
        <f>VLOOKUP($C528,beta_transpose!$B$3:$W$2032,X_y!AM$1,0)</f>
        <v>-2.1861879036256999E-3</v>
      </c>
      <c r="AN528" s="20">
        <f>VLOOKUP($C528,beta_transpose!$B$3:$W$2032,X_y!AN$1,0)</f>
        <v>6.2371642808968899E-3</v>
      </c>
      <c r="AO528" s="20">
        <f>VLOOKUP($C528,beta_transpose!$B$3:$W$2032,X_y!AO$1,0)</f>
        <v>-1.5722340537021799E-3</v>
      </c>
      <c r="AP528" s="20">
        <f>VLOOKUP($C528,beta_transpose!$B$3:$W$2032,X_y!AP$1,0)</f>
        <v>-5.53253248075441E-3</v>
      </c>
      <c r="AQ528" s="20">
        <f>VLOOKUP($C528,beta_transpose!$B$3:$W$2032,X_y!AQ$1,0)</f>
        <v>1.7662210144163401E-2</v>
      </c>
      <c r="AR528" s="34">
        <f>VLOOKUP($C528,beta_transpose!$B$3:$W$2032,X_y!AR$1,0)</f>
        <v>-4.4613482059526702E-3</v>
      </c>
      <c r="AS528" s="21">
        <v>14.3968312503006</v>
      </c>
      <c r="AT528" s="21">
        <v>2.58765450703768</v>
      </c>
      <c r="AU528" s="21">
        <v>1.00518947563126</v>
      </c>
      <c r="AV528" s="21">
        <v>0.30033419911503001</v>
      </c>
      <c r="AW528" s="21">
        <v>8.5103076865330599E-2</v>
      </c>
      <c r="AX528" s="21"/>
      <c r="AY528" s="21"/>
      <c r="AZ528" s="22"/>
      <c r="BB528" s="31">
        <f>IF(VLOOKUP(C528,y_HC!$B$3:$G$581,6,0)&gt;$BB$1,1,0)</f>
        <v>0</v>
      </c>
      <c r="BC528">
        <f>VLOOKUP(C528,y_HC!$B$3:$G$581,6,0)</f>
        <v>3.8453868430708915E-2</v>
      </c>
      <c r="BE528" t="s">
        <v>524</v>
      </c>
      <c r="BF528">
        <v>14.3968312503006</v>
      </c>
      <c r="BG528">
        <v>2.58765450703768</v>
      </c>
      <c r="BH528">
        <v>1.00518947563126</v>
      </c>
      <c r="BI528">
        <v>0.30033419911503001</v>
      </c>
      <c r="BJ528">
        <v>8.5103076865330599E-2</v>
      </c>
    </row>
    <row r="529" spans="2:62">
      <c r="B529" t="str">
        <f>VLOOKUP(C529,eft_features_HC!$B$3:$C$2032,2,0)</f>
        <v>Vanguard Industrials ETF</v>
      </c>
      <c r="C529" t="s">
        <v>525</v>
      </c>
      <c r="D529" s="17">
        <f>VLOOKUP($C529,eft_features_HC!$B$3:$W$2032,X_y!D$1,0)</f>
        <v>3</v>
      </c>
      <c r="E529" s="18">
        <f>VLOOKUP($C529,eft_features_HC!$B$3:$W$2032,X_y!E$1,0)</f>
        <v>0.1</v>
      </c>
      <c r="F529" s="18">
        <f>VLOOKUP($C529,eft_features_HC!$B$3:$W$2032,X_y!F$1,0)</f>
        <v>3290000000</v>
      </c>
      <c r="G529" s="18">
        <f>VLOOKUP($C529,eft_features_HC!$B$3:$W$2032,X_y!G$1,0)</f>
        <v>1</v>
      </c>
      <c r="H529" s="18">
        <f>VLOOKUP($C529,eft_features_HC!$B$3:$W$2032,X_y!H$1,0)</f>
        <v>1</v>
      </c>
      <c r="I529" s="18">
        <f>VLOOKUP($C529,eft_features_HC!$B$3:$W$2032,X_y!I$1,0)</f>
        <v>1</v>
      </c>
      <c r="J529" s="18">
        <f>VLOOKUP($C529,eft_features_HC!$B$3:$W$2032,X_y!J$1,0)</f>
        <v>5</v>
      </c>
      <c r="K529" s="18">
        <f>VLOOKUP($C529,eft_features_HC!$B$3:$W$2032,X_y!K$1,0)</f>
        <v>20</v>
      </c>
      <c r="L529" s="18">
        <f>VLOOKUP($C529,eft_features_HC!$B$3:$W$2032,X_y!L$1,0)</f>
        <v>1</v>
      </c>
      <c r="M529" s="18">
        <f>VLOOKUP($C529,eft_features_HC!$B$3:$W$2032,X_y!M$1,0)</f>
        <v>1</v>
      </c>
      <c r="N529" s="18">
        <f>VLOOKUP($C529,eft_features_HC!$B$3:$W$2032,X_y!N$1,0)</f>
        <v>1</v>
      </c>
      <c r="O529" s="18">
        <f>VLOOKUP($C529,eft_features_HC!$B$3:$W$2032,X_y!O$1,0)</f>
        <v>1</v>
      </c>
      <c r="P529" s="18">
        <f>VLOOKUP($C529,eft_features_HC!$B$3:$W$2032,X_y!P$1,0)</f>
        <v>2</v>
      </c>
      <c r="Q529" s="18">
        <f>VLOOKUP($C529,eft_features_HC!$B$3:$W$2032,X_y!Q$1,0)</f>
        <v>1</v>
      </c>
      <c r="R529" s="18">
        <f>VLOOKUP($C529,eft_features_HC!$B$3:$W$2032,X_y!R$1,0)</f>
        <v>1</v>
      </c>
      <c r="S529" s="19">
        <f>VLOOKUP($C529,ret_features_HC_transpose!$B$3:$W$2032,X_y!S$1,0)</f>
        <v>-1.0706217869032031E-2</v>
      </c>
      <c r="T529" s="19">
        <f>VLOOKUP($C529,ret_features_HC_transpose!$B$3:$W$2032,X_y!T$1,0)</f>
        <v>1.6142050741636105E-2</v>
      </c>
      <c r="U529" s="19">
        <f>VLOOKUP($C529,ret_features_HC_transpose!$B$3:$W$2032,X_y!U$1,0)</f>
        <v>0.12750475678293482</v>
      </c>
      <c r="V529" s="19">
        <f>VLOOKUP($C529,ret_features_HC_transpose!$B$3:$W$2032,X_y!V$1,0)</f>
        <v>0.2936039040920293</v>
      </c>
      <c r="W529" s="19">
        <f>VLOOKUP($C529,ret_features_HC_transpose!$B$3:$W$2032,X_y!W$1,0)</f>
        <v>0.46565773776667774</v>
      </c>
      <c r="X529" s="19">
        <f>VLOOKUP($C529,ret_features_HC_transpose!$B$3:$W$2032,X_y!X$1,0)</f>
        <v>0.4181920536013175</v>
      </c>
      <c r="Y529" s="20">
        <f>VLOOKUP($C529,beta_transpose!$B$3:$W$2032,X_y!Y$1,0)</f>
        <v>3.8341007282332702E-2</v>
      </c>
      <c r="Z529" s="20">
        <f>VLOOKUP($C529,beta_transpose!$B$3:$W$2032,X_y!Z$1,0)</f>
        <v>1.5960530632902599E-2</v>
      </c>
      <c r="AA529" s="20">
        <f>VLOOKUP($C529,beta_transpose!$B$3:$W$2032,X_y!AA$1,0)</f>
        <v>1.1466248986958499E-2</v>
      </c>
      <c r="AB529" s="20">
        <f>VLOOKUP($C529,beta_transpose!$B$3:$W$2032,X_y!AB$1,0)</f>
        <v>-7.0189776415322397E-3</v>
      </c>
      <c r="AC529" s="20">
        <f>VLOOKUP($C529,beta_transpose!$B$3:$W$2032,X_y!AC$1,0)</f>
        <v>-2.22616211878519E-2</v>
      </c>
      <c r="AD529" s="20">
        <f>VLOOKUP($C529,beta_transpose!$B$3:$W$2032,X_y!AD$1,0)</f>
        <v>6.1530943482862302E-3</v>
      </c>
      <c r="AE529" s="20">
        <f>VLOOKUP($C529,beta_transpose!$B$3:$W$2032,X_y!AE$1,0)</f>
        <v>3.87086658981154E-3</v>
      </c>
      <c r="AF529" s="20">
        <f>VLOOKUP($C529,beta_transpose!$B$3:$W$2032,X_y!AF$1,0)</f>
        <v>-7.0495200330771097E-3</v>
      </c>
      <c r="AG529" s="20">
        <f>VLOOKUP($C529,beta_transpose!$B$3:$W$2032,X_y!AG$1,0)</f>
        <v>6.9263229598337103E-3</v>
      </c>
      <c r="AH529" s="20">
        <f>VLOOKUP($C529,beta_transpose!$B$3:$W$2032,X_y!AH$1,0)</f>
        <v>-1.3105426690416999E-2</v>
      </c>
      <c r="AI529" s="20">
        <f>VLOOKUP($C529,beta_transpose!$B$3:$W$2032,X_y!AI$1,0)</f>
        <v>-2.3628820069219601E-3</v>
      </c>
      <c r="AJ529" s="20">
        <f>VLOOKUP($C529,beta_transpose!$B$3:$W$2032,X_y!AJ$1,0)</f>
        <v>3.6742959472561398E-2</v>
      </c>
      <c r="AK529" s="20">
        <f>VLOOKUP($C529,beta_transpose!$B$3:$W$2032,X_y!AK$1,0)</f>
        <v>-9.4514323884459395E-3</v>
      </c>
      <c r="AL529" s="20">
        <f>VLOOKUP($C529,beta_transpose!$B$3:$W$2032,X_y!AL$1,0)</f>
        <v>-1.1575397089563301E-2</v>
      </c>
      <c r="AM529" s="20">
        <f>VLOOKUP($C529,beta_transpose!$B$3:$W$2032,X_y!AM$1,0)</f>
        <v>-1.7519686569196901E-2</v>
      </c>
      <c r="AN529" s="20">
        <f>VLOOKUP($C529,beta_transpose!$B$3:$W$2032,X_y!AN$1,0)</f>
        <v>1.26992713639153E-2</v>
      </c>
      <c r="AO529" s="20">
        <f>VLOOKUP($C529,beta_transpose!$B$3:$W$2032,X_y!AO$1,0)</f>
        <v>-1.37872938548474E-2</v>
      </c>
      <c r="AP529" s="20">
        <f>VLOOKUP($C529,beta_transpose!$B$3:$W$2032,X_y!AP$1,0)</f>
        <v>-9.8435782358046193E-3</v>
      </c>
      <c r="AQ529" s="20">
        <f>VLOOKUP($C529,beta_transpose!$B$3:$W$2032,X_y!AQ$1,0)</f>
        <v>2.6464338332360199E-2</v>
      </c>
      <c r="AR529" s="34">
        <f>VLOOKUP($C529,beta_transpose!$B$3:$W$2032,X_y!AR$1,0)</f>
        <v>-1.6985227653056101E-2</v>
      </c>
      <c r="AS529" s="21">
        <v>21.575380819629299</v>
      </c>
      <c r="AT529" s="21">
        <v>3.7176625295510601</v>
      </c>
      <c r="AU529" s="21">
        <v>1.2575628905590801</v>
      </c>
      <c r="AV529" s="21">
        <v>0.42225436190509003</v>
      </c>
      <c r="AW529" s="21">
        <v>0.15511742105266599</v>
      </c>
      <c r="AX529" s="21"/>
      <c r="AY529" s="21"/>
      <c r="AZ529" s="22"/>
      <c r="BB529" s="31">
        <f>IF(VLOOKUP(C529,y_HC!$B$3:$G$581,6,0)&gt;$BB$1,1,0)</f>
        <v>0</v>
      </c>
      <c r="BC529">
        <f>VLOOKUP(C529,y_HC!$B$3:$G$581,6,0)</f>
        <v>3.4253164155671589E-2</v>
      </c>
      <c r="BE529" t="s">
        <v>525</v>
      </c>
      <c r="BF529">
        <v>21.575380819629299</v>
      </c>
      <c r="BG529">
        <v>3.7176625295510601</v>
      </c>
      <c r="BH529">
        <v>1.2575628905590801</v>
      </c>
      <c r="BI529">
        <v>0.42225436190509003</v>
      </c>
      <c r="BJ529">
        <v>0.15511742105266599</v>
      </c>
    </row>
    <row r="530" spans="2:62">
      <c r="B530" t="str">
        <f>VLOOKUP(C530,eft_features_HC!$B$3:$C$2032,2,0)</f>
        <v>Vanguard Mortgage-Backed Securities ETF</v>
      </c>
      <c r="C530" t="s">
        <v>526</v>
      </c>
      <c r="D530" s="17">
        <f>VLOOKUP($C530,eft_features_HC!$B$3:$W$2032,X_y!D$1,0)</f>
        <v>3</v>
      </c>
      <c r="E530" s="18">
        <f>VLOOKUP($C530,eft_features_HC!$B$3:$W$2032,X_y!E$1,0)</f>
        <v>6.9999999999999993E-2</v>
      </c>
      <c r="F530" s="18">
        <f>VLOOKUP($C530,eft_features_HC!$B$3:$W$2032,X_y!F$1,0)</f>
        <v>4350000000</v>
      </c>
      <c r="G530" s="18">
        <f>VLOOKUP($C530,eft_features_HC!$B$3:$W$2032,X_y!G$1,0)</f>
        <v>2</v>
      </c>
      <c r="H530" s="18">
        <f>VLOOKUP($C530,eft_features_HC!$B$3:$W$2032,X_y!H$1,0)</f>
        <v>1</v>
      </c>
      <c r="I530" s="18">
        <f>VLOOKUP($C530,eft_features_HC!$B$3:$W$2032,X_y!I$1,0)</f>
        <v>1</v>
      </c>
      <c r="J530" s="18">
        <f>VLOOKUP($C530,eft_features_HC!$B$3:$W$2032,X_y!J$1,0)</f>
        <v>6</v>
      </c>
      <c r="K530" s="18">
        <f>VLOOKUP($C530,eft_features_HC!$B$3:$W$2032,X_y!K$1,0)</f>
        <v>19</v>
      </c>
      <c r="L530" s="18">
        <f>VLOOKUP($C530,eft_features_HC!$B$3:$W$2032,X_y!L$1,0)</f>
        <v>2</v>
      </c>
      <c r="M530" s="18">
        <f>VLOOKUP($C530,eft_features_HC!$B$3:$W$2032,X_y!M$1,0)</f>
        <v>1</v>
      </c>
      <c r="N530" s="18">
        <f>VLOOKUP($C530,eft_features_HC!$B$3:$W$2032,X_y!N$1,0)</f>
        <v>1</v>
      </c>
      <c r="O530" s="18">
        <f>VLOOKUP($C530,eft_features_HC!$B$3:$W$2032,X_y!O$1,0)</f>
        <v>1</v>
      </c>
      <c r="P530" s="18">
        <f>VLOOKUP($C530,eft_features_HC!$B$3:$W$2032,X_y!P$1,0)</f>
        <v>4</v>
      </c>
      <c r="Q530" s="18">
        <f>VLOOKUP($C530,eft_features_HC!$B$3:$W$2032,X_y!Q$1,0)</f>
        <v>3</v>
      </c>
      <c r="R530" s="18">
        <f>VLOOKUP($C530,eft_features_HC!$B$3:$W$2032,X_y!R$1,0)</f>
        <v>1</v>
      </c>
      <c r="S530" s="19">
        <f>VLOOKUP($C530,ret_features_HC_transpose!$B$3:$W$2032,X_y!S$1,0)</f>
        <v>1.1616642487046747E-3</v>
      </c>
      <c r="T530" s="19">
        <f>VLOOKUP($C530,ret_features_HC_transpose!$B$3:$W$2032,X_y!T$1,0)</f>
        <v>1.3126958816979339E-2</v>
      </c>
      <c r="U530" s="19">
        <f>VLOOKUP($C530,ret_features_HC_transpose!$B$3:$W$2032,X_y!U$1,0)</f>
        <v>5.6398274278086635E-3</v>
      </c>
      <c r="V530" s="19">
        <f>VLOOKUP($C530,ret_features_HC_transpose!$B$3:$W$2032,X_y!V$1,0)</f>
        <v>-1.4202653151287659E-2</v>
      </c>
      <c r="W530" s="19">
        <f>VLOOKUP($C530,ret_features_HC_transpose!$B$3:$W$2032,X_y!W$1,0)</f>
        <v>-5.3856585554977743E-3</v>
      </c>
      <c r="X530" s="19">
        <f>VLOOKUP($C530,ret_features_HC_transpose!$B$3:$W$2032,X_y!X$1,0)</f>
        <v>2.6807010598804082E-2</v>
      </c>
      <c r="Y530" s="20">
        <f>VLOOKUP($C530,beta_transpose!$B$3:$W$2032,X_y!Y$1,0)</f>
        <v>-4.9644809341160999E-5</v>
      </c>
      <c r="Z530" s="20">
        <f>VLOOKUP($C530,beta_transpose!$B$3:$W$2032,X_y!Z$1,0)</f>
        <v>-5.1924768698007702E-3</v>
      </c>
      <c r="AA530" s="20">
        <f>VLOOKUP($C530,beta_transpose!$B$3:$W$2032,X_y!AA$1,0)</f>
        <v>3.0048098688281702E-3</v>
      </c>
      <c r="AB530" s="20">
        <f>VLOOKUP($C530,beta_transpose!$B$3:$W$2032,X_y!AB$1,0)</f>
        <v>4.0368972058869796E-3</v>
      </c>
      <c r="AC530" s="20">
        <f>VLOOKUP($C530,beta_transpose!$B$3:$W$2032,X_y!AC$1,0)</f>
        <v>7.7851424085372996E-3</v>
      </c>
      <c r="AD530" s="20">
        <f>VLOOKUP($C530,beta_transpose!$B$3:$W$2032,X_y!AD$1,0)</f>
        <v>5.7868880915137996E-3</v>
      </c>
      <c r="AE530" s="20">
        <f>VLOOKUP($C530,beta_transpose!$B$3:$W$2032,X_y!AE$1,0)</f>
        <v>2.94511540639107E-3</v>
      </c>
      <c r="AF530" s="20">
        <f>VLOOKUP($C530,beta_transpose!$B$3:$W$2032,X_y!AF$1,0)</f>
        <v>-3.9951448139975299E-3</v>
      </c>
      <c r="AG530" s="20">
        <f>VLOOKUP($C530,beta_transpose!$B$3:$W$2032,X_y!AG$1,0)</f>
        <v>-1.00621586216663E-2</v>
      </c>
      <c r="AH530" s="20">
        <f>VLOOKUP($C530,beta_transpose!$B$3:$W$2032,X_y!AH$1,0)</f>
        <v>4.0444494928998098E-3</v>
      </c>
      <c r="AI530" s="20">
        <f>VLOOKUP($C530,beta_transpose!$B$3:$W$2032,X_y!AI$1,0)</f>
        <v>4.8905990323987302E-3</v>
      </c>
      <c r="AJ530" s="20">
        <f>VLOOKUP($C530,beta_transpose!$B$3:$W$2032,X_y!AJ$1,0)</f>
        <v>3.3094837382829701E-3</v>
      </c>
      <c r="AK530" s="20">
        <f>VLOOKUP($C530,beta_transpose!$B$3:$W$2032,X_y!AK$1,0)</f>
        <v>-4.7338509411188898E-3</v>
      </c>
      <c r="AL530" s="20">
        <f>VLOOKUP($C530,beta_transpose!$B$3:$W$2032,X_y!AL$1,0)</f>
        <v>-6.20503489125244E-4</v>
      </c>
      <c r="AM530" s="20">
        <f>VLOOKUP($C530,beta_transpose!$B$3:$W$2032,X_y!AM$1,0)</f>
        <v>-6.6995376147272406E-5</v>
      </c>
      <c r="AN530" s="20">
        <f>VLOOKUP($C530,beta_transpose!$B$3:$W$2032,X_y!AN$1,0)</f>
        <v>-3.2269977837310099E-3</v>
      </c>
      <c r="AO530" s="20">
        <f>VLOOKUP($C530,beta_transpose!$B$3:$W$2032,X_y!AO$1,0)</f>
        <v>3.8898764201716202E-4</v>
      </c>
      <c r="AP530" s="20">
        <f>VLOOKUP($C530,beta_transpose!$B$3:$W$2032,X_y!AP$1,0)</f>
        <v>6.8347144207573096E-3</v>
      </c>
      <c r="AQ530" s="20">
        <f>VLOOKUP($C530,beta_transpose!$B$3:$W$2032,X_y!AQ$1,0)</f>
        <v>-1.2766958124453001E-3</v>
      </c>
      <c r="AR530" s="34">
        <f>VLOOKUP($C530,beta_transpose!$B$3:$W$2032,X_y!AR$1,0)</f>
        <v>9.8363126637526898E-3</v>
      </c>
      <c r="AS530" s="21">
        <v>1.55252500241483</v>
      </c>
      <c r="AT530" s="21">
        <v>0.86293846326893597</v>
      </c>
      <c r="AU530" s="21">
        <v>0.340987968740039</v>
      </c>
      <c r="AV530" s="21">
        <v>0.21086626585406801</v>
      </c>
      <c r="AW530" s="21">
        <v>8.1233726644569806E-2</v>
      </c>
      <c r="AX530" s="21"/>
      <c r="AY530" s="21"/>
      <c r="AZ530" s="22"/>
      <c r="BB530" s="31">
        <f>IF(VLOOKUP(C530,y_HC!$B$3:$G$581,6,0)&gt;$BB$1,1,0)</f>
        <v>0</v>
      </c>
      <c r="BC530">
        <f>VLOOKUP(C530,y_HC!$B$3:$G$581,6,0)</f>
        <v>1.5260105776752408E-2</v>
      </c>
      <c r="BE530" t="s">
        <v>526</v>
      </c>
      <c r="BF530">
        <v>1.55252500241483</v>
      </c>
      <c r="BG530">
        <v>0.86293846326893597</v>
      </c>
      <c r="BH530">
        <v>0.340987968740039</v>
      </c>
      <c r="BI530">
        <v>0.21086626585406801</v>
      </c>
      <c r="BJ530">
        <v>8.1233726644569806E-2</v>
      </c>
    </row>
    <row r="531" spans="2:62">
      <c r="B531" t="str">
        <f>VLOOKUP(C531,eft_features_HC!$B$3:$C$2032,2,0)</f>
        <v>VanEck Vectors Vietnam ETF</v>
      </c>
      <c r="C531" t="s">
        <v>527</v>
      </c>
      <c r="D531" s="17">
        <f>VLOOKUP($C531,eft_features_HC!$B$3:$W$2032,X_y!D$1,0)</f>
        <v>9</v>
      </c>
      <c r="E531" s="18">
        <f>VLOOKUP($C531,eft_features_HC!$B$3:$W$2032,X_y!E$1,0)</f>
        <v>0.66</v>
      </c>
      <c r="F531" s="18">
        <f>VLOOKUP($C531,eft_features_HC!$B$3:$W$2032,X_y!F$1,0)</f>
        <v>295850000</v>
      </c>
      <c r="G531" s="18">
        <f>VLOOKUP($C531,eft_features_HC!$B$3:$W$2032,X_y!G$1,0)</f>
        <v>1</v>
      </c>
      <c r="H531" s="18">
        <f>VLOOKUP($C531,eft_features_HC!$B$3:$W$2032,X_y!H$1,0)</f>
        <v>1</v>
      </c>
      <c r="I531" s="18">
        <f>VLOOKUP($C531,eft_features_HC!$B$3:$W$2032,X_y!I$1,0)</f>
        <v>7</v>
      </c>
      <c r="J531" s="18">
        <f>VLOOKUP($C531,eft_features_HC!$B$3:$W$2032,X_y!J$1,0)</f>
        <v>1</v>
      </c>
      <c r="K531" s="18">
        <f>VLOOKUP($C531,eft_features_HC!$B$3:$W$2032,X_y!K$1,0)</f>
        <v>2</v>
      </c>
      <c r="L531" s="18">
        <f>VLOOKUP($C531,eft_features_HC!$B$3:$W$2032,X_y!L$1,0)</f>
        <v>1</v>
      </c>
      <c r="M531" s="18">
        <f>VLOOKUP($C531,eft_features_HC!$B$3:$W$2032,X_y!M$1,0)</f>
        <v>1</v>
      </c>
      <c r="N531" s="18">
        <f>VLOOKUP($C531,eft_features_HC!$B$3:$W$2032,X_y!N$1,0)</f>
        <v>1</v>
      </c>
      <c r="O531" s="18">
        <f>VLOOKUP($C531,eft_features_HC!$B$3:$W$2032,X_y!O$1,0)</f>
        <v>1</v>
      </c>
      <c r="P531" s="18">
        <f>VLOOKUP($C531,eft_features_HC!$B$3:$W$2032,X_y!P$1,0)</f>
        <v>2</v>
      </c>
      <c r="Q531" s="18">
        <f>VLOOKUP($C531,eft_features_HC!$B$3:$W$2032,X_y!Q$1,0)</f>
        <v>1</v>
      </c>
      <c r="R531" s="18">
        <f>VLOOKUP($C531,eft_features_HC!$B$3:$W$2032,X_y!R$1,0)</f>
        <v>1</v>
      </c>
      <c r="S531" s="19">
        <f>VLOOKUP($C531,ret_features_HC_transpose!$B$3:$W$2032,X_y!S$1,0)</f>
        <v>-1.2832264270732363E-2</v>
      </c>
      <c r="T531" s="19">
        <f>VLOOKUP($C531,ret_features_HC_transpose!$B$3:$W$2032,X_y!T$1,0)</f>
        <v>0.16243928674493469</v>
      </c>
      <c r="U531" s="19">
        <f>VLOOKUP($C531,ret_features_HC_transpose!$B$3:$W$2032,X_y!U$1,0)</f>
        <v>0.15868746734245143</v>
      </c>
      <c r="V531" s="19">
        <f>VLOOKUP($C531,ret_features_HC_transpose!$B$3:$W$2032,X_y!V$1,0)</f>
        <v>5.3300735980177816E-2</v>
      </c>
      <c r="W531" s="19">
        <f>VLOOKUP($C531,ret_features_HC_transpose!$B$3:$W$2032,X_y!W$1,0)</f>
        <v>0.10574949031034375</v>
      </c>
      <c r="X531" s="19">
        <f>VLOOKUP($C531,ret_features_HC_transpose!$B$3:$W$2032,X_y!X$1,0)</f>
        <v>-9.3052627566609147E-2</v>
      </c>
      <c r="Y531" s="20">
        <f>VLOOKUP($C531,beta_transpose!$B$3:$W$2032,X_y!Y$1,0)</f>
        <v>-2.4586798694079398E-3</v>
      </c>
      <c r="Z531" s="20">
        <f>VLOOKUP($C531,beta_transpose!$B$3:$W$2032,X_y!Z$1,0)</f>
        <v>4.2311444905351603E-2</v>
      </c>
      <c r="AA531" s="20">
        <f>VLOOKUP($C531,beta_transpose!$B$3:$W$2032,X_y!AA$1,0)</f>
        <v>-1.59092610352735E-2</v>
      </c>
      <c r="AB531" s="20">
        <f>VLOOKUP($C531,beta_transpose!$B$3:$W$2032,X_y!AB$1,0)</f>
        <v>-5.1626615096548298E-2</v>
      </c>
      <c r="AC531" s="20">
        <f>VLOOKUP($C531,beta_transpose!$B$3:$W$2032,X_y!AC$1,0)</f>
        <v>4.2192664585160397E-2</v>
      </c>
      <c r="AD531" s="20">
        <f>VLOOKUP($C531,beta_transpose!$B$3:$W$2032,X_y!AD$1,0)</f>
        <v>6.1395776649067701E-2</v>
      </c>
      <c r="AE531" s="20">
        <f>VLOOKUP($C531,beta_transpose!$B$3:$W$2032,X_y!AE$1,0)</f>
        <v>-2.4367139106209398E-2</v>
      </c>
      <c r="AF531" s="20">
        <f>VLOOKUP($C531,beta_transpose!$B$3:$W$2032,X_y!AF$1,0)</f>
        <v>9.5557649460091595E-3</v>
      </c>
      <c r="AG531" s="20">
        <f>VLOOKUP($C531,beta_transpose!$B$3:$W$2032,X_y!AG$1,0)</f>
        <v>1.6614487925373098E-2</v>
      </c>
      <c r="AH531" s="20">
        <f>VLOOKUP($C531,beta_transpose!$B$3:$W$2032,X_y!AH$1,0)</f>
        <v>4.5928775538050401E-2</v>
      </c>
      <c r="AI531" s="20">
        <f>VLOOKUP($C531,beta_transpose!$B$3:$W$2032,X_y!AI$1,0)</f>
        <v>-0.113825866329425</v>
      </c>
      <c r="AJ531" s="20">
        <f>VLOOKUP($C531,beta_transpose!$B$3:$W$2032,X_y!AJ$1,0)</f>
        <v>6.5847253503938205E-2</v>
      </c>
      <c r="AK531" s="20">
        <f>VLOOKUP($C531,beta_transpose!$B$3:$W$2032,X_y!AK$1,0)</f>
        <v>7.1172580626203005E-2</v>
      </c>
      <c r="AL531" s="20">
        <f>VLOOKUP($C531,beta_transpose!$B$3:$W$2032,X_y!AL$1,0)</f>
        <v>4.7638461962214301E-2</v>
      </c>
      <c r="AM531" s="20">
        <f>VLOOKUP($C531,beta_transpose!$B$3:$W$2032,X_y!AM$1,0)</f>
        <v>9.3685650271879806E-2</v>
      </c>
      <c r="AN531" s="20">
        <f>VLOOKUP($C531,beta_transpose!$B$3:$W$2032,X_y!AN$1,0)</f>
        <v>-3.7725195650210902E-2</v>
      </c>
      <c r="AO531" s="20">
        <f>VLOOKUP($C531,beta_transpose!$B$3:$W$2032,X_y!AO$1,0)</f>
        <v>-3.5496719636999803E-2</v>
      </c>
      <c r="AP531" s="20">
        <f>VLOOKUP($C531,beta_transpose!$B$3:$W$2032,X_y!AP$1,0)</f>
        <v>3.2116045022239699E-2</v>
      </c>
      <c r="AQ531" s="20">
        <f>VLOOKUP($C531,beta_transpose!$B$3:$W$2032,X_y!AQ$1,0)</f>
        <v>-7.19235420950846E-2</v>
      </c>
      <c r="AR531" s="34">
        <f>VLOOKUP($C531,beta_transpose!$B$3:$W$2032,X_y!AR$1,0)</f>
        <v>-9.17866072749811E-2</v>
      </c>
      <c r="AS531" s="21">
        <v>13.799983871513</v>
      </c>
      <c r="AT531" s="21">
        <v>6.0490208436583197</v>
      </c>
      <c r="AU531" s="21">
        <v>2.83062574547214</v>
      </c>
      <c r="AV531" s="21">
        <v>1.1658591928400399</v>
      </c>
      <c r="AW531" s="21">
        <v>0.71746592918913799</v>
      </c>
      <c r="AX531" s="21"/>
      <c r="AY531" s="21"/>
      <c r="AZ531" s="22"/>
      <c r="BB531" s="31">
        <f>IF(VLOOKUP(C531,y_HC!$B$3:$G$581,6,0)&gt;$BB$1,1,0)</f>
        <v>0</v>
      </c>
      <c r="BC531">
        <f>VLOOKUP(C531,y_HC!$B$3:$G$581,6,0)</f>
        <v>7.4280422296912896E-3</v>
      </c>
      <c r="BE531" t="s">
        <v>527</v>
      </c>
      <c r="BF531">
        <v>13.799983871513</v>
      </c>
      <c r="BG531">
        <v>6.0490208436583197</v>
      </c>
      <c r="BH531">
        <v>2.83062574547214</v>
      </c>
      <c r="BI531">
        <v>1.1658591928400399</v>
      </c>
      <c r="BJ531">
        <v>0.71746592918913799</v>
      </c>
    </row>
    <row r="532" spans="2:62">
      <c r="B532" t="str">
        <f>VLOOKUP(C532,eft_features_HC!$B$3:$C$2032,2,0)</f>
        <v>Vanguard REIT ETF</v>
      </c>
      <c r="C532" t="s">
        <v>528</v>
      </c>
      <c r="D532" s="17">
        <f>VLOOKUP($C532,eft_features_HC!$B$3:$W$2032,X_y!D$1,0)</f>
        <v>3</v>
      </c>
      <c r="E532" s="18">
        <f>VLOOKUP($C532,eft_features_HC!$B$3:$W$2032,X_y!E$1,0)</f>
        <v>0.12</v>
      </c>
      <c r="F532" s="18">
        <f>VLOOKUP($C532,eft_features_HC!$B$3:$W$2032,X_y!F$1,0)</f>
        <v>35120000000</v>
      </c>
      <c r="G532" s="18">
        <f>VLOOKUP($C532,eft_features_HC!$B$3:$W$2032,X_y!G$1,0)</f>
        <v>1</v>
      </c>
      <c r="H532" s="18">
        <f>VLOOKUP($C532,eft_features_HC!$B$3:$W$2032,X_y!H$1,0)</f>
        <v>1</v>
      </c>
      <c r="I532" s="18">
        <f>VLOOKUP($C532,eft_features_HC!$B$3:$W$2032,X_y!I$1,0)</f>
        <v>1</v>
      </c>
      <c r="J532" s="18">
        <f>VLOOKUP($C532,eft_features_HC!$B$3:$W$2032,X_y!J$1,0)</f>
        <v>5</v>
      </c>
      <c r="K532" s="18">
        <f>VLOOKUP($C532,eft_features_HC!$B$3:$W$2032,X_y!K$1,0)</f>
        <v>7</v>
      </c>
      <c r="L532" s="18">
        <f>VLOOKUP($C532,eft_features_HC!$B$3:$W$2032,X_y!L$1,0)</f>
        <v>1</v>
      </c>
      <c r="M532" s="18">
        <f>VLOOKUP($C532,eft_features_HC!$B$3:$W$2032,X_y!M$1,0)</f>
        <v>1</v>
      </c>
      <c r="N532" s="18">
        <f>VLOOKUP($C532,eft_features_HC!$B$3:$W$2032,X_y!N$1,0)</f>
        <v>1</v>
      </c>
      <c r="O532" s="18">
        <f>VLOOKUP($C532,eft_features_HC!$B$3:$W$2032,X_y!O$1,0)</f>
        <v>1</v>
      </c>
      <c r="P532" s="18">
        <f>VLOOKUP($C532,eft_features_HC!$B$3:$W$2032,X_y!P$1,0)</f>
        <v>2</v>
      </c>
      <c r="Q532" s="18">
        <f>VLOOKUP($C532,eft_features_HC!$B$3:$W$2032,X_y!Q$1,0)</f>
        <v>1</v>
      </c>
      <c r="R532" s="18">
        <f>VLOOKUP($C532,eft_features_HC!$B$3:$W$2032,X_y!R$1,0)</f>
        <v>1</v>
      </c>
      <c r="S532" s="19">
        <f>VLOOKUP($C532,ret_features_HC_transpose!$B$3:$W$2032,X_y!S$1,0)</f>
        <v>1.0806199736375532E-2</v>
      </c>
      <c r="T532" s="19">
        <f>VLOOKUP($C532,ret_features_HC_transpose!$B$3:$W$2032,X_y!T$1,0)</f>
        <v>9.4871401964859547E-2</v>
      </c>
      <c r="U532" s="19">
        <f>VLOOKUP($C532,ret_features_HC_transpose!$B$3:$W$2032,X_y!U$1,0)</f>
        <v>7.8755692086209139E-2</v>
      </c>
      <c r="V532" s="19">
        <f>VLOOKUP($C532,ret_features_HC_transpose!$B$3:$W$2032,X_y!V$1,0)</f>
        <v>-1.6055363112305931E-2</v>
      </c>
      <c r="W532" s="19">
        <f>VLOOKUP($C532,ret_features_HC_transpose!$B$3:$W$2032,X_y!W$1,0)</f>
        <v>0.13002702288055978</v>
      </c>
      <c r="X532" s="19">
        <f>VLOOKUP($C532,ret_features_HC_transpose!$B$3:$W$2032,X_y!X$1,0)</f>
        <v>0.21396857899221633</v>
      </c>
      <c r="Y532" s="20">
        <f>VLOOKUP($C532,beta_transpose!$B$3:$W$2032,X_y!Y$1,0)</f>
        <v>1.5788730461454101E-2</v>
      </c>
      <c r="Z532" s="20">
        <f>VLOOKUP($C532,beta_transpose!$B$3:$W$2032,X_y!Z$1,0)</f>
        <v>-1.8446237304601199E-2</v>
      </c>
      <c r="AA532" s="20">
        <f>VLOOKUP($C532,beta_transpose!$B$3:$W$2032,X_y!AA$1,0)</f>
        <v>5.9501959344584097E-2</v>
      </c>
      <c r="AB532" s="20">
        <f>VLOOKUP($C532,beta_transpose!$B$3:$W$2032,X_y!AB$1,0)</f>
        <v>-3.2373725239610802E-2</v>
      </c>
      <c r="AC532" s="20">
        <f>VLOOKUP($C532,beta_transpose!$B$3:$W$2032,X_y!AC$1,0)</f>
        <v>2.2937284682252899E-2</v>
      </c>
      <c r="AD532" s="20">
        <f>VLOOKUP($C532,beta_transpose!$B$3:$W$2032,X_y!AD$1,0)</f>
        <v>2.40380514561442E-2</v>
      </c>
      <c r="AE532" s="20">
        <f>VLOOKUP($C532,beta_transpose!$B$3:$W$2032,X_y!AE$1,0)</f>
        <v>-5.4695924239039899E-2</v>
      </c>
      <c r="AF532" s="20">
        <f>VLOOKUP($C532,beta_transpose!$B$3:$W$2032,X_y!AF$1,0)</f>
        <v>4.9933502899892398E-3</v>
      </c>
      <c r="AG532" s="20">
        <f>VLOOKUP($C532,beta_transpose!$B$3:$W$2032,X_y!AG$1,0)</f>
        <v>-2.3346126789657699E-2</v>
      </c>
      <c r="AH532" s="20">
        <f>VLOOKUP($C532,beta_transpose!$B$3:$W$2032,X_y!AH$1,0)</f>
        <v>5.6724928419635397E-2</v>
      </c>
      <c r="AI532" s="20">
        <f>VLOOKUP($C532,beta_transpose!$B$3:$W$2032,X_y!AI$1,0)</f>
        <v>3.5176672598483602E-2</v>
      </c>
      <c r="AJ532" s="20">
        <f>VLOOKUP($C532,beta_transpose!$B$3:$W$2032,X_y!AJ$1,0)</f>
        <v>-4.92337495373727E-3</v>
      </c>
      <c r="AK532" s="20">
        <f>VLOOKUP($C532,beta_transpose!$B$3:$W$2032,X_y!AK$1,0)</f>
        <v>4.7354603519183198E-2</v>
      </c>
      <c r="AL532" s="20">
        <f>VLOOKUP($C532,beta_transpose!$B$3:$W$2032,X_y!AL$1,0)</f>
        <v>6.2164432766039796E-3</v>
      </c>
      <c r="AM532" s="20">
        <f>VLOOKUP($C532,beta_transpose!$B$3:$W$2032,X_y!AM$1,0)</f>
        <v>9.8041743210513198E-3</v>
      </c>
      <c r="AN532" s="20">
        <f>VLOOKUP($C532,beta_transpose!$B$3:$W$2032,X_y!AN$1,0)</f>
        <v>6.5842075967100595E-5</v>
      </c>
      <c r="AO532" s="20">
        <f>VLOOKUP($C532,beta_transpose!$B$3:$W$2032,X_y!AO$1,0)</f>
        <v>4.4826267464725303E-2</v>
      </c>
      <c r="AP532" s="20">
        <f>VLOOKUP($C532,beta_transpose!$B$3:$W$2032,X_y!AP$1,0)</f>
        <v>1.065786794432E-3</v>
      </c>
      <c r="AQ532" s="20">
        <f>VLOOKUP($C532,beta_transpose!$B$3:$W$2032,X_y!AQ$1,0)</f>
        <v>-2.1719397349769299E-3</v>
      </c>
      <c r="AR532" s="34">
        <f>VLOOKUP($C532,beta_transpose!$B$3:$W$2032,X_y!AR$1,0)</f>
        <v>3.4648852095427403E-2</v>
      </c>
      <c r="AS532" s="21">
        <v>13.810257878477</v>
      </c>
      <c r="AT532" s="21">
        <v>4.7324571971949503</v>
      </c>
      <c r="AU532" s="21">
        <v>2.03880420763126</v>
      </c>
      <c r="AV532" s="21">
        <v>1.12826853209515</v>
      </c>
      <c r="AW532" s="21">
        <v>0.58444451837434896</v>
      </c>
      <c r="AX532" s="21"/>
      <c r="AY532" s="21"/>
      <c r="AZ532" s="22"/>
      <c r="BB532" s="31">
        <f>IF(VLOOKUP(C532,y_HC!$B$3:$G$581,6,0)&gt;$BB$1,1,0)</f>
        <v>1</v>
      </c>
      <c r="BC532">
        <f>VLOOKUP(C532,y_HC!$B$3:$G$581,6,0)</f>
        <v>6.4706709991102063E-2</v>
      </c>
      <c r="BE532" t="s">
        <v>528</v>
      </c>
      <c r="BF532">
        <v>13.810257878477</v>
      </c>
      <c r="BG532">
        <v>4.7324571971949503</v>
      </c>
      <c r="BH532">
        <v>2.03880420763126</v>
      </c>
      <c r="BI532">
        <v>1.12826853209515</v>
      </c>
      <c r="BJ532">
        <v>0.58444451837434896</v>
      </c>
    </row>
    <row r="533" spans="2:62">
      <c r="B533" t="str">
        <f>VLOOKUP(C533,eft_features_HC!$B$3:$C$2032,2,0)</f>
        <v>Vanguard Mid-Cap ETF</v>
      </c>
      <c r="C533" t="s">
        <v>529</v>
      </c>
      <c r="D533" s="17">
        <f>VLOOKUP($C533,eft_features_HC!$B$3:$W$2032,X_y!D$1,0)</f>
        <v>3</v>
      </c>
      <c r="E533" s="18">
        <f>VLOOKUP($C533,eft_features_HC!$B$3:$W$2032,X_y!E$1,0)</f>
        <v>0.06</v>
      </c>
      <c r="F533" s="18">
        <f>VLOOKUP($C533,eft_features_HC!$B$3:$W$2032,X_y!F$1,0)</f>
        <v>20260000000</v>
      </c>
      <c r="G533" s="18">
        <f>VLOOKUP($C533,eft_features_HC!$B$3:$W$2032,X_y!G$1,0)</f>
        <v>1</v>
      </c>
      <c r="H533" s="18">
        <f>VLOOKUP($C533,eft_features_HC!$B$3:$W$2032,X_y!H$1,0)</f>
        <v>1</v>
      </c>
      <c r="I533" s="18">
        <f>VLOOKUP($C533,eft_features_HC!$B$3:$W$2032,X_y!I$1,0)</f>
        <v>1</v>
      </c>
      <c r="J533" s="18">
        <f>VLOOKUP($C533,eft_features_HC!$B$3:$W$2032,X_y!J$1,0)</f>
        <v>1</v>
      </c>
      <c r="K533" s="18">
        <f>VLOOKUP($C533,eft_features_HC!$B$3:$W$2032,X_y!K$1,0)</f>
        <v>4</v>
      </c>
      <c r="L533" s="18">
        <f>VLOOKUP($C533,eft_features_HC!$B$3:$W$2032,X_y!L$1,0)</f>
        <v>1</v>
      </c>
      <c r="M533" s="18">
        <f>VLOOKUP($C533,eft_features_HC!$B$3:$W$2032,X_y!M$1,0)</f>
        <v>1</v>
      </c>
      <c r="N533" s="18">
        <f>VLOOKUP($C533,eft_features_HC!$B$3:$W$2032,X_y!N$1,0)</f>
        <v>1</v>
      </c>
      <c r="O533" s="18">
        <f>VLOOKUP($C533,eft_features_HC!$B$3:$W$2032,X_y!O$1,0)</f>
        <v>1</v>
      </c>
      <c r="P533" s="18">
        <f>VLOOKUP($C533,eft_features_HC!$B$3:$W$2032,X_y!P$1,0)</f>
        <v>2</v>
      </c>
      <c r="Q533" s="18">
        <f>VLOOKUP($C533,eft_features_HC!$B$3:$W$2032,X_y!Q$1,0)</f>
        <v>1</v>
      </c>
      <c r="R533" s="18">
        <f>VLOOKUP($C533,eft_features_HC!$B$3:$W$2032,X_y!R$1,0)</f>
        <v>1</v>
      </c>
      <c r="S533" s="19">
        <f>VLOOKUP($C533,ret_features_HC_transpose!$B$3:$W$2032,X_y!S$1,0)</f>
        <v>-1.4908455669965459E-2</v>
      </c>
      <c r="T533" s="19">
        <f>VLOOKUP($C533,ret_features_HC_transpose!$B$3:$W$2032,X_y!T$1,0)</f>
        <v>3.7081230688194911E-2</v>
      </c>
      <c r="U533" s="19">
        <f>VLOOKUP($C533,ret_features_HC_transpose!$B$3:$W$2032,X_y!U$1,0)</f>
        <v>9.0847654834093738E-2</v>
      </c>
      <c r="V533" s="19">
        <f>VLOOKUP($C533,ret_features_HC_transpose!$B$3:$W$2032,X_y!V$1,0)</f>
        <v>0.24096650220697513</v>
      </c>
      <c r="W533" s="19">
        <f>VLOOKUP($C533,ret_features_HC_transpose!$B$3:$W$2032,X_y!W$1,0)</f>
        <v>0.39769916311593767</v>
      </c>
      <c r="X533" s="19">
        <f>VLOOKUP($C533,ret_features_HC_transpose!$B$3:$W$2032,X_y!X$1,0)</f>
        <v>0.3947660830185773</v>
      </c>
      <c r="Y533" s="20">
        <f>VLOOKUP($C533,beta_transpose!$B$3:$W$2032,X_y!Y$1,0)</f>
        <v>3.60721457176882E-2</v>
      </c>
      <c r="Z533" s="20">
        <f>VLOOKUP($C533,beta_transpose!$B$3:$W$2032,X_y!Z$1,0)</f>
        <v>1.1545980118931E-2</v>
      </c>
      <c r="AA533" s="20">
        <f>VLOOKUP($C533,beta_transpose!$B$3:$W$2032,X_y!AA$1,0)</f>
        <v>1.87525481806416E-2</v>
      </c>
      <c r="AB533" s="20">
        <f>VLOOKUP($C533,beta_transpose!$B$3:$W$2032,X_y!AB$1,0)</f>
        <v>-6.8393893006350103E-3</v>
      </c>
      <c r="AC533" s="20">
        <f>VLOOKUP($C533,beta_transpose!$B$3:$W$2032,X_y!AC$1,0)</f>
        <v>-1.2265894480552901E-2</v>
      </c>
      <c r="AD533" s="20">
        <f>VLOOKUP($C533,beta_transpose!$B$3:$W$2032,X_y!AD$1,0)</f>
        <v>-5.4855487675346702E-3</v>
      </c>
      <c r="AE533" s="20">
        <f>VLOOKUP($C533,beta_transpose!$B$3:$W$2032,X_y!AE$1,0)</f>
        <v>-1.2526752747025201E-2</v>
      </c>
      <c r="AF533" s="20">
        <f>VLOOKUP($C533,beta_transpose!$B$3:$W$2032,X_y!AF$1,0)</f>
        <v>-1.4346491384464101E-2</v>
      </c>
      <c r="AG533" s="20">
        <f>VLOOKUP($C533,beta_transpose!$B$3:$W$2032,X_y!AG$1,0)</f>
        <v>-1.0865374734574801E-3</v>
      </c>
      <c r="AH533" s="20">
        <f>VLOOKUP($C533,beta_transpose!$B$3:$W$2032,X_y!AH$1,0)</f>
        <v>-4.8004068879265701E-3</v>
      </c>
      <c r="AI533" s="20">
        <f>VLOOKUP($C533,beta_transpose!$B$3:$W$2032,X_y!AI$1,0)</f>
        <v>-6.5281701231647699E-3</v>
      </c>
      <c r="AJ533" s="20">
        <f>VLOOKUP($C533,beta_transpose!$B$3:$W$2032,X_y!AJ$1,0)</f>
        <v>-4.1338725849309399E-3</v>
      </c>
      <c r="AK533" s="20">
        <f>VLOOKUP($C533,beta_transpose!$B$3:$W$2032,X_y!AK$1,0)</f>
        <v>4.1177870042403697E-3</v>
      </c>
      <c r="AL533" s="20">
        <f>VLOOKUP($C533,beta_transpose!$B$3:$W$2032,X_y!AL$1,0)</f>
        <v>8.1188999005051606E-3</v>
      </c>
      <c r="AM533" s="20">
        <f>VLOOKUP($C533,beta_transpose!$B$3:$W$2032,X_y!AM$1,0)</f>
        <v>-1.7759507284817099E-3</v>
      </c>
      <c r="AN533" s="20">
        <f>VLOOKUP($C533,beta_transpose!$B$3:$W$2032,X_y!AN$1,0)</f>
        <v>-1.35383766868567E-2</v>
      </c>
      <c r="AO533" s="20">
        <f>VLOOKUP($C533,beta_transpose!$B$3:$W$2032,X_y!AO$1,0)</f>
        <v>2.2190684989444001E-2</v>
      </c>
      <c r="AP533" s="20">
        <f>VLOOKUP($C533,beta_transpose!$B$3:$W$2032,X_y!AP$1,0)</f>
        <v>-1.17440342745037E-2</v>
      </c>
      <c r="AQ533" s="20">
        <f>VLOOKUP($C533,beta_transpose!$B$3:$W$2032,X_y!AQ$1,0)</f>
        <v>-8.5717511473952304E-3</v>
      </c>
      <c r="AR533" s="34">
        <f>VLOOKUP($C533,beta_transpose!$B$3:$W$2032,X_y!AR$1,0)</f>
        <v>-8.9366805853725098E-3</v>
      </c>
      <c r="AS533" s="21">
        <v>19.6275184872745</v>
      </c>
      <c r="AT533" s="21">
        <v>3.1109574240040101</v>
      </c>
      <c r="AU533" s="21">
        <v>1.4257393721010001</v>
      </c>
      <c r="AV533" s="21">
        <v>0.50120047762364806</v>
      </c>
      <c r="AW533" s="21">
        <v>0.237582495880962</v>
      </c>
      <c r="AX533" s="21"/>
      <c r="AY533" s="21"/>
      <c r="AZ533" s="22"/>
      <c r="BB533" s="31">
        <f>IF(VLOOKUP(C533,y_HC!$B$3:$G$581,6,0)&gt;$BB$1,1,0)</f>
        <v>1</v>
      </c>
      <c r="BC533">
        <f>VLOOKUP(C533,y_HC!$B$3:$G$581,6,0)</f>
        <v>5.0424816521949134E-2</v>
      </c>
      <c r="BE533" t="s">
        <v>529</v>
      </c>
      <c r="BF533">
        <v>19.6275184872745</v>
      </c>
      <c r="BG533">
        <v>3.1109574240040101</v>
      </c>
      <c r="BH533">
        <v>1.4257393721010001</v>
      </c>
      <c r="BI533">
        <v>0.50120047762364806</v>
      </c>
      <c r="BJ533">
        <v>0.237582495880962</v>
      </c>
    </row>
    <row r="534" spans="2:62">
      <c r="B534" t="str">
        <f>VLOOKUP(C534,eft_features_HC!$B$3:$C$2032,2,0)</f>
        <v>Vanguard Mid-Cap Value ETF</v>
      </c>
      <c r="C534" t="s">
        <v>530</v>
      </c>
      <c r="D534" s="17">
        <f>VLOOKUP($C534,eft_features_HC!$B$3:$W$2032,X_y!D$1,0)</f>
        <v>3</v>
      </c>
      <c r="E534" s="18">
        <f>VLOOKUP($C534,eft_features_HC!$B$3:$W$2032,X_y!E$1,0)</f>
        <v>6.9999999999999993E-2</v>
      </c>
      <c r="F534" s="18">
        <f>VLOOKUP($C534,eft_features_HC!$B$3:$W$2032,X_y!F$1,0)</f>
        <v>7700000000</v>
      </c>
      <c r="G534" s="18">
        <f>VLOOKUP($C534,eft_features_HC!$B$3:$W$2032,X_y!G$1,0)</f>
        <v>1</v>
      </c>
      <c r="H534" s="18">
        <f>VLOOKUP($C534,eft_features_HC!$B$3:$W$2032,X_y!H$1,0)</f>
        <v>4</v>
      </c>
      <c r="I534" s="18">
        <f>VLOOKUP($C534,eft_features_HC!$B$3:$W$2032,X_y!I$1,0)</f>
        <v>1</v>
      </c>
      <c r="J534" s="18">
        <f>VLOOKUP($C534,eft_features_HC!$B$3:$W$2032,X_y!J$1,0)</f>
        <v>1</v>
      </c>
      <c r="K534" s="18">
        <f>VLOOKUP($C534,eft_features_HC!$B$3:$W$2032,X_y!K$1,0)</f>
        <v>4</v>
      </c>
      <c r="L534" s="18">
        <f>VLOOKUP($C534,eft_features_HC!$B$3:$W$2032,X_y!L$1,0)</f>
        <v>4</v>
      </c>
      <c r="M534" s="18">
        <f>VLOOKUP($C534,eft_features_HC!$B$3:$W$2032,X_y!M$1,0)</f>
        <v>1</v>
      </c>
      <c r="N534" s="18">
        <f>VLOOKUP($C534,eft_features_HC!$B$3:$W$2032,X_y!N$1,0)</f>
        <v>1</v>
      </c>
      <c r="O534" s="18">
        <f>VLOOKUP($C534,eft_features_HC!$B$3:$W$2032,X_y!O$1,0)</f>
        <v>1</v>
      </c>
      <c r="P534" s="18">
        <f>VLOOKUP($C534,eft_features_HC!$B$3:$W$2032,X_y!P$1,0)</f>
        <v>5</v>
      </c>
      <c r="Q534" s="18">
        <f>VLOOKUP($C534,eft_features_HC!$B$3:$W$2032,X_y!Q$1,0)</f>
        <v>4</v>
      </c>
      <c r="R534" s="18">
        <f>VLOOKUP($C534,eft_features_HC!$B$3:$W$2032,X_y!R$1,0)</f>
        <v>1</v>
      </c>
      <c r="S534" s="19">
        <f>VLOOKUP($C534,ret_features_HC_transpose!$B$3:$W$2032,X_y!S$1,0)</f>
        <v>4.244482907273861E-3</v>
      </c>
      <c r="T534" s="19">
        <f>VLOOKUP($C534,ret_features_HC_transpose!$B$3:$W$2032,X_y!T$1,0)</f>
        <v>4.8227848926263084E-2</v>
      </c>
      <c r="U534" s="19">
        <f>VLOOKUP($C534,ret_features_HC_transpose!$B$3:$W$2032,X_y!U$1,0)</f>
        <v>0.11844948749417039</v>
      </c>
      <c r="V534" s="19">
        <f>VLOOKUP($C534,ret_features_HC_transpose!$B$3:$W$2032,X_y!V$1,0)</f>
        <v>0.25223045437320413</v>
      </c>
      <c r="W534" s="19">
        <f>VLOOKUP($C534,ret_features_HC_transpose!$B$3:$W$2032,X_y!W$1,0)</f>
        <v>0.4604938245524357</v>
      </c>
      <c r="X534" s="19">
        <f>VLOOKUP($C534,ret_features_HC_transpose!$B$3:$W$2032,X_y!X$1,0)</f>
        <v>0.4424316374837467</v>
      </c>
      <c r="Y534" s="20">
        <f>VLOOKUP($C534,beta_transpose!$B$3:$W$2032,X_y!Y$1,0)</f>
        <v>3.66360709093645E-2</v>
      </c>
      <c r="Z534" s="20">
        <f>VLOOKUP($C534,beta_transpose!$B$3:$W$2032,X_y!Z$1,0)</f>
        <v>1.0483686693187E-2</v>
      </c>
      <c r="AA534" s="20">
        <f>VLOOKUP($C534,beta_transpose!$B$3:$W$2032,X_y!AA$1,0)</f>
        <v>1.61311306587213E-2</v>
      </c>
      <c r="AB534" s="20">
        <f>VLOOKUP($C534,beta_transpose!$B$3:$W$2032,X_y!AB$1,0)</f>
        <v>-1.2379858723817199E-2</v>
      </c>
      <c r="AC534" s="20">
        <f>VLOOKUP($C534,beta_transpose!$B$3:$W$2032,X_y!AC$1,0)</f>
        <v>-7.43399571860904E-3</v>
      </c>
      <c r="AD534" s="20">
        <f>VLOOKUP($C534,beta_transpose!$B$3:$W$2032,X_y!AD$1,0)</f>
        <v>-9.6501760973899901E-3</v>
      </c>
      <c r="AE534" s="20">
        <f>VLOOKUP($C534,beta_transpose!$B$3:$W$2032,X_y!AE$1,0)</f>
        <v>-8.5875264458189892E-3</v>
      </c>
      <c r="AF534" s="20">
        <f>VLOOKUP($C534,beta_transpose!$B$3:$W$2032,X_y!AF$1,0)</f>
        <v>-9.8820910499631005E-3</v>
      </c>
      <c r="AG534" s="20">
        <f>VLOOKUP($C534,beta_transpose!$B$3:$W$2032,X_y!AG$1,0)</f>
        <v>-3.3119138815674901E-3</v>
      </c>
      <c r="AH534" s="20">
        <f>VLOOKUP($C534,beta_transpose!$B$3:$W$2032,X_y!AH$1,0)</f>
        <v>-1.06625021535223E-2</v>
      </c>
      <c r="AI534" s="20">
        <f>VLOOKUP($C534,beta_transpose!$B$3:$W$2032,X_y!AI$1,0)</f>
        <v>-9.1400391688948798E-3</v>
      </c>
      <c r="AJ534" s="20">
        <f>VLOOKUP($C534,beta_transpose!$B$3:$W$2032,X_y!AJ$1,0)</f>
        <v>8.1078989056749297E-3</v>
      </c>
      <c r="AK534" s="20">
        <f>VLOOKUP($C534,beta_transpose!$B$3:$W$2032,X_y!AK$1,0)</f>
        <v>-1.8005356430558801E-2</v>
      </c>
      <c r="AL534" s="20">
        <f>VLOOKUP($C534,beta_transpose!$B$3:$W$2032,X_y!AL$1,0)</f>
        <v>-7.07374857399138E-3</v>
      </c>
      <c r="AM534" s="20">
        <f>VLOOKUP($C534,beta_transpose!$B$3:$W$2032,X_y!AM$1,0)</f>
        <v>-1.0546333457551E-3</v>
      </c>
      <c r="AN534" s="20">
        <f>VLOOKUP($C534,beta_transpose!$B$3:$W$2032,X_y!AN$1,0)</f>
        <v>-1.8328071850904602E-2</v>
      </c>
      <c r="AO534" s="20">
        <f>VLOOKUP($C534,beta_transpose!$B$3:$W$2032,X_y!AO$1,0)</f>
        <v>6.2261411073860099E-3</v>
      </c>
      <c r="AP534" s="20">
        <f>VLOOKUP($C534,beta_transpose!$B$3:$W$2032,X_y!AP$1,0)</f>
        <v>-1.6860233520222E-2</v>
      </c>
      <c r="AQ534" s="20">
        <f>VLOOKUP($C534,beta_transpose!$B$3:$W$2032,X_y!AQ$1,0)</f>
        <v>5.1106410250354698E-4</v>
      </c>
      <c r="AR534" s="34">
        <f>VLOOKUP($C534,beta_transpose!$B$3:$W$2032,X_y!AR$1,0)</f>
        <v>2.88251053700292E-3</v>
      </c>
      <c r="AS534" s="21">
        <v>19.4746499322445</v>
      </c>
      <c r="AT534" s="21">
        <v>2.8900075984629301</v>
      </c>
      <c r="AU534" s="21">
        <v>1.16401089034858</v>
      </c>
      <c r="AV534" s="21">
        <v>0.32228101436288598</v>
      </c>
      <c r="AW534" s="21">
        <v>0.163134317435431</v>
      </c>
      <c r="AX534" s="21"/>
      <c r="AY534" s="21"/>
      <c r="AZ534" s="22"/>
      <c r="BB534" s="31">
        <f>IF(VLOOKUP(C534,y_HC!$B$3:$G$581,6,0)&gt;$BB$1,1,0)</f>
        <v>1</v>
      </c>
      <c r="BC534">
        <f>VLOOKUP(C534,y_HC!$B$3:$G$581,6,0)</f>
        <v>4.9692066237999932E-2</v>
      </c>
      <c r="BE534" t="s">
        <v>530</v>
      </c>
      <c r="BF534">
        <v>19.4746499322445</v>
      </c>
      <c r="BG534">
        <v>2.8900075984629301</v>
      </c>
      <c r="BH534">
        <v>1.16401089034858</v>
      </c>
      <c r="BI534">
        <v>0.32228101436288598</v>
      </c>
      <c r="BJ534">
        <v>0.163134317435431</v>
      </c>
    </row>
    <row r="535" spans="2:62">
      <c r="B535" t="str">
        <f>VLOOKUP(C535,eft_features_HC!$B$3:$C$2032,2,0)</f>
        <v>Vanguard Mid-Cap Growth ETF</v>
      </c>
      <c r="C535" t="s">
        <v>531</v>
      </c>
      <c r="D535" s="17">
        <f>VLOOKUP($C535,eft_features_HC!$B$3:$W$2032,X_y!D$1,0)</f>
        <v>3</v>
      </c>
      <c r="E535" s="18">
        <f>VLOOKUP($C535,eft_features_HC!$B$3:$W$2032,X_y!E$1,0)</f>
        <v>6.9999999999999993E-2</v>
      </c>
      <c r="F535" s="18">
        <f>VLOOKUP($C535,eft_features_HC!$B$3:$W$2032,X_y!F$1,0)</f>
        <v>4880000000</v>
      </c>
      <c r="G535" s="18">
        <f>VLOOKUP($C535,eft_features_HC!$B$3:$W$2032,X_y!G$1,0)</f>
        <v>1</v>
      </c>
      <c r="H535" s="18">
        <f>VLOOKUP($C535,eft_features_HC!$B$3:$W$2032,X_y!H$1,0)</f>
        <v>3</v>
      </c>
      <c r="I535" s="18">
        <f>VLOOKUP($C535,eft_features_HC!$B$3:$W$2032,X_y!I$1,0)</f>
        <v>1</v>
      </c>
      <c r="J535" s="18">
        <f>VLOOKUP($C535,eft_features_HC!$B$3:$W$2032,X_y!J$1,0)</f>
        <v>1</v>
      </c>
      <c r="K535" s="18">
        <f>VLOOKUP($C535,eft_features_HC!$B$3:$W$2032,X_y!K$1,0)</f>
        <v>4</v>
      </c>
      <c r="L535" s="18">
        <f>VLOOKUP($C535,eft_features_HC!$B$3:$W$2032,X_y!L$1,0)</f>
        <v>3</v>
      </c>
      <c r="M535" s="18">
        <f>VLOOKUP($C535,eft_features_HC!$B$3:$W$2032,X_y!M$1,0)</f>
        <v>1</v>
      </c>
      <c r="N535" s="18">
        <f>VLOOKUP($C535,eft_features_HC!$B$3:$W$2032,X_y!N$1,0)</f>
        <v>1</v>
      </c>
      <c r="O535" s="18">
        <f>VLOOKUP($C535,eft_features_HC!$B$3:$W$2032,X_y!O$1,0)</f>
        <v>1</v>
      </c>
      <c r="P535" s="18">
        <f>VLOOKUP($C535,eft_features_HC!$B$3:$W$2032,X_y!P$1,0)</f>
        <v>5</v>
      </c>
      <c r="Q535" s="18">
        <f>VLOOKUP($C535,eft_features_HC!$B$3:$W$2032,X_y!Q$1,0)</f>
        <v>4</v>
      </c>
      <c r="R535" s="18">
        <f>VLOOKUP($C535,eft_features_HC!$B$3:$W$2032,X_y!R$1,0)</f>
        <v>1</v>
      </c>
      <c r="S535" s="19">
        <f>VLOOKUP($C535,ret_features_HC_transpose!$B$3:$W$2032,X_y!S$1,0)</f>
        <v>-3.4758795184563596E-2</v>
      </c>
      <c r="T535" s="19">
        <f>VLOOKUP($C535,ret_features_HC_transpose!$B$3:$W$2032,X_y!T$1,0)</f>
        <v>2.505592898826392E-2</v>
      </c>
      <c r="U535" s="19">
        <f>VLOOKUP($C535,ret_features_HC_transpose!$B$3:$W$2032,X_y!U$1,0)</f>
        <v>6.3849548200096029E-2</v>
      </c>
      <c r="V535" s="19">
        <f>VLOOKUP($C535,ret_features_HC_transpose!$B$3:$W$2032,X_y!V$1,0)</f>
        <v>0.22431529324724964</v>
      </c>
      <c r="W535" s="19">
        <f>VLOOKUP($C535,ret_features_HC_transpose!$B$3:$W$2032,X_y!W$1,0)</f>
        <v>0.33663943493799486</v>
      </c>
      <c r="X535" s="19">
        <f>VLOOKUP($C535,ret_features_HC_transpose!$B$3:$W$2032,X_y!X$1,0)</f>
        <v>0.34744889856902361</v>
      </c>
      <c r="Y535" s="20">
        <f>VLOOKUP($C535,beta_transpose!$B$3:$W$2032,X_y!Y$1,0)</f>
        <v>3.5206361606825297E-2</v>
      </c>
      <c r="Z535" s="20">
        <f>VLOOKUP($C535,beta_transpose!$B$3:$W$2032,X_y!Z$1,0)</f>
        <v>1.26240223681469E-2</v>
      </c>
      <c r="AA535" s="20">
        <f>VLOOKUP($C535,beta_transpose!$B$3:$W$2032,X_y!AA$1,0)</f>
        <v>2.2471519689883701E-2</v>
      </c>
      <c r="AB535" s="20">
        <f>VLOOKUP($C535,beta_transpose!$B$3:$W$2032,X_y!AB$1,0)</f>
        <v>-1.45598406711568E-3</v>
      </c>
      <c r="AC535" s="20">
        <f>VLOOKUP($C535,beta_transpose!$B$3:$W$2032,X_y!AC$1,0)</f>
        <v>-1.65405458171217E-2</v>
      </c>
      <c r="AD535" s="20">
        <f>VLOOKUP($C535,beta_transpose!$B$3:$W$2032,X_y!AD$1,0)</f>
        <v>-1.2604941522038001E-4</v>
      </c>
      <c r="AE535" s="20">
        <f>VLOOKUP($C535,beta_transpose!$B$3:$W$2032,X_y!AE$1,0)</f>
        <v>-1.7090200442062001E-2</v>
      </c>
      <c r="AF535" s="20">
        <f>VLOOKUP($C535,beta_transpose!$B$3:$W$2032,X_y!AF$1,0)</f>
        <v>-2.1412045554163199E-2</v>
      </c>
      <c r="AG535" s="20">
        <f>VLOOKUP($C535,beta_transpose!$B$3:$W$2032,X_y!AG$1,0)</f>
        <v>1.8093074582542601E-3</v>
      </c>
      <c r="AH535" s="20">
        <f>VLOOKUP($C535,beta_transpose!$B$3:$W$2032,X_y!AH$1,0)</f>
        <v>-1.46613926597606E-3</v>
      </c>
      <c r="AI535" s="20">
        <f>VLOOKUP($C535,beta_transpose!$B$3:$W$2032,X_y!AI$1,0)</f>
        <v>-7.79310312222402E-3</v>
      </c>
      <c r="AJ535" s="20">
        <f>VLOOKUP($C535,beta_transpose!$B$3:$W$2032,X_y!AJ$1,0)</f>
        <v>-1.36318374668361E-2</v>
      </c>
      <c r="AK535" s="20">
        <f>VLOOKUP($C535,beta_transpose!$B$3:$W$2032,X_y!AK$1,0)</f>
        <v>3.0035770621084399E-2</v>
      </c>
      <c r="AL535" s="20">
        <f>VLOOKUP($C535,beta_transpose!$B$3:$W$2032,X_y!AL$1,0)</f>
        <v>2.33879096863795E-2</v>
      </c>
      <c r="AM535" s="20">
        <f>VLOOKUP($C535,beta_transpose!$B$3:$W$2032,X_y!AM$1,0)</f>
        <v>-2.4581249349565001E-3</v>
      </c>
      <c r="AN535" s="20">
        <f>VLOOKUP($C535,beta_transpose!$B$3:$W$2032,X_y!AN$1,0)</f>
        <v>-8.6275226134735501E-3</v>
      </c>
      <c r="AO535" s="20">
        <f>VLOOKUP($C535,beta_transpose!$B$3:$W$2032,X_y!AO$1,0)</f>
        <v>3.5129602827601497E-2</v>
      </c>
      <c r="AP535" s="20">
        <f>VLOOKUP($C535,beta_transpose!$B$3:$W$2032,X_y!AP$1,0)</f>
        <v>2.4608919009682499E-3</v>
      </c>
      <c r="AQ535" s="20">
        <f>VLOOKUP($C535,beta_transpose!$B$3:$W$2032,X_y!AQ$1,0)</f>
        <v>-2.53035512248845E-2</v>
      </c>
      <c r="AR535" s="34">
        <f>VLOOKUP($C535,beta_transpose!$B$3:$W$2032,X_y!AR$1,0)</f>
        <v>-2.6738111821624898E-2</v>
      </c>
      <c r="AS535" s="21">
        <v>20.0022995398798</v>
      </c>
      <c r="AT535" s="21">
        <v>3.4568619441619299</v>
      </c>
      <c r="AU535" s="21">
        <v>1.6968796029795601</v>
      </c>
      <c r="AV535" s="21">
        <v>0.717539243663328</v>
      </c>
      <c r="AW535" s="21">
        <v>0.39113768637194402</v>
      </c>
      <c r="AX535" s="21"/>
      <c r="AY535" s="21"/>
      <c r="AZ535" s="22"/>
      <c r="BB535" s="31">
        <f>IF(VLOOKUP(C535,y_HC!$B$3:$G$581,6,0)&gt;$BB$1,1,0)</f>
        <v>1</v>
      </c>
      <c r="BC535">
        <f>VLOOKUP(C535,y_HC!$B$3:$G$581,6,0)</f>
        <v>5.146769757552061E-2</v>
      </c>
      <c r="BE535" t="s">
        <v>531</v>
      </c>
      <c r="BF535">
        <v>20.0022995398798</v>
      </c>
      <c r="BG535">
        <v>3.4568619441619299</v>
      </c>
      <c r="BH535">
        <v>1.6968796029795601</v>
      </c>
      <c r="BI535">
        <v>0.717539243663328</v>
      </c>
      <c r="BJ535">
        <v>0.39113768637194402</v>
      </c>
    </row>
    <row r="536" spans="2:62">
      <c r="B536" t="str">
        <f>VLOOKUP(C536,eft_features_HC!$B$3:$C$2032,2,0)</f>
        <v>Vanguard Telecommunication Services ETF</v>
      </c>
      <c r="C536" t="s">
        <v>532</v>
      </c>
      <c r="D536" s="17">
        <f>VLOOKUP($C536,eft_features_HC!$B$3:$W$2032,X_y!D$1,0)</f>
        <v>3</v>
      </c>
      <c r="E536" s="18">
        <f>VLOOKUP($C536,eft_features_HC!$B$3:$W$2032,X_y!E$1,0)</f>
        <v>0.1</v>
      </c>
      <c r="F536" s="18">
        <f>VLOOKUP($C536,eft_features_HC!$B$3:$W$2032,X_y!F$1,0)</f>
        <v>1340000000</v>
      </c>
      <c r="G536" s="18">
        <f>VLOOKUP($C536,eft_features_HC!$B$3:$W$2032,X_y!G$1,0)</f>
        <v>1</v>
      </c>
      <c r="H536" s="18">
        <f>VLOOKUP($C536,eft_features_HC!$B$3:$W$2032,X_y!H$1,0)</f>
        <v>1</v>
      </c>
      <c r="I536" s="18">
        <f>VLOOKUP($C536,eft_features_HC!$B$3:$W$2032,X_y!I$1,0)</f>
        <v>1</v>
      </c>
      <c r="J536" s="18">
        <f>VLOOKUP($C536,eft_features_HC!$B$3:$W$2032,X_y!J$1,0)</f>
        <v>5</v>
      </c>
      <c r="K536" s="18">
        <f>VLOOKUP($C536,eft_features_HC!$B$3:$W$2032,X_y!K$1,0)</f>
        <v>30</v>
      </c>
      <c r="L536" s="18">
        <f>VLOOKUP($C536,eft_features_HC!$B$3:$W$2032,X_y!L$1,0)</f>
        <v>1</v>
      </c>
      <c r="M536" s="18">
        <f>VLOOKUP($C536,eft_features_HC!$B$3:$W$2032,X_y!M$1,0)</f>
        <v>1</v>
      </c>
      <c r="N536" s="18">
        <f>VLOOKUP($C536,eft_features_HC!$B$3:$W$2032,X_y!N$1,0)</f>
        <v>1</v>
      </c>
      <c r="O536" s="18">
        <f>VLOOKUP($C536,eft_features_HC!$B$3:$W$2032,X_y!O$1,0)</f>
        <v>1</v>
      </c>
      <c r="P536" s="18">
        <f>VLOOKUP($C536,eft_features_HC!$B$3:$W$2032,X_y!P$1,0)</f>
        <v>2</v>
      </c>
      <c r="Q536" s="18">
        <f>VLOOKUP($C536,eft_features_HC!$B$3:$W$2032,X_y!Q$1,0)</f>
        <v>1</v>
      </c>
      <c r="R536" s="18">
        <f>VLOOKUP($C536,eft_features_HC!$B$3:$W$2032,X_y!R$1,0)</f>
        <v>1</v>
      </c>
      <c r="S536" s="19">
        <f>VLOOKUP($C536,ret_features_HC_transpose!$B$3:$W$2032,X_y!S$1,0)</f>
        <v>3.8127825637358503E-2</v>
      </c>
      <c r="T536" s="19">
        <f>VLOOKUP($C536,ret_features_HC_transpose!$B$3:$W$2032,X_y!T$1,0)</f>
        <v>2.7206772305187199E-2</v>
      </c>
      <c r="U536" s="19">
        <f>VLOOKUP($C536,ret_features_HC_transpose!$B$3:$W$2032,X_y!U$1,0)</f>
        <v>5.1751889658149919E-2</v>
      </c>
      <c r="V536" s="19">
        <f>VLOOKUP($C536,ret_features_HC_transpose!$B$3:$W$2032,X_y!V$1,0)</f>
        <v>0.12935389775164774</v>
      </c>
      <c r="W536" s="19">
        <f>VLOOKUP($C536,ret_features_HC_transpose!$B$3:$W$2032,X_y!W$1,0)</f>
        <v>0.31766713480962627</v>
      </c>
      <c r="X536" s="19">
        <f>VLOOKUP($C536,ret_features_HC_transpose!$B$3:$W$2032,X_y!X$1,0)</f>
        <v>0.23815770921482193</v>
      </c>
      <c r="Y536" s="20">
        <f>VLOOKUP($C536,beta_transpose!$B$3:$W$2032,X_y!Y$1,0)</f>
        <v>2.1565213744056198E-2</v>
      </c>
      <c r="Z536" s="20">
        <f>VLOOKUP($C536,beta_transpose!$B$3:$W$2032,X_y!Z$1,0)</f>
        <v>3.7802314454371401E-3</v>
      </c>
      <c r="AA536" s="20">
        <f>VLOOKUP($C536,beta_transpose!$B$3:$W$2032,X_y!AA$1,0)</f>
        <v>2.4151326744383299E-2</v>
      </c>
      <c r="AB536" s="20">
        <f>VLOOKUP($C536,beta_transpose!$B$3:$W$2032,X_y!AB$1,0)</f>
        <v>-2.1046235300037901E-2</v>
      </c>
      <c r="AC536" s="20">
        <f>VLOOKUP($C536,beta_transpose!$B$3:$W$2032,X_y!AC$1,0)</f>
        <v>2.5787797857047601E-2</v>
      </c>
      <c r="AD536" s="20">
        <f>VLOOKUP($C536,beta_transpose!$B$3:$W$2032,X_y!AD$1,0)</f>
        <v>-3.2352315230770701E-2</v>
      </c>
      <c r="AE536" s="20">
        <f>VLOOKUP($C536,beta_transpose!$B$3:$W$2032,X_y!AE$1,0)</f>
        <v>1.17736381392223E-2</v>
      </c>
      <c r="AF536" s="20">
        <f>VLOOKUP($C536,beta_transpose!$B$3:$W$2032,X_y!AF$1,0)</f>
        <v>4.4961443147864703E-2</v>
      </c>
      <c r="AG536" s="20">
        <f>VLOOKUP($C536,beta_transpose!$B$3:$W$2032,X_y!AG$1,0)</f>
        <v>-2.2972884197930199E-2</v>
      </c>
      <c r="AH536" s="20">
        <f>VLOOKUP($C536,beta_transpose!$B$3:$W$2032,X_y!AH$1,0)</f>
        <v>3.6270553102587901E-3</v>
      </c>
      <c r="AI536" s="20">
        <f>VLOOKUP($C536,beta_transpose!$B$3:$W$2032,X_y!AI$1,0)</f>
        <v>5.6287268549342503E-2</v>
      </c>
      <c r="AJ536" s="20">
        <f>VLOOKUP($C536,beta_transpose!$B$3:$W$2032,X_y!AJ$1,0)</f>
        <v>-5.3200728370253997E-2</v>
      </c>
      <c r="AK536" s="20">
        <f>VLOOKUP($C536,beta_transpose!$B$3:$W$2032,X_y!AK$1,0)</f>
        <v>-1.4716792247619801E-2</v>
      </c>
      <c r="AL536" s="20">
        <f>VLOOKUP($C536,beta_transpose!$B$3:$W$2032,X_y!AL$1,0)</f>
        <v>-3.1141713424071099E-2</v>
      </c>
      <c r="AM536" s="20">
        <f>VLOOKUP($C536,beta_transpose!$B$3:$W$2032,X_y!AM$1,0)</f>
        <v>-4.6423466925237002E-2</v>
      </c>
      <c r="AN536" s="20">
        <f>VLOOKUP($C536,beta_transpose!$B$3:$W$2032,X_y!AN$1,0)</f>
        <v>-1.9926386527195399E-2</v>
      </c>
      <c r="AO536" s="20">
        <f>VLOOKUP($C536,beta_transpose!$B$3:$W$2032,X_y!AO$1,0)</f>
        <v>5.0642547990173099E-2</v>
      </c>
      <c r="AP536" s="20">
        <f>VLOOKUP($C536,beta_transpose!$B$3:$W$2032,X_y!AP$1,0)</f>
        <v>-3.3727934945595402E-2</v>
      </c>
      <c r="AQ536" s="20">
        <f>VLOOKUP($C536,beta_transpose!$B$3:$W$2032,X_y!AQ$1,0)</f>
        <v>-2.57217265831386E-2</v>
      </c>
      <c r="AR536" s="34">
        <f>VLOOKUP($C536,beta_transpose!$B$3:$W$2032,X_y!AR$1,0)</f>
        <v>3.8319553597348198E-2</v>
      </c>
      <c r="AS536" s="21">
        <v>11.954184513426799</v>
      </c>
      <c r="AT536" s="21">
        <v>4.6623803047018004</v>
      </c>
      <c r="AU536" s="21">
        <v>1.36466020118717</v>
      </c>
      <c r="AV536" s="21">
        <v>0.55874457243407005</v>
      </c>
      <c r="AW536" s="21">
        <v>0.31223726766613202</v>
      </c>
      <c r="AX536" s="21"/>
      <c r="AY536" s="21"/>
      <c r="AZ536" s="22"/>
      <c r="BB536" s="31">
        <f>IF(VLOOKUP(C536,y_HC!$B$3:$G$581,6,0)&gt;$BB$1,1,0)</f>
        <v>1</v>
      </c>
      <c r="BC536">
        <f>VLOOKUP(C536,y_HC!$B$3:$G$581,6,0)</f>
        <v>4.5120659176215605E-2</v>
      </c>
      <c r="BE536" t="s">
        <v>532</v>
      </c>
      <c r="BF536">
        <v>11.954184513426799</v>
      </c>
      <c r="BG536">
        <v>4.6623803047018004</v>
      </c>
      <c r="BH536">
        <v>1.36466020118717</v>
      </c>
      <c r="BI536">
        <v>0.55874457243407005</v>
      </c>
      <c r="BJ536">
        <v>0.31223726766613202</v>
      </c>
    </row>
    <row r="537" spans="2:62">
      <c r="B537" t="str">
        <f>VLOOKUP(C537,eft_features_HC!$B$3:$C$2032,2,0)</f>
        <v>Vanguard FTSE Pacific ETF</v>
      </c>
      <c r="C537" t="s">
        <v>533</v>
      </c>
      <c r="D537" s="17">
        <f>VLOOKUP($C537,eft_features_HC!$B$3:$W$2032,X_y!D$1,0)</f>
        <v>3</v>
      </c>
      <c r="E537" s="18">
        <f>VLOOKUP($C537,eft_features_HC!$B$3:$W$2032,X_y!E$1,0)</f>
        <v>0.1</v>
      </c>
      <c r="F537" s="18">
        <f>VLOOKUP($C537,eft_features_HC!$B$3:$W$2032,X_y!F$1,0)</f>
        <v>4760000000</v>
      </c>
      <c r="G537" s="18">
        <f>VLOOKUP($C537,eft_features_HC!$B$3:$W$2032,X_y!G$1,0)</f>
        <v>1</v>
      </c>
      <c r="H537" s="18">
        <f>VLOOKUP($C537,eft_features_HC!$B$3:$W$2032,X_y!H$1,0)</f>
        <v>1</v>
      </c>
      <c r="I537" s="18">
        <f>VLOOKUP($C537,eft_features_HC!$B$3:$W$2032,X_y!I$1,0)</f>
        <v>7</v>
      </c>
      <c r="J537" s="18">
        <f>VLOOKUP($C537,eft_features_HC!$B$3:$W$2032,X_y!J$1,0)</f>
        <v>1</v>
      </c>
      <c r="K537" s="18">
        <f>VLOOKUP($C537,eft_features_HC!$B$3:$W$2032,X_y!K$1,0)</f>
        <v>2</v>
      </c>
      <c r="L537" s="18">
        <f>VLOOKUP($C537,eft_features_HC!$B$3:$W$2032,X_y!L$1,0)</f>
        <v>1</v>
      </c>
      <c r="M537" s="18">
        <f>VLOOKUP($C537,eft_features_HC!$B$3:$W$2032,X_y!M$1,0)</f>
        <v>1</v>
      </c>
      <c r="N537" s="18">
        <f>VLOOKUP($C537,eft_features_HC!$B$3:$W$2032,X_y!N$1,0)</f>
        <v>1</v>
      </c>
      <c r="O537" s="18">
        <f>VLOOKUP($C537,eft_features_HC!$B$3:$W$2032,X_y!O$1,0)</f>
        <v>1</v>
      </c>
      <c r="P537" s="18">
        <f>VLOOKUP($C537,eft_features_HC!$B$3:$W$2032,X_y!P$1,0)</f>
        <v>2</v>
      </c>
      <c r="Q537" s="18">
        <f>VLOOKUP($C537,eft_features_HC!$B$3:$W$2032,X_y!Q$1,0)</f>
        <v>1</v>
      </c>
      <c r="R537" s="18">
        <f>VLOOKUP($C537,eft_features_HC!$B$3:$W$2032,X_y!R$1,0)</f>
        <v>1</v>
      </c>
      <c r="S537" s="19">
        <f>VLOOKUP($C537,ret_features_HC_transpose!$B$3:$W$2032,X_y!S$1,0)</f>
        <v>-6.6844908269398928E-3</v>
      </c>
      <c r="T537" s="19">
        <f>VLOOKUP($C537,ret_features_HC_transpose!$B$3:$W$2032,X_y!T$1,0)</f>
        <v>-1.6382591473477537E-2</v>
      </c>
      <c r="U537" s="19">
        <f>VLOOKUP($C537,ret_features_HC_transpose!$B$3:$W$2032,X_y!U$1,0)</f>
        <v>-1.946552075769814E-2</v>
      </c>
      <c r="V537" s="19">
        <f>VLOOKUP($C537,ret_features_HC_transpose!$B$3:$W$2032,X_y!V$1,0)</f>
        <v>2.9977476690051796E-2</v>
      </c>
      <c r="W537" s="19">
        <f>VLOOKUP($C537,ret_features_HC_transpose!$B$3:$W$2032,X_y!W$1,0)</f>
        <v>0.14616275063467588</v>
      </c>
      <c r="X537" s="19">
        <f>VLOOKUP($C537,ret_features_HC_transpose!$B$3:$W$2032,X_y!X$1,0)</f>
        <v>6.0481713596071796E-2</v>
      </c>
      <c r="Y537" s="20">
        <f>VLOOKUP($C537,beta_transpose!$B$3:$W$2032,X_y!Y$1,0)</f>
        <v>8.9853211439379996E-3</v>
      </c>
      <c r="Z537" s="20">
        <f>VLOOKUP($C537,beta_transpose!$B$3:$W$2032,X_y!Z$1,0)</f>
        <v>2.2502303721577199E-2</v>
      </c>
      <c r="AA537" s="20">
        <f>VLOOKUP($C537,beta_transpose!$B$3:$W$2032,X_y!AA$1,0)</f>
        <v>7.4319721669845696E-3</v>
      </c>
      <c r="AB537" s="20">
        <f>VLOOKUP($C537,beta_transpose!$B$3:$W$2032,X_y!AB$1,0)</f>
        <v>-3.3327229550516799E-2</v>
      </c>
      <c r="AC537" s="20">
        <f>VLOOKUP($C537,beta_transpose!$B$3:$W$2032,X_y!AC$1,0)</f>
        <v>1.01662433063951E-2</v>
      </c>
      <c r="AD537" s="20">
        <f>VLOOKUP($C537,beta_transpose!$B$3:$W$2032,X_y!AD$1,0)</f>
        <v>-1.8139944206721499E-2</v>
      </c>
      <c r="AE537" s="20">
        <f>VLOOKUP($C537,beta_transpose!$B$3:$W$2032,X_y!AE$1,0)</f>
        <v>1.27625517630517E-2</v>
      </c>
      <c r="AF537" s="20">
        <f>VLOOKUP($C537,beta_transpose!$B$3:$W$2032,X_y!AF$1,0)</f>
        <v>-1.52107528939562E-2</v>
      </c>
      <c r="AG537" s="20">
        <f>VLOOKUP($C537,beta_transpose!$B$3:$W$2032,X_y!AG$1,0)</f>
        <v>-3.4357859337322903E-2</v>
      </c>
      <c r="AH537" s="20">
        <f>VLOOKUP($C537,beta_transpose!$B$3:$W$2032,X_y!AH$1,0)</f>
        <v>-1.0118773828937401E-2</v>
      </c>
      <c r="AI537" s="20">
        <f>VLOOKUP($C537,beta_transpose!$B$3:$W$2032,X_y!AI$1,0)</f>
        <v>-1.4198527096205499E-2</v>
      </c>
      <c r="AJ537" s="20">
        <f>VLOOKUP($C537,beta_transpose!$B$3:$W$2032,X_y!AJ$1,0)</f>
        <v>-3.5782653297249403E-2</v>
      </c>
      <c r="AK537" s="20">
        <f>VLOOKUP($C537,beta_transpose!$B$3:$W$2032,X_y!AK$1,0)</f>
        <v>3.83222557670979E-3</v>
      </c>
      <c r="AL537" s="20">
        <f>VLOOKUP($C537,beta_transpose!$B$3:$W$2032,X_y!AL$1,0)</f>
        <v>4.31742580435397E-2</v>
      </c>
      <c r="AM537" s="20">
        <f>VLOOKUP($C537,beta_transpose!$B$3:$W$2032,X_y!AM$1,0)</f>
        <v>7.2864901733618995E-2</v>
      </c>
      <c r="AN537" s="20">
        <f>VLOOKUP($C537,beta_transpose!$B$3:$W$2032,X_y!AN$1,0)</f>
        <v>4.4374935446131698E-2</v>
      </c>
      <c r="AO537" s="20">
        <f>VLOOKUP($C537,beta_transpose!$B$3:$W$2032,X_y!AO$1,0)</f>
        <v>2.88188791107837E-2</v>
      </c>
      <c r="AP537" s="20">
        <f>VLOOKUP($C537,beta_transpose!$B$3:$W$2032,X_y!AP$1,0)</f>
        <v>-2.7196166639875001E-2</v>
      </c>
      <c r="AQ537" s="20">
        <f>VLOOKUP($C537,beta_transpose!$B$3:$W$2032,X_y!AQ$1,0)</f>
        <v>-2.80846929745973E-2</v>
      </c>
      <c r="AR537" s="34">
        <f>VLOOKUP($C537,beta_transpose!$B$3:$W$2032,X_y!AR$1,0)</f>
        <v>-4.1473077647090899E-2</v>
      </c>
      <c r="AS537" s="21">
        <v>8.3534311219238493</v>
      </c>
      <c r="AT537" s="21">
        <v>6.3542380682527497</v>
      </c>
      <c r="AU537" s="21">
        <v>2.2649452397837702</v>
      </c>
      <c r="AV537" s="21">
        <v>1.405244614638</v>
      </c>
      <c r="AW537" s="21">
        <v>0.699600066984569</v>
      </c>
      <c r="AX537" s="21"/>
      <c r="AY537" s="21"/>
      <c r="AZ537" s="22"/>
      <c r="BB537" s="31">
        <f>IF(VLOOKUP(C537,y_HC!$B$3:$G$581,6,0)&gt;$BB$1,1,0)</f>
        <v>1</v>
      </c>
      <c r="BC537">
        <f>VLOOKUP(C537,y_HC!$B$3:$G$581,6,0)</f>
        <v>5.694818357028919E-2</v>
      </c>
      <c r="BE537" t="s">
        <v>533</v>
      </c>
      <c r="BF537">
        <v>8.3534311219238493</v>
      </c>
      <c r="BG537">
        <v>6.3542380682527497</v>
      </c>
      <c r="BH537">
        <v>2.2649452397837702</v>
      </c>
      <c r="BI537">
        <v>1.405244614638</v>
      </c>
      <c r="BJ537">
        <v>0.699600066984569</v>
      </c>
    </row>
    <row r="538" spans="2:62">
      <c r="B538" t="str">
        <f>VLOOKUP(C538,eft_features_HC!$B$3:$C$2032,2,0)</f>
        <v>Vanguard Utilities ETF</v>
      </c>
      <c r="C538" t="s">
        <v>534</v>
      </c>
      <c r="D538" s="17">
        <f>VLOOKUP($C538,eft_features_HC!$B$3:$W$2032,X_y!D$1,0)</f>
        <v>3</v>
      </c>
      <c r="E538" s="18">
        <f>VLOOKUP($C538,eft_features_HC!$B$3:$W$2032,X_y!E$1,0)</f>
        <v>0.1</v>
      </c>
      <c r="F538" s="18">
        <f>VLOOKUP($C538,eft_features_HC!$B$3:$W$2032,X_y!F$1,0)</f>
        <v>2770000000</v>
      </c>
      <c r="G538" s="18">
        <f>VLOOKUP($C538,eft_features_HC!$B$3:$W$2032,X_y!G$1,0)</f>
        <v>1</v>
      </c>
      <c r="H538" s="18">
        <f>VLOOKUP($C538,eft_features_HC!$B$3:$W$2032,X_y!H$1,0)</f>
        <v>1</v>
      </c>
      <c r="I538" s="18">
        <f>VLOOKUP($C538,eft_features_HC!$B$3:$W$2032,X_y!I$1,0)</f>
        <v>1</v>
      </c>
      <c r="J538" s="18">
        <f>VLOOKUP($C538,eft_features_HC!$B$3:$W$2032,X_y!J$1,0)</f>
        <v>5</v>
      </c>
      <c r="K538" s="18">
        <f>VLOOKUP($C538,eft_features_HC!$B$3:$W$2032,X_y!K$1,0)</f>
        <v>23</v>
      </c>
      <c r="L538" s="18">
        <f>VLOOKUP($C538,eft_features_HC!$B$3:$W$2032,X_y!L$1,0)</f>
        <v>1</v>
      </c>
      <c r="M538" s="18">
        <f>VLOOKUP($C538,eft_features_HC!$B$3:$W$2032,X_y!M$1,0)</f>
        <v>1</v>
      </c>
      <c r="N538" s="18">
        <f>VLOOKUP($C538,eft_features_HC!$B$3:$W$2032,X_y!N$1,0)</f>
        <v>1</v>
      </c>
      <c r="O538" s="18">
        <f>VLOOKUP($C538,eft_features_HC!$B$3:$W$2032,X_y!O$1,0)</f>
        <v>1</v>
      </c>
      <c r="P538" s="18">
        <f>VLOOKUP($C538,eft_features_HC!$B$3:$W$2032,X_y!P$1,0)</f>
        <v>2</v>
      </c>
      <c r="Q538" s="18">
        <f>VLOOKUP($C538,eft_features_HC!$B$3:$W$2032,X_y!Q$1,0)</f>
        <v>1</v>
      </c>
      <c r="R538" s="18">
        <f>VLOOKUP($C538,eft_features_HC!$B$3:$W$2032,X_y!R$1,0)</f>
        <v>1</v>
      </c>
      <c r="S538" s="19">
        <f>VLOOKUP($C538,ret_features_HC_transpose!$B$3:$W$2032,X_y!S$1,0)</f>
        <v>3.4664225895545631E-2</v>
      </c>
      <c r="T538" s="19">
        <f>VLOOKUP($C538,ret_features_HC_transpose!$B$3:$W$2032,X_y!T$1,0)</f>
        <v>0.1050830897617141</v>
      </c>
      <c r="U538" s="19">
        <f>VLOOKUP($C538,ret_features_HC_transpose!$B$3:$W$2032,X_y!U$1,0)</f>
        <v>0.11530398461349489</v>
      </c>
      <c r="V538" s="19">
        <f>VLOOKUP($C538,ret_features_HC_transpose!$B$3:$W$2032,X_y!V$1,0)</f>
        <v>5.6295259376323292E-2</v>
      </c>
      <c r="W538" s="19">
        <f>VLOOKUP($C538,ret_features_HC_transpose!$B$3:$W$2032,X_y!W$1,0)</f>
        <v>0.21477502201342924</v>
      </c>
      <c r="X538" s="19">
        <f>VLOOKUP($C538,ret_features_HC_transpose!$B$3:$W$2032,X_y!X$1,0)</f>
        <v>0.29979879589759184</v>
      </c>
      <c r="Y538" s="20">
        <f>VLOOKUP($C538,beta_transpose!$B$3:$W$2032,X_y!Y$1,0)</f>
        <v>1.54450414846924E-2</v>
      </c>
      <c r="Z538" s="20">
        <f>VLOOKUP($C538,beta_transpose!$B$3:$W$2032,X_y!Z$1,0)</f>
        <v>-1.66533137766618E-2</v>
      </c>
      <c r="AA538" s="20">
        <f>VLOOKUP($C538,beta_transpose!$B$3:$W$2032,X_y!AA$1,0)</f>
        <v>1.5964908796749E-2</v>
      </c>
      <c r="AB538" s="20">
        <f>VLOOKUP($C538,beta_transpose!$B$3:$W$2032,X_y!AB$1,0)</f>
        <v>-2.9888327961760399E-3</v>
      </c>
      <c r="AC538" s="20">
        <f>VLOOKUP($C538,beta_transpose!$B$3:$W$2032,X_y!AC$1,0)</f>
        <v>4.8381009101322297E-3</v>
      </c>
      <c r="AD538" s="20">
        <f>VLOOKUP($C538,beta_transpose!$B$3:$W$2032,X_y!AD$1,0)</f>
        <v>-7.8850382536287799E-3</v>
      </c>
      <c r="AE538" s="20">
        <f>VLOOKUP($C538,beta_transpose!$B$3:$W$2032,X_y!AE$1,0)</f>
        <v>-4.5461989327202301E-2</v>
      </c>
      <c r="AF538" s="20">
        <f>VLOOKUP($C538,beta_transpose!$B$3:$W$2032,X_y!AF$1,0)</f>
        <v>-4.28836431909698E-3</v>
      </c>
      <c r="AG538" s="20">
        <f>VLOOKUP($C538,beta_transpose!$B$3:$W$2032,X_y!AG$1,0)</f>
        <v>-4.8349481888761897E-2</v>
      </c>
      <c r="AH538" s="20">
        <f>VLOOKUP($C538,beta_transpose!$B$3:$W$2032,X_y!AH$1,0)</f>
        <v>1.8950124490752202E-2</v>
      </c>
      <c r="AI538" s="20">
        <f>VLOOKUP($C538,beta_transpose!$B$3:$W$2032,X_y!AI$1,0)</f>
        <v>2.63511485561819E-2</v>
      </c>
      <c r="AJ538" s="20">
        <f>VLOOKUP($C538,beta_transpose!$B$3:$W$2032,X_y!AJ$1,0)</f>
        <v>6.5027511346775696E-3</v>
      </c>
      <c r="AK538" s="20">
        <f>VLOOKUP($C538,beta_transpose!$B$3:$W$2032,X_y!AK$1,0)</f>
        <v>-2.0120123649511101E-2</v>
      </c>
      <c r="AL538" s="20">
        <f>VLOOKUP($C538,beta_transpose!$B$3:$W$2032,X_y!AL$1,0)</f>
        <v>-1.3623123056917E-2</v>
      </c>
      <c r="AM538" s="20">
        <f>VLOOKUP($C538,beta_transpose!$B$3:$W$2032,X_y!AM$1,0)</f>
        <v>1.85289113254745E-2</v>
      </c>
      <c r="AN538" s="20">
        <f>VLOOKUP($C538,beta_transpose!$B$3:$W$2032,X_y!AN$1,0)</f>
        <v>-1.6258865551913901E-2</v>
      </c>
      <c r="AO538" s="20">
        <f>VLOOKUP($C538,beta_transpose!$B$3:$W$2032,X_y!AO$1,0)</f>
        <v>2.5871256202806201E-2</v>
      </c>
      <c r="AP538" s="20">
        <f>VLOOKUP($C538,beta_transpose!$B$3:$W$2032,X_y!AP$1,0)</f>
        <v>-1.01759694500397E-2</v>
      </c>
      <c r="AQ538" s="20">
        <f>VLOOKUP($C538,beta_transpose!$B$3:$W$2032,X_y!AQ$1,0)</f>
        <v>-1.11141700472804E-2</v>
      </c>
      <c r="AR538" s="34">
        <f>VLOOKUP($C538,beta_transpose!$B$3:$W$2032,X_y!AR$1,0)</f>
        <v>3.4692910566345499E-2</v>
      </c>
      <c r="AS538" s="21">
        <v>9.40012484729459</v>
      </c>
      <c r="AT538" s="21">
        <v>2.6824352853983902</v>
      </c>
      <c r="AU538" s="21">
        <v>1.09899180554228</v>
      </c>
      <c r="AV538" s="21">
        <v>0.54891696597635398</v>
      </c>
      <c r="AW538" s="21">
        <v>0.16204248604929899</v>
      </c>
      <c r="AX538" s="21"/>
      <c r="AY538" s="21"/>
      <c r="AZ538" s="22"/>
      <c r="BB538" s="31">
        <f>IF(VLOOKUP(C538,y_HC!$B$3:$G$581,6,0)&gt;$BB$1,1,0)</f>
        <v>0</v>
      </c>
      <c r="BC538">
        <f>VLOOKUP(C538,y_HC!$B$3:$G$581,6,0)</f>
        <v>3.0047544685221139E-2</v>
      </c>
      <c r="BE538" t="s">
        <v>534</v>
      </c>
      <c r="BF538">
        <v>9.40012484729459</v>
      </c>
      <c r="BG538">
        <v>2.6824352853983902</v>
      </c>
      <c r="BH538">
        <v>1.09899180554228</v>
      </c>
      <c r="BI538">
        <v>0.54891696597635398</v>
      </c>
      <c r="BJ538">
        <v>0.16204248604929899</v>
      </c>
    </row>
    <row r="539" spans="2:62">
      <c r="B539" t="str">
        <f>VLOOKUP(C539,eft_features_HC!$B$3:$C$2032,2,0)</f>
        <v>Vanguard FTSE All-World ex-US Small-Cap ETF</v>
      </c>
      <c r="C539" t="s">
        <v>535</v>
      </c>
      <c r="D539" s="17">
        <f>VLOOKUP($C539,eft_features_HC!$B$3:$W$2032,X_y!D$1,0)</f>
        <v>3</v>
      </c>
      <c r="E539" s="18">
        <f>VLOOKUP($C539,eft_features_HC!$B$3:$W$2032,X_y!E$1,0)</f>
        <v>0.13</v>
      </c>
      <c r="F539" s="18">
        <f>VLOOKUP($C539,eft_features_HC!$B$3:$W$2032,X_y!F$1,0)</f>
        <v>4210000000</v>
      </c>
      <c r="G539" s="18">
        <f>VLOOKUP($C539,eft_features_HC!$B$3:$W$2032,X_y!G$1,0)</f>
        <v>1</v>
      </c>
      <c r="H539" s="18">
        <f>VLOOKUP($C539,eft_features_HC!$B$3:$W$2032,X_y!H$1,0)</f>
        <v>1</v>
      </c>
      <c r="I539" s="18">
        <f>VLOOKUP($C539,eft_features_HC!$B$3:$W$2032,X_y!I$1,0)</f>
        <v>5</v>
      </c>
      <c r="J539" s="18">
        <f>VLOOKUP($C539,eft_features_HC!$B$3:$W$2032,X_y!J$1,0)</f>
        <v>1</v>
      </c>
      <c r="K539" s="18">
        <f>VLOOKUP($C539,eft_features_HC!$B$3:$W$2032,X_y!K$1,0)</f>
        <v>5</v>
      </c>
      <c r="L539" s="18">
        <f>VLOOKUP($C539,eft_features_HC!$B$3:$W$2032,X_y!L$1,0)</f>
        <v>1</v>
      </c>
      <c r="M539" s="18">
        <f>VLOOKUP($C539,eft_features_HC!$B$3:$W$2032,X_y!M$1,0)</f>
        <v>1</v>
      </c>
      <c r="N539" s="18">
        <f>VLOOKUP($C539,eft_features_HC!$B$3:$W$2032,X_y!N$1,0)</f>
        <v>1</v>
      </c>
      <c r="O539" s="18">
        <f>VLOOKUP($C539,eft_features_HC!$B$3:$W$2032,X_y!O$1,0)</f>
        <v>1</v>
      </c>
      <c r="P539" s="18">
        <f>VLOOKUP($C539,eft_features_HC!$B$3:$W$2032,X_y!P$1,0)</f>
        <v>2</v>
      </c>
      <c r="Q539" s="18">
        <f>VLOOKUP($C539,eft_features_HC!$B$3:$W$2032,X_y!Q$1,0)</f>
        <v>1</v>
      </c>
      <c r="R539" s="18">
        <f>VLOOKUP($C539,eft_features_HC!$B$3:$W$2032,X_y!R$1,0)</f>
        <v>1</v>
      </c>
      <c r="S539" s="19">
        <f>VLOOKUP($C539,ret_features_HC_transpose!$B$3:$W$2032,X_y!S$1,0)</f>
        <v>-4.4304955984857397E-3</v>
      </c>
      <c r="T539" s="19">
        <f>VLOOKUP($C539,ret_features_HC_transpose!$B$3:$W$2032,X_y!T$1,0)</f>
        <v>5.5794832814022532E-2</v>
      </c>
      <c r="U539" s="19">
        <f>VLOOKUP($C539,ret_features_HC_transpose!$B$3:$W$2032,X_y!U$1,0)</f>
        <v>7.612491342129668E-2</v>
      </c>
      <c r="V539" s="19">
        <f>VLOOKUP($C539,ret_features_HC_transpose!$B$3:$W$2032,X_y!V$1,0)</f>
        <v>0.16090840680610419</v>
      </c>
      <c r="W539" s="19">
        <f>VLOOKUP($C539,ret_features_HC_transpose!$B$3:$W$2032,X_y!W$1,0)</f>
        <v>0.24809072075362715</v>
      </c>
      <c r="X539" s="19">
        <f>VLOOKUP($C539,ret_features_HC_transpose!$B$3:$W$2032,X_y!X$1,0)</f>
        <v>5.1472021837718041E-2</v>
      </c>
      <c r="Y539" s="20">
        <f>VLOOKUP($C539,beta_transpose!$B$3:$W$2032,X_y!Y$1,0)</f>
        <v>7.8075483076931402E-3</v>
      </c>
      <c r="Z539" s="20">
        <f>VLOOKUP($C539,beta_transpose!$B$3:$W$2032,X_y!Z$1,0)</f>
        <v>3.7631051046187497E-2</v>
      </c>
      <c r="AA539" s="20">
        <f>VLOOKUP($C539,beta_transpose!$B$3:$W$2032,X_y!AA$1,0)</f>
        <v>1.5467977389352801E-2</v>
      </c>
      <c r="AB539" s="20">
        <f>VLOOKUP($C539,beta_transpose!$B$3:$W$2032,X_y!AB$1,0)</f>
        <v>-1.0539015060566599E-2</v>
      </c>
      <c r="AC539" s="20">
        <f>VLOOKUP($C539,beta_transpose!$B$3:$W$2032,X_y!AC$1,0)</f>
        <v>3.1609972680838698E-2</v>
      </c>
      <c r="AD539" s="20">
        <f>VLOOKUP($C539,beta_transpose!$B$3:$W$2032,X_y!AD$1,0)</f>
        <v>4.7428649418846097E-3</v>
      </c>
      <c r="AE539" s="20">
        <f>VLOOKUP($C539,beta_transpose!$B$3:$W$2032,X_y!AE$1,0)</f>
        <v>1.12213968543926E-2</v>
      </c>
      <c r="AF539" s="20">
        <f>VLOOKUP($C539,beta_transpose!$B$3:$W$2032,X_y!AF$1,0)</f>
        <v>-1.8045091585314001E-2</v>
      </c>
      <c r="AG539" s="20">
        <f>VLOOKUP($C539,beta_transpose!$B$3:$W$2032,X_y!AG$1,0)</f>
        <v>-1.8027581743874199E-2</v>
      </c>
      <c r="AH539" s="20">
        <f>VLOOKUP($C539,beta_transpose!$B$3:$W$2032,X_y!AH$1,0)</f>
        <v>-1.8163802005135399E-2</v>
      </c>
      <c r="AI539" s="20">
        <f>VLOOKUP($C539,beta_transpose!$B$3:$W$2032,X_y!AI$1,0)</f>
        <v>2.0494998099336199E-3</v>
      </c>
      <c r="AJ539" s="20">
        <f>VLOOKUP($C539,beta_transpose!$B$3:$W$2032,X_y!AJ$1,0)</f>
        <v>-1.1335937587835901E-2</v>
      </c>
      <c r="AK539" s="20">
        <f>VLOOKUP($C539,beta_transpose!$B$3:$W$2032,X_y!AK$1,0)</f>
        <v>9.4389295604867807E-3</v>
      </c>
      <c r="AL539" s="20">
        <f>VLOOKUP($C539,beta_transpose!$B$3:$W$2032,X_y!AL$1,0)</f>
        <v>2.48158443881988E-2</v>
      </c>
      <c r="AM539" s="20">
        <f>VLOOKUP($C539,beta_transpose!$B$3:$W$2032,X_y!AM$1,0)</f>
        <v>-1.88670213093362E-2</v>
      </c>
      <c r="AN539" s="20">
        <f>VLOOKUP($C539,beta_transpose!$B$3:$W$2032,X_y!AN$1,0)</f>
        <v>-1.9146342908133399E-2</v>
      </c>
      <c r="AO539" s="20">
        <f>VLOOKUP($C539,beta_transpose!$B$3:$W$2032,X_y!AO$1,0)</f>
        <v>1.0645796960475899E-2</v>
      </c>
      <c r="AP539" s="20">
        <f>VLOOKUP($C539,beta_transpose!$B$3:$W$2032,X_y!AP$1,0)</f>
        <v>-6.0370882924397897E-3</v>
      </c>
      <c r="AQ539" s="20">
        <f>VLOOKUP($C539,beta_transpose!$B$3:$W$2032,X_y!AQ$1,0)</f>
        <v>-2.5818037765504499E-2</v>
      </c>
      <c r="AR539" s="34">
        <f>VLOOKUP($C539,beta_transpose!$B$3:$W$2032,X_y!AR$1,0)</f>
        <v>7.03213437196217E-4</v>
      </c>
      <c r="AS539" s="21">
        <v>9.7099380574148295</v>
      </c>
      <c r="AT539" s="21">
        <v>9.06343873381884</v>
      </c>
      <c r="AU539" s="21">
        <v>3.0504366196846502</v>
      </c>
      <c r="AV539" s="21">
        <v>1.70327020508581</v>
      </c>
      <c r="AW539" s="21">
        <v>0.64876377819458997</v>
      </c>
      <c r="AX539" s="21"/>
      <c r="AY539" s="21"/>
      <c r="AZ539" s="22"/>
      <c r="BB539" s="31">
        <f>IF(VLOOKUP(C539,y_HC!$B$3:$G$581,6,0)&gt;$BB$1,1,0)</f>
        <v>0</v>
      </c>
      <c r="BC539">
        <f>VLOOKUP(C539,y_HC!$B$3:$G$581,6,0)</f>
        <v>2.7506258895729552E-2</v>
      </c>
      <c r="BE539" t="s">
        <v>535</v>
      </c>
      <c r="BF539">
        <v>9.7099380574148295</v>
      </c>
      <c r="BG539">
        <v>9.06343873381884</v>
      </c>
      <c r="BH539">
        <v>3.0504366196846502</v>
      </c>
      <c r="BI539">
        <v>1.70327020508581</v>
      </c>
      <c r="BJ539">
        <v>0.64876377819458997</v>
      </c>
    </row>
    <row r="540" spans="2:62">
      <c r="B540" t="str">
        <f>VLOOKUP(C540,eft_features_HC!$B$3:$C$2032,2,0)</f>
        <v>Vanguard Total World Stock ETF</v>
      </c>
      <c r="C540" t="s">
        <v>536</v>
      </c>
      <c r="D540" s="17">
        <f>VLOOKUP($C540,eft_features_HC!$B$3:$W$2032,X_y!D$1,0)</f>
        <v>3</v>
      </c>
      <c r="E540" s="18">
        <f>VLOOKUP($C540,eft_features_HC!$B$3:$W$2032,X_y!E$1,0)</f>
        <v>0.11</v>
      </c>
      <c r="F540" s="18">
        <f>VLOOKUP($C540,eft_features_HC!$B$3:$W$2032,X_y!F$1,0)</f>
        <v>9160000000</v>
      </c>
      <c r="G540" s="18">
        <f>VLOOKUP($C540,eft_features_HC!$B$3:$W$2032,X_y!G$1,0)</f>
        <v>1</v>
      </c>
      <c r="H540" s="18">
        <f>VLOOKUP($C540,eft_features_HC!$B$3:$W$2032,X_y!H$1,0)</f>
        <v>1</v>
      </c>
      <c r="I540" s="18">
        <f>VLOOKUP($C540,eft_features_HC!$B$3:$W$2032,X_y!I$1,0)</f>
        <v>4</v>
      </c>
      <c r="J540" s="18">
        <f>VLOOKUP($C540,eft_features_HC!$B$3:$W$2032,X_y!J$1,0)</f>
        <v>1</v>
      </c>
      <c r="K540" s="18">
        <f>VLOOKUP($C540,eft_features_HC!$B$3:$W$2032,X_y!K$1,0)</f>
        <v>2</v>
      </c>
      <c r="L540" s="18">
        <f>VLOOKUP($C540,eft_features_HC!$B$3:$W$2032,X_y!L$1,0)</f>
        <v>1</v>
      </c>
      <c r="M540" s="18">
        <f>VLOOKUP($C540,eft_features_HC!$B$3:$W$2032,X_y!M$1,0)</f>
        <v>1</v>
      </c>
      <c r="N540" s="18">
        <f>VLOOKUP($C540,eft_features_HC!$B$3:$W$2032,X_y!N$1,0)</f>
        <v>1</v>
      </c>
      <c r="O540" s="18">
        <f>VLOOKUP($C540,eft_features_HC!$B$3:$W$2032,X_y!O$1,0)</f>
        <v>1</v>
      </c>
      <c r="P540" s="18">
        <f>VLOOKUP($C540,eft_features_HC!$B$3:$W$2032,X_y!P$1,0)</f>
        <v>2</v>
      </c>
      <c r="Q540" s="18">
        <f>VLOOKUP($C540,eft_features_HC!$B$3:$W$2032,X_y!Q$1,0)</f>
        <v>1</v>
      </c>
      <c r="R540" s="18">
        <f>VLOOKUP($C540,eft_features_HC!$B$3:$W$2032,X_y!R$1,0)</f>
        <v>1</v>
      </c>
      <c r="S540" s="19">
        <f>VLOOKUP($C540,ret_features_HC_transpose!$B$3:$W$2032,X_y!S$1,0)</f>
        <v>-7.830723669923767E-3</v>
      </c>
      <c r="T540" s="19">
        <f>VLOOKUP($C540,ret_features_HC_transpose!$B$3:$W$2032,X_y!T$1,0)</f>
        <v>1.6593261219373767E-2</v>
      </c>
      <c r="U540" s="19">
        <f>VLOOKUP($C540,ret_features_HC_transpose!$B$3:$W$2032,X_y!U$1,0)</f>
        <v>6.7013080224423538E-2</v>
      </c>
      <c r="V540" s="19">
        <f>VLOOKUP($C540,ret_features_HC_transpose!$B$3:$W$2032,X_y!V$1,0)</f>
        <v>0.15206036191784689</v>
      </c>
      <c r="W540" s="19">
        <f>VLOOKUP($C540,ret_features_HC_transpose!$B$3:$W$2032,X_y!W$1,0)</f>
        <v>0.25447651011784966</v>
      </c>
      <c r="X540" s="19">
        <f>VLOOKUP($C540,ret_features_HC_transpose!$B$3:$W$2032,X_y!X$1,0)</f>
        <v>0.18460313757387525</v>
      </c>
      <c r="Y540" s="20">
        <f>VLOOKUP($C540,beta_transpose!$B$3:$W$2032,X_y!Y$1,0)</f>
        <v>1.8025752074046799E-2</v>
      </c>
      <c r="Z540" s="20">
        <f>VLOOKUP($C540,beta_transpose!$B$3:$W$2032,X_y!Z$1,0)</f>
        <v>1.70935004688096E-2</v>
      </c>
      <c r="AA540" s="20">
        <f>VLOOKUP($C540,beta_transpose!$B$3:$W$2032,X_y!AA$1,0)</f>
        <v>1.8382798931483198E-2</v>
      </c>
      <c r="AB540" s="20">
        <f>VLOOKUP($C540,beta_transpose!$B$3:$W$2032,X_y!AB$1,0)</f>
        <v>-1.32076624231761E-2</v>
      </c>
      <c r="AC540" s="20">
        <f>VLOOKUP($C540,beta_transpose!$B$3:$W$2032,X_y!AC$1,0)</f>
        <v>7.62974279846207E-3</v>
      </c>
      <c r="AD540" s="20">
        <f>VLOOKUP($C540,beta_transpose!$B$3:$W$2032,X_y!AD$1,0)</f>
        <v>4.9420107460982103E-3</v>
      </c>
      <c r="AE540" s="20">
        <f>VLOOKUP($C540,beta_transpose!$B$3:$W$2032,X_y!AE$1,0)</f>
        <v>9.0706836303867007E-3</v>
      </c>
      <c r="AF540" s="20">
        <f>VLOOKUP($C540,beta_transpose!$B$3:$W$2032,X_y!AF$1,0)</f>
        <v>-6.8231754396753403E-3</v>
      </c>
      <c r="AG540" s="20">
        <f>VLOOKUP($C540,beta_transpose!$B$3:$W$2032,X_y!AG$1,0)</f>
        <v>-1.02561035317813E-2</v>
      </c>
      <c r="AH540" s="20">
        <f>VLOOKUP($C540,beta_transpose!$B$3:$W$2032,X_y!AH$1,0)</f>
        <v>-1.1251955976815499E-2</v>
      </c>
      <c r="AI540" s="20">
        <f>VLOOKUP($C540,beta_transpose!$B$3:$W$2032,X_y!AI$1,0)</f>
        <v>9.2740978738794E-5</v>
      </c>
      <c r="AJ540" s="20">
        <f>VLOOKUP($C540,beta_transpose!$B$3:$W$2032,X_y!AJ$1,0)</f>
        <v>-1.21623569186284E-2</v>
      </c>
      <c r="AK540" s="20">
        <f>VLOOKUP($C540,beta_transpose!$B$3:$W$2032,X_y!AK$1,0)</f>
        <v>-1.2241086353707201E-2</v>
      </c>
      <c r="AL540" s="20">
        <f>VLOOKUP($C540,beta_transpose!$B$3:$W$2032,X_y!AL$1,0)</f>
        <v>1.61722133014983E-2</v>
      </c>
      <c r="AM540" s="20">
        <f>VLOOKUP($C540,beta_transpose!$B$3:$W$2032,X_y!AM$1,0)</f>
        <v>-7.6496067219471997E-3</v>
      </c>
      <c r="AN540" s="20">
        <f>VLOOKUP($C540,beta_transpose!$B$3:$W$2032,X_y!AN$1,0)</f>
        <v>2.6631738289544299E-3</v>
      </c>
      <c r="AO540" s="20">
        <f>VLOOKUP($C540,beta_transpose!$B$3:$W$2032,X_y!AO$1,0)</f>
        <v>7.2316773382109204E-4</v>
      </c>
      <c r="AP540" s="20">
        <f>VLOOKUP($C540,beta_transpose!$B$3:$W$2032,X_y!AP$1,0)</f>
        <v>-1.47777270838734E-2</v>
      </c>
      <c r="AQ540" s="20">
        <f>VLOOKUP($C540,beta_transpose!$B$3:$W$2032,X_y!AQ$1,0)</f>
        <v>-8.8834691838409197E-3</v>
      </c>
      <c r="AR540" s="34">
        <f>VLOOKUP($C540,beta_transpose!$B$3:$W$2032,X_y!AR$1,0)</f>
        <v>-4.4563977897842002E-4</v>
      </c>
      <c r="AS540" s="21">
        <v>11.4733438544188</v>
      </c>
      <c r="AT540" s="21">
        <v>4.6091636624652104</v>
      </c>
      <c r="AU540" s="21">
        <v>2.25212652304445</v>
      </c>
      <c r="AV540" s="21">
        <v>1.04284114453812</v>
      </c>
      <c r="AW540" s="21">
        <v>0.425221905409218</v>
      </c>
      <c r="AX540" s="21"/>
      <c r="AY540" s="21"/>
      <c r="AZ540" s="22"/>
      <c r="BB540" s="31">
        <f>IF(VLOOKUP(C540,y_HC!$B$3:$G$581,6,0)&gt;$BB$1,1,0)</f>
        <v>1</v>
      </c>
      <c r="BC540">
        <f>VLOOKUP(C540,y_HC!$B$3:$G$581,6,0)</f>
        <v>4.9748110968473869E-2</v>
      </c>
      <c r="BE540" t="s">
        <v>536</v>
      </c>
      <c r="BF540">
        <v>11.4733438544188</v>
      </c>
      <c r="BG540">
        <v>4.6091636624652104</v>
      </c>
      <c r="BH540">
        <v>2.25212652304445</v>
      </c>
      <c r="BI540">
        <v>1.04284114453812</v>
      </c>
      <c r="BJ540">
        <v>0.425221905409218</v>
      </c>
    </row>
    <row r="541" spans="2:62">
      <c r="B541" t="str">
        <f>VLOOKUP(C541,eft_features_HC!$B$3:$C$2032,2,0)</f>
        <v>Vanguard Total Stock Market ETF</v>
      </c>
      <c r="C541" t="s">
        <v>537</v>
      </c>
      <c r="D541" s="17">
        <f>VLOOKUP($C541,eft_features_HC!$B$3:$W$2032,X_y!D$1,0)</f>
        <v>3</v>
      </c>
      <c r="E541" s="18">
        <f>VLOOKUP($C541,eft_features_HC!$B$3:$W$2032,X_y!E$1,0)</f>
        <v>0.04</v>
      </c>
      <c r="F541" s="18">
        <f>VLOOKUP($C541,eft_features_HC!$B$3:$W$2032,X_y!F$1,0)</f>
        <v>83370000000</v>
      </c>
      <c r="G541" s="18">
        <f>VLOOKUP($C541,eft_features_HC!$B$3:$W$2032,X_y!G$1,0)</f>
        <v>1</v>
      </c>
      <c r="H541" s="18">
        <f>VLOOKUP($C541,eft_features_HC!$B$3:$W$2032,X_y!H$1,0)</f>
        <v>1</v>
      </c>
      <c r="I541" s="18">
        <f>VLOOKUP($C541,eft_features_HC!$B$3:$W$2032,X_y!I$1,0)</f>
        <v>1</v>
      </c>
      <c r="J541" s="18">
        <f>VLOOKUP($C541,eft_features_HC!$B$3:$W$2032,X_y!J$1,0)</f>
        <v>1</v>
      </c>
      <c r="K541" s="18">
        <f>VLOOKUP($C541,eft_features_HC!$B$3:$W$2032,X_y!K$1,0)</f>
        <v>2</v>
      </c>
      <c r="L541" s="18">
        <f>VLOOKUP($C541,eft_features_HC!$B$3:$W$2032,X_y!L$1,0)</f>
        <v>1</v>
      </c>
      <c r="M541" s="18">
        <f>VLOOKUP($C541,eft_features_HC!$B$3:$W$2032,X_y!M$1,0)</f>
        <v>1</v>
      </c>
      <c r="N541" s="18">
        <f>VLOOKUP($C541,eft_features_HC!$B$3:$W$2032,X_y!N$1,0)</f>
        <v>1</v>
      </c>
      <c r="O541" s="18">
        <f>VLOOKUP($C541,eft_features_HC!$B$3:$W$2032,X_y!O$1,0)</f>
        <v>1</v>
      </c>
      <c r="P541" s="18">
        <f>VLOOKUP($C541,eft_features_HC!$B$3:$W$2032,X_y!P$1,0)</f>
        <v>2</v>
      </c>
      <c r="Q541" s="18">
        <f>VLOOKUP($C541,eft_features_HC!$B$3:$W$2032,X_y!Q$1,0)</f>
        <v>1</v>
      </c>
      <c r="R541" s="18">
        <f>VLOOKUP($C541,eft_features_HC!$B$3:$W$2032,X_y!R$1,0)</f>
        <v>1</v>
      </c>
      <c r="S541" s="19">
        <f>VLOOKUP($C541,ret_features_HC_transpose!$B$3:$W$2032,X_y!S$1,0)</f>
        <v>-1.48404149966056E-2</v>
      </c>
      <c r="T541" s="19">
        <f>VLOOKUP($C541,ret_features_HC_transpose!$B$3:$W$2032,X_y!T$1,0)</f>
        <v>1.9566590980271359E-2</v>
      </c>
      <c r="U541" s="19">
        <f>VLOOKUP($C541,ret_features_HC_transpose!$B$3:$W$2032,X_y!U$1,0)</f>
        <v>9.9489509163111611E-2</v>
      </c>
      <c r="V541" s="19">
        <f>VLOOKUP($C541,ret_features_HC_transpose!$B$3:$W$2032,X_y!V$1,0)</f>
        <v>0.21210605829869444</v>
      </c>
      <c r="W541" s="19">
        <f>VLOOKUP($C541,ret_features_HC_transpose!$B$3:$W$2032,X_y!W$1,0)</f>
        <v>0.35042497657495564</v>
      </c>
      <c r="X541" s="19">
        <f>VLOOKUP($C541,ret_features_HC_transpose!$B$3:$W$2032,X_y!X$1,0)</f>
        <v>0.40382387706377409</v>
      </c>
      <c r="Y541" s="20">
        <f>VLOOKUP($C541,beta_transpose!$B$3:$W$2032,X_y!Y$1,0)</f>
        <v>3.4087351511928501E-2</v>
      </c>
      <c r="Z541" s="20">
        <f>VLOOKUP($C541,beta_transpose!$B$3:$W$2032,X_y!Z$1,0)</f>
        <v>2.62028889168321E-3</v>
      </c>
      <c r="AA541" s="20">
        <f>VLOOKUP($C541,beta_transpose!$B$3:$W$2032,X_y!AA$1,0)</f>
        <v>1.9696896419387801E-2</v>
      </c>
      <c r="AB541" s="20">
        <f>VLOOKUP($C541,beta_transpose!$B$3:$W$2032,X_y!AB$1,0)</f>
        <v>-7.7509378809729199E-3</v>
      </c>
      <c r="AC541" s="20">
        <f>VLOOKUP($C541,beta_transpose!$B$3:$W$2032,X_y!AC$1,0)</f>
        <v>-9.6141524729948299E-3</v>
      </c>
      <c r="AD541" s="20">
        <f>VLOOKUP($C541,beta_transpose!$B$3:$W$2032,X_y!AD$1,0)</f>
        <v>8.56057292444499E-3</v>
      </c>
      <c r="AE541" s="20">
        <f>VLOOKUP($C541,beta_transpose!$B$3:$W$2032,X_y!AE$1,0)</f>
        <v>-4.9800675430556E-3</v>
      </c>
      <c r="AF541" s="20">
        <f>VLOOKUP($C541,beta_transpose!$B$3:$W$2032,X_y!AF$1,0)</f>
        <v>7.48569782552136E-3</v>
      </c>
      <c r="AG541" s="20">
        <f>VLOOKUP($C541,beta_transpose!$B$3:$W$2032,X_y!AG$1,0)</f>
        <v>3.0509207537424698E-3</v>
      </c>
      <c r="AH541" s="20">
        <f>VLOOKUP($C541,beta_transpose!$B$3:$W$2032,X_y!AH$1,0)</f>
        <v>2.6311723260059801E-4</v>
      </c>
      <c r="AI541" s="20">
        <f>VLOOKUP($C541,beta_transpose!$B$3:$W$2032,X_y!AI$1,0)</f>
        <v>-1.1763728890781601E-2</v>
      </c>
      <c r="AJ541" s="20">
        <f>VLOOKUP($C541,beta_transpose!$B$3:$W$2032,X_y!AJ$1,0)</f>
        <v>-4.14826081257083E-3</v>
      </c>
      <c r="AK541" s="20">
        <f>VLOOKUP($C541,beta_transpose!$B$3:$W$2032,X_y!AK$1,0)</f>
        <v>-9.4766068770460595E-4</v>
      </c>
      <c r="AL541" s="20">
        <f>VLOOKUP($C541,beta_transpose!$B$3:$W$2032,X_y!AL$1,0)</f>
        <v>-2.06148136752433E-3</v>
      </c>
      <c r="AM541" s="20">
        <f>VLOOKUP($C541,beta_transpose!$B$3:$W$2032,X_y!AM$1,0)</f>
        <v>-6.7529517690138596E-3</v>
      </c>
      <c r="AN541" s="20">
        <f>VLOOKUP($C541,beta_transpose!$B$3:$W$2032,X_y!AN$1,0)</f>
        <v>8.6425280634440198E-4</v>
      </c>
      <c r="AO541" s="20">
        <f>VLOOKUP($C541,beta_transpose!$B$3:$W$2032,X_y!AO$1,0)</f>
        <v>-1.11083966418789E-5</v>
      </c>
      <c r="AP541" s="20">
        <f>VLOOKUP($C541,beta_transpose!$B$3:$W$2032,X_y!AP$1,0)</f>
        <v>-1.5705010054940498E-2</v>
      </c>
      <c r="AQ541" s="20">
        <f>VLOOKUP($C541,beta_transpose!$B$3:$W$2032,X_y!AQ$1,0)</f>
        <v>7.8225629869825802E-4</v>
      </c>
      <c r="AR541" s="34">
        <f>VLOOKUP($C541,beta_transpose!$B$3:$W$2032,X_y!AR$1,0)</f>
        <v>1.1191183511284401E-2</v>
      </c>
      <c r="AS541" s="21">
        <v>18.062734324148298</v>
      </c>
      <c r="AT541" s="21">
        <v>2.8209612558244501</v>
      </c>
      <c r="AU541" s="21">
        <v>1.0516326558994</v>
      </c>
      <c r="AV541" s="21">
        <v>0.395460092602405</v>
      </c>
      <c r="AW541" s="21">
        <v>0.15983556271102201</v>
      </c>
      <c r="AX541" s="21"/>
      <c r="AY541" s="21"/>
      <c r="AZ541" s="22"/>
      <c r="BB541" s="31">
        <f>IF(VLOOKUP(C541,y_HC!$B$3:$G$581,6,0)&gt;$BB$1,1,0)</f>
        <v>1</v>
      </c>
      <c r="BC541">
        <f>VLOOKUP(C541,y_HC!$B$3:$G$581,6,0)</f>
        <v>5.4993807598729683E-2</v>
      </c>
      <c r="BE541" t="s">
        <v>537</v>
      </c>
      <c r="BF541">
        <v>18.062734324148298</v>
      </c>
      <c r="BG541">
        <v>2.8209612558244501</v>
      </c>
      <c r="BH541">
        <v>1.0516326558994</v>
      </c>
      <c r="BI541">
        <v>0.395460092602405</v>
      </c>
      <c r="BJ541">
        <v>0.15983556271102201</v>
      </c>
    </row>
    <row r="542" spans="2:62">
      <c r="B542" t="str">
        <f>VLOOKUP(C542,eft_features_HC!$B$3:$C$2032,2,0)</f>
        <v>Vanguard Value ETF</v>
      </c>
      <c r="C542" t="s">
        <v>538</v>
      </c>
      <c r="D542" s="17">
        <f>VLOOKUP($C542,eft_features_HC!$B$3:$W$2032,X_y!D$1,0)</f>
        <v>3</v>
      </c>
      <c r="E542" s="18">
        <f>VLOOKUP($C542,eft_features_HC!$B$3:$W$2032,X_y!E$1,0)</f>
        <v>0.06</v>
      </c>
      <c r="F542" s="18">
        <f>VLOOKUP($C542,eft_features_HC!$B$3:$W$2032,X_y!F$1,0)</f>
        <v>33150000000</v>
      </c>
      <c r="G542" s="18">
        <f>VLOOKUP($C542,eft_features_HC!$B$3:$W$2032,X_y!G$1,0)</f>
        <v>1</v>
      </c>
      <c r="H542" s="18">
        <f>VLOOKUP($C542,eft_features_HC!$B$3:$W$2032,X_y!H$1,0)</f>
        <v>4</v>
      </c>
      <c r="I542" s="18">
        <f>VLOOKUP($C542,eft_features_HC!$B$3:$W$2032,X_y!I$1,0)</f>
        <v>1</v>
      </c>
      <c r="J542" s="18">
        <f>VLOOKUP($C542,eft_features_HC!$B$3:$W$2032,X_y!J$1,0)</f>
        <v>1</v>
      </c>
      <c r="K542" s="18">
        <f>VLOOKUP($C542,eft_features_HC!$B$3:$W$2032,X_y!K$1,0)</f>
        <v>1</v>
      </c>
      <c r="L542" s="18">
        <f>VLOOKUP($C542,eft_features_HC!$B$3:$W$2032,X_y!L$1,0)</f>
        <v>4</v>
      </c>
      <c r="M542" s="18">
        <f>VLOOKUP($C542,eft_features_HC!$B$3:$W$2032,X_y!M$1,0)</f>
        <v>1</v>
      </c>
      <c r="N542" s="18">
        <f>VLOOKUP($C542,eft_features_HC!$B$3:$W$2032,X_y!N$1,0)</f>
        <v>1</v>
      </c>
      <c r="O542" s="18">
        <f>VLOOKUP($C542,eft_features_HC!$B$3:$W$2032,X_y!O$1,0)</f>
        <v>1</v>
      </c>
      <c r="P542" s="18">
        <f>VLOOKUP($C542,eft_features_HC!$B$3:$W$2032,X_y!P$1,0)</f>
        <v>5</v>
      </c>
      <c r="Q542" s="18">
        <f>VLOOKUP($C542,eft_features_HC!$B$3:$W$2032,X_y!Q$1,0)</f>
        <v>4</v>
      </c>
      <c r="R542" s="18">
        <f>VLOOKUP($C542,eft_features_HC!$B$3:$W$2032,X_y!R$1,0)</f>
        <v>1</v>
      </c>
      <c r="S542" s="19">
        <f>VLOOKUP($C542,ret_features_HC_transpose!$B$3:$W$2032,X_y!S$1,0)</f>
        <v>6.837826764496624E-3</v>
      </c>
      <c r="T542" s="19">
        <f>VLOOKUP($C542,ret_features_HC_transpose!$B$3:$W$2032,X_y!T$1,0)</f>
        <v>3.0095036405694886E-2</v>
      </c>
      <c r="U542" s="19">
        <f>VLOOKUP($C542,ret_features_HC_transpose!$B$3:$W$2032,X_y!U$1,0)</f>
        <v>0.11279053166633424</v>
      </c>
      <c r="V542" s="19">
        <f>VLOOKUP($C542,ret_features_HC_transpose!$B$3:$W$2032,X_y!V$1,0)</f>
        <v>0.19913951803404251</v>
      </c>
      <c r="W542" s="19">
        <f>VLOOKUP($C542,ret_features_HC_transpose!$B$3:$W$2032,X_y!W$1,0)</f>
        <v>0.37056550246442943</v>
      </c>
      <c r="X542" s="19">
        <f>VLOOKUP($C542,ret_features_HC_transpose!$B$3:$W$2032,X_y!X$1,0)</f>
        <v>0.36816268280006992</v>
      </c>
      <c r="Y542" s="20">
        <f>VLOOKUP($C542,beta_transpose!$B$3:$W$2032,X_y!Y$1,0)</f>
        <v>3.09941139461349E-2</v>
      </c>
      <c r="Z542" s="20">
        <f>VLOOKUP($C542,beta_transpose!$B$3:$W$2032,X_y!Z$1,0)</f>
        <v>6.0235781495848002E-3</v>
      </c>
      <c r="AA542" s="20">
        <f>VLOOKUP($C542,beta_transpose!$B$3:$W$2032,X_y!AA$1,0)</f>
        <v>2.10280876174401E-2</v>
      </c>
      <c r="AB542" s="20">
        <f>VLOOKUP($C542,beta_transpose!$B$3:$W$2032,X_y!AB$1,0)</f>
        <v>-1.8432482695220499E-2</v>
      </c>
      <c r="AC542" s="20">
        <f>VLOOKUP($C542,beta_transpose!$B$3:$W$2032,X_y!AC$1,0)</f>
        <v>-1.00886537893311E-2</v>
      </c>
      <c r="AD542" s="20">
        <f>VLOOKUP($C542,beta_transpose!$B$3:$W$2032,X_y!AD$1,0)</f>
        <v>-6.4548161740333896E-3</v>
      </c>
      <c r="AE542" s="20">
        <f>VLOOKUP($C542,beta_transpose!$B$3:$W$2032,X_y!AE$1,0)</f>
        <v>-1.23035460355468E-2</v>
      </c>
      <c r="AF542" s="20">
        <f>VLOOKUP($C542,beta_transpose!$B$3:$W$2032,X_y!AF$1,0)</f>
        <v>1.2142057153400601E-2</v>
      </c>
      <c r="AG542" s="20">
        <f>VLOOKUP($C542,beta_transpose!$B$3:$W$2032,X_y!AG$1,0)</f>
        <v>7.1024716788939696E-3</v>
      </c>
      <c r="AH542" s="20">
        <f>VLOOKUP($C542,beta_transpose!$B$3:$W$2032,X_y!AH$1,0)</f>
        <v>-3.7924909482499802E-3</v>
      </c>
      <c r="AI542" s="20">
        <f>VLOOKUP($C542,beta_transpose!$B$3:$W$2032,X_y!AI$1,0)</f>
        <v>-1.27050361495915E-2</v>
      </c>
      <c r="AJ542" s="20">
        <f>VLOOKUP($C542,beta_transpose!$B$3:$W$2032,X_y!AJ$1,0)</f>
        <v>-4.9979900977510097E-4</v>
      </c>
      <c r="AK542" s="20">
        <f>VLOOKUP($C542,beta_transpose!$B$3:$W$2032,X_y!AK$1,0)</f>
        <v>-9.3529306765765298E-3</v>
      </c>
      <c r="AL542" s="20">
        <f>VLOOKUP($C542,beta_transpose!$B$3:$W$2032,X_y!AL$1,0)</f>
        <v>-8.9405379846335606E-3</v>
      </c>
      <c r="AM542" s="20">
        <f>VLOOKUP($C542,beta_transpose!$B$3:$W$2032,X_y!AM$1,0)</f>
        <v>-1.07071815750183E-2</v>
      </c>
      <c r="AN542" s="20">
        <f>VLOOKUP($C542,beta_transpose!$B$3:$W$2032,X_y!AN$1,0)</f>
        <v>-3.0274555035567298E-3</v>
      </c>
      <c r="AO542" s="20">
        <f>VLOOKUP($C542,beta_transpose!$B$3:$W$2032,X_y!AO$1,0)</f>
        <v>-7.0985318979240198E-3</v>
      </c>
      <c r="AP542" s="20">
        <f>VLOOKUP($C542,beta_transpose!$B$3:$W$2032,X_y!AP$1,0)</f>
        <v>-2.0326344052101299E-2</v>
      </c>
      <c r="AQ542" s="20">
        <f>VLOOKUP($C542,beta_transpose!$B$3:$W$2032,X_y!AQ$1,0)</f>
        <v>2.1063906018886702E-2</v>
      </c>
      <c r="AR542" s="34">
        <f>VLOOKUP($C542,beta_transpose!$B$3:$W$2032,X_y!AR$1,0)</f>
        <v>3.0150462794501901E-2</v>
      </c>
      <c r="AS542" s="21">
        <v>16.549100477044099</v>
      </c>
      <c r="AT542" s="21">
        <v>2.9614795985178399</v>
      </c>
      <c r="AU542" s="21">
        <v>1.2685638832214801</v>
      </c>
      <c r="AV542" s="21">
        <v>0.42541710156569101</v>
      </c>
      <c r="AW542" s="21">
        <v>0.12857260478785601</v>
      </c>
      <c r="AX542" s="21"/>
      <c r="AY542" s="21"/>
      <c r="AZ542" s="22"/>
      <c r="BB542" s="31">
        <f>IF(VLOOKUP(C542,y_HC!$B$3:$G$581,6,0)&gt;$BB$1,1,0)</f>
        <v>1</v>
      </c>
      <c r="BC542">
        <f>VLOOKUP(C542,y_HC!$B$3:$G$581,6,0)</f>
        <v>4.8372630263411598E-2</v>
      </c>
      <c r="BE542" t="s">
        <v>538</v>
      </c>
      <c r="BF542">
        <v>16.549100477044099</v>
      </c>
      <c r="BG542">
        <v>2.9614795985178399</v>
      </c>
      <c r="BH542">
        <v>1.2685638832214801</v>
      </c>
      <c r="BI542">
        <v>0.42541710156569101</v>
      </c>
      <c r="BJ542">
        <v>0.12857260478785601</v>
      </c>
    </row>
    <row r="543" spans="2:62">
      <c r="B543" t="str">
        <f>VLOOKUP(C543,eft_features_HC!$B$3:$C$2032,2,0)</f>
        <v>Vanguard Growth ETF</v>
      </c>
      <c r="C543" t="s">
        <v>539</v>
      </c>
      <c r="D543" s="17">
        <f>VLOOKUP($C543,eft_features_HC!$B$3:$W$2032,X_y!D$1,0)</f>
        <v>3</v>
      </c>
      <c r="E543" s="18">
        <f>VLOOKUP($C543,eft_features_HC!$B$3:$W$2032,X_y!E$1,0)</f>
        <v>0.06</v>
      </c>
      <c r="F543" s="18">
        <f>VLOOKUP($C543,eft_features_HC!$B$3:$W$2032,X_y!F$1,0)</f>
        <v>29350000000</v>
      </c>
      <c r="G543" s="18">
        <f>VLOOKUP($C543,eft_features_HC!$B$3:$W$2032,X_y!G$1,0)</f>
        <v>1</v>
      </c>
      <c r="H543" s="18">
        <f>VLOOKUP($C543,eft_features_HC!$B$3:$W$2032,X_y!H$1,0)</f>
        <v>3</v>
      </c>
      <c r="I543" s="18">
        <f>VLOOKUP($C543,eft_features_HC!$B$3:$W$2032,X_y!I$1,0)</f>
        <v>1</v>
      </c>
      <c r="J543" s="18">
        <f>VLOOKUP($C543,eft_features_HC!$B$3:$W$2032,X_y!J$1,0)</f>
        <v>1</v>
      </c>
      <c r="K543" s="18">
        <f>VLOOKUP($C543,eft_features_HC!$B$3:$W$2032,X_y!K$1,0)</f>
        <v>1</v>
      </c>
      <c r="L543" s="18">
        <f>VLOOKUP($C543,eft_features_HC!$B$3:$W$2032,X_y!L$1,0)</f>
        <v>3</v>
      </c>
      <c r="M543" s="18">
        <f>VLOOKUP($C543,eft_features_HC!$B$3:$W$2032,X_y!M$1,0)</f>
        <v>1</v>
      </c>
      <c r="N543" s="18">
        <f>VLOOKUP($C543,eft_features_HC!$B$3:$W$2032,X_y!N$1,0)</f>
        <v>1</v>
      </c>
      <c r="O543" s="18">
        <f>VLOOKUP($C543,eft_features_HC!$B$3:$W$2032,X_y!O$1,0)</f>
        <v>1</v>
      </c>
      <c r="P543" s="18">
        <f>VLOOKUP($C543,eft_features_HC!$B$3:$W$2032,X_y!P$1,0)</f>
        <v>5</v>
      </c>
      <c r="Q543" s="18">
        <f>VLOOKUP($C543,eft_features_HC!$B$3:$W$2032,X_y!Q$1,0)</f>
        <v>4</v>
      </c>
      <c r="R543" s="18">
        <f>VLOOKUP($C543,eft_features_HC!$B$3:$W$2032,X_y!R$1,0)</f>
        <v>1</v>
      </c>
      <c r="S543" s="19">
        <f>VLOOKUP($C543,ret_features_HC_transpose!$B$3:$W$2032,X_y!S$1,0)</f>
        <v>-3.2964741023816191E-2</v>
      </c>
      <c r="T543" s="19">
        <f>VLOOKUP($C543,ret_features_HC_transpose!$B$3:$W$2032,X_y!T$1,0)</f>
        <v>7.937369800193439E-3</v>
      </c>
      <c r="U543" s="19">
        <f>VLOOKUP($C543,ret_features_HC_transpose!$B$3:$W$2032,X_y!U$1,0)</f>
        <v>8.8667057381645042E-2</v>
      </c>
      <c r="V543" s="19">
        <f>VLOOKUP($C543,ret_features_HC_transpose!$B$3:$W$2032,X_y!V$1,0)</f>
        <v>0.21192312689035919</v>
      </c>
      <c r="W543" s="19">
        <f>VLOOKUP($C543,ret_features_HC_transpose!$B$3:$W$2032,X_y!W$1,0)</f>
        <v>0.30673808523007806</v>
      </c>
      <c r="X543" s="19">
        <f>VLOOKUP($C543,ret_features_HC_transpose!$B$3:$W$2032,X_y!X$1,0)</f>
        <v>0.43587360068740799</v>
      </c>
      <c r="Y543" s="20">
        <f>VLOOKUP($C543,beta_transpose!$B$3:$W$2032,X_y!Y$1,0)</f>
        <v>3.5515106804829798E-2</v>
      </c>
      <c r="Z543" s="20">
        <f>VLOOKUP($C543,beta_transpose!$B$3:$W$2032,X_y!Z$1,0)</f>
        <v>-3.51861970578108E-3</v>
      </c>
      <c r="AA543" s="20">
        <f>VLOOKUP($C543,beta_transpose!$B$3:$W$2032,X_y!AA$1,0)</f>
        <v>1.8113771280187398E-2</v>
      </c>
      <c r="AB543" s="20">
        <f>VLOOKUP($C543,beta_transpose!$B$3:$W$2032,X_y!AB$1,0)</f>
        <v>4.02353646353594E-3</v>
      </c>
      <c r="AC543" s="20">
        <f>VLOOKUP($C543,beta_transpose!$B$3:$W$2032,X_y!AC$1,0)</f>
        <v>-7.4418633193180503E-3</v>
      </c>
      <c r="AD543" s="20">
        <f>VLOOKUP($C543,beta_transpose!$B$3:$W$2032,X_y!AD$1,0)</f>
        <v>2.80676386234281E-2</v>
      </c>
      <c r="AE543" s="20">
        <f>VLOOKUP($C543,beta_transpose!$B$3:$W$2032,X_y!AE$1,0)</f>
        <v>5.2405463708379901E-3</v>
      </c>
      <c r="AF543" s="20">
        <f>VLOOKUP($C543,beta_transpose!$B$3:$W$2032,X_y!AF$1,0)</f>
        <v>5.2682773926494703E-3</v>
      </c>
      <c r="AG543" s="20">
        <f>VLOOKUP($C543,beta_transpose!$B$3:$W$2032,X_y!AG$1,0)</f>
        <v>-4.1481518939122603E-3</v>
      </c>
      <c r="AH543" s="20">
        <f>VLOOKUP($C543,beta_transpose!$B$3:$W$2032,X_y!AH$1,0)</f>
        <v>6.8299574662524197E-3</v>
      </c>
      <c r="AI543" s="20">
        <f>VLOOKUP($C543,beta_transpose!$B$3:$W$2032,X_y!AI$1,0)</f>
        <v>-1.32264384282673E-2</v>
      </c>
      <c r="AJ543" s="20">
        <f>VLOOKUP($C543,beta_transpose!$B$3:$W$2032,X_y!AJ$1,0)</f>
        <v>-9.3515729797517995E-3</v>
      </c>
      <c r="AK543" s="20">
        <f>VLOOKUP($C543,beta_transpose!$B$3:$W$2032,X_y!AK$1,0)</f>
        <v>4.9634032143841696E-4</v>
      </c>
      <c r="AL543" s="20">
        <f>VLOOKUP($C543,beta_transpose!$B$3:$W$2032,X_y!AL$1,0)</f>
        <v>1.33266041593146E-2</v>
      </c>
      <c r="AM543" s="20">
        <f>VLOOKUP($C543,beta_transpose!$B$3:$W$2032,X_y!AM$1,0)</f>
        <v>-5.7771635251373998E-3</v>
      </c>
      <c r="AN543" s="20">
        <f>VLOOKUP($C543,beta_transpose!$B$3:$W$2032,X_y!AN$1,0)</f>
        <v>1.1512710400617601E-2</v>
      </c>
      <c r="AO543" s="20">
        <f>VLOOKUP($C543,beta_transpose!$B$3:$W$2032,X_y!AO$1,0)</f>
        <v>1.55683710924608E-3</v>
      </c>
      <c r="AP543" s="20">
        <f>VLOOKUP($C543,beta_transpose!$B$3:$W$2032,X_y!AP$1,0)</f>
        <v>-9.8694317497700895E-3</v>
      </c>
      <c r="AQ543" s="20">
        <f>VLOOKUP($C543,beta_transpose!$B$3:$W$2032,X_y!AQ$1,0)</f>
        <v>-1.7689308510076801E-2</v>
      </c>
      <c r="AR543" s="34">
        <f>VLOOKUP($C543,beta_transpose!$B$3:$W$2032,X_y!AR$1,0)</f>
        <v>-6.3801194797175904E-3</v>
      </c>
      <c r="AS543" s="21">
        <v>19.183827258516999</v>
      </c>
      <c r="AT543" s="21">
        <v>2.7495970820781599</v>
      </c>
      <c r="AU543" s="21">
        <v>0.99256950137274502</v>
      </c>
      <c r="AV543" s="21">
        <v>0.38647107238156397</v>
      </c>
      <c r="AW543" s="21">
        <v>0.13070070359519101</v>
      </c>
      <c r="AX543" s="21"/>
      <c r="AY543" s="21"/>
      <c r="AZ543" s="22"/>
      <c r="BB543" s="31">
        <f>IF(VLOOKUP(C543,y_HC!$B$3:$G$581,6,0)&gt;$BB$1,1,0)</f>
        <v>1</v>
      </c>
      <c r="BC543">
        <f>VLOOKUP(C543,y_HC!$B$3:$G$581,6,0)</f>
        <v>7.3220066638566617E-2</v>
      </c>
      <c r="BE543" t="s">
        <v>539</v>
      </c>
      <c r="BF543">
        <v>19.183827258516999</v>
      </c>
      <c r="BG543">
        <v>2.7495970820781599</v>
      </c>
      <c r="BH543">
        <v>0.99256950137274502</v>
      </c>
      <c r="BI543">
        <v>0.38647107238156397</v>
      </c>
      <c r="BJ543">
        <v>0.13070070359519101</v>
      </c>
    </row>
    <row r="544" spans="2:62">
      <c r="B544" t="str">
        <f>VLOOKUP(C544,eft_features_HC!$B$3:$C$2032,2,0)</f>
        <v>Vanguard Large-Cap ETF</v>
      </c>
      <c r="C544" t="s">
        <v>540</v>
      </c>
      <c r="D544" s="17">
        <f>VLOOKUP($C544,eft_features_HC!$B$3:$W$2032,X_y!D$1,0)</f>
        <v>3</v>
      </c>
      <c r="E544" s="18">
        <f>VLOOKUP($C544,eft_features_HC!$B$3:$W$2032,X_y!E$1,0)</f>
        <v>0.06</v>
      </c>
      <c r="F544" s="18">
        <f>VLOOKUP($C544,eft_features_HC!$B$3:$W$2032,X_y!F$1,0)</f>
        <v>10170000000</v>
      </c>
      <c r="G544" s="18">
        <f>VLOOKUP($C544,eft_features_HC!$B$3:$W$2032,X_y!G$1,0)</f>
        <v>1</v>
      </c>
      <c r="H544" s="18">
        <f>VLOOKUP($C544,eft_features_HC!$B$3:$W$2032,X_y!H$1,0)</f>
        <v>1</v>
      </c>
      <c r="I544" s="18">
        <f>VLOOKUP($C544,eft_features_HC!$B$3:$W$2032,X_y!I$1,0)</f>
        <v>1</v>
      </c>
      <c r="J544" s="18">
        <f>VLOOKUP($C544,eft_features_HC!$B$3:$W$2032,X_y!J$1,0)</f>
        <v>1</v>
      </c>
      <c r="K544" s="18">
        <f>VLOOKUP($C544,eft_features_HC!$B$3:$W$2032,X_y!K$1,0)</f>
        <v>1</v>
      </c>
      <c r="L544" s="18">
        <f>VLOOKUP($C544,eft_features_HC!$B$3:$W$2032,X_y!L$1,0)</f>
        <v>1</v>
      </c>
      <c r="M544" s="18">
        <f>VLOOKUP($C544,eft_features_HC!$B$3:$W$2032,X_y!M$1,0)</f>
        <v>1</v>
      </c>
      <c r="N544" s="18">
        <f>VLOOKUP($C544,eft_features_HC!$B$3:$W$2032,X_y!N$1,0)</f>
        <v>1</v>
      </c>
      <c r="O544" s="18">
        <f>VLOOKUP($C544,eft_features_HC!$B$3:$W$2032,X_y!O$1,0)</f>
        <v>1</v>
      </c>
      <c r="P544" s="18">
        <f>VLOOKUP($C544,eft_features_HC!$B$3:$W$2032,X_y!P$1,0)</f>
        <v>2</v>
      </c>
      <c r="Q544" s="18">
        <f>VLOOKUP($C544,eft_features_HC!$B$3:$W$2032,X_y!Q$1,0)</f>
        <v>1</v>
      </c>
      <c r="R544" s="18">
        <f>VLOOKUP($C544,eft_features_HC!$B$3:$W$2032,X_y!R$1,0)</f>
        <v>1</v>
      </c>
      <c r="S544" s="19">
        <f>VLOOKUP($C544,ret_features_HC_transpose!$B$3:$W$2032,X_y!S$1,0)</f>
        <v>-1.1767420812494822E-2</v>
      </c>
      <c r="T544" s="19">
        <f>VLOOKUP($C544,ret_features_HC_transpose!$B$3:$W$2032,X_y!T$1,0)</f>
        <v>1.9883317898760078E-2</v>
      </c>
      <c r="U544" s="19">
        <f>VLOOKUP($C544,ret_features_HC_transpose!$B$3:$W$2032,X_y!U$1,0)</f>
        <v>0.10173633342016797</v>
      </c>
      <c r="V544" s="19">
        <f>VLOOKUP($C544,ret_features_HC_transpose!$B$3:$W$2032,X_y!V$1,0)</f>
        <v>0.2052905560812841</v>
      </c>
      <c r="W544" s="19">
        <f>VLOOKUP($C544,ret_features_HC_transpose!$B$3:$W$2032,X_y!W$1,0)</f>
        <v>0.33843750024470021</v>
      </c>
      <c r="X544" s="19">
        <f>VLOOKUP($C544,ret_features_HC_transpose!$B$3:$W$2032,X_y!X$1,0)</f>
        <v>0.40265269642181223</v>
      </c>
      <c r="Y544" s="20">
        <f>VLOOKUP($C544,beta_transpose!$B$3:$W$2032,X_y!Y$1,0)</f>
        <v>3.3191936432329497E-2</v>
      </c>
      <c r="Z544" s="20">
        <f>VLOOKUP($C544,beta_transpose!$B$3:$W$2032,X_y!Z$1,0)</f>
        <v>1.16262936890465E-3</v>
      </c>
      <c r="AA544" s="20">
        <f>VLOOKUP($C544,beta_transpose!$B$3:$W$2032,X_y!AA$1,0)</f>
        <v>1.9838184401699599E-2</v>
      </c>
      <c r="AB544" s="20">
        <f>VLOOKUP($C544,beta_transpose!$B$3:$W$2032,X_y!AB$1,0)</f>
        <v>-8.2966972383886305E-3</v>
      </c>
      <c r="AC544" s="20">
        <f>VLOOKUP($C544,beta_transpose!$B$3:$W$2032,X_y!AC$1,0)</f>
        <v>-9.2007687540039303E-3</v>
      </c>
      <c r="AD544" s="20">
        <f>VLOOKUP($C544,beta_transpose!$B$3:$W$2032,X_y!AD$1,0)</f>
        <v>9.2848904699997896E-3</v>
      </c>
      <c r="AE544" s="20">
        <f>VLOOKUP($C544,beta_transpose!$B$3:$W$2032,X_y!AE$1,0)</f>
        <v>-4.0367052957648803E-3</v>
      </c>
      <c r="AF544" s="20">
        <f>VLOOKUP($C544,beta_transpose!$B$3:$W$2032,X_y!AF$1,0)</f>
        <v>9.20815731287793E-3</v>
      </c>
      <c r="AG544" s="20">
        <f>VLOOKUP($C544,beta_transpose!$B$3:$W$2032,X_y!AG$1,0)</f>
        <v>1.6051918647799199E-3</v>
      </c>
      <c r="AH544" s="20">
        <f>VLOOKUP($C544,beta_transpose!$B$3:$W$2032,X_y!AH$1,0)</f>
        <v>1.64318921344448E-3</v>
      </c>
      <c r="AI544" s="20">
        <f>VLOOKUP($C544,beta_transpose!$B$3:$W$2032,X_y!AI$1,0)</f>
        <v>-1.3991882828930701E-2</v>
      </c>
      <c r="AJ544" s="20">
        <f>VLOOKUP($C544,beta_transpose!$B$3:$W$2032,X_y!AJ$1,0)</f>
        <v>-5.9299199625473201E-3</v>
      </c>
      <c r="AK544" s="20">
        <f>VLOOKUP($C544,beta_transpose!$B$3:$W$2032,X_y!AK$1,0)</f>
        <v>-4.35968911752332E-3</v>
      </c>
      <c r="AL544" s="20">
        <f>VLOOKUP($C544,beta_transpose!$B$3:$W$2032,X_y!AL$1,0)</f>
        <v>8.3954718780526304E-4</v>
      </c>
      <c r="AM544" s="20">
        <f>VLOOKUP($C544,beta_transpose!$B$3:$W$2032,X_y!AM$1,0)</f>
        <v>-8.2770348741259894E-3</v>
      </c>
      <c r="AN544" s="20">
        <f>VLOOKUP($C544,beta_transpose!$B$3:$W$2032,X_y!AN$1,0)</f>
        <v>2.8958471673234498E-3</v>
      </c>
      <c r="AO544" s="20">
        <f>VLOOKUP($C544,beta_transpose!$B$3:$W$2032,X_y!AO$1,0)</f>
        <v>-2.9086789933079902E-3</v>
      </c>
      <c r="AP544" s="20">
        <f>VLOOKUP($C544,beta_transpose!$B$3:$W$2032,X_y!AP$1,0)</f>
        <v>-1.70619905123938E-2</v>
      </c>
      <c r="AQ544" s="20">
        <f>VLOOKUP($C544,beta_transpose!$B$3:$W$2032,X_y!AQ$1,0)</f>
        <v>2.7254544881381701E-3</v>
      </c>
      <c r="AR544" s="34">
        <f>VLOOKUP($C544,beta_transpose!$B$3:$W$2032,X_y!AR$1,0)</f>
        <v>1.3772152076292401E-2</v>
      </c>
      <c r="AS544" s="21">
        <v>17.475855395891799</v>
      </c>
      <c r="AT544" s="21">
        <v>2.7402045877467001</v>
      </c>
      <c r="AU544" s="21">
        <v>1.0374973562280601</v>
      </c>
      <c r="AV544" s="21">
        <v>0.357829062469739</v>
      </c>
      <c r="AW544" s="21">
        <v>0.16174439077354699</v>
      </c>
      <c r="AX544" s="21"/>
      <c r="AY544" s="21"/>
      <c r="AZ544" s="22"/>
      <c r="BB544" s="31">
        <f>IF(VLOOKUP(C544,y_HC!$B$3:$G$581,6,0)&gt;$BB$1,1,0)</f>
        <v>1</v>
      </c>
      <c r="BC544">
        <f>VLOOKUP(C544,y_HC!$B$3:$G$581,6,0)</f>
        <v>5.9450152008630075E-2</v>
      </c>
      <c r="BE544" t="s">
        <v>540</v>
      </c>
      <c r="BF544">
        <v>17.475855395891799</v>
      </c>
      <c r="BG544">
        <v>2.7402045877467001</v>
      </c>
      <c r="BH544">
        <v>1.0374973562280601</v>
      </c>
      <c r="BI544">
        <v>0.357829062469739</v>
      </c>
      <c r="BJ544">
        <v>0.16174439077354699</v>
      </c>
    </row>
    <row r="545" spans="2:62">
      <c r="B545" t="str">
        <f>VLOOKUP(C545,eft_features_HC!$B$3:$C$2032,2,0)</f>
        <v>Vanguard FTSE Emerging Markets ETF</v>
      </c>
      <c r="C545" t="s">
        <v>541</v>
      </c>
      <c r="D545" s="17">
        <f>VLOOKUP($C545,eft_features_HC!$B$3:$W$2032,X_y!D$1,0)</f>
        <v>3</v>
      </c>
      <c r="E545" s="18">
        <f>VLOOKUP($C545,eft_features_HC!$B$3:$W$2032,X_y!E$1,0)</f>
        <v>0.13999999999999999</v>
      </c>
      <c r="F545" s="18">
        <f>VLOOKUP($C545,eft_features_HC!$B$3:$W$2032,X_y!F$1,0)</f>
        <v>63950000000</v>
      </c>
      <c r="G545" s="18">
        <f>VLOOKUP($C545,eft_features_HC!$B$3:$W$2032,X_y!G$1,0)</f>
        <v>1</v>
      </c>
      <c r="H545" s="18">
        <f>VLOOKUP($C545,eft_features_HC!$B$3:$W$2032,X_y!H$1,0)</f>
        <v>1</v>
      </c>
      <c r="I545" s="18">
        <f>VLOOKUP($C545,eft_features_HC!$B$3:$W$2032,X_y!I$1,0)</f>
        <v>3</v>
      </c>
      <c r="J545" s="18">
        <f>VLOOKUP($C545,eft_features_HC!$B$3:$W$2032,X_y!J$1,0)</f>
        <v>1</v>
      </c>
      <c r="K545" s="18">
        <f>VLOOKUP($C545,eft_features_HC!$B$3:$W$2032,X_y!K$1,0)</f>
        <v>2</v>
      </c>
      <c r="L545" s="18">
        <f>VLOOKUP($C545,eft_features_HC!$B$3:$W$2032,X_y!L$1,0)</f>
        <v>1</v>
      </c>
      <c r="M545" s="18">
        <f>VLOOKUP($C545,eft_features_HC!$B$3:$W$2032,X_y!M$1,0)</f>
        <v>1</v>
      </c>
      <c r="N545" s="18">
        <f>VLOOKUP($C545,eft_features_HC!$B$3:$W$2032,X_y!N$1,0)</f>
        <v>1</v>
      </c>
      <c r="O545" s="18">
        <f>VLOOKUP($C545,eft_features_HC!$B$3:$W$2032,X_y!O$1,0)</f>
        <v>1</v>
      </c>
      <c r="P545" s="18">
        <f>VLOOKUP($C545,eft_features_HC!$B$3:$W$2032,X_y!P$1,0)</f>
        <v>2</v>
      </c>
      <c r="Q545" s="18">
        <f>VLOOKUP($C545,eft_features_HC!$B$3:$W$2032,X_y!Q$1,0)</f>
        <v>1</v>
      </c>
      <c r="R545" s="18">
        <f>VLOOKUP($C545,eft_features_HC!$B$3:$W$2032,X_y!R$1,0)</f>
        <v>1</v>
      </c>
      <c r="S545" s="19">
        <f>VLOOKUP($C545,ret_features_HC_transpose!$B$3:$W$2032,X_y!S$1,0)</f>
        <v>4.7753531083121414E-2</v>
      </c>
      <c r="T545" s="19">
        <f>VLOOKUP($C545,ret_features_HC_transpose!$B$3:$W$2032,X_y!T$1,0)</f>
        <v>2.9255992009585174E-2</v>
      </c>
      <c r="U545" s="19">
        <f>VLOOKUP($C545,ret_features_HC_transpose!$B$3:$W$2032,X_y!U$1,0)</f>
        <v>-1.6626505399478519E-2</v>
      </c>
      <c r="V545" s="19">
        <f>VLOOKUP($C545,ret_features_HC_transpose!$B$3:$W$2032,X_y!V$1,0)</f>
        <v>-2.7407054279261822E-2</v>
      </c>
      <c r="W545" s="19">
        <f>VLOOKUP($C545,ret_features_HC_transpose!$B$3:$W$2032,X_y!W$1,0)</f>
        <v>-5.4667592261811393E-2</v>
      </c>
      <c r="X545" s="19">
        <f>VLOOKUP($C545,ret_features_HC_transpose!$B$3:$W$2032,X_y!X$1,0)</f>
        <v>-0.17969849021858753</v>
      </c>
      <c r="Y545" s="20">
        <f>VLOOKUP($C545,beta_transpose!$B$3:$W$2032,X_y!Y$1,0)</f>
        <v>-6.9457429758733001E-3</v>
      </c>
      <c r="Z545" s="20">
        <f>VLOOKUP($C545,beta_transpose!$B$3:$W$2032,X_y!Z$1,0)</f>
        <v>2.56693824321895E-2</v>
      </c>
      <c r="AA545" s="20">
        <f>VLOOKUP($C545,beta_transpose!$B$3:$W$2032,X_y!AA$1,0)</f>
        <v>3.5533436664822698E-2</v>
      </c>
      <c r="AB545" s="20">
        <f>VLOOKUP($C545,beta_transpose!$B$3:$W$2032,X_y!AB$1,0)</f>
        <v>-2.73100683542443E-2</v>
      </c>
      <c r="AC545" s="20">
        <f>VLOOKUP($C545,beta_transpose!$B$3:$W$2032,X_y!AC$1,0)</f>
        <v>1.3931980527379E-2</v>
      </c>
      <c r="AD545" s="20">
        <f>VLOOKUP($C545,beta_transpose!$B$3:$W$2032,X_y!AD$1,0)</f>
        <v>3.0255248399919599E-2</v>
      </c>
      <c r="AE545" s="20">
        <f>VLOOKUP($C545,beta_transpose!$B$3:$W$2032,X_y!AE$1,0)</f>
        <v>2.7694494501038801E-2</v>
      </c>
      <c r="AF545" s="20">
        <f>VLOOKUP($C545,beta_transpose!$B$3:$W$2032,X_y!AF$1,0)</f>
        <v>-2.77704850956778E-2</v>
      </c>
      <c r="AG545" s="20">
        <f>VLOOKUP($C545,beta_transpose!$B$3:$W$2032,X_y!AG$1,0)</f>
        <v>-1.0643106022330999E-2</v>
      </c>
      <c r="AH545" s="20">
        <f>VLOOKUP($C545,beta_transpose!$B$3:$W$2032,X_y!AH$1,0)</f>
        <v>1.29070071689873E-2</v>
      </c>
      <c r="AI545" s="20">
        <f>VLOOKUP($C545,beta_transpose!$B$3:$W$2032,X_y!AI$1,0)</f>
        <v>2.39146391018407E-2</v>
      </c>
      <c r="AJ545" s="20">
        <f>VLOOKUP($C545,beta_transpose!$B$3:$W$2032,X_y!AJ$1,0)</f>
        <v>-1.6264250806536699E-2</v>
      </c>
      <c r="AK545" s="20">
        <f>VLOOKUP($C545,beta_transpose!$B$3:$W$2032,X_y!AK$1,0)</f>
        <v>-3.8341921250867601E-3</v>
      </c>
      <c r="AL545" s="20">
        <f>VLOOKUP($C545,beta_transpose!$B$3:$W$2032,X_y!AL$1,0)</f>
        <v>4.6909786638131903E-3</v>
      </c>
      <c r="AM545" s="20">
        <f>VLOOKUP($C545,beta_transpose!$B$3:$W$2032,X_y!AM$1,0)</f>
        <v>2.1357234334867499E-3</v>
      </c>
      <c r="AN545" s="20">
        <f>VLOOKUP($C545,beta_transpose!$B$3:$W$2032,X_y!AN$1,0)</f>
        <v>4.0593700844822502E-4</v>
      </c>
      <c r="AO545" s="20">
        <f>VLOOKUP($C545,beta_transpose!$B$3:$W$2032,X_y!AO$1,0)</f>
        <v>-2.2344753718933599E-2</v>
      </c>
      <c r="AP545" s="20">
        <f>VLOOKUP($C545,beta_transpose!$B$3:$W$2032,X_y!AP$1,0)</f>
        <v>1.31252844921267E-2</v>
      </c>
      <c r="AQ545" s="20">
        <f>VLOOKUP($C545,beta_transpose!$B$3:$W$2032,X_y!AQ$1,0)</f>
        <v>1.9946659245360501E-2</v>
      </c>
      <c r="AR545" s="34">
        <f>VLOOKUP($C545,beta_transpose!$B$3:$W$2032,X_y!AR$1,0)</f>
        <v>-1.6081158937021601E-2</v>
      </c>
      <c r="AS545" s="21">
        <v>8.9136736868537092</v>
      </c>
      <c r="AT545" s="21">
        <v>4.1555916595170297</v>
      </c>
      <c r="AU545" s="21">
        <v>2.9718760886717002</v>
      </c>
      <c r="AV545" s="21">
        <v>1.9062459948177899</v>
      </c>
      <c r="AW545" s="21">
        <v>1.2226702065244099</v>
      </c>
      <c r="AX545" s="21"/>
      <c r="AY545" s="21"/>
      <c r="AZ545" s="22"/>
      <c r="BB545" s="31">
        <f>IF(VLOOKUP(C545,y_HC!$B$3:$G$581,6,0)&gt;$BB$1,1,0)</f>
        <v>1</v>
      </c>
      <c r="BC545">
        <f>VLOOKUP(C545,y_HC!$B$3:$G$581,6,0)</f>
        <v>8.5028180673185627E-2</v>
      </c>
      <c r="BE545" t="s">
        <v>541</v>
      </c>
      <c r="BF545">
        <v>8.9136736868537092</v>
      </c>
      <c r="BG545">
        <v>4.1555916595170297</v>
      </c>
      <c r="BH545">
        <v>2.9718760886717002</v>
      </c>
      <c r="BI545">
        <v>1.9062459948177899</v>
      </c>
      <c r="BJ545">
        <v>1.2226702065244099</v>
      </c>
    </row>
    <row r="546" spans="2:62">
      <c r="B546" t="str">
        <f>VLOOKUP(C546,eft_features_HC!$B$3:$C$2032,2,0)</f>
        <v>Vanguard Extended Market ETF</v>
      </c>
      <c r="C546" t="s">
        <v>542</v>
      </c>
      <c r="D546" s="17">
        <f>VLOOKUP($C546,eft_features_HC!$B$3:$W$2032,X_y!D$1,0)</f>
        <v>3</v>
      </c>
      <c r="E546" s="18">
        <f>VLOOKUP($C546,eft_features_HC!$B$3:$W$2032,X_y!E$1,0)</f>
        <v>0.08</v>
      </c>
      <c r="F546" s="18">
        <f>VLOOKUP($C546,eft_features_HC!$B$3:$W$2032,X_y!F$1,0)</f>
        <v>5170000000</v>
      </c>
      <c r="G546" s="18">
        <f>VLOOKUP($C546,eft_features_HC!$B$3:$W$2032,X_y!G$1,0)</f>
        <v>1</v>
      </c>
      <c r="H546" s="18">
        <f>VLOOKUP($C546,eft_features_HC!$B$3:$W$2032,X_y!H$1,0)</f>
        <v>1</v>
      </c>
      <c r="I546" s="18">
        <f>VLOOKUP($C546,eft_features_HC!$B$3:$W$2032,X_y!I$1,0)</f>
        <v>1</v>
      </c>
      <c r="J546" s="18">
        <f>VLOOKUP($C546,eft_features_HC!$B$3:$W$2032,X_y!J$1,0)</f>
        <v>1</v>
      </c>
      <c r="K546" s="18">
        <f>VLOOKUP($C546,eft_features_HC!$B$3:$W$2032,X_y!K$1,0)</f>
        <v>25</v>
      </c>
      <c r="L546" s="18">
        <f>VLOOKUP($C546,eft_features_HC!$B$3:$W$2032,X_y!L$1,0)</f>
        <v>1</v>
      </c>
      <c r="M546" s="18">
        <f>VLOOKUP($C546,eft_features_HC!$B$3:$W$2032,X_y!M$1,0)</f>
        <v>1</v>
      </c>
      <c r="N546" s="18">
        <f>VLOOKUP($C546,eft_features_HC!$B$3:$W$2032,X_y!N$1,0)</f>
        <v>1</v>
      </c>
      <c r="O546" s="18">
        <f>VLOOKUP($C546,eft_features_HC!$B$3:$W$2032,X_y!O$1,0)</f>
        <v>1</v>
      </c>
      <c r="P546" s="18">
        <f>VLOOKUP($C546,eft_features_HC!$B$3:$W$2032,X_y!P$1,0)</f>
        <v>2</v>
      </c>
      <c r="Q546" s="18">
        <f>VLOOKUP($C546,eft_features_HC!$B$3:$W$2032,X_y!Q$1,0)</f>
        <v>1</v>
      </c>
      <c r="R546" s="18">
        <f>VLOOKUP($C546,eft_features_HC!$B$3:$W$2032,X_y!R$1,0)</f>
        <v>1</v>
      </c>
      <c r="S546" s="19">
        <f>VLOOKUP($C546,ret_features_HC_transpose!$B$3:$W$2032,X_y!S$1,0)</f>
        <v>-3.1174229309633761E-2</v>
      </c>
      <c r="T546" s="19">
        <f>VLOOKUP($C546,ret_features_HC_transpose!$B$3:$W$2032,X_y!T$1,0)</f>
        <v>2.0802918312709195E-2</v>
      </c>
      <c r="U546" s="19">
        <f>VLOOKUP($C546,ret_features_HC_transpose!$B$3:$W$2032,X_y!U$1,0)</f>
        <v>7.9228293432191066E-2</v>
      </c>
      <c r="V546" s="19">
        <f>VLOOKUP($C546,ret_features_HC_transpose!$B$3:$W$2032,X_y!V$1,0)</f>
        <v>0.26066706615493818</v>
      </c>
      <c r="W546" s="19">
        <f>VLOOKUP($C546,ret_features_HC_transpose!$B$3:$W$2032,X_y!W$1,0)</f>
        <v>0.42849846814597337</v>
      </c>
      <c r="X546" s="19">
        <f>VLOOKUP($C546,ret_features_HC_transpose!$B$3:$W$2032,X_y!X$1,0)</f>
        <v>0.4135781690255631</v>
      </c>
      <c r="Y546" s="20">
        <f>VLOOKUP($C546,beta_transpose!$B$3:$W$2032,X_y!Y$1,0)</f>
        <v>4.0303152305539797E-2</v>
      </c>
      <c r="Z546" s="20">
        <f>VLOOKUP($C546,beta_transpose!$B$3:$W$2032,X_y!Z$1,0)</f>
        <v>1.3915159425124699E-2</v>
      </c>
      <c r="AA546" s="20">
        <f>VLOOKUP($C546,beta_transpose!$B$3:$W$2032,X_y!AA$1,0)</f>
        <v>1.80681401392551E-2</v>
      </c>
      <c r="AB546" s="20">
        <f>VLOOKUP($C546,beta_transpose!$B$3:$W$2032,X_y!AB$1,0)</f>
        <v>-4.5839823063270699E-3</v>
      </c>
      <c r="AC546" s="20">
        <f>VLOOKUP($C546,beta_transpose!$B$3:$W$2032,X_y!AC$1,0)</f>
        <v>-1.29856992609362E-2</v>
      </c>
      <c r="AD546" s="20">
        <f>VLOOKUP($C546,beta_transpose!$B$3:$W$2032,X_y!AD$1,0)</f>
        <v>-9.5653654082878802E-4</v>
      </c>
      <c r="AE546" s="20">
        <f>VLOOKUP($C546,beta_transpose!$B$3:$W$2032,X_y!AE$1,0)</f>
        <v>-4.1919910406408899E-3</v>
      </c>
      <c r="AF546" s="20">
        <f>VLOOKUP($C546,beta_transpose!$B$3:$W$2032,X_y!AF$1,0)</f>
        <v>-1.1223015738096699E-2</v>
      </c>
      <c r="AG546" s="20">
        <f>VLOOKUP($C546,beta_transpose!$B$3:$W$2032,X_y!AG$1,0)</f>
        <v>1.1375263393865199E-2</v>
      </c>
      <c r="AH546" s="20">
        <f>VLOOKUP($C546,beta_transpose!$B$3:$W$2032,X_y!AH$1,0)</f>
        <v>-8.5443064115064502E-3</v>
      </c>
      <c r="AI546" s="20">
        <f>VLOOKUP($C546,beta_transpose!$B$3:$W$2032,X_y!AI$1,0)</f>
        <v>-1.6023706337250999E-4</v>
      </c>
      <c r="AJ546" s="20">
        <f>VLOOKUP($C546,beta_transpose!$B$3:$W$2032,X_y!AJ$1,0)</f>
        <v>2.8557169309915299E-3</v>
      </c>
      <c r="AK546" s="20">
        <f>VLOOKUP($C546,beta_transpose!$B$3:$W$2032,X_y!AK$1,0)</f>
        <v>2.1954984858125401E-2</v>
      </c>
      <c r="AL546" s="20">
        <f>VLOOKUP($C546,beta_transpose!$B$3:$W$2032,X_y!AL$1,0)</f>
        <v>-8.0063515682238795E-3</v>
      </c>
      <c r="AM546" s="20">
        <f>VLOOKUP($C546,beta_transpose!$B$3:$W$2032,X_y!AM$1,0)</f>
        <v>1.79706780264348E-3</v>
      </c>
      <c r="AN546" s="20">
        <f>VLOOKUP($C546,beta_transpose!$B$3:$W$2032,X_y!AN$1,0)</f>
        <v>-1.2473772923383201E-2</v>
      </c>
      <c r="AO546" s="20">
        <f>VLOOKUP($C546,beta_transpose!$B$3:$W$2032,X_y!AO$1,0)</f>
        <v>2.3436849323842799E-2</v>
      </c>
      <c r="AP546" s="20">
        <f>VLOOKUP($C546,beta_transpose!$B$3:$W$2032,X_y!AP$1,0)</f>
        <v>-1.90319851316266E-3</v>
      </c>
      <c r="AQ546" s="20">
        <f>VLOOKUP($C546,beta_transpose!$B$3:$W$2032,X_y!AQ$1,0)</f>
        <v>-1.9648264834413599E-2</v>
      </c>
      <c r="AR546" s="34">
        <f>VLOOKUP($C546,beta_transpose!$B$3:$W$2032,X_y!AR$1,0)</f>
        <v>-1.30228077498682E-2</v>
      </c>
      <c r="AS546" s="21">
        <v>22.2871100918838</v>
      </c>
      <c r="AT546" s="21">
        <v>3.5077647460937902</v>
      </c>
      <c r="AU546" s="21">
        <v>1.4078882399194399</v>
      </c>
      <c r="AV546" s="21">
        <v>0.54452608532865698</v>
      </c>
      <c r="AW546" s="21">
        <v>0.194898928713026</v>
      </c>
      <c r="AX546" s="21"/>
      <c r="AY546" s="21"/>
      <c r="AZ546" s="22"/>
      <c r="BB546" s="31">
        <f>IF(VLOOKUP(C546,y_HC!$B$3:$G$581,6,0)&gt;$BB$1,1,0)</f>
        <v>0</v>
      </c>
      <c r="BC546">
        <f>VLOOKUP(C546,y_HC!$B$3:$G$581,6,0)</f>
        <v>3.2713623071241815E-2</v>
      </c>
      <c r="BE546" t="s">
        <v>542</v>
      </c>
      <c r="BF546">
        <v>22.2871100918838</v>
      </c>
      <c r="BG546">
        <v>3.5077647460937902</v>
      </c>
      <c r="BH546">
        <v>1.4078882399194399</v>
      </c>
      <c r="BI546">
        <v>0.54452608532865698</v>
      </c>
      <c r="BJ546">
        <v>0.194898928713026</v>
      </c>
    </row>
    <row r="547" spans="2:62">
      <c r="B547" t="str">
        <f>VLOOKUP(C547,eft_features_HC!$B$3:$C$2032,2,0)</f>
        <v>iPath S&amp;P 500 VIX Short-Term Futures ETN</v>
      </c>
      <c r="C547" t="s">
        <v>543</v>
      </c>
      <c r="D547" s="17">
        <f>VLOOKUP($C547,eft_features_HC!$B$3:$W$2032,X_y!D$1,0)</f>
        <v>19</v>
      </c>
      <c r="E547" s="18">
        <f>VLOOKUP($C547,eft_features_HC!$B$3:$W$2032,X_y!E$1,0)</f>
        <v>0.89</v>
      </c>
      <c r="F547" s="18">
        <f>VLOOKUP($C547,eft_features_HC!$B$3:$W$2032,X_y!F$1,0)</f>
        <v>1200000000</v>
      </c>
      <c r="G547" s="18">
        <f>VLOOKUP($C547,eft_features_HC!$B$3:$W$2032,X_y!G$1,0)</f>
        <v>4</v>
      </c>
      <c r="H547" s="18">
        <f>VLOOKUP($C547,eft_features_HC!$B$3:$W$2032,X_y!H$1,0)</f>
        <v>1</v>
      </c>
      <c r="I547" s="18">
        <f>VLOOKUP($C547,eft_features_HC!$B$3:$W$2032,X_y!I$1,0)</f>
        <v>1</v>
      </c>
      <c r="J547" s="18">
        <f>VLOOKUP($C547,eft_features_HC!$B$3:$W$2032,X_y!J$1,0)</f>
        <v>12</v>
      </c>
      <c r="K547" s="18">
        <f>VLOOKUP($C547,eft_features_HC!$B$3:$W$2032,X_y!K$1,0)</f>
        <v>29</v>
      </c>
      <c r="L547" s="18">
        <f>VLOOKUP($C547,eft_features_HC!$B$3:$W$2032,X_y!L$1,0)</f>
        <v>23</v>
      </c>
      <c r="M547" s="18">
        <f>VLOOKUP($C547,eft_features_HC!$B$3:$W$2032,X_y!M$1,0)</f>
        <v>1</v>
      </c>
      <c r="N547" s="18">
        <f>VLOOKUP($C547,eft_features_HC!$B$3:$W$2032,X_y!N$1,0)</f>
        <v>1</v>
      </c>
      <c r="O547" s="18">
        <f>VLOOKUP($C547,eft_features_HC!$B$3:$W$2032,X_y!O$1,0)</f>
        <v>2</v>
      </c>
      <c r="P547" s="18">
        <f>VLOOKUP($C547,eft_features_HC!$B$3:$W$2032,X_y!P$1,0)</f>
        <v>6</v>
      </c>
      <c r="Q547" s="18">
        <f>VLOOKUP($C547,eft_features_HC!$B$3:$W$2032,X_y!Q$1,0)</f>
        <v>5</v>
      </c>
      <c r="R547" s="18">
        <f>VLOOKUP($C547,eft_features_HC!$B$3:$W$2032,X_y!R$1,0)</f>
        <v>1</v>
      </c>
      <c r="S547" s="19">
        <f>VLOOKUP($C547,ret_features_HC_transpose!$B$3:$W$2032,X_y!S$1,0)</f>
        <v>-4.6924829191461348E-2</v>
      </c>
      <c r="T547" s="19">
        <f>VLOOKUP($C547,ret_features_HC_transpose!$B$3:$W$2032,X_y!T$1,0)</f>
        <v>-3.0583874197526506E-2</v>
      </c>
      <c r="U547" s="19">
        <f>VLOOKUP($C547,ret_features_HC_transpose!$B$3:$W$2032,X_y!U$1,0)</f>
        <v>-0.30544488726265739</v>
      </c>
      <c r="V547" s="19">
        <f>VLOOKUP($C547,ret_features_HC_transpose!$B$3:$W$2032,X_y!V$1,0)</f>
        <v>-0.47991248896600303</v>
      </c>
      <c r="W547" s="19">
        <f>VLOOKUP($C547,ret_features_HC_transpose!$B$3:$W$2032,X_y!W$1,0)</f>
        <v>-0.85358342596147418</v>
      </c>
      <c r="X547" s="19">
        <f>VLOOKUP($C547,ret_features_HC_transpose!$B$3:$W$2032,X_y!X$1,0)</f>
        <v>-0.91010656570636239</v>
      </c>
      <c r="Y547" s="20">
        <f>VLOOKUP($C547,beta_transpose!$B$3:$W$2032,X_y!Y$1,0)</f>
        <v>-2.2775254624081701E-2</v>
      </c>
      <c r="Z547" s="20">
        <f>VLOOKUP($C547,beta_transpose!$B$3:$W$2032,X_y!Z$1,0)</f>
        <v>1.8362562908845002E-2</v>
      </c>
      <c r="AA547" s="20">
        <f>VLOOKUP($C547,beta_transpose!$B$3:$W$2032,X_y!AA$1,0)</f>
        <v>-7.2303429452847096E-2</v>
      </c>
      <c r="AB547" s="20">
        <f>VLOOKUP($C547,beta_transpose!$B$3:$W$2032,X_y!AB$1,0)</f>
        <v>2.6402280839042801E-2</v>
      </c>
      <c r="AC547" s="20">
        <f>VLOOKUP($C547,beta_transpose!$B$3:$W$2032,X_y!AC$1,0)</f>
        <v>-1.5877476214772299E-2</v>
      </c>
      <c r="AD547" s="20">
        <f>VLOOKUP($C547,beta_transpose!$B$3:$W$2032,X_y!AD$1,0)</f>
        <v>-3.242893128675E-2</v>
      </c>
      <c r="AE547" s="20">
        <f>VLOOKUP($C547,beta_transpose!$B$3:$W$2032,X_y!AE$1,0)</f>
        <v>-1.60630728396837E-3</v>
      </c>
      <c r="AF547" s="20">
        <f>VLOOKUP($C547,beta_transpose!$B$3:$W$2032,X_y!AF$1,0)</f>
        <v>-5.2205076921635798E-2</v>
      </c>
      <c r="AG547" s="20">
        <f>VLOOKUP($C547,beta_transpose!$B$3:$W$2032,X_y!AG$1,0)</f>
        <v>-6.8539700891557004E-2</v>
      </c>
      <c r="AH547" s="20">
        <f>VLOOKUP($C547,beta_transpose!$B$3:$W$2032,X_y!AH$1,0)</f>
        <v>-5.1676603778422498E-3</v>
      </c>
      <c r="AI547" s="20">
        <f>VLOOKUP($C547,beta_transpose!$B$3:$W$2032,X_y!AI$1,0)</f>
        <v>-5.4948031173882098E-2</v>
      </c>
      <c r="AJ547" s="20">
        <f>VLOOKUP($C547,beta_transpose!$B$3:$W$2032,X_y!AJ$1,0)</f>
        <v>1.0279026096568399E-2</v>
      </c>
      <c r="AK547" s="20">
        <f>VLOOKUP($C547,beta_transpose!$B$3:$W$2032,X_y!AK$1,0)</f>
        <v>-0.110488564261678</v>
      </c>
      <c r="AL547" s="20">
        <f>VLOOKUP($C547,beta_transpose!$B$3:$W$2032,X_y!AL$1,0)</f>
        <v>-2.0340258250877302E-2</v>
      </c>
      <c r="AM547" s="20">
        <f>VLOOKUP($C547,beta_transpose!$B$3:$W$2032,X_y!AM$1,0)</f>
        <v>0.122564954787207</v>
      </c>
      <c r="AN547" s="20">
        <f>VLOOKUP($C547,beta_transpose!$B$3:$W$2032,X_y!AN$1,0)</f>
        <v>-2.91307943944141E-2</v>
      </c>
      <c r="AO547" s="20">
        <f>VLOOKUP($C547,beta_transpose!$B$3:$W$2032,X_y!AO$1,0)</f>
        <v>1.39314034933505E-2</v>
      </c>
      <c r="AP547" s="20">
        <f>VLOOKUP($C547,beta_transpose!$B$3:$W$2032,X_y!AP$1,0)</f>
        <v>4.1737506519329004E-3</v>
      </c>
      <c r="AQ547" s="20">
        <f>VLOOKUP($C547,beta_transpose!$B$3:$W$2032,X_y!AQ$1,0)</f>
        <v>-2.2386288277527699E-2</v>
      </c>
      <c r="AR547" s="34">
        <f>VLOOKUP($C547,beta_transpose!$B$3:$W$2032,X_y!AR$1,0)</f>
        <v>-1.14582795909852E-2</v>
      </c>
      <c r="AS547" s="21">
        <v>13.4026588576563</v>
      </c>
      <c r="AT547" s="21">
        <v>5.5604773197267301</v>
      </c>
      <c r="AU547" s="21">
        <v>1.34667095584678</v>
      </c>
      <c r="AV547" s="21">
        <v>0.22256846904673</v>
      </c>
      <c r="AW547" s="21">
        <v>6.0854756086565098E-2</v>
      </c>
      <c r="AX547" s="21"/>
      <c r="AY547" s="21"/>
      <c r="AZ547" s="22"/>
      <c r="BB547" s="31">
        <f>IF(VLOOKUP(C547,y_HC!$B$3:$G$581,6,0)&gt;$BB$1,1,0)</f>
        <v>0</v>
      </c>
      <c r="BC547">
        <f>VLOOKUP(C547,y_HC!$B$3:$G$581,6,0)</f>
        <v>-0.32964866291595496</v>
      </c>
      <c r="BE547" t="s">
        <v>543</v>
      </c>
      <c r="BF547">
        <v>13.4026588576563</v>
      </c>
      <c r="BG547">
        <v>5.5604773197267301</v>
      </c>
      <c r="BH547">
        <v>1.34667095584678</v>
      </c>
      <c r="BI547">
        <v>0.22256846904673</v>
      </c>
      <c r="BJ547">
        <v>6.0854756086565098E-2</v>
      </c>
    </row>
    <row r="548" spans="2:62">
      <c r="B548" t="str">
        <f>VLOOKUP(C548,eft_features_HC!$B$3:$C$2032,2,0)</f>
        <v>iPath S&amp;P 500 VIX Mid-Term Futures ETN</v>
      </c>
      <c r="C548" t="s">
        <v>544</v>
      </c>
      <c r="D548" s="17">
        <f>VLOOKUP($C548,eft_features_HC!$B$3:$W$2032,X_y!D$1,0)</f>
        <v>19</v>
      </c>
      <c r="E548" s="18">
        <f>VLOOKUP($C548,eft_features_HC!$B$3:$W$2032,X_y!E$1,0)</f>
        <v>0.89</v>
      </c>
      <c r="F548" s="18">
        <f>VLOOKUP($C548,eft_features_HC!$B$3:$W$2032,X_y!F$1,0)</f>
        <v>41990000</v>
      </c>
      <c r="G548" s="18">
        <f>VLOOKUP($C548,eft_features_HC!$B$3:$W$2032,X_y!G$1,0)</f>
        <v>4</v>
      </c>
      <c r="H548" s="18">
        <f>VLOOKUP($C548,eft_features_HC!$B$3:$W$2032,X_y!H$1,0)</f>
        <v>1</v>
      </c>
      <c r="I548" s="18">
        <f>VLOOKUP($C548,eft_features_HC!$B$3:$W$2032,X_y!I$1,0)</f>
        <v>1</v>
      </c>
      <c r="J548" s="18">
        <f>VLOOKUP($C548,eft_features_HC!$B$3:$W$2032,X_y!J$1,0)</f>
        <v>12</v>
      </c>
      <c r="K548" s="18">
        <f>VLOOKUP($C548,eft_features_HC!$B$3:$W$2032,X_y!K$1,0)</f>
        <v>29</v>
      </c>
      <c r="L548" s="18">
        <f>VLOOKUP($C548,eft_features_HC!$B$3:$W$2032,X_y!L$1,0)</f>
        <v>56</v>
      </c>
      <c r="M548" s="18">
        <f>VLOOKUP($C548,eft_features_HC!$B$3:$W$2032,X_y!M$1,0)</f>
        <v>1</v>
      </c>
      <c r="N548" s="18">
        <f>VLOOKUP($C548,eft_features_HC!$B$3:$W$2032,X_y!N$1,0)</f>
        <v>1</v>
      </c>
      <c r="O548" s="18">
        <f>VLOOKUP($C548,eft_features_HC!$B$3:$W$2032,X_y!O$1,0)</f>
        <v>2</v>
      </c>
      <c r="P548" s="18">
        <f>VLOOKUP($C548,eft_features_HC!$B$3:$W$2032,X_y!P$1,0)</f>
        <v>6</v>
      </c>
      <c r="Q548" s="18">
        <f>VLOOKUP($C548,eft_features_HC!$B$3:$W$2032,X_y!Q$1,0)</f>
        <v>5</v>
      </c>
      <c r="R548" s="18">
        <f>VLOOKUP($C548,eft_features_HC!$B$3:$W$2032,X_y!R$1,0)</f>
        <v>1</v>
      </c>
      <c r="S548" s="19">
        <f>VLOOKUP($C548,ret_features_HC_transpose!$B$3:$W$2032,X_y!S$1,0)</f>
        <v>-3.9922730287010544E-2</v>
      </c>
      <c r="T548" s="19">
        <f>VLOOKUP($C548,ret_features_HC_transpose!$B$3:$W$2032,X_y!T$1,0)</f>
        <v>-6.2853552114314315E-2</v>
      </c>
      <c r="U548" s="19">
        <f>VLOOKUP($C548,ret_features_HC_transpose!$B$3:$W$2032,X_y!U$1,0)</f>
        <v>-0.21152829286915054</v>
      </c>
      <c r="V548" s="19">
        <f>VLOOKUP($C548,ret_features_HC_transpose!$B$3:$W$2032,X_y!V$1,0)</f>
        <v>-0.30683403192899361</v>
      </c>
      <c r="W548" s="19">
        <f>VLOOKUP($C548,ret_features_HC_transpose!$B$3:$W$2032,X_y!W$1,0)</f>
        <v>-0.6801801804579195</v>
      </c>
      <c r="X548" s="19">
        <f>VLOOKUP($C548,ret_features_HC_transpose!$B$3:$W$2032,X_y!X$1,0)</f>
        <v>-0.72722283178560487</v>
      </c>
      <c r="Y548" s="20">
        <f>VLOOKUP($C548,beta_transpose!$B$3:$W$2032,X_y!Y$1,0)</f>
        <v>-3.36411337915066E-2</v>
      </c>
      <c r="Z548" s="20">
        <f>VLOOKUP($C548,beta_transpose!$B$3:$W$2032,X_y!Z$1,0)</f>
        <v>2.0057290578849401E-2</v>
      </c>
      <c r="AA548" s="20">
        <f>VLOOKUP($C548,beta_transpose!$B$3:$W$2032,X_y!AA$1,0)</f>
        <v>-7.4407042035731202E-2</v>
      </c>
      <c r="AB548" s="20">
        <f>VLOOKUP($C548,beta_transpose!$B$3:$W$2032,X_y!AB$1,0)</f>
        <v>3.3715079819509899E-2</v>
      </c>
      <c r="AC548" s="20">
        <f>VLOOKUP($C548,beta_transpose!$B$3:$W$2032,X_y!AC$1,0)</f>
        <v>-4.2339421216312102E-2</v>
      </c>
      <c r="AD548" s="20">
        <f>VLOOKUP($C548,beta_transpose!$B$3:$W$2032,X_y!AD$1,0)</f>
        <v>1.1222567843384001E-2</v>
      </c>
      <c r="AE548" s="20">
        <f>VLOOKUP($C548,beta_transpose!$B$3:$W$2032,X_y!AE$1,0)</f>
        <v>-7.6348251735168004E-3</v>
      </c>
      <c r="AF548" s="20">
        <f>VLOOKUP($C548,beta_transpose!$B$3:$W$2032,X_y!AF$1,0)</f>
        <v>-3.2842378152059599E-2</v>
      </c>
      <c r="AG548" s="20">
        <f>VLOOKUP($C548,beta_transpose!$B$3:$W$2032,X_y!AG$1,0)</f>
        <v>-6.04579529714682E-2</v>
      </c>
      <c r="AH548" s="20">
        <f>VLOOKUP($C548,beta_transpose!$B$3:$W$2032,X_y!AH$1,0)</f>
        <v>7.0201746802401405E-2</v>
      </c>
      <c r="AI548" s="20">
        <f>VLOOKUP($C548,beta_transpose!$B$3:$W$2032,X_y!AI$1,0)</f>
        <v>-1.0754162141778399E-2</v>
      </c>
      <c r="AJ548" s="20">
        <f>VLOOKUP($C548,beta_transpose!$B$3:$W$2032,X_y!AJ$1,0)</f>
        <v>-1.09500294120033E-2</v>
      </c>
      <c r="AK548" s="20">
        <f>VLOOKUP($C548,beta_transpose!$B$3:$W$2032,X_y!AK$1,0)</f>
        <v>-8.2329726580288407E-2</v>
      </c>
      <c r="AL548" s="20">
        <f>VLOOKUP($C548,beta_transpose!$B$3:$W$2032,X_y!AL$1,0)</f>
        <v>-3.01639330794501E-2</v>
      </c>
      <c r="AM548" s="20">
        <f>VLOOKUP($C548,beta_transpose!$B$3:$W$2032,X_y!AM$1,0)</f>
        <v>8.2066885326063002E-2</v>
      </c>
      <c r="AN548" s="20">
        <f>VLOOKUP($C548,beta_transpose!$B$3:$W$2032,X_y!AN$1,0)</f>
        <v>-3.7058959760367202E-2</v>
      </c>
      <c r="AO548" s="20">
        <f>VLOOKUP($C548,beta_transpose!$B$3:$W$2032,X_y!AO$1,0)</f>
        <v>3.2021162807309801E-2</v>
      </c>
      <c r="AP548" s="20">
        <f>VLOOKUP($C548,beta_transpose!$B$3:$W$2032,X_y!AP$1,0)</f>
        <v>2.4226133419219399E-2</v>
      </c>
      <c r="AQ548" s="20">
        <f>VLOOKUP($C548,beta_transpose!$B$3:$W$2032,X_y!AQ$1,0)</f>
        <v>1.2391682812564701E-2</v>
      </c>
      <c r="AR548" s="34">
        <f>VLOOKUP($C548,beta_transpose!$B$3:$W$2032,X_y!AR$1,0)</f>
        <v>-2.0844743759609201E-2</v>
      </c>
      <c r="AS548" s="21">
        <v>16.957026156673301</v>
      </c>
      <c r="AT548" s="21">
        <v>3.2925433993766302</v>
      </c>
      <c r="AU548" s="21">
        <v>1.42538976850874</v>
      </c>
      <c r="AV548" s="21">
        <v>0.239232697173307</v>
      </c>
      <c r="AW548" s="21">
        <v>6.6506068521362802E-2</v>
      </c>
      <c r="AX548" s="21"/>
      <c r="AY548" s="21"/>
      <c r="AZ548" s="22"/>
      <c r="BB548" s="31">
        <f>IF(VLOOKUP(C548,y_HC!$B$3:$G$581,6,0)&gt;$BB$1,1,0)</f>
        <v>0</v>
      </c>
      <c r="BC548">
        <f>VLOOKUP(C548,y_HC!$B$3:$G$581,6,0)</f>
        <v>-0.18192488241176424</v>
      </c>
      <c r="BE548" t="s">
        <v>544</v>
      </c>
      <c r="BF548">
        <v>16.957026156673301</v>
      </c>
      <c r="BG548">
        <v>3.2925433993766302</v>
      </c>
      <c r="BH548">
        <v>1.42538976850874</v>
      </c>
      <c r="BI548">
        <v>0.239232697173307</v>
      </c>
      <c r="BJ548">
        <v>6.6506068521362802E-2</v>
      </c>
    </row>
    <row r="549" spans="2:62">
      <c r="B549" t="str">
        <f>VLOOKUP(C549,eft_features_HC!$B$3:$C$2032,2,0)</f>
        <v>Vanguard High Dividend Yield ETF</v>
      </c>
      <c r="C549" t="s">
        <v>545</v>
      </c>
      <c r="D549" s="17">
        <f>VLOOKUP($C549,eft_features_HC!$B$3:$W$2032,X_y!D$1,0)</f>
        <v>3</v>
      </c>
      <c r="E549" s="18">
        <f>VLOOKUP($C549,eft_features_HC!$B$3:$W$2032,X_y!E$1,0)</f>
        <v>0.08</v>
      </c>
      <c r="F549" s="18">
        <f>VLOOKUP($C549,eft_features_HC!$B$3:$W$2032,X_y!F$1,0)</f>
        <v>19360000000</v>
      </c>
      <c r="G549" s="18">
        <f>VLOOKUP($C549,eft_features_HC!$B$3:$W$2032,X_y!G$1,0)</f>
        <v>1</v>
      </c>
      <c r="H549" s="18">
        <f>VLOOKUP($C549,eft_features_HC!$B$3:$W$2032,X_y!H$1,0)</f>
        <v>5</v>
      </c>
      <c r="I549" s="18">
        <f>VLOOKUP($C549,eft_features_HC!$B$3:$W$2032,X_y!I$1,0)</f>
        <v>1</v>
      </c>
      <c r="J549" s="18">
        <f>VLOOKUP($C549,eft_features_HC!$B$3:$W$2032,X_y!J$1,0)</f>
        <v>8</v>
      </c>
      <c r="K549" s="18">
        <f>VLOOKUP($C549,eft_features_HC!$B$3:$W$2032,X_y!K$1,0)</f>
        <v>10</v>
      </c>
      <c r="L549" s="18">
        <f>VLOOKUP($C549,eft_features_HC!$B$3:$W$2032,X_y!L$1,0)</f>
        <v>1</v>
      </c>
      <c r="M549" s="18">
        <f>VLOOKUP($C549,eft_features_HC!$B$3:$W$2032,X_y!M$1,0)</f>
        <v>1</v>
      </c>
      <c r="N549" s="18">
        <f>VLOOKUP($C549,eft_features_HC!$B$3:$W$2032,X_y!N$1,0)</f>
        <v>1</v>
      </c>
      <c r="O549" s="18">
        <f>VLOOKUP($C549,eft_features_HC!$B$3:$W$2032,X_y!O$1,0)</f>
        <v>1</v>
      </c>
      <c r="P549" s="18">
        <f>VLOOKUP($C549,eft_features_HC!$B$3:$W$2032,X_y!P$1,0)</f>
        <v>7</v>
      </c>
      <c r="Q549" s="18">
        <f>VLOOKUP($C549,eft_features_HC!$B$3:$W$2032,X_y!Q$1,0)</f>
        <v>1</v>
      </c>
      <c r="R549" s="18">
        <f>VLOOKUP($C549,eft_features_HC!$B$3:$W$2032,X_y!R$1,0)</f>
        <v>1</v>
      </c>
      <c r="S549" s="19">
        <f>VLOOKUP($C549,ret_features_HC_transpose!$B$3:$W$2032,X_y!S$1,0)</f>
        <v>9.2814842699491251E-3</v>
      </c>
      <c r="T549" s="19">
        <f>VLOOKUP($C549,ret_features_HC_transpose!$B$3:$W$2032,X_y!T$1,0)</f>
        <v>2.1707433957393496E-2</v>
      </c>
      <c r="U549" s="19">
        <f>VLOOKUP($C549,ret_features_HC_transpose!$B$3:$W$2032,X_y!U$1,0)</f>
        <v>9.5345605310924286E-2</v>
      </c>
      <c r="V549" s="19">
        <f>VLOOKUP($C549,ret_features_HC_transpose!$B$3:$W$2032,X_y!V$1,0)</f>
        <v>0.15407136163348967</v>
      </c>
      <c r="W549" s="19">
        <f>VLOOKUP($C549,ret_features_HC_transpose!$B$3:$W$2032,X_y!W$1,0)</f>
        <v>0.31313762180196436</v>
      </c>
      <c r="X549" s="19">
        <f>VLOOKUP($C549,ret_features_HC_transpose!$B$3:$W$2032,X_y!X$1,0)</f>
        <v>0.41539497316265006</v>
      </c>
      <c r="Y549" s="20">
        <f>VLOOKUP($C549,beta_transpose!$B$3:$W$2032,X_y!Y$1,0)</f>
        <v>3.1642675494582002E-2</v>
      </c>
      <c r="Z549" s="20">
        <f>VLOOKUP($C549,beta_transpose!$B$3:$W$2032,X_y!Z$1,0)</f>
        <v>-1.07827149365596E-2</v>
      </c>
      <c r="AA549" s="20">
        <f>VLOOKUP($C549,beta_transpose!$B$3:$W$2032,X_y!AA$1,0)</f>
        <v>2.6109893324039801E-2</v>
      </c>
      <c r="AB549" s="20">
        <f>VLOOKUP($C549,beta_transpose!$B$3:$W$2032,X_y!AB$1,0)</f>
        <v>-1.35137759820767E-2</v>
      </c>
      <c r="AC549" s="20">
        <f>VLOOKUP($C549,beta_transpose!$B$3:$W$2032,X_y!AC$1,0)</f>
        <v>-1.27117868544119E-2</v>
      </c>
      <c r="AD549" s="20">
        <f>VLOOKUP($C549,beta_transpose!$B$3:$W$2032,X_y!AD$1,0)</f>
        <v>-7.8144298562617398E-3</v>
      </c>
      <c r="AE549" s="20">
        <f>VLOOKUP($C549,beta_transpose!$B$3:$W$2032,X_y!AE$1,0)</f>
        <v>-9.4241885892235901E-3</v>
      </c>
      <c r="AF549" s="20">
        <f>VLOOKUP($C549,beta_transpose!$B$3:$W$2032,X_y!AF$1,0)</f>
        <v>1.1762449219951799E-2</v>
      </c>
      <c r="AG549" s="20">
        <f>VLOOKUP($C549,beta_transpose!$B$3:$W$2032,X_y!AG$1,0)</f>
        <v>-3.9506198110610602E-3</v>
      </c>
      <c r="AH549" s="20">
        <f>VLOOKUP($C549,beta_transpose!$B$3:$W$2032,X_y!AH$1,0)</f>
        <v>6.9925802338614996E-3</v>
      </c>
      <c r="AI549" s="20">
        <f>VLOOKUP($C549,beta_transpose!$B$3:$W$2032,X_y!AI$1,0)</f>
        <v>-3.8743572653977499E-3</v>
      </c>
      <c r="AJ549" s="20">
        <f>VLOOKUP($C549,beta_transpose!$B$3:$W$2032,X_y!AJ$1,0)</f>
        <v>-1.1860203690270301E-2</v>
      </c>
      <c r="AK549" s="20">
        <f>VLOOKUP($C549,beta_transpose!$B$3:$W$2032,X_y!AK$1,0)</f>
        <v>-1.7429604646344399E-2</v>
      </c>
      <c r="AL549" s="20">
        <f>VLOOKUP($C549,beta_transpose!$B$3:$W$2032,X_y!AL$1,0)</f>
        <v>-1.3436577379990201E-2</v>
      </c>
      <c r="AM549" s="20">
        <f>VLOOKUP($C549,beta_transpose!$B$3:$W$2032,X_y!AM$1,0)</f>
        <v>-7.4486027898488299E-3</v>
      </c>
      <c r="AN549" s="20">
        <f>VLOOKUP($C549,beta_transpose!$B$3:$W$2032,X_y!AN$1,0)</f>
        <v>-4.68668004100608E-3</v>
      </c>
      <c r="AO549" s="20">
        <f>VLOOKUP($C549,beta_transpose!$B$3:$W$2032,X_y!AO$1,0)</f>
        <v>-6.13341393134232E-3</v>
      </c>
      <c r="AP549" s="20">
        <f>VLOOKUP($C549,beta_transpose!$B$3:$W$2032,X_y!AP$1,0)</f>
        <v>-2.3119354392619199E-2</v>
      </c>
      <c r="AQ549" s="20">
        <f>VLOOKUP($C549,beta_transpose!$B$3:$W$2032,X_y!AQ$1,0)</f>
        <v>2.5085237528378899E-2</v>
      </c>
      <c r="AR549" s="34">
        <f>VLOOKUP($C549,beta_transpose!$B$3:$W$2032,X_y!AR$1,0)</f>
        <v>2.0053226610581901E-2</v>
      </c>
      <c r="AS549" s="21">
        <v>15.333929726452901</v>
      </c>
      <c r="AT549" s="21">
        <v>2.1580824951086202</v>
      </c>
      <c r="AU549" s="21">
        <v>0.89670020837114595</v>
      </c>
      <c r="AV549" s="21">
        <v>0.22083875062605299</v>
      </c>
      <c r="AW549" s="21">
        <v>5.0599298656913899E-2</v>
      </c>
      <c r="AX549" s="21"/>
      <c r="AY549" s="21"/>
      <c r="AZ549" s="22"/>
      <c r="BB549" s="31">
        <f>IF(VLOOKUP(C549,y_HC!$B$3:$G$581,6,0)&gt;$BB$1,1,0)</f>
        <v>1</v>
      </c>
      <c r="BC549">
        <f>VLOOKUP(C549,y_HC!$B$3:$G$581,6,0)</f>
        <v>5.9893767508315376E-2</v>
      </c>
      <c r="BE549" t="s">
        <v>545</v>
      </c>
      <c r="BF549">
        <v>15.333929726452901</v>
      </c>
      <c r="BG549">
        <v>2.1580824951086202</v>
      </c>
      <c r="BH549">
        <v>0.89670020837114595</v>
      </c>
      <c r="BI549">
        <v>0.22083875062605299</v>
      </c>
      <c r="BJ549">
        <v>5.0599298656913899E-2</v>
      </c>
    </row>
    <row r="550" spans="2:62">
      <c r="B550" t="str">
        <f>VLOOKUP(C550,eft_features_HC!$B$3:$C$2032,2,0)</f>
        <v>SPDR Citi International Government Inflation-Protected Bond ETF</v>
      </c>
      <c r="C550" t="s">
        <v>546</v>
      </c>
      <c r="D550" s="17">
        <f>VLOOKUP($C550,eft_features_HC!$B$3:$W$2032,X_y!D$1,0)</f>
        <v>1</v>
      </c>
      <c r="E550" s="18">
        <f>VLOOKUP($C550,eft_features_HC!$B$3:$W$2032,X_y!E$1,0)</f>
        <v>0.5</v>
      </c>
      <c r="F550" s="18">
        <f>VLOOKUP($C550,eft_features_HC!$B$3:$W$2032,X_y!F$1,0)</f>
        <v>507070000</v>
      </c>
      <c r="G550" s="18">
        <f>VLOOKUP($C550,eft_features_HC!$B$3:$W$2032,X_y!G$1,0)</f>
        <v>2</v>
      </c>
      <c r="H550" s="18">
        <f>VLOOKUP($C550,eft_features_HC!$B$3:$W$2032,X_y!H$1,0)</f>
        <v>1</v>
      </c>
      <c r="I550" s="18">
        <f>VLOOKUP($C550,eft_features_HC!$B$3:$W$2032,X_y!I$1,0)</f>
        <v>5</v>
      </c>
      <c r="J550" s="18">
        <f>VLOOKUP($C550,eft_features_HC!$B$3:$W$2032,X_y!J$1,0)</f>
        <v>9</v>
      </c>
      <c r="K550" s="18">
        <f>VLOOKUP($C550,eft_features_HC!$B$3:$W$2032,X_y!K$1,0)</f>
        <v>38</v>
      </c>
      <c r="L550" s="18">
        <f>VLOOKUP($C550,eft_features_HC!$B$3:$W$2032,X_y!L$1,0)</f>
        <v>2</v>
      </c>
      <c r="M550" s="18">
        <f>VLOOKUP($C550,eft_features_HC!$B$3:$W$2032,X_y!M$1,0)</f>
        <v>1</v>
      </c>
      <c r="N550" s="18">
        <f>VLOOKUP($C550,eft_features_HC!$B$3:$W$2032,X_y!N$1,0)</f>
        <v>1</v>
      </c>
      <c r="O550" s="18">
        <f>VLOOKUP($C550,eft_features_HC!$B$3:$W$2032,X_y!O$1,0)</f>
        <v>1</v>
      </c>
      <c r="P550" s="18">
        <f>VLOOKUP($C550,eft_features_HC!$B$3:$W$2032,X_y!P$1,0)</f>
        <v>4</v>
      </c>
      <c r="Q550" s="18">
        <f>VLOOKUP($C550,eft_features_HC!$B$3:$W$2032,X_y!Q$1,0)</f>
        <v>3</v>
      </c>
      <c r="R550" s="18">
        <f>VLOOKUP($C550,eft_features_HC!$B$3:$W$2032,X_y!R$1,0)</f>
        <v>1</v>
      </c>
      <c r="S550" s="19">
        <f>VLOOKUP($C550,ret_features_HC_transpose!$B$3:$W$2032,X_y!S$1,0)</f>
        <v>1.1109240656636654E-2</v>
      </c>
      <c r="T550" s="19">
        <f>VLOOKUP($C550,ret_features_HC_transpose!$B$3:$W$2032,X_y!T$1,0)</f>
        <v>3.533264498199129E-2</v>
      </c>
      <c r="U550" s="19">
        <f>VLOOKUP($C550,ret_features_HC_transpose!$B$3:$W$2032,X_y!U$1,0)</f>
        <v>7.0410720489066936E-3</v>
      </c>
      <c r="V550" s="19">
        <f>VLOOKUP($C550,ret_features_HC_transpose!$B$3:$W$2032,X_y!V$1,0)</f>
        <v>-4.7112943726720591E-2</v>
      </c>
      <c r="W550" s="19">
        <f>VLOOKUP($C550,ret_features_HC_transpose!$B$3:$W$2032,X_y!W$1,0)</f>
        <v>4.1792034587657678E-3</v>
      </c>
      <c r="X550" s="19">
        <f>VLOOKUP($C550,ret_features_HC_transpose!$B$3:$W$2032,X_y!X$1,0)</f>
        <v>-8.2549131868889791E-3</v>
      </c>
      <c r="Y550" s="20">
        <f>VLOOKUP($C550,beta_transpose!$B$3:$W$2032,X_y!Y$1,0)</f>
        <v>-6.1642540677823304E-4</v>
      </c>
      <c r="Z550" s="20">
        <f>VLOOKUP($C550,beta_transpose!$B$3:$W$2032,X_y!Z$1,0)</f>
        <v>-2.0348826443981199E-3</v>
      </c>
      <c r="AA550" s="20">
        <f>VLOOKUP($C550,beta_transpose!$B$3:$W$2032,X_y!AA$1,0)</f>
        <v>3.2538337150864197E-2</v>
      </c>
      <c r="AB550" s="20">
        <f>VLOOKUP($C550,beta_transpose!$B$3:$W$2032,X_y!AB$1,0)</f>
        <v>-9.4039899772020295E-4</v>
      </c>
      <c r="AC550" s="20">
        <f>VLOOKUP($C550,beta_transpose!$B$3:$W$2032,X_y!AC$1,0)</f>
        <v>3.0080827237453301E-2</v>
      </c>
      <c r="AD550" s="20">
        <f>VLOOKUP($C550,beta_transpose!$B$3:$W$2032,X_y!AD$1,0)</f>
        <v>2.4986378036551101E-3</v>
      </c>
      <c r="AE550" s="20">
        <f>VLOOKUP($C550,beta_transpose!$B$3:$W$2032,X_y!AE$1,0)</f>
        <v>1.21335208183648E-2</v>
      </c>
      <c r="AF550" s="20">
        <f>VLOOKUP($C550,beta_transpose!$B$3:$W$2032,X_y!AF$1,0)</f>
        <v>-8.8749988834150202E-3</v>
      </c>
      <c r="AG550" s="20">
        <f>VLOOKUP($C550,beta_transpose!$B$3:$W$2032,X_y!AG$1,0)</f>
        <v>-1.43537995143548E-2</v>
      </c>
      <c r="AH550" s="20">
        <f>VLOOKUP($C550,beta_transpose!$B$3:$W$2032,X_y!AH$1,0)</f>
        <v>-2.6415130767700099E-3</v>
      </c>
      <c r="AI550" s="20">
        <f>VLOOKUP($C550,beta_transpose!$B$3:$W$2032,X_y!AI$1,0)</f>
        <v>5.28182166811339E-3</v>
      </c>
      <c r="AJ550" s="20">
        <f>VLOOKUP($C550,beta_transpose!$B$3:$W$2032,X_y!AJ$1,0)</f>
        <v>7.2638238981456004E-3</v>
      </c>
      <c r="AK550" s="20">
        <f>VLOOKUP($C550,beta_transpose!$B$3:$W$2032,X_y!AK$1,0)</f>
        <v>-3.7621651561767097E-4</v>
      </c>
      <c r="AL550" s="20">
        <f>VLOOKUP($C550,beta_transpose!$B$3:$W$2032,X_y!AL$1,0)</f>
        <v>3.11973005620414E-2</v>
      </c>
      <c r="AM550" s="20">
        <f>VLOOKUP($C550,beta_transpose!$B$3:$W$2032,X_y!AM$1,0)</f>
        <v>-2.0177545327961201E-2</v>
      </c>
      <c r="AN550" s="20">
        <f>VLOOKUP($C550,beta_transpose!$B$3:$W$2032,X_y!AN$1,0)</f>
        <v>-7.0998781310617704E-3</v>
      </c>
      <c r="AO550" s="20">
        <f>VLOOKUP($C550,beta_transpose!$B$3:$W$2032,X_y!AO$1,0)</f>
        <v>-3.7697881463722798E-3</v>
      </c>
      <c r="AP550" s="20">
        <f>VLOOKUP($C550,beta_transpose!$B$3:$W$2032,X_y!AP$1,0)</f>
        <v>2.0435743626191102E-2</v>
      </c>
      <c r="AQ550" s="20">
        <f>VLOOKUP($C550,beta_transpose!$B$3:$W$2032,X_y!AQ$1,0)</f>
        <v>4.0123994601586801E-3</v>
      </c>
      <c r="AR550" s="34">
        <f>VLOOKUP($C550,beta_transpose!$B$3:$W$2032,X_y!AR$1,0)</f>
        <v>4.03790151638194E-2</v>
      </c>
      <c r="AS550" s="21">
        <v>3.7715505553106201</v>
      </c>
      <c r="AT550" s="21">
        <v>3.49513810276874</v>
      </c>
      <c r="AU550" s="21">
        <v>1.45221788874068</v>
      </c>
      <c r="AV550" s="21">
        <v>1.1541923701186401</v>
      </c>
      <c r="AW550" s="21">
        <v>0.76549950102845798</v>
      </c>
      <c r="AX550" s="21"/>
      <c r="AY550" s="21"/>
      <c r="AZ550" s="22"/>
      <c r="BB550" s="31">
        <f>IF(VLOOKUP(C550,y_HC!$B$3:$G$581,6,0)&gt;$BB$1,1,0)</f>
        <v>0</v>
      </c>
      <c r="BC550">
        <f>VLOOKUP(C550,y_HC!$B$3:$G$581,6,0)</f>
        <v>3.5402446907676244E-2</v>
      </c>
      <c r="BE550" t="s">
        <v>546</v>
      </c>
      <c r="BF550">
        <v>3.7715505553106201</v>
      </c>
      <c r="BG550">
        <v>3.49513810276874</v>
      </c>
      <c r="BH550">
        <v>1.45221788874068</v>
      </c>
      <c r="BI550">
        <v>1.1541923701186401</v>
      </c>
      <c r="BJ550">
        <v>0.76549950102845798</v>
      </c>
    </row>
    <row r="551" spans="2:62">
      <c r="B551" t="str">
        <f>VLOOKUP(C551,eft_features_HC!$B$3:$C$2032,2,0)</f>
        <v>Wilshire Micro Cap ETF</v>
      </c>
      <c r="C551" t="s">
        <v>547</v>
      </c>
      <c r="D551" s="17">
        <f>VLOOKUP($C551,eft_features_HC!$B$3:$W$2032,X_y!D$1,0)</f>
        <v>5</v>
      </c>
      <c r="E551" s="18">
        <f>VLOOKUP($C551,eft_features_HC!$B$3:$W$2032,X_y!E$1,0)</f>
        <v>0.59</v>
      </c>
      <c r="F551" s="18">
        <f>VLOOKUP($C551,eft_features_HC!$B$3:$W$2032,X_y!F$1,0)</f>
        <v>28890000</v>
      </c>
      <c r="G551" s="18">
        <f>VLOOKUP($C551,eft_features_HC!$B$3:$W$2032,X_y!G$1,0)</f>
        <v>1</v>
      </c>
      <c r="H551" s="18">
        <f>VLOOKUP($C551,eft_features_HC!$B$3:$W$2032,X_y!H$1,0)</f>
        <v>1</v>
      </c>
      <c r="I551" s="18">
        <f>VLOOKUP($C551,eft_features_HC!$B$3:$W$2032,X_y!I$1,0)</f>
        <v>1</v>
      </c>
      <c r="J551" s="18">
        <f>VLOOKUP($C551,eft_features_HC!$B$3:$W$2032,X_y!J$1,0)</f>
        <v>1</v>
      </c>
      <c r="K551" s="18">
        <f>VLOOKUP($C551,eft_features_HC!$B$3:$W$2032,X_y!K$1,0)</f>
        <v>34</v>
      </c>
      <c r="L551" s="18">
        <f>VLOOKUP($C551,eft_features_HC!$B$3:$W$2032,X_y!L$1,0)</f>
        <v>1</v>
      </c>
      <c r="M551" s="18">
        <f>VLOOKUP($C551,eft_features_HC!$B$3:$W$2032,X_y!M$1,0)</f>
        <v>1</v>
      </c>
      <c r="N551" s="18">
        <f>VLOOKUP($C551,eft_features_HC!$B$3:$W$2032,X_y!N$1,0)</f>
        <v>1</v>
      </c>
      <c r="O551" s="18">
        <f>VLOOKUP($C551,eft_features_HC!$B$3:$W$2032,X_y!O$1,0)</f>
        <v>1</v>
      </c>
      <c r="P551" s="18">
        <f>VLOOKUP($C551,eft_features_HC!$B$3:$W$2032,X_y!P$1,0)</f>
        <v>2</v>
      </c>
      <c r="Q551" s="18">
        <f>VLOOKUP($C551,eft_features_HC!$B$3:$W$2032,X_y!Q$1,0)</f>
        <v>1</v>
      </c>
      <c r="R551" s="18">
        <f>VLOOKUP($C551,eft_features_HC!$B$3:$W$2032,X_y!R$1,0)</f>
        <v>1</v>
      </c>
      <c r="S551" s="19">
        <f>VLOOKUP($C551,ret_features_HC_transpose!$B$3:$W$2032,X_y!S$1,0)</f>
        <v>-5.2419905044217896E-2</v>
      </c>
      <c r="T551" s="19">
        <f>VLOOKUP($C551,ret_features_HC_transpose!$B$3:$W$2032,X_y!T$1,0)</f>
        <v>3.1231452094294676E-2</v>
      </c>
      <c r="U551" s="19">
        <f>VLOOKUP($C551,ret_features_HC_transpose!$B$3:$W$2032,X_y!U$1,0)</f>
        <v>0.11430861517367097</v>
      </c>
      <c r="V551" s="19">
        <f>VLOOKUP($C551,ret_features_HC_transpose!$B$3:$W$2032,X_y!V$1,0)</f>
        <v>0.34308529591483961</v>
      </c>
      <c r="W551" s="19">
        <f>VLOOKUP($C551,ret_features_HC_transpose!$B$3:$W$2032,X_y!W$1,0)</f>
        <v>0.56015712903294634</v>
      </c>
      <c r="X551" s="19">
        <f>VLOOKUP($C551,ret_features_HC_transpose!$B$3:$W$2032,X_y!X$1,0)</f>
        <v>0.37429560425687791</v>
      </c>
      <c r="Y551" s="20">
        <f>VLOOKUP($C551,beta_transpose!$B$3:$W$2032,X_y!Y$1,0)</f>
        <v>4.0311307020694999E-2</v>
      </c>
      <c r="Z551" s="20">
        <f>VLOOKUP($C551,beta_transpose!$B$3:$W$2032,X_y!Z$1,0)</f>
        <v>3.6454673774707201E-2</v>
      </c>
      <c r="AA551" s="20">
        <f>VLOOKUP($C551,beta_transpose!$B$3:$W$2032,X_y!AA$1,0)</f>
        <v>-3.2599245191963899E-3</v>
      </c>
      <c r="AB551" s="20">
        <f>VLOOKUP($C551,beta_transpose!$B$3:$W$2032,X_y!AB$1,0)</f>
        <v>-4.7006345680903798E-3</v>
      </c>
      <c r="AC551" s="20">
        <f>VLOOKUP($C551,beta_transpose!$B$3:$W$2032,X_y!AC$1,0)</f>
        <v>1.7952479749183198E-2</v>
      </c>
      <c r="AD551" s="20">
        <f>VLOOKUP($C551,beta_transpose!$B$3:$W$2032,X_y!AD$1,0)</f>
        <v>9.4510476097696503E-3</v>
      </c>
      <c r="AE551" s="20">
        <f>VLOOKUP($C551,beta_transpose!$B$3:$W$2032,X_y!AE$1,0)</f>
        <v>-1.6431938381764301E-2</v>
      </c>
      <c r="AF551" s="20">
        <f>VLOOKUP($C551,beta_transpose!$B$3:$W$2032,X_y!AF$1,0)</f>
        <v>3.4786425800940997E-2</v>
      </c>
      <c r="AG551" s="20">
        <f>VLOOKUP($C551,beta_transpose!$B$3:$W$2032,X_y!AG$1,0)</f>
        <v>3.3965899025457602E-2</v>
      </c>
      <c r="AH551" s="20">
        <f>VLOOKUP($C551,beta_transpose!$B$3:$W$2032,X_y!AH$1,0)</f>
        <v>-1.4893048974408501E-2</v>
      </c>
      <c r="AI551" s="20">
        <f>VLOOKUP($C551,beta_transpose!$B$3:$W$2032,X_y!AI$1,0)</f>
        <v>-5.5501162558780999E-3</v>
      </c>
      <c r="AJ551" s="20">
        <f>VLOOKUP($C551,beta_transpose!$B$3:$W$2032,X_y!AJ$1,0)</f>
        <v>1.5657408131833899E-2</v>
      </c>
      <c r="AK551" s="20">
        <f>VLOOKUP($C551,beta_transpose!$B$3:$W$2032,X_y!AK$1,0)</f>
        <v>4.3000924145071603E-2</v>
      </c>
      <c r="AL551" s="20">
        <f>VLOOKUP($C551,beta_transpose!$B$3:$W$2032,X_y!AL$1,0)</f>
        <v>-4.1774326022793497E-2</v>
      </c>
      <c r="AM551" s="20">
        <f>VLOOKUP($C551,beta_transpose!$B$3:$W$2032,X_y!AM$1,0)</f>
        <v>2.0846221539638499E-3</v>
      </c>
      <c r="AN551" s="20">
        <f>VLOOKUP($C551,beta_transpose!$B$3:$W$2032,X_y!AN$1,0)</f>
        <v>-5.1183569928814603E-3</v>
      </c>
      <c r="AO551" s="20">
        <f>VLOOKUP($C551,beta_transpose!$B$3:$W$2032,X_y!AO$1,0)</f>
        <v>2.54585488114468E-2</v>
      </c>
      <c r="AP551" s="20">
        <f>VLOOKUP($C551,beta_transpose!$B$3:$W$2032,X_y!AP$1,0)</f>
        <v>-6.8432164969527602E-3</v>
      </c>
      <c r="AQ551" s="20">
        <f>VLOOKUP($C551,beta_transpose!$B$3:$W$2032,X_y!AQ$1,0)</f>
        <v>-5.44821968272442E-2</v>
      </c>
      <c r="AR551" s="34">
        <f>VLOOKUP($C551,beta_transpose!$B$3:$W$2032,X_y!AR$1,0)</f>
        <v>1.4601947495558E-2</v>
      </c>
      <c r="AS551" s="21">
        <v>24.7656622021142</v>
      </c>
      <c r="AT551" s="21">
        <v>4.5118777162733101</v>
      </c>
      <c r="AU551" s="21">
        <v>1.4952435916393201</v>
      </c>
      <c r="AV551" s="21">
        <v>0.52889074786176304</v>
      </c>
      <c r="AW551" s="21">
        <v>0.19050925203274499</v>
      </c>
      <c r="AX551" s="21"/>
      <c r="AY551" s="21"/>
      <c r="AZ551" s="22"/>
      <c r="BB551" s="31">
        <f>IF(VLOOKUP(C551,y_HC!$B$3:$G$581,6,0)&gt;$BB$1,1,0)</f>
        <v>0</v>
      </c>
      <c r="BC551">
        <f>VLOOKUP(C551,y_HC!$B$3:$G$581,6,0)</f>
        <v>1.8987843995833087E-2</v>
      </c>
      <c r="BE551" t="s">
        <v>547</v>
      </c>
      <c r="BF551">
        <v>24.7656622021142</v>
      </c>
      <c r="BG551">
        <v>4.5118777162733101</v>
      </c>
      <c r="BH551">
        <v>1.4952435916393201</v>
      </c>
      <c r="BI551">
        <v>0.52889074786176304</v>
      </c>
      <c r="BJ551">
        <v>0.19050925203274499</v>
      </c>
    </row>
    <row r="552" spans="2:62">
      <c r="B552" t="str">
        <f>VLOOKUP(C552,eft_features_HC!$B$3:$C$2032,2,0)</f>
        <v>Elements Morningstar Wide Moat Focus Total Return Index ETN</v>
      </c>
      <c r="C552" t="s">
        <v>548</v>
      </c>
      <c r="D552" s="17">
        <f>VLOOKUP($C552,eft_features_HC!$B$3:$W$2032,X_y!D$1,0)</f>
        <v>11</v>
      </c>
      <c r="E552" s="18">
        <f>VLOOKUP($C552,eft_features_HC!$B$3:$W$2032,X_y!E$1,0)</f>
        <v>0.75</v>
      </c>
      <c r="F552" s="18">
        <f>VLOOKUP($C552,eft_features_HC!$B$3:$W$2032,X_y!F$1,0)</f>
        <v>19810000</v>
      </c>
      <c r="G552" s="18">
        <f>VLOOKUP($C552,eft_features_HC!$B$3:$W$2032,X_y!G$1,0)</f>
        <v>1</v>
      </c>
      <c r="H552" s="18">
        <f>VLOOKUP($C552,eft_features_HC!$B$3:$W$2032,X_y!H$1,0)</f>
        <v>12</v>
      </c>
      <c r="I552" s="18">
        <f>VLOOKUP($C552,eft_features_HC!$B$3:$W$2032,X_y!I$1,0)</f>
        <v>1</v>
      </c>
      <c r="J552" s="18">
        <f>VLOOKUP($C552,eft_features_HC!$B$3:$W$2032,X_y!J$1,0)</f>
        <v>1</v>
      </c>
      <c r="K552" s="18">
        <f>VLOOKUP($C552,eft_features_HC!$B$3:$W$2032,X_y!K$1,0)</f>
        <v>2</v>
      </c>
      <c r="L552" s="18">
        <f>VLOOKUP($C552,eft_features_HC!$B$3:$W$2032,X_y!L$1,0)</f>
        <v>1</v>
      </c>
      <c r="M552" s="18">
        <f>VLOOKUP($C552,eft_features_HC!$B$3:$W$2032,X_y!M$1,0)</f>
        <v>1</v>
      </c>
      <c r="N552" s="18">
        <f>VLOOKUP($C552,eft_features_HC!$B$3:$W$2032,X_y!N$1,0)</f>
        <v>1</v>
      </c>
      <c r="O552" s="18">
        <f>VLOOKUP($C552,eft_features_HC!$B$3:$W$2032,X_y!O$1,0)</f>
        <v>2</v>
      </c>
      <c r="P552" s="18">
        <f>VLOOKUP($C552,eft_features_HC!$B$3:$W$2032,X_y!P$1,0)</f>
        <v>12</v>
      </c>
      <c r="Q552" s="18">
        <f>VLOOKUP($C552,eft_features_HC!$B$3:$W$2032,X_y!Q$1,0)</f>
        <v>8</v>
      </c>
      <c r="R552" s="18">
        <f>VLOOKUP($C552,eft_features_HC!$B$3:$W$2032,X_y!R$1,0)</f>
        <v>1</v>
      </c>
      <c r="S552" s="19">
        <f>VLOOKUP($C552,ret_features_HC_transpose!$B$3:$W$2032,X_y!S$1,0)</f>
        <v>8.068583228147741E-3</v>
      </c>
      <c r="T552" s="19">
        <f>VLOOKUP($C552,ret_features_HC_transpose!$B$3:$W$2032,X_y!T$1,0)</f>
        <v>3.0093786194093752E-2</v>
      </c>
      <c r="U552" s="19">
        <f>VLOOKUP($C552,ret_features_HC_transpose!$B$3:$W$2032,X_y!U$1,0)</f>
        <v>8.5822921502271887E-2</v>
      </c>
      <c r="V552" s="19">
        <f>VLOOKUP($C552,ret_features_HC_transpose!$B$3:$W$2032,X_y!V$1,0)</f>
        <v>0.29217840922972749</v>
      </c>
      <c r="W552" s="19">
        <f>VLOOKUP($C552,ret_features_HC_transpose!$B$3:$W$2032,X_y!W$1,0)</f>
        <v>0.42989982852381914</v>
      </c>
      <c r="X552" s="19">
        <f>VLOOKUP($C552,ret_features_HC_transpose!$B$3:$W$2032,X_y!X$1,0)</f>
        <v>0.60176279423160217</v>
      </c>
      <c r="Y552" s="20">
        <f>VLOOKUP($C552,beta_transpose!$B$3:$W$2032,X_y!Y$1,0)</f>
        <v>4.6215049959538901E-2</v>
      </c>
      <c r="Z552" s="20">
        <f>VLOOKUP($C552,beta_transpose!$B$3:$W$2032,X_y!Z$1,0)</f>
        <v>-9.5938869258173805E-3</v>
      </c>
      <c r="AA552" s="20">
        <f>VLOOKUP($C552,beta_transpose!$B$3:$W$2032,X_y!AA$1,0)</f>
        <v>3.3481222641550797E-2</v>
      </c>
      <c r="AB552" s="20">
        <f>VLOOKUP($C552,beta_transpose!$B$3:$W$2032,X_y!AB$1,0)</f>
        <v>-2.92619998877868E-3</v>
      </c>
      <c r="AC552" s="20">
        <f>VLOOKUP($C552,beta_transpose!$B$3:$W$2032,X_y!AC$1,0)</f>
        <v>-2.0635989277369701E-2</v>
      </c>
      <c r="AD552" s="20">
        <f>VLOOKUP($C552,beta_transpose!$B$3:$W$2032,X_y!AD$1,0)</f>
        <v>1.4620818068971499E-2</v>
      </c>
      <c r="AE552" s="20">
        <f>VLOOKUP($C552,beta_transpose!$B$3:$W$2032,X_y!AE$1,0)</f>
        <v>1.79481190949554E-2</v>
      </c>
      <c r="AF552" s="20">
        <f>VLOOKUP($C552,beta_transpose!$B$3:$W$2032,X_y!AF$1,0)</f>
        <v>-3.9675266066016898E-3</v>
      </c>
      <c r="AG552" s="20">
        <f>VLOOKUP($C552,beta_transpose!$B$3:$W$2032,X_y!AG$1,0)</f>
        <v>4.3103052159188401E-2</v>
      </c>
      <c r="AH552" s="20">
        <f>VLOOKUP($C552,beta_transpose!$B$3:$W$2032,X_y!AH$1,0)</f>
        <v>-4.5821461903837998E-2</v>
      </c>
      <c r="AI552" s="20">
        <f>VLOOKUP($C552,beta_transpose!$B$3:$W$2032,X_y!AI$1,0)</f>
        <v>-1.21704237106963E-2</v>
      </c>
      <c r="AJ552" s="20">
        <f>VLOOKUP($C552,beta_transpose!$B$3:$W$2032,X_y!AJ$1,0)</f>
        <v>3.4196145404439601E-3</v>
      </c>
      <c r="AK552" s="20">
        <f>VLOOKUP($C552,beta_transpose!$B$3:$W$2032,X_y!AK$1,0)</f>
        <v>1.55178704976946E-3</v>
      </c>
      <c r="AL552" s="20">
        <f>VLOOKUP($C552,beta_transpose!$B$3:$W$2032,X_y!AL$1,0)</f>
        <v>4.3988316108508098E-2</v>
      </c>
      <c r="AM552" s="20">
        <f>VLOOKUP($C552,beta_transpose!$B$3:$W$2032,X_y!AM$1,0)</f>
        <v>-2.2071153580158799E-3</v>
      </c>
      <c r="AN552" s="20">
        <f>VLOOKUP($C552,beta_transpose!$B$3:$W$2032,X_y!AN$1,0)</f>
        <v>-2.8801069780154901E-2</v>
      </c>
      <c r="AO552" s="20">
        <f>VLOOKUP($C552,beta_transpose!$B$3:$W$2032,X_y!AO$1,0)</f>
        <v>1.50987441222707E-3</v>
      </c>
      <c r="AP552" s="20">
        <f>VLOOKUP($C552,beta_transpose!$B$3:$W$2032,X_y!AP$1,0)</f>
        <v>-4.3730531995179303E-2</v>
      </c>
      <c r="AQ552" s="20">
        <f>VLOOKUP($C552,beta_transpose!$B$3:$W$2032,X_y!AQ$1,0)</f>
        <v>1.2707034056621601E-2</v>
      </c>
      <c r="AR552" s="34">
        <f>VLOOKUP($C552,beta_transpose!$B$3:$W$2032,X_y!AR$1,0)</f>
        <v>1.74602177457816E-2</v>
      </c>
      <c r="AS552" s="21">
        <v>22.406835953506999</v>
      </c>
      <c r="AT552" s="21">
        <v>2.7310439471038102</v>
      </c>
      <c r="AU552" s="21">
        <v>0.941874815772346</v>
      </c>
      <c r="AV552" s="21">
        <v>0.31044638801843599</v>
      </c>
      <c r="AW552" s="21">
        <v>8.2465176137074103E-2</v>
      </c>
      <c r="AX552" s="21"/>
      <c r="AY552" s="21"/>
      <c r="AZ552" s="22"/>
      <c r="BB552" s="31">
        <f>IF(VLOOKUP(C552,y_HC!$B$3:$G$581,6,0)&gt;$BB$1,1,0)</f>
        <v>1</v>
      </c>
      <c r="BC552">
        <f>VLOOKUP(C552,y_HC!$B$3:$G$581,6,0)</f>
        <v>4.9228365728667456E-2</v>
      </c>
      <c r="BE552" t="s">
        <v>548</v>
      </c>
      <c r="BF552">
        <v>22.406835953506999</v>
      </c>
      <c r="BG552">
        <v>2.7310439471038102</v>
      </c>
      <c r="BH552">
        <v>0.941874815772346</v>
      </c>
      <c r="BI552">
        <v>0.31044638801843599</v>
      </c>
      <c r="BJ552">
        <v>8.2465176137074103E-2</v>
      </c>
    </row>
    <row r="553" spans="2:62">
      <c r="B553" t="str">
        <f>VLOOKUP(C553,eft_features_HC!$B$3:$C$2032,2,0)</f>
        <v>iShares Global Timber &amp; Forestry ETF</v>
      </c>
      <c r="C553" t="s">
        <v>549</v>
      </c>
      <c r="D553" s="17">
        <f>VLOOKUP($C553,eft_features_HC!$B$3:$W$2032,X_y!D$1,0)</f>
        <v>2</v>
      </c>
      <c r="E553" s="18">
        <f>VLOOKUP($C553,eft_features_HC!$B$3:$W$2032,X_y!E$1,0)</f>
        <v>0.51</v>
      </c>
      <c r="F553" s="18">
        <f>VLOOKUP($C553,eft_features_HC!$B$3:$W$2032,X_y!F$1,0)</f>
        <v>299820000</v>
      </c>
      <c r="G553" s="18">
        <f>VLOOKUP($C553,eft_features_HC!$B$3:$W$2032,X_y!G$1,0)</f>
        <v>1</v>
      </c>
      <c r="H553" s="18">
        <f>VLOOKUP($C553,eft_features_HC!$B$3:$W$2032,X_y!H$1,0)</f>
        <v>1</v>
      </c>
      <c r="I553" s="18">
        <f>VLOOKUP($C553,eft_features_HC!$B$3:$W$2032,X_y!I$1,0)</f>
        <v>4</v>
      </c>
      <c r="J553" s="18">
        <f>VLOOKUP($C553,eft_features_HC!$B$3:$W$2032,X_y!J$1,0)</f>
        <v>5</v>
      </c>
      <c r="K553" s="18">
        <f>VLOOKUP($C553,eft_features_HC!$B$3:$W$2032,X_y!K$1,0)</f>
        <v>26</v>
      </c>
      <c r="L553" s="18">
        <f>VLOOKUP($C553,eft_features_HC!$B$3:$W$2032,X_y!L$1,0)</f>
        <v>51</v>
      </c>
      <c r="M553" s="18">
        <f>VLOOKUP($C553,eft_features_HC!$B$3:$W$2032,X_y!M$1,0)</f>
        <v>1</v>
      </c>
      <c r="N553" s="18">
        <f>VLOOKUP($C553,eft_features_HC!$B$3:$W$2032,X_y!N$1,0)</f>
        <v>1</v>
      </c>
      <c r="O553" s="18">
        <f>VLOOKUP($C553,eft_features_HC!$B$3:$W$2032,X_y!O$1,0)</f>
        <v>1</v>
      </c>
      <c r="P553" s="18">
        <f>VLOOKUP($C553,eft_features_HC!$B$3:$W$2032,X_y!P$1,0)</f>
        <v>2</v>
      </c>
      <c r="Q553" s="18">
        <f>VLOOKUP($C553,eft_features_HC!$B$3:$W$2032,X_y!Q$1,0)</f>
        <v>1</v>
      </c>
      <c r="R553" s="18">
        <f>VLOOKUP($C553,eft_features_HC!$B$3:$W$2032,X_y!R$1,0)</f>
        <v>1</v>
      </c>
      <c r="S553" s="19">
        <f>VLOOKUP($C553,ret_features_HC_transpose!$B$3:$W$2032,X_y!S$1,0)</f>
        <v>-2.8202394601676839E-2</v>
      </c>
      <c r="T553" s="19">
        <f>VLOOKUP($C553,ret_features_HC_transpose!$B$3:$W$2032,X_y!T$1,0)</f>
        <v>-2.2604194567465985E-3</v>
      </c>
      <c r="U553" s="19">
        <f>VLOOKUP($C553,ret_features_HC_transpose!$B$3:$W$2032,X_y!U$1,0)</f>
        <v>4.3428400059594585E-2</v>
      </c>
      <c r="V553" s="19">
        <f>VLOOKUP($C553,ret_features_HC_transpose!$B$3:$W$2032,X_y!V$1,0)</f>
        <v>7.1844441302389761E-2</v>
      </c>
      <c r="W553" s="19">
        <f>VLOOKUP($C553,ret_features_HC_transpose!$B$3:$W$2032,X_y!W$1,0)</f>
        <v>0.28945893011980006</v>
      </c>
      <c r="X553" s="19">
        <f>VLOOKUP($C553,ret_features_HC_transpose!$B$3:$W$2032,X_y!X$1,0)</f>
        <v>1.2320743261985623E-2</v>
      </c>
      <c r="Y553" s="20">
        <f>VLOOKUP($C553,beta_transpose!$B$3:$W$2032,X_y!Y$1,0)</f>
        <v>1.62464872808257E-2</v>
      </c>
      <c r="Z553" s="20">
        <f>VLOOKUP($C553,beta_transpose!$B$3:$W$2032,X_y!Z$1,0)</f>
        <v>3.3813122392689098E-2</v>
      </c>
      <c r="AA553" s="20">
        <f>VLOOKUP($C553,beta_transpose!$B$3:$W$2032,X_y!AA$1,0)</f>
        <v>2.5101415871027599E-2</v>
      </c>
      <c r="AB553" s="20">
        <f>VLOOKUP($C553,beta_transpose!$B$3:$W$2032,X_y!AB$1,0)</f>
        <v>-4.2902183361848298E-2</v>
      </c>
      <c r="AC553" s="20">
        <f>VLOOKUP($C553,beta_transpose!$B$3:$W$2032,X_y!AC$1,0)</f>
        <v>2.2160259131141401E-2</v>
      </c>
      <c r="AD553" s="20">
        <f>VLOOKUP($C553,beta_transpose!$B$3:$W$2032,X_y!AD$1,0)</f>
        <v>6.4045532517245998E-3</v>
      </c>
      <c r="AE553" s="20">
        <f>VLOOKUP($C553,beta_transpose!$B$3:$W$2032,X_y!AE$1,0)</f>
        <v>-3.8839562295504E-3</v>
      </c>
      <c r="AF553" s="20">
        <f>VLOOKUP($C553,beta_transpose!$B$3:$W$2032,X_y!AF$1,0)</f>
        <v>-1.70308147421201E-2</v>
      </c>
      <c r="AG553" s="20">
        <f>VLOOKUP($C553,beta_transpose!$B$3:$W$2032,X_y!AG$1,0)</f>
        <v>4.8605036874714201E-2</v>
      </c>
      <c r="AH553" s="20">
        <f>VLOOKUP($C553,beta_transpose!$B$3:$W$2032,X_y!AH$1,0)</f>
        <v>-3.23450692791592E-2</v>
      </c>
      <c r="AI553" s="20">
        <f>VLOOKUP($C553,beta_transpose!$B$3:$W$2032,X_y!AI$1,0)</f>
        <v>-3.0625509757097501E-2</v>
      </c>
      <c r="AJ553" s="20">
        <f>VLOOKUP($C553,beta_transpose!$B$3:$W$2032,X_y!AJ$1,0)</f>
        <v>5.1191149403730402E-2</v>
      </c>
      <c r="AK553" s="20">
        <f>VLOOKUP($C553,beta_transpose!$B$3:$W$2032,X_y!AK$1,0)</f>
        <v>-5.43961334622107E-2</v>
      </c>
      <c r="AL553" s="20">
        <f>VLOOKUP($C553,beta_transpose!$B$3:$W$2032,X_y!AL$1,0)</f>
        <v>2.7192345502623699E-2</v>
      </c>
      <c r="AM553" s="20">
        <f>VLOOKUP($C553,beta_transpose!$B$3:$W$2032,X_y!AM$1,0)</f>
        <v>5.3452286582181298E-2</v>
      </c>
      <c r="AN553" s="20">
        <f>VLOOKUP($C553,beta_transpose!$B$3:$W$2032,X_y!AN$1,0)</f>
        <v>4.5961626971964299E-2</v>
      </c>
      <c r="AO553" s="20">
        <f>VLOOKUP($C553,beta_transpose!$B$3:$W$2032,X_y!AO$1,0)</f>
        <v>1.8766748711618699E-3</v>
      </c>
      <c r="AP553" s="20">
        <f>VLOOKUP($C553,beta_transpose!$B$3:$W$2032,X_y!AP$1,0)</f>
        <v>9.1056139186812502E-4</v>
      </c>
      <c r="AQ553" s="20">
        <f>VLOOKUP($C553,beta_transpose!$B$3:$W$2032,X_y!AQ$1,0)</f>
        <v>-1.3482767394051499E-2</v>
      </c>
      <c r="AR553" s="34">
        <f>VLOOKUP($C553,beta_transpose!$B$3:$W$2032,X_y!AR$1,0)</f>
        <v>-3.8694360761165801E-2</v>
      </c>
      <c r="AS553" s="21">
        <v>11.808601673446899</v>
      </c>
      <c r="AT553" s="21">
        <v>9.2640517320368705</v>
      </c>
      <c r="AU553" s="21">
        <v>3.0342788426493001</v>
      </c>
      <c r="AV553" s="21">
        <v>1.1045160309153901</v>
      </c>
      <c r="AW553" s="21">
        <v>0.39763886601070197</v>
      </c>
      <c r="AX553" s="21"/>
      <c r="AY553" s="21"/>
      <c r="AZ553" s="22"/>
      <c r="BB553" s="31">
        <f>IF(VLOOKUP(C553,y_HC!$B$3:$G$581,6,0)&gt;$BB$1,1,0)</f>
        <v>0</v>
      </c>
      <c r="BC553">
        <f>VLOOKUP(C553,y_HC!$B$3:$G$581,6,0)</f>
        <v>9.1308101128803418E-3</v>
      </c>
      <c r="BE553" t="s">
        <v>549</v>
      </c>
      <c r="BF553">
        <v>11.808601673446899</v>
      </c>
      <c r="BG553">
        <v>9.2640517320368705</v>
      </c>
      <c r="BH553">
        <v>3.0342788426493001</v>
      </c>
      <c r="BI553">
        <v>1.1045160309153901</v>
      </c>
      <c r="BJ553">
        <v>0.39763886601070197</v>
      </c>
    </row>
    <row r="554" spans="2:62">
      <c r="B554" t="str">
        <f>VLOOKUP(C554,eft_features_HC!$B$3:$C$2032,2,0)</f>
        <v>iShares International Developed Property ETF</v>
      </c>
      <c r="C554" t="s">
        <v>550</v>
      </c>
      <c r="D554" s="17">
        <f>VLOOKUP($C554,eft_features_HC!$B$3:$W$2032,X_y!D$1,0)</f>
        <v>2</v>
      </c>
      <c r="E554" s="18">
        <f>VLOOKUP($C554,eft_features_HC!$B$3:$W$2032,X_y!E$1,0)</f>
        <v>0.48</v>
      </c>
      <c r="F554" s="18">
        <f>VLOOKUP($C554,eft_features_HC!$B$3:$W$2032,X_y!F$1,0)</f>
        <v>139490000</v>
      </c>
      <c r="G554" s="18">
        <f>VLOOKUP($C554,eft_features_HC!$B$3:$W$2032,X_y!G$1,0)</f>
        <v>1</v>
      </c>
      <c r="H554" s="18">
        <f>VLOOKUP($C554,eft_features_HC!$B$3:$W$2032,X_y!H$1,0)</f>
        <v>1</v>
      </c>
      <c r="I554" s="18">
        <f>VLOOKUP($C554,eft_features_HC!$B$3:$W$2032,X_y!I$1,0)</f>
        <v>2</v>
      </c>
      <c r="J554" s="18">
        <f>VLOOKUP($C554,eft_features_HC!$B$3:$W$2032,X_y!J$1,0)</f>
        <v>5</v>
      </c>
      <c r="K554" s="18">
        <f>VLOOKUP($C554,eft_features_HC!$B$3:$W$2032,X_y!K$1,0)</f>
        <v>7</v>
      </c>
      <c r="L554" s="18">
        <f>VLOOKUP($C554,eft_features_HC!$B$3:$W$2032,X_y!L$1,0)</f>
        <v>1</v>
      </c>
      <c r="M554" s="18">
        <f>VLOOKUP($C554,eft_features_HC!$B$3:$W$2032,X_y!M$1,0)</f>
        <v>1</v>
      </c>
      <c r="N554" s="18">
        <f>VLOOKUP($C554,eft_features_HC!$B$3:$W$2032,X_y!N$1,0)</f>
        <v>1</v>
      </c>
      <c r="O554" s="18">
        <f>VLOOKUP($C554,eft_features_HC!$B$3:$W$2032,X_y!O$1,0)</f>
        <v>1</v>
      </c>
      <c r="P554" s="18">
        <f>VLOOKUP($C554,eft_features_HC!$B$3:$W$2032,X_y!P$1,0)</f>
        <v>2</v>
      </c>
      <c r="Q554" s="18">
        <f>VLOOKUP($C554,eft_features_HC!$B$3:$W$2032,X_y!Q$1,0)</f>
        <v>1</v>
      </c>
      <c r="R554" s="18">
        <f>VLOOKUP($C554,eft_features_HC!$B$3:$W$2032,X_y!R$1,0)</f>
        <v>1</v>
      </c>
      <c r="S554" s="19">
        <f>VLOOKUP($C554,ret_features_HC_transpose!$B$3:$W$2032,X_y!S$1,0)</f>
        <v>-1.1024744563994826E-2</v>
      </c>
      <c r="T554" s="19">
        <f>VLOOKUP($C554,ret_features_HC_transpose!$B$3:$W$2032,X_y!T$1,0)</f>
        <v>-1.0839448543382701E-3</v>
      </c>
      <c r="U554" s="19">
        <f>VLOOKUP($C554,ret_features_HC_transpose!$B$3:$W$2032,X_y!U$1,0)</f>
        <v>-1.8547978137178567E-2</v>
      </c>
      <c r="V554" s="19">
        <f>VLOOKUP($C554,ret_features_HC_transpose!$B$3:$W$2032,X_y!V$1,0)</f>
        <v>-6.7458787077262716E-2</v>
      </c>
      <c r="W554" s="19">
        <f>VLOOKUP($C554,ret_features_HC_transpose!$B$3:$W$2032,X_y!W$1,0)</f>
        <v>0.18843245228211503</v>
      </c>
      <c r="X554" s="19">
        <f>VLOOKUP($C554,ret_features_HC_transpose!$B$3:$W$2032,X_y!X$1,0)</f>
        <v>6.9333454950401663E-2</v>
      </c>
      <c r="Y554" s="20">
        <f>VLOOKUP($C554,beta_transpose!$B$3:$W$2032,X_y!Y$1,0)</f>
        <v>1.1672279692932599E-2</v>
      </c>
      <c r="Z554" s="20">
        <f>VLOOKUP($C554,beta_transpose!$B$3:$W$2032,X_y!Z$1,0)</f>
        <v>1.2656545271849401E-2</v>
      </c>
      <c r="AA554" s="20">
        <f>VLOOKUP($C554,beta_transpose!$B$3:$W$2032,X_y!AA$1,0)</f>
        <v>4.39848950565708E-2</v>
      </c>
      <c r="AB554" s="20">
        <f>VLOOKUP($C554,beta_transpose!$B$3:$W$2032,X_y!AB$1,0)</f>
        <v>-5.2775515145028901E-2</v>
      </c>
      <c r="AC554" s="20">
        <f>VLOOKUP($C554,beta_transpose!$B$3:$W$2032,X_y!AC$1,0)</f>
        <v>6.7251446088784098E-2</v>
      </c>
      <c r="AD554" s="20">
        <f>VLOOKUP($C554,beta_transpose!$B$3:$W$2032,X_y!AD$1,0)</f>
        <v>-7.3016870153094398E-3</v>
      </c>
      <c r="AE554" s="20">
        <f>VLOOKUP($C554,beta_transpose!$B$3:$W$2032,X_y!AE$1,0)</f>
        <v>2.0017381029432901E-2</v>
      </c>
      <c r="AF554" s="20">
        <f>VLOOKUP($C554,beta_transpose!$B$3:$W$2032,X_y!AF$1,0)</f>
        <v>3.2865386618924101E-3</v>
      </c>
      <c r="AG554" s="20">
        <f>VLOOKUP($C554,beta_transpose!$B$3:$W$2032,X_y!AG$1,0)</f>
        <v>-5.5910664499362502E-3</v>
      </c>
      <c r="AH554" s="20">
        <f>VLOOKUP($C554,beta_transpose!$B$3:$W$2032,X_y!AH$1,0)</f>
        <v>-2.1752124328703801E-2</v>
      </c>
      <c r="AI554" s="20">
        <f>VLOOKUP($C554,beta_transpose!$B$3:$W$2032,X_y!AI$1,0)</f>
        <v>3.2337595141809401E-3</v>
      </c>
      <c r="AJ554" s="20">
        <f>VLOOKUP($C554,beta_transpose!$B$3:$W$2032,X_y!AJ$1,0)</f>
        <v>-2.2685995553048201E-2</v>
      </c>
      <c r="AK554" s="20">
        <f>VLOOKUP($C554,beta_transpose!$B$3:$W$2032,X_y!AK$1,0)</f>
        <v>-2.9135251003574801E-2</v>
      </c>
      <c r="AL554" s="20">
        <f>VLOOKUP($C554,beta_transpose!$B$3:$W$2032,X_y!AL$1,0)</f>
        <v>4.6682408505713202E-2</v>
      </c>
      <c r="AM554" s="20">
        <f>VLOOKUP($C554,beta_transpose!$B$3:$W$2032,X_y!AM$1,0)</f>
        <v>2.4313907703439799E-2</v>
      </c>
      <c r="AN554" s="20">
        <f>VLOOKUP($C554,beta_transpose!$B$3:$W$2032,X_y!AN$1,0)</f>
        <v>4.0120385556860302E-2</v>
      </c>
      <c r="AO554" s="20">
        <f>VLOOKUP($C554,beta_transpose!$B$3:$W$2032,X_y!AO$1,0)</f>
        <v>3.3847499910251398E-2</v>
      </c>
      <c r="AP554" s="20">
        <f>VLOOKUP($C554,beta_transpose!$B$3:$W$2032,X_y!AP$1,0)</f>
        <v>-1.0212134453188399E-2</v>
      </c>
      <c r="AQ554" s="20">
        <f>VLOOKUP($C554,beta_transpose!$B$3:$W$2032,X_y!AQ$1,0)</f>
        <v>-3.7967048962843003E-2</v>
      </c>
      <c r="AR554" s="34">
        <f>VLOOKUP($C554,beta_transpose!$B$3:$W$2032,X_y!AR$1,0)</f>
        <v>-3.3978704932565301E-3</v>
      </c>
      <c r="AS554" s="21">
        <v>11.9809754713226</v>
      </c>
      <c r="AT554" s="21">
        <v>5.72367834162461</v>
      </c>
      <c r="AU554" s="21">
        <v>2.0352320325573601</v>
      </c>
      <c r="AV554" s="21">
        <v>0.99971008662805605</v>
      </c>
      <c r="AW554" s="21">
        <v>0.40380408102328602</v>
      </c>
      <c r="AX554" s="21"/>
      <c r="AY554" s="21"/>
      <c r="AZ554" s="22"/>
      <c r="BB554" s="31">
        <f>IF(VLOOKUP(C554,y_HC!$B$3:$G$581,6,0)&gt;$BB$1,1,0)</f>
        <v>1</v>
      </c>
      <c r="BC554">
        <f>VLOOKUP(C554,y_HC!$B$3:$G$581,6,0)</f>
        <v>6.7429785457099933E-2</v>
      </c>
      <c r="BE554" t="s">
        <v>550</v>
      </c>
      <c r="BF554">
        <v>11.9809754713226</v>
      </c>
      <c r="BG554">
        <v>5.72367834162461</v>
      </c>
      <c r="BH554">
        <v>2.0352320325573601</v>
      </c>
      <c r="BI554">
        <v>0.99971008662805605</v>
      </c>
      <c r="BJ554">
        <v>0.40380408102328602</v>
      </c>
    </row>
    <row r="555" spans="2:62">
      <c r="B555" t="str">
        <f>VLOOKUP(C555,eft_features_HC!$B$3:$C$2032,2,0)</f>
        <v>Wilshire US REIT ETF</v>
      </c>
      <c r="C555" t="s">
        <v>551</v>
      </c>
      <c r="D555" s="17">
        <f>VLOOKUP($C555,eft_features_HC!$B$3:$W$2032,X_y!D$1,0)</f>
        <v>5</v>
      </c>
      <c r="E555" s="18">
        <f>VLOOKUP($C555,eft_features_HC!$B$3:$W$2032,X_y!E$1,0)</f>
        <v>0.32</v>
      </c>
      <c r="F555" s="18">
        <f>VLOOKUP($C555,eft_features_HC!$B$3:$W$2032,X_y!F$1,0)</f>
        <v>21610000</v>
      </c>
      <c r="G555" s="18">
        <f>VLOOKUP($C555,eft_features_HC!$B$3:$W$2032,X_y!G$1,0)</f>
        <v>1</v>
      </c>
      <c r="H555" s="18">
        <f>VLOOKUP($C555,eft_features_HC!$B$3:$W$2032,X_y!H$1,0)</f>
        <v>1</v>
      </c>
      <c r="I555" s="18">
        <f>VLOOKUP($C555,eft_features_HC!$B$3:$W$2032,X_y!I$1,0)</f>
        <v>1</v>
      </c>
      <c r="J555" s="18">
        <f>VLOOKUP($C555,eft_features_HC!$B$3:$W$2032,X_y!J$1,0)</f>
        <v>5</v>
      </c>
      <c r="K555" s="18">
        <f>VLOOKUP($C555,eft_features_HC!$B$3:$W$2032,X_y!K$1,0)</f>
        <v>7</v>
      </c>
      <c r="L555" s="18">
        <f>VLOOKUP($C555,eft_features_HC!$B$3:$W$2032,X_y!L$1,0)</f>
        <v>1</v>
      </c>
      <c r="M555" s="18">
        <f>VLOOKUP($C555,eft_features_HC!$B$3:$W$2032,X_y!M$1,0)</f>
        <v>1</v>
      </c>
      <c r="N555" s="18">
        <f>VLOOKUP($C555,eft_features_HC!$B$3:$W$2032,X_y!N$1,0)</f>
        <v>1</v>
      </c>
      <c r="O555" s="18">
        <f>VLOOKUP($C555,eft_features_HC!$B$3:$W$2032,X_y!O$1,0)</f>
        <v>1</v>
      </c>
      <c r="P555" s="18">
        <f>VLOOKUP($C555,eft_features_HC!$B$3:$W$2032,X_y!P$1,0)</f>
        <v>2</v>
      </c>
      <c r="Q555" s="18">
        <f>VLOOKUP($C555,eft_features_HC!$B$3:$W$2032,X_y!Q$1,0)</f>
        <v>1</v>
      </c>
      <c r="R555" s="18">
        <f>VLOOKUP($C555,eft_features_HC!$B$3:$W$2032,X_y!R$1,0)</f>
        <v>1</v>
      </c>
      <c r="S555" s="19">
        <f>VLOOKUP($C555,ret_features_HC_transpose!$B$3:$W$2032,X_y!S$1,0)</f>
        <v>1.3474444117509865E-2</v>
      </c>
      <c r="T555" s="19">
        <f>VLOOKUP($C555,ret_features_HC_transpose!$B$3:$W$2032,X_y!T$1,0)</f>
        <v>9.1217342769460474E-2</v>
      </c>
      <c r="U555" s="19">
        <f>VLOOKUP($C555,ret_features_HC_transpose!$B$3:$W$2032,X_y!U$1,0)</f>
        <v>8.5785401335959133E-2</v>
      </c>
      <c r="V555" s="19">
        <f>VLOOKUP($C555,ret_features_HC_transpose!$B$3:$W$2032,X_y!V$1,0)</f>
        <v>-5.2698212084807405E-3</v>
      </c>
      <c r="W555" s="19">
        <f>VLOOKUP($C555,ret_features_HC_transpose!$B$3:$W$2032,X_y!W$1,0)</f>
        <v>0.13016696139615314</v>
      </c>
      <c r="X555" s="19">
        <f>VLOOKUP($C555,ret_features_HC_transpose!$B$3:$W$2032,X_y!X$1,0)</f>
        <v>0.22502341075742716</v>
      </c>
      <c r="Y555" s="20">
        <f>VLOOKUP($C555,beta_transpose!$B$3:$W$2032,X_y!Y$1,0)</f>
        <v>1.6044263556921099E-2</v>
      </c>
      <c r="Z555" s="20">
        <f>VLOOKUP($C555,beta_transpose!$B$3:$W$2032,X_y!Z$1,0)</f>
        <v>-1.9303957164393599E-2</v>
      </c>
      <c r="AA555" s="20">
        <f>VLOOKUP($C555,beta_transpose!$B$3:$W$2032,X_y!AA$1,0)</f>
        <v>6.0414607366119998E-2</v>
      </c>
      <c r="AB555" s="20">
        <f>VLOOKUP($C555,beta_transpose!$B$3:$W$2032,X_y!AB$1,0)</f>
        <v>-3.0191263137492499E-2</v>
      </c>
      <c r="AC555" s="20">
        <f>VLOOKUP($C555,beta_transpose!$B$3:$W$2032,X_y!AC$1,0)</f>
        <v>2.1608523123178899E-2</v>
      </c>
      <c r="AD555" s="20">
        <f>VLOOKUP($C555,beta_transpose!$B$3:$W$2032,X_y!AD$1,0)</f>
        <v>2.30093860619584E-2</v>
      </c>
      <c r="AE555" s="20">
        <f>VLOOKUP($C555,beta_transpose!$B$3:$W$2032,X_y!AE$1,0)</f>
        <v>-5.6250692812179003E-2</v>
      </c>
      <c r="AF555" s="20">
        <f>VLOOKUP($C555,beta_transpose!$B$3:$W$2032,X_y!AF$1,0)</f>
        <v>6.6568078856337597E-3</v>
      </c>
      <c r="AG555" s="20">
        <f>VLOOKUP($C555,beta_transpose!$B$3:$W$2032,X_y!AG$1,0)</f>
        <v>-2.28950063005979E-2</v>
      </c>
      <c r="AH555" s="20">
        <f>VLOOKUP($C555,beta_transpose!$B$3:$W$2032,X_y!AH$1,0)</f>
        <v>5.4485603878858403E-2</v>
      </c>
      <c r="AI555" s="20">
        <f>VLOOKUP($C555,beta_transpose!$B$3:$W$2032,X_y!AI$1,0)</f>
        <v>3.4996610519450799E-2</v>
      </c>
      <c r="AJ555" s="20">
        <f>VLOOKUP($C555,beta_transpose!$B$3:$W$2032,X_y!AJ$1,0)</f>
        <v>-3.91020747728735E-3</v>
      </c>
      <c r="AK555" s="20">
        <f>VLOOKUP($C555,beta_transpose!$B$3:$W$2032,X_y!AK$1,0)</f>
        <v>5.17000220971E-2</v>
      </c>
      <c r="AL555" s="20">
        <f>VLOOKUP($C555,beta_transpose!$B$3:$W$2032,X_y!AL$1,0)</f>
        <v>7.0441985168209001E-3</v>
      </c>
      <c r="AM555" s="20">
        <f>VLOOKUP($C555,beta_transpose!$B$3:$W$2032,X_y!AM$1,0)</f>
        <v>1.0234690198991901E-4</v>
      </c>
      <c r="AN555" s="20">
        <f>VLOOKUP($C555,beta_transpose!$B$3:$W$2032,X_y!AN$1,0)</f>
        <v>-6.6551027320304003E-3</v>
      </c>
      <c r="AO555" s="20">
        <f>VLOOKUP($C555,beta_transpose!$B$3:$W$2032,X_y!AO$1,0)</f>
        <v>4.4318660283712299E-2</v>
      </c>
      <c r="AP555" s="20">
        <f>VLOOKUP($C555,beta_transpose!$B$3:$W$2032,X_y!AP$1,0)</f>
        <v>5.2550985982813599E-3</v>
      </c>
      <c r="AQ555" s="20">
        <f>VLOOKUP($C555,beta_transpose!$B$3:$W$2032,X_y!AQ$1,0)</f>
        <v>-1.0513034563974901E-3</v>
      </c>
      <c r="AR555" s="34">
        <f>VLOOKUP($C555,beta_transpose!$B$3:$W$2032,X_y!AR$1,0)</f>
        <v>3.4645551833262601E-2</v>
      </c>
      <c r="AS555" s="21">
        <v>13.4859325391784</v>
      </c>
      <c r="AT555" s="21">
        <v>4.8710337538877804</v>
      </c>
      <c r="AU555" s="21">
        <v>2.0449388087579199</v>
      </c>
      <c r="AV555" s="21">
        <v>1.01663177036513</v>
      </c>
      <c r="AW555" s="21">
        <v>0.489467379117835</v>
      </c>
      <c r="AX555" s="21"/>
      <c r="AY555" s="21"/>
      <c r="AZ555" s="22"/>
      <c r="BB555" s="31">
        <f>IF(VLOOKUP(C555,y_HC!$B$3:$G$581,6,0)&gt;$BB$1,1,0)</f>
        <v>1</v>
      </c>
      <c r="BC555">
        <f>VLOOKUP(C555,y_HC!$B$3:$G$581,6,0)</f>
        <v>7.1455860589364539E-2</v>
      </c>
      <c r="BE555" t="s">
        <v>551</v>
      </c>
      <c r="BF555">
        <v>13.4859325391784</v>
      </c>
      <c r="BG555">
        <v>4.8710337538877804</v>
      </c>
      <c r="BH555">
        <v>2.0449388087579199</v>
      </c>
      <c r="BI555">
        <v>1.01663177036513</v>
      </c>
      <c r="BJ555">
        <v>0.489467379117835</v>
      </c>
    </row>
    <row r="556" spans="2:62">
      <c r="B556" t="str">
        <f>VLOOKUP(C556,eft_features_HC!$B$3:$C$2032,2,0)</f>
        <v>SPDR S&amp;P BIOTECH ETF</v>
      </c>
      <c r="C556" t="s">
        <v>552</v>
      </c>
      <c r="D556" s="17">
        <f>VLOOKUP($C556,eft_features_HC!$B$3:$W$2032,X_y!D$1,0)</f>
        <v>1</v>
      </c>
      <c r="E556" s="18">
        <f>VLOOKUP($C556,eft_features_HC!$B$3:$W$2032,X_y!E$1,0)</f>
        <v>0.35000000000000003</v>
      </c>
      <c r="F556" s="18">
        <f>VLOOKUP($C556,eft_features_HC!$B$3:$W$2032,X_y!F$1,0)</f>
        <v>4090000000</v>
      </c>
      <c r="G556" s="18">
        <f>VLOOKUP($C556,eft_features_HC!$B$3:$W$2032,X_y!G$1,0)</f>
        <v>1</v>
      </c>
      <c r="H556" s="18">
        <f>VLOOKUP($C556,eft_features_HC!$B$3:$W$2032,X_y!H$1,0)</f>
        <v>8</v>
      </c>
      <c r="I556" s="18">
        <f>VLOOKUP($C556,eft_features_HC!$B$3:$W$2032,X_y!I$1,0)</f>
        <v>1</v>
      </c>
      <c r="J556" s="18">
        <f>VLOOKUP($C556,eft_features_HC!$B$3:$W$2032,X_y!J$1,0)</f>
        <v>5</v>
      </c>
      <c r="K556" s="18">
        <f>VLOOKUP($C556,eft_features_HC!$B$3:$W$2032,X_y!K$1,0)</f>
        <v>13</v>
      </c>
      <c r="L556" s="18">
        <f>VLOOKUP($C556,eft_features_HC!$B$3:$W$2032,X_y!L$1,0)</f>
        <v>10</v>
      </c>
      <c r="M556" s="18">
        <f>VLOOKUP($C556,eft_features_HC!$B$3:$W$2032,X_y!M$1,0)</f>
        <v>1</v>
      </c>
      <c r="N556" s="18">
        <f>VLOOKUP($C556,eft_features_HC!$B$3:$W$2032,X_y!N$1,0)</f>
        <v>1</v>
      </c>
      <c r="O556" s="18">
        <f>VLOOKUP($C556,eft_features_HC!$B$3:$W$2032,X_y!O$1,0)</f>
        <v>1</v>
      </c>
      <c r="P556" s="18">
        <f>VLOOKUP($C556,eft_features_HC!$B$3:$W$2032,X_y!P$1,0)</f>
        <v>2</v>
      </c>
      <c r="Q556" s="18">
        <f>VLOOKUP($C556,eft_features_HC!$B$3:$W$2032,X_y!Q$1,0)</f>
        <v>8</v>
      </c>
      <c r="R556" s="18">
        <f>VLOOKUP($C556,eft_features_HC!$B$3:$W$2032,X_y!R$1,0)</f>
        <v>1</v>
      </c>
      <c r="S556" s="19">
        <f>VLOOKUP($C556,ret_features_HC_transpose!$B$3:$W$2032,X_y!S$1,0)</f>
        <v>-0.170282765668474</v>
      </c>
      <c r="T556" s="19">
        <f>VLOOKUP($C556,ret_features_HC_transpose!$B$3:$W$2032,X_y!T$1,0)</f>
        <v>2.33108591906801E-2</v>
      </c>
      <c r="U556" s="19">
        <f>VLOOKUP($C556,ret_features_HC_transpose!$B$3:$W$2032,X_y!U$1,0)</f>
        <v>1.776938767085201E-2</v>
      </c>
      <c r="V556" s="19">
        <f>VLOOKUP($C556,ret_features_HC_transpose!$B$3:$W$2032,X_y!V$1,0)</f>
        <v>0.36323019553325175</v>
      </c>
      <c r="W556" s="19">
        <f>VLOOKUP($C556,ret_features_HC_transpose!$B$3:$W$2032,X_y!W$1,0)</f>
        <v>0.65378066931211865</v>
      </c>
      <c r="X556" s="19">
        <f>VLOOKUP($C556,ret_features_HC_transpose!$B$3:$W$2032,X_y!X$1,0)</f>
        <v>0.98541954202569193</v>
      </c>
      <c r="Y556" s="20">
        <f>VLOOKUP($C556,beta_transpose!$B$3:$W$2032,X_y!Y$1,0)</f>
        <v>8.7751518634162098E-2</v>
      </c>
      <c r="Z556" s="20">
        <f>VLOOKUP($C556,beta_transpose!$B$3:$W$2032,X_y!Z$1,0)</f>
        <v>-1.80546581147773E-2</v>
      </c>
      <c r="AA556" s="20">
        <f>VLOOKUP($C556,beta_transpose!$B$3:$W$2032,X_y!AA$1,0)</f>
        <v>1.94088055450839E-3</v>
      </c>
      <c r="AB556" s="20">
        <f>VLOOKUP($C556,beta_transpose!$B$3:$W$2032,X_y!AB$1,0)</f>
        <v>6.0969361752451101E-2</v>
      </c>
      <c r="AC556" s="20">
        <f>VLOOKUP($C556,beta_transpose!$B$3:$W$2032,X_y!AC$1,0)</f>
        <v>0.103902756458756</v>
      </c>
      <c r="AD556" s="20">
        <f>VLOOKUP($C556,beta_transpose!$B$3:$W$2032,X_y!AD$1,0)</f>
        <v>5.5392719385786299E-2</v>
      </c>
      <c r="AE556" s="20">
        <f>VLOOKUP($C556,beta_transpose!$B$3:$W$2032,X_y!AE$1,0)</f>
        <v>-6.2867547006932895E-2</v>
      </c>
      <c r="AF556" s="20">
        <f>VLOOKUP($C556,beta_transpose!$B$3:$W$2032,X_y!AF$1,0)</f>
        <v>-2.2105196455465902E-2</v>
      </c>
      <c r="AG556" s="20">
        <f>VLOOKUP($C556,beta_transpose!$B$3:$W$2032,X_y!AG$1,0)</f>
        <v>0.12625099975689899</v>
      </c>
      <c r="AH556" s="20">
        <f>VLOOKUP($C556,beta_transpose!$B$3:$W$2032,X_y!AH$1,0)</f>
        <v>1.6026585728882599E-3</v>
      </c>
      <c r="AI556" s="20">
        <f>VLOOKUP($C556,beta_transpose!$B$3:$W$2032,X_y!AI$1,0)</f>
        <v>9.95081057382739E-2</v>
      </c>
      <c r="AJ556" s="20">
        <f>VLOOKUP($C556,beta_transpose!$B$3:$W$2032,X_y!AJ$1,0)</f>
        <v>-4.6740395915023103E-2</v>
      </c>
      <c r="AK556" s="20">
        <f>VLOOKUP($C556,beta_transpose!$B$3:$W$2032,X_y!AK$1,0)</f>
        <v>0.10857920954726601</v>
      </c>
      <c r="AL556" s="20">
        <f>VLOOKUP($C556,beta_transpose!$B$3:$W$2032,X_y!AL$1,0)</f>
        <v>-5.6088476303962402E-2</v>
      </c>
      <c r="AM556" s="20">
        <f>VLOOKUP($C556,beta_transpose!$B$3:$W$2032,X_y!AM$1,0)</f>
        <v>-3.80391283577221E-2</v>
      </c>
      <c r="AN556" s="20">
        <f>VLOOKUP($C556,beta_transpose!$B$3:$W$2032,X_y!AN$1,0)</f>
        <v>-2.3006914822700501E-2</v>
      </c>
      <c r="AO556" s="20">
        <f>VLOOKUP($C556,beta_transpose!$B$3:$W$2032,X_y!AO$1,0)</f>
        <v>5.0296390674676797E-2</v>
      </c>
      <c r="AP556" s="20">
        <f>VLOOKUP($C556,beta_transpose!$B$3:$W$2032,X_y!AP$1,0)</f>
        <v>2.7745566825028E-2</v>
      </c>
      <c r="AQ556" s="20">
        <f>VLOOKUP($C556,beta_transpose!$B$3:$W$2032,X_y!AQ$1,0)</f>
        <v>1.78419195783283E-2</v>
      </c>
      <c r="AR556" s="34">
        <f>VLOOKUP($C556,beta_transpose!$B$3:$W$2032,X_y!AR$1,0)</f>
        <v>-3.87071341784661E-2</v>
      </c>
      <c r="AS556" s="21">
        <v>48.827185966833703</v>
      </c>
      <c r="AT556" s="21">
        <v>3.6950448487021998</v>
      </c>
      <c r="AU556" s="21">
        <v>1.22594768053587</v>
      </c>
      <c r="AV556" s="21">
        <v>0.34295920331502999</v>
      </c>
      <c r="AW556" s="21">
        <v>6.8792739567535205E-2</v>
      </c>
      <c r="AX556" s="21"/>
      <c r="AY556" s="21"/>
      <c r="AZ556" s="22"/>
      <c r="BB556" s="31">
        <f>IF(VLOOKUP(C556,y_HC!$B$3:$G$581,6,0)&gt;$BB$1,1,0)</f>
        <v>1</v>
      </c>
      <c r="BC556">
        <f>VLOOKUP(C556,y_HC!$B$3:$G$581,6,0)</f>
        <v>0.10441266857550702</v>
      </c>
      <c r="BE556" t="s">
        <v>552</v>
      </c>
      <c r="BF556">
        <v>48.827185966833703</v>
      </c>
      <c r="BG556">
        <v>3.6950448487021998</v>
      </c>
      <c r="BH556">
        <v>1.22594768053587</v>
      </c>
      <c r="BI556">
        <v>0.34295920331502999</v>
      </c>
      <c r="BJ556">
        <v>6.8792739567535205E-2</v>
      </c>
    </row>
    <row r="557" spans="2:62">
      <c r="B557" t="str">
        <f>VLOOKUP(C557,eft_features_HC!$B$3:$C$2032,2,0)</f>
        <v>SPDR S&amp;P Oil &amp; Gas Equipment &amp; Services ETF</v>
      </c>
      <c r="C557" t="s">
        <v>553</v>
      </c>
      <c r="D557" s="17">
        <f>VLOOKUP($C557,eft_features_HC!$B$3:$W$2032,X_y!D$1,0)</f>
        <v>1</v>
      </c>
      <c r="E557" s="18">
        <f>VLOOKUP($C557,eft_features_HC!$B$3:$W$2032,X_y!E$1,0)</f>
        <v>0.35000000000000003</v>
      </c>
      <c r="F557" s="18">
        <f>VLOOKUP($C557,eft_features_HC!$B$3:$W$2032,X_y!F$1,0)</f>
        <v>287790000</v>
      </c>
      <c r="G557" s="18">
        <f>VLOOKUP($C557,eft_features_HC!$B$3:$W$2032,X_y!G$1,0)</f>
        <v>1</v>
      </c>
      <c r="H557" s="18">
        <f>VLOOKUP($C557,eft_features_HC!$B$3:$W$2032,X_y!H$1,0)</f>
        <v>8</v>
      </c>
      <c r="I557" s="18">
        <f>VLOOKUP($C557,eft_features_HC!$B$3:$W$2032,X_y!I$1,0)</f>
        <v>1</v>
      </c>
      <c r="J557" s="18">
        <f>VLOOKUP($C557,eft_features_HC!$B$3:$W$2032,X_y!J$1,0)</f>
        <v>5</v>
      </c>
      <c r="K557" s="18">
        <f>VLOOKUP($C557,eft_features_HC!$B$3:$W$2032,X_y!K$1,0)</f>
        <v>15</v>
      </c>
      <c r="L557" s="18">
        <f>VLOOKUP($C557,eft_features_HC!$B$3:$W$2032,X_y!L$1,0)</f>
        <v>27</v>
      </c>
      <c r="M557" s="18">
        <f>VLOOKUP($C557,eft_features_HC!$B$3:$W$2032,X_y!M$1,0)</f>
        <v>1</v>
      </c>
      <c r="N557" s="18">
        <f>VLOOKUP($C557,eft_features_HC!$B$3:$W$2032,X_y!N$1,0)</f>
        <v>1</v>
      </c>
      <c r="O557" s="18">
        <f>VLOOKUP($C557,eft_features_HC!$B$3:$W$2032,X_y!O$1,0)</f>
        <v>1</v>
      </c>
      <c r="P557" s="18">
        <f>VLOOKUP($C557,eft_features_HC!$B$3:$W$2032,X_y!P$1,0)</f>
        <v>2</v>
      </c>
      <c r="Q557" s="18">
        <f>VLOOKUP($C557,eft_features_HC!$B$3:$W$2032,X_y!Q$1,0)</f>
        <v>8</v>
      </c>
      <c r="R557" s="18">
        <f>VLOOKUP($C557,eft_features_HC!$B$3:$W$2032,X_y!R$1,0)</f>
        <v>1</v>
      </c>
      <c r="S557" s="19">
        <f>VLOOKUP($C557,ret_features_HC_transpose!$B$3:$W$2032,X_y!S$1,0)</f>
        <v>1.1589035626295319E-2</v>
      </c>
      <c r="T557" s="19">
        <f>VLOOKUP($C557,ret_features_HC_transpose!$B$3:$W$2032,X_y!T$1,0)</f>
        <v>5.3132252522958945E-2</v>
      </c>
      <c r="U557" s="19">
        <f>VLOOKUP($C557,ret_features_HC_transpose!$B$3:$W$2032,X_y!U$1,0)</f>
        <v>5.6810245679980165E-2</v>
      </c>
      <c r="V557" s="19">
        <f>VLOOKUP($C557,ret_features_HC_transpose!$B$3:$W$2032,X_y!V$1,0)</f>
        <v>0.19478810435425631</v>
      </c>
      <c r="W557" s="19">
        <f>VLOOKUP($C557,ret_features_HC_transpose!$B$3:$W$2032,X_y!W$1,0)</f>
        <v>0.27214125449354065</v>
      </c>
      <c r="X557" s="19">
        <f>VLOOKUP($C557,ret_features_HC_transpose!$B$3:$W$2032,X_y!X$1,0)</f>
        <v>3.2764505828760448E-2</v>
      </c>
      <c r="Y557" s="20">
        <f>VLOOKUP($C557,beta_transpose!$B$3:$W$2032,X_y!Y$1,0)</f>
        <v>1.5891095331542201E-2</v>
      </c>
      <c r="Z557" s="20">
        <f>VLOOKUP($C557,beta_transpose!$B$3:$W$2032,X_y!Z$1,0)</f>
        <v>4.4480695730899002E-2</v>
      </c>
      <c r="AA557" s="20">
        <f>VLOOKUP($C557,beta_transpose!$B$3:$W$2032,X_y!AA$1,0)</f>
        <v>4.3817178758733297E-2</v>
      </c>
      <c r="AB557" s="20">
        <f>VLOOKUP($C557,beta_transpose!$B$3:$W$2032,X_y!AB$1,0)</f>
        <v>-1.9063841407658401E-3</v>
      </c>
      <c r="AC557" s="20">
        <f>VLOOKUP($C557,beta_transpose!$B$3:$W$2032,X_y!AC$1,0)</f>
        <v>-7.5008365581599498E-2</v>
      </c>
      <c r="AD557" s="20">
        <f>VLOOKUP($C557,beta_transpose!$B$3:$W$2032,X_y!AD$1,0)</f>
        <v>-3.4252209354439102E-2</v>
      </c>
      <c r="AE557" s="20">
        <f>VLOOKUP($C557,beta_transpose!$B$3:$W$2032,X_y!AE$1,0)</f>
        <v>-3.9386285499089402E-2</v>
      </c>
      <c r="AF557" s="20">
        <f>VLOOKUP($C557,beta_transpose!$B$3:$W$2032,X_y!AF$1,0)</f>
        <v>-3.3526139729495599E-2</v>
      </c>
      <c r="AG557" s="20">
        <f>VLOOKUP($C557,beta_transpose!$B$3:$W$2032,X_y!AG$1,0)</f>
        <v>-3.9379931916701902E-2</v>
      </c>
      <c r="AH557" s="20">
        <f>VLOOKUP($C557,beta_transpose!$B$3:$W$2032,X_y!AH$1,0)</f>
        <v>-4.0220726218875097E-2</v>
      </c>
      <c r="AI557" s="20">
        <f>VLOOKUP($C557,beta_transpose!$B$3:$W$2032,X_y!AI$1,0)</f>
        <v>2.3759071948970201E-2</v>
      </c>
      <c r="AJ557" s="20">
        <f>VLOOKUP($C557,beta_transpose!$B$3:$W$2032,X_y!AJ$1,0)</f>
        <v>-3.1383694589158899E-2</v>
      </c>
      <c r="AK557" s="20">
        <f>VLOOKUP($C557,beta_transpose!$B$3:$W$2032,X_y!AK$1,0)</f>
        <v>1.9212536007612599E-3</v>
      </c>
      <c r="AL557" s="20">
        <f>VLOOKUP($C557,beta_transpose!$B$3:$W$2032,X_y!AL$1,0)</f>
        <v>-1.66699972379756E-2</v>
      </c>
      <c r="AM557" s="20">
        <f>VLOOKUP($C557,beta_transpose!$B$3:$W$2032,X_y!AM$1,0)</f>
        <v>6.4532065152334395E-2</v>
      </c>
      <c r="AN557" s="20">
        <f>VLOOKUP($C557,beta_transpose!$B$3:$W$2032,X_y!AN$1,0)</f>
        <v>8.3041525104978493E-3</v>
      </c>
      <c r="AO557" s="20">
        <f>VLOOKUP($C557,beta_transpose!$B$3:$W$2032,X_y!AO$1,0)</f>
        <v>-1.70107821133881E-2</v>
      </c>
      <c r="AP557" s="20">
        <f>VLOOKUP($C557,beta_transpose!$B$3:$W$2032,X_y!AP$1,0)</f>
        <v>-1.5503010295073401E-2</v>
      </c>
      <c r="AQ557" s="20">
        <f>VLOOKUP($C557,beta_transpose!$B$3:$W$2032,X_y!AQ$1,0)</f>
        <v>-4.9613899677588003E-2</v>
      </c>
      <c r="AR557" s="34">
        <f>VLOOKUP($C557,beta_transpose!$B$3:$W$2032,X_y!AR$1,0)</f>
        <v>-5.2285220237903302E-2</v>
      </c>
      <c r="AS557" s="21">
        <v>15.355149965531099</v>
      </c>
      <c r="AT557" s="21">
        <v>13.2979640326481</v>
      </c>
      <c r="AU557" s="21">
        <v>7.83948819260441</v>
      </c>
      <c r="AV557" s="21">
        <v>3.4032353798801598</v>
      </c>
      <c r="AW557" s="21">
        <v>2.3062273938789599</v>
      </c>
      <c r="AX557" s="21"/>
      <c r="AY557" s="21"/>
      <c r="AZ557" s="22"/>
      <c r="BB557" s="31">
        <f>IF(VLOOKUP(C557,y_HC!$B$3:$G$581,6,0)&gt;$BB$1,1,0)</f>
        <v>1</v>
      </c>
      <c r="BC557">
        <f>VLOOKUP(C557,y_HC!$B$3:$G$581,6,0)</f>
        <v>5.0451640429504285E-2</v>
      </c>
      <c r="BE557" t="s">
        <v>553</v>
      </c>
      <c r="BF557">
        <v>15.355149965531099</v>
      </c>
      <c r="BG557">
        <v>13.2979640326481</v>
      </c>
      <c r="BH557">
        <v>7.83948819260441</v>
      </c>
      <c r="BI557">
        <v>3.4032353798801598</v>
      </c>
      <c r="BJ557">
        <v>2.3062273938789599</v>
      </c>
    </row>
    <row r="558" spans="2:62">
      <c r="B558" t="str">
        <f>VLOOKUP(C558,eft_features_HC!$B$3:$C$2032,2,0)</f>
        <v>SPDR S&amp;P Homebuilders ETF</v>
      </c>
      <c r="C558" t="s">
        <v>554</v>
      </c>
      <c r="D558" s="17">
        <f>VLOOKUP($C558,eft_features_HC!$B$3:$W$2032,X_y!D$1,0)</f>
        <v>1</v>
      </c>
      <c r="E558" s="18">
        <f>VLOOKUP($C558,eft_features_HC!$B$3:$W$2032,X_y!E$1,0)</f>
        <v>0.35000000000000003</v>
      </c>
      <c r="F558" s="18">
        <f>VLOOKUP($C558,eft_features_HC!$B$3:$W$2032,X_y!F$1,0)</f>
        <v>976720000</v>
      </c>
      <c r="G558" s="18">
        <f>VLOOKUP($C558,eft_features_HC!$B$3:$W$2032,X_y!G$1,0)</f>
        <v>1</v>
      </c>
      <c r="H558" s="18">
        <f>VLOOKUP($C558,eft_features_HC!$B$3:$W$2032,X_y!H$1,0)</f>
        <v>8</v>
      </c>
      <c r="I558" s="18">
        <f>VLOOKUP($C558,eft_features_HC!$B$3:$W$2032,X_y!I$1,0)</f>
        <v>1</v>
      </c>
      <c r="J558" s="18">
        <f>VLOOKUP($C558,eft_features_HC!$B$3:$W$2032,X_y!J$1,0)</f>
        <v>5</v>
      </c>
      <c r="K558" s="18">
        <f>VLOOKUP($C558,eft_features_HC!$B$3:$W$2032,X_y!K$1,0)</f>
        <v>17</v>
      </c>
      <c r="L558" s="18">
        <f>VLOOKUP($C558,eft_features_HC!$B$3:$W$2032,X_y!L$1,0)</f>
        <v>22</v>
      </c>
      <c r="M558" s="18">
        <f>VLOOKUP($C558,eft_features_HC!$B$3:$W$2032,X_y!M$1,0)</f>
        <v>1</v>
      </c>
      <c r="N558" s="18">
        <f>VLOOKUP($C558,eft_features_HC!$B$3:$W$2032,X_y!N$1,0)</f>
        <v>1</v>
      </c>
      <c r="O558" s="18">
        <f>VLOOKUP($C558,eft_features_HC!$B$3:$W$2032,X_y!O$1,0)</f>
        <v>1</v>
      </c>
      <c r="P558" s="18">
        <f>VLOOKUP($C558,eft_features_HC!$B$3:$W$2032,X_y!P$1,0)</f>
        <v>2</v>
      </c>
      <c r="Q558" s="18">
        <f>VLOOKUP($C558,eft_features_HC!$B$3:$W$2032,X_y!Q$1,0)</f>
        <v>8</v>
      </c>
      <c r="R558" s="18">
        <f>VLOOKUP($C558,eft_features_HC!$B$3:$W$2032,X_y!R$1,0)</f>
        <v>1</v>
      </c>
      <c r="S558" s="19">
        <f>VLOOKUP($C558,ret_features_HC_transpose!$B$3:$W$2032,X_y!S$1,0)</f>
        <v>-2.9708853744512265E-2</v>
      </c>
      <c r="T558" s="19">
        <f>VLOOKUP($C558,ret_features_HC_transpose!$B$3:$W$2032,X_y!T$1,0)</f>
        <v>-1.478129901225167E-2</v>
      </c>
      <c r="U558" s="19">
        <f>VLOOKUP($C558,ret_features_HC_transpose!$B$3:$W$2032,X_y!U$1,0)</f>
        <v>7.9312624526602926E-2</v>
      </c>
      <c r="V558" s="19">
        <f>VLOOKUP($C558,ret_features_HC_transpose!$B$3:$W$2032,X_y!V$1,0)</f>
        <v>0.12971290142793546</v>
      </c>
      <c r="W558" s="19">
        <f>VLOOKUP($C558,ret_features_HC_transpose!$B$3:$W$2032,X_y!W$1,0)</f>
        <v>0.55597903817973027</v>
      </c>
      <c r="X558" s="19">
        <f>VLOOKUP($C558,ret_features_HC_transpose!$B$3:$W$2032,X_y!X$1,0)</f>
        <v>0.7798365132986389</v>
      </c>
      <c r="Y558" s="20">
        <f>VLOOKUP($C558,beta_transpose!$B$3:$W$2032,X_y!Y$1,0)</f>
        <v>6.6543548722133E-2</v>
      </c>
      <c r="Z558" s="20">
        <f>VLOOKUP($C558,beta_transpose!$B$3:$W$2032,X_y!Z$1,0)</f>
        <v>-3.5288597504848099E-2</v>
      </c>
      <c r="AA558" s="20">
        <f>VLOOKUP($C558,beta_transpose!$B$3:$W$2032,X_y!AA$1,0)</f>
        <v>0.101229852774151</v>
      </c>
      <c r="AB558" s="20">
        <f>VLOOKUP($C558,beta_transpose!$B$3:$W$2032,X_y!AB$1,0)</f>
        <v>-8.7086566664813195E-2</v>
      </c>
      <c r="AC558" s="20">
        <f>VLOOKUP($C558,beta_transpose!$B$3:$W$2032,X_y!AC$1,0)</f>
        <v>6.6062433879071306E-2</v>
      </c>
      <c r="AD558" s="20">
        <f>VLOOKUP($C558,beta_transpose!$B$3:$W$2032,X_y!AD$1,0)</f>
        <v>3.1164420104940398E-2</v>
      </c>
      <c r="AE558" s="20">
        <f>VLOOKUP($C558,beta_transpose!$B$3:$W$2032,X_y!AE$1,0)</f>
        <v>-9.8306179431476002E-5</v>
      </c>
      <c r="AF558" s="20">
        <f>VLOOKUP($C558,beta_transpose!$B$3:$W$2032,X_y!AF$1,0)</f>
        <v>1.9566256222399301E-2</v>
      </c>
      <c r="AG558" s="20">
        <f>VLOOKUP($C558,beta_transpose!$B$3:$W$2032,X_y!AG$1,0)</f>
        <v>0.10873345009815399</v>
      </c>
      <c r="AH558" s="20">
        <f>VLOOKUP($C558,beta_transpose!$B$3:$W$2032,X_y!AH$1,0)</f>
        <v>-6.1258748225700203E-2</v>
      </c>
      <c r="AI558" s="20">
        <f>VLOOKUP($C558,beta_transpose!$B$3:$W$2032,X_y!AI$1,0)</f>
        <v>-8.3626395337613804E-2</v>
      </c>
      <c r="AJ558" s="20">
        <f>VLOOKUP($C558,beta_transpose!$B$3:$W$2032,X_y!AJ$1,0)</f>
        <v>2.6281970381955701E-2</v>
      </c>
      <c r="AK558" s="20">
        <f>VLOOKUP($C558,beta_transpose!$B$3:$W$2032,X_y!AK$1,0)</f>
        <v>-5.2762608544271797E-2</v>
      </c>
      <c r="AL558" s="20">
        <f>VLOOKUP($C558,beta_transpose!$B$3:$W$2032,X_y!AL$1,0)</f>
        <v>-5.1938797500027001E-2</v>
      </c>
      <c r="AM558" s="20">
        <f>VLOOKUP($C558,beta_transpose!$B$3:$W$2032,X_y!AM$1,0)</f>
        <v>-3.7420678680146403E-2</v>
      </c>
      <c r="AN558" s="20">
        <f>VLOOKUP($C558,beta_transpose!$B$3:$W$2032,X_y!AN$1,0)</f>
        <v>5.3239939045830201E-2</v>
      </c>
      <c r="AO558" s="20">
        <f>VLOOKUP($C558,beta_transpose!$B$3:$W$2032,X_y!AO$1,0)</f>
        <v>-1.2205677249085301E-2</v>
      </c>
      <c r="AP558" s="20">
        <f>VLOOKUP($C558,beta_transpose!$B$3:$W$2032,X_y!AP$1,0)</f>
        <v>-9.7012139571674497E-3</v>
      </c>
      <c r="AQ558" s="20">
        <f>VLOOKUP($C558,beta_transpose!$B$3:$W$2032,X_y!AQ$1,0)</f>
        <v>-4.7048392139244097E-2</v>
      </c>
      <c r="AR558" s="34">
        <f>VLOOKUP($C558,beta_transpose!$B$3:$W$2032,X_y!AR$1,0)</f>
        <v>-4.3894032280885301E-2</v>
      </c>
      <c r="AS558" s="21">
        <v>33.735759423697402</v>
      </c>
      <c r="AT558" s="21">
        <v>4.7542956145462902</v>
      </c>
      <c r="AU558" s="21">
        <v>1.5668868127131099</v>
      </c>
      <c r="AV558" s="21">
        <v>0.62539020915330601</v>
      </c>
      <c r="AW558" s="21">
        <v>0.215797085220642</v>
      </c>
      <c r="AX558" s="21"/>
      <c r="AY558" s="21"/>
      <c r="AZ558" s="22"/>
      <c r="BB558" s="31">
        <f>IF(VLOOKUP(C558,y_HC!$B$3:$G$581,6,0)&gt;$BB$1,1,0)</f>
        <v>0</v>
      </c>
      <c r="BC558">
        <f>VLOOKUP(C558,y_HC!$B$3:$G$581,6,0)</f>
        <v>1.0410288740084761E-2</v>
      </c>
      <c r="BE558" t="s">
        <v>554</v>
      </c>
      <c r="BF558">
        <v>33.735759423697402</v>
      </c>
      <c r="BG558">
        <v>4.7542956145462902</v>
      </c>
      <c r="BH558">
        <v>1.5668868127131099</v>
      </c>
      <c r="BI558">
        <v>0.62539020915330601</v>
      </c>
      <c r="BJ558">
        <v>0.215797085220642</v>
      </c>
    </row>
    <row r="559" spans="2:62">
      <c r="B559" t="str">
        <f>VLOOKUP(C559,eft_features_HC!$B$3:$C$2032,2,0)</f>
        <v>Materials Select Sector SPDR Fund</v>
      </c>
      <c r="C559" t="s">
        <v>555</v>
      </c>
      <c r="D559" s="17">
        <f>VLOOKUP($C559,eft_features_HC!$B$3:$W$2032,X_y!D$1,0)</f>
        <v>1</v>
      </c>
      <c r="E559" s="18">
        <f>VLOOKUP($C559,eft_features_HC!$B$3:$W$2032,X_y!E$1,0)</f>
        <v>0.13999999999999999</v>
      </c>
      <c r="F559" s="18">
        <f>VLOOKUP($C559,eft_features_HC!$B$3:$W$2032,X_y!F$1,0)</f>
        <v>3700000000</v>
      </c>
      <c r="G559" s="18">
        <f>VLOOKUP($C559,eft_features_HC!$B$3:$W$2032,X_y!G$1,0)</f>
        <v>1</v>
      </c>
      <c r="H559" s="18">
        <f>VLOOKUP($C559,eft_features_HC!$B$3:$W$2032,X_y!H$1,0)</f>
        <v>1</v>
      </c>
      <c r="I559" s="18">
        <f>VLOOKUP($C559,eft_features_HC!$B$3:$W$2032,X_y!I$1,0)</f>
        <v>1</v>
      </c>
      <c r="J559" s="18">
        <f>VLOOKUP($C559,eft_features_HC!$B$3:$W$2032,X_y!J$1,0)</f>
        <v>5</v>
      </c>
      <c r="K559" s="18">
        <f>VLOOKUP($C559,eft_features_HC!$B$3:$W$2032,X_y!K$1,0)</f>
        <v>22</v>
      </c>
      <c r="L559" s="18">
        <f>VLOOKUP($C559,eft_features_HC!$B$3:$W$2032,X_y!L$1,0)</f>
        <v>1</v>
      </c>
      <c r="M559" s="18">
        <f>VLOOKUP($C559,eft_features_HC!$B$3:$W$2032,X_y!M$1,0)</f>
        <v>1</v>
      </c>
      <c r="N559" s="18">
        <f>VLOOKUP($C559,eft_features_HC!$B$3:$W$2032,X_y!N$1,0)</f>
        <v>1</v>
      </c>
      <c r="O559" s="18">
        <f>VLOOKUP($C559,eft_features_HC!$B$3:$W$2032,X_y!O$1,0)</f>
        <v>1</v>
      </c>
      <c r="P559" s="18">
        <f>VLOOKUP($C559,eft_features_HC!$B$3:$W$2032,X_y!P$1,0)</f>
        <v>1</v>
      </c>
      <c r="Q559" s="18">
        <f>VLOOKUP($C559,eft_features_HC!$B$3:$W$2032,X_y!Q$1,0)</f>
        <v>1</v>
      </c>
      <c r="R559" s="18">
        <f>VLOOKUP($C559,eft_features_HC!$B$3:$W$2032,X_y!R$1,0)</f>
        <v>1</v>
      </c>
      <c r="S559" s="19">
        <f>VLOOKUP($C559,ret_features_HC_transpose!$B$3:$W$2032,X_y!S$1,0)</f>
        <v>-9.4161950036344422E-3</v>
      </c>
      <c r="T559" s="19">
        <f>VLOOKUP($C559,ret_features_HC_transpose!$B$3:$W$2032,X_y!T$1,0)</f>
        <v>3.4980324743786317E-2</v>
      </c>
      <c r="U559" s="19">
        <f>VLOOKUP($C559,ret_features_HC_transpose!$B$3:$W$2032,X_y!U$1,0)</f>
        <v>0.1125734441443571</v>
      </c>
      <c r="V559" s="19">
        <f>VLOOKUP($C559,ret_features_HC_transpose!$B$3:$W$2032,X_y!V$1,0)</f>
        <v>0.23570869200615463</v>
      </c>
      <c r="W559" s="19">
        <f>VLOOKUP($C559,ret_features_HC_transpose!$B$3:$W$2032,X_y!W$1,0)</f>
        <v>0.29769736899537214</v>
      </c>
      <c r="X559" s="19">
        <f>VLOOKUP($C559,ret_features_HC_transpose!$B$3:$W$2032,X_y!X$1,0)</f>
        <v>0.17849140977103084</v>
      </c>
      <c r="Y559" s="20">
        <f>VLOOKUP($C559,beta_transpose!$B$3:$W$2032,X_y!Y$1,0)</f>
        <v>1.7396770619148402E-2</v>
      </c>
      <c r="Z559" s="20">
        <f>VLOOKUP($C559,beta_transpose!$B$3:$W$2032,X_y!Z$1,0)</f>
        <v>2.4467071344730199E-2</v>
      </c>
      <c r="AA559" s="20">
        <f>VLOOKUP($C559,beta_transpose!$B$3:$W$2032,X_y!AA$1,0)</f>
        <v>1.5421976622887801E-2</v>
      </c>
      <c r="AB559" s="20">
        <f>VLOOKUP($C559,beta_transpose!$B$3:$W$2032,X_y!AB$1,0)</f>
        <v>5.8827777278303798E-4</v>
      </c>
      <c r="AC559" s="20">
        <f>VLOOKUP($C559,beta_transpose!$B$3:$W$2032,X_y!AC$1,0)</f>
        <v>-6.8109022296787896E-3</v>
      </c>
      <c r="AD559" s="20">
        <f>VLOOKUP($C559,beta_transpose!$B$3:$W$2032,X_y!AD$1,0)</f>
        <v>2.7597116255974399E-2</v>
      </c>
      <c r="AE559" s="20">
        <f>VLOOKUP($C559,beta_transpose!$B$3:$W$2032,X_y!AE$1,0)</f>
        <v>2.5736748825646101E-3</v>
      </c>
      <c r="AF559" s="20">
        <f>VLOOKUP($C559,beta_transpose!$B$3:$W$2032,X_y!AF$1,0)</f>
        <v>-5.0022723951145204E-3</v>
      </c>
      <c r="AG559" s="20">
        <f>VLOOKUP($C559,beta_transpose!$B$3:$W$2032,X_y!AG$1,0)</f>
        <v>-8.8649316185420903E-3</v>
      </c>
      <c r="AH559" s="20">
        <f>VLOOKUP($C559,beta_transpose!$B$3:$W$2032,X_y!AH$1,0)</f>
        <v>-1.48447557063892E-2</v>
      </c>
      <c r="AI559" s="20">
        <f>VLOOKUP($C559,beta_transpose!$B$3:$W$2032,X_y!AI$1,0)</f>
        <v>5.1245819335789698E-3</v>
      </c>
      <c r="AJ559" s="20">
        <f>VLOOKUP($C559,beta_transpose!$B$3:$W$2032,X_y!AJ$1,0)</f>
        <v>1.9634316440269702E-2</v>
      </c>
      <c r="AK559" s="20">
        <f>VLOOKUP($C559,beta_transpose!$B$3:$W$2032,X_y!AK$1,0)</f>
        <v>1.8723027763126902E-2</v>
      </c>
      <c r="AL559" s="20">
        <f>VLOOKUP($C559,beta_transpose!$B$3:$W$2032,X_y!AL$1,0)</f>
        <v>-3.1329159317944603E-2</v>
      </c>
      <c r="AM559" s="20">
        <f>VLOOKUP($C559,beta_transpose!$B$3:$W$2032,X_y!AM$1,0)</f>
        <v>3.3701366025393701E-3</v>
      </c>
      <c r="AN559" s="20">
        <f>VLOOKUP($C559,beta_transpose!$B$3:$W$2032,X_y!AN$1,0)</f>
        <v>5.5124731200273296E-3</v>
      </c>
      <c r="AO559" s="20">
        <f>VLOOKUP($C559,beta_transpose!$B$3:$W$2032,X_y!AO$1,0)</f>
        <v>-7.4197422167850196E-3</v>
      </c>
      <c r="AP559" s="20">
        <f>VLOOKUP($C559,beta_transpose!$B$3:$W$2032,X_y!AP$1,0)</f>
        <v>-2.4379574741683199E-2</v>
      </c>
      <c r="AQ559" s="20">
        <f>VLOOKUP($C559,beta_transpose!$B$3:$W$2032,X_y!AQ$1,0)</f>
        <v>3.5813864656933099E-2</v>
      </c>
      <c r="AR559" s="34">
        <f>VLOOKUP($C559,beta_transpose!$B$3:$W$2032,X_y!AR$1,0)</f>
        <v>-5.76176316477694E-3</v>
      </c>
      <c r="AS559" s="21">
        <v>14.3689909769639</v>
      </c>
      <c r="AT559" s="21">
        <v>5.9339963623714196</v>
      </c>
      <c r="AU559" s="21">
        <v>2.29636751801283</v>
      </c>
      <c r="AV559" s="21">
        <v>1.24581566872276</v>
      </c>
      <c r="AW559" s="21">
        <v>0.60029312837587101</v>
      </c>
      <c r="AX559" s="21"/>
      <c r="AY559" s="21"/>
      <c r="AZ559" s="22"/>
      <c r="BB559" s="31">
        <f>IF(VLOOKUP(C559,y_HC!$B$3:$G$581,6,0)&gt;$BB$1,1,0)</f>
        <v>1</v>
      </c>
      <c r="BC559">
        <f>VLOOKUP(C559,y_HC!$B$3:$G$581,6,0)</f>
        <v>5.5238695737334642E-2</v>
      </c>
      <c r="BE559" t="s">
        <v>555</v>
      </c>
      <c r="BF559">
        <v>14.3689909769639</v>
      </c>
      <c r="BG559">
        <v>5.9339963623714196</v>
      </c>
      <c r="BH559">
        <v>2.29636751801283</v>
      </c>
      <c r="BI559">
        <v>1.24581566872276</v>
      </c>
      <c r="BJ559">
        <v>0.60029312837587101</v>
      </c>
    </row>
    <row r="560" spans="2:62">
      <c r="B560" t="str">
        <f>VLOOKUP(C560,eft_features_HC!$B$3:$C$2032,2,0)</f>
        <v>Energy Select Sector SPDR Fund</v>
      </c>
      <c r="C560" t="s">
        <v>556</v>
      </c>
      <c r="D560" s="17">
        <f>VLOOKUP($C560,eft_features_HC!$B$3:$W$2032,X_y!D$1,0)</f>
        <v>1</v>
      </c>
      <c r="E560" s="18">
        <f>VLOOKUP($C560,eft_features_HC!$B$3:$W$2032,X_y!E$1,0)</f>
        <v>0.13999999999999999</v>
      </c>
      <c r="F560" s="18">
        <f>VLOOKUP($C560,eft_features_HC!$B$3:$W$2032,X_y!F$1,0)</f>
        <v>15910000000</v>
      </c>
      <c r="G560" s="18">
        <f>VLOOKUP($C560,eft_features_HC!$B$3:$W$2032,X_y!G$1,0)</f>
        <v>1</v>
      </c>
      <c r="H560" s="18">
        <f>VLOOKUP($C560,eft_features_HC!$B$3:$W$2032,X_y!H$1,0)</f>
        <v>1</v>
      </c>
      <c r="I560" s="18">
        <f>VLOOKUP($C560,eft_features_HC!$B$3:$W$2032,X_y!I$1,0)</f>
        <v>1</v>
      </c>
      <c r="J560" s="18">
        <f>VLOOKUP($C560,eft_features_HC!$B$3:$W$2032,X_y!J$1,0)</f>
        <v>5</v>
      </c>
      <c r="K560" s="18">
        <f>VLOOKUP($C560,eft_features_HC!$B$3:$W$2032,X_y!K$1,0)</f>
        <v>15</v>
      </c>
      <c r="L560" s="18">
        <f>VLOOKUP($C560,eft_features_HC!$B$3:$W$2032,X_y!L$1,0)</f>
        <v>1</v>
      </c>
      <c r="M560" s="18">
        <f>VLOOKUP($C560,eft_features_HC!$B$3:$W$2032,X_y!M$1,0)</f>
        <v>1</v>
      </c>
      <c r="N560" s="18">
        <f>VLOOKUP($C560,eft_features_HC!$B$3:$W$2032,X_y!N$1,0)</f>
        <v>1</v>
      </c>
      <c r="O560" s="18">
        <f>VLOOKUP($C560,eft_features_HC!$B$3:$W$2032,X_y!O$1,0)</f>
        <v>1</v>
      </c>
      <c r="P560" s="18">
        <f>VLOOKUP($C560,eft_features_HC!$B$3:$W$2032,X_y!P$1,0)</f>
        <v>1</v>
      </c>
      <c r="Q560" s="18">
        <f>VLOOKUP($C560,eft_features_HC!$B$3:$W$2032,X_y!Q$1,0)</f>
        <v>1</v>
      </c>
      <c r="R560" s="18">
        <f>VLOOKUP($C560,eft_features_HC!$B$3:$W$2032,X_y!R$1,0)</f>
        <v>1</v>
      </c>
      <c r="S560" s="19">
        <f>VLOOKUP($C560,ret_features_HC_transpose!$B$3:$W$2032,X_y!S$1,0)</f>
        <v>2.4312657223776624E-2</v>
      </c>
      <c r="T560" s="19">
        <f>VLOOKUP($C560,ret_features_HC_transpose!$B$3:$W$2032,X_y!T$1,0)</f>
        <v>3.715633385617223E-2</v>
      </c>
      <c r="U560" s="19">
        <f>VLOOKUP($C560,ret_features_HC_transpose!$B$3:$W$2032,X_y!U$1,0)</f>
        <v>7.666587148359838E-2</v>
      </c>
      <c r="V560" s="19">
        <f>VLOOKUP($C560,ret_features_HC_transpose!$B$3:$W$2032,X_y!V$1,0)</f>
        <v>0.16636481381393686</v>
      </c>
      <c r="W560" s="19">
        <f>VLOOKUP($C560,ret_features_HC_transpose!$B$3:$W$2032,X_y!W$1,0)</f>
        <v>0.27886525192494815</v>
      </c>
      <c r="X560" s="19">
        <f>VLOOKUP($C560,ret_features_HC_transpose!$B$3:$W$2032,X_y!X$1,0)</f>
        <v>0.12714089164671405</v>
      </c>
      <c r="Y560" s="20">
        <f>VLOOKUP($C560,beta_transpose!$B$3:$W$2032,X_y!Y$1,0)</f>
        <v>2.0606931670145399E-2</v>
      </c>
      <c r="Z560" s="20">
        <f>VLOOKUP($C560,beta_transpose!$B$3:$W$2032,X_y!Z$1,0)</f>
        <v>1.9231277894273899E-2</v>
      </c>
      <c r="AA560" s="20">
        <f>VLOOKUP($C560,beta_transpose!$B$3:$W$2032,X_y!AA$1,0)</f>
        <v>4.5390041653153003E-2</v>
      </c>
      <c r="AB560" s="20">
        <f>VLOOKUP($C560,beta_transpose!$B$3:$W$2032,X_y!AB$1,0)</f>
        <v>4.81485591438596E-3</v>
      </c>
      <c r="AC560" s="20">
        <f>VLOOKUP($C560,beta_transpose!$B$3:$W$2032,X_y!AC$1,0)</f>
        <v>-5.0749443643947997E-2</v>
      </c>
      <c r="AD560" s="20">
        <f>VLOOKUP($C560,beta_transpose!$B$3:$W$2032,X_y!AD$1,0)</f>
        <v>-1.81677233504733E-2</v>
      </c>
      <c r="AE560" s="20">
        <f>VLOOKUP($C560,beta_transpose!$B$3:$W$2032,X_y!AE$1,0)</f>
        <v>-2.3451144053482399E-2</v>
      </c>
      <c r="AF560" s="20">
        <f>VLOOKUP($C560,beta_transpose!$B$3:$W$2032,X_y!AF$1,0)</f>
        <v>6.5898207652205602E-3</v>
      </c>
      <c r="AG560" s="20">
        <f>VLOOKUP($C560,beta_transpose!$B$3:$W$2032,X_y!AG$1,0)</f>
        <v>-1.1681718927861301E-2</v>
      </c>
      <c r="AH560" s="20">
        <f>VLOOKUP($C560,beta_transpose!$B$3:$W$2032,X_y!AH$1,0)</f>
        <v>-5.0014996357605201E-2</v>
      </c>
      <c r="AI560" s="20">
        <f>VLOOKUP($C560,beta_transpose!$B$3:$W$2032,X_y!AI$1,0)</f>
        <v>2.20737670614429E-2</v>
      </c>
      <c r="AJ560" s="20">
        <f>VLOOKUP($C560,beta_transpose!$B$3:$W$2032,X_y!AJ$1,0)</f>
        <v>-2.6123565874940802E-2</v>
      </c>
      <c r="AK560" s="20">
        <f>VLOOKUP($C560,beta_transpose!$B$3:$W$2032,X_y!AK$1,0)</f>
        <v>-3.5891714146909698E-2</v>
      </c>
      <c r="AL560" s="20">
        <f>VLOOKUP($C560,beta_transpose!$B$3:$W$2032,X_y!AL$1,0)</f>
        <v>-1.4617539258643401E-2</v>
      </c>
      <c r="AM560" s="20">
        <f>VLOOKUP($C560,beta_transpose!$B$3:$W$2032,X_y!AM$1,0)</f>
        <v>1.77493047003222E-2</v>
      </c>
      <c r="AN560" s="20">
        <f>VLOOKUP($C560,beta_transpose!$B$3:$W$2032,X_y!AN$1,0)</f>
        <v>3.4970456783706902E-2</v>
      </c>
      <c r="AO560" s="20">
        <f>VLOOKUP($C560,beta_transpose!$B$3:$W$2032,X_y!AO$1,0)</f>
        <v>-2.11596902952071E-2</v>
      </c>
      <c r="AP560" s="20">
        <f>VLOOKUP($C560,beta_transpose!$B$3:$W$2032,X_y!AP$1,0)</f>
        <v>-3.5284192617572999E-2</v>
      </c>
      <c r="AQ560" s="20">
        <f>VLOOKUP($C560,beta_transpose!$B$3:$W$2032,X_y!AQ$1,0)</f>
        <v>-1.1994865006797299E-2</v>
      </c>
      <c r="AR560" s="34">
        <f>VLOOKUP($C560,beta_transpose!$B$3:$W$2032,X_y!AR$1,0)</f>
        <v>-8.8269416687101702E-3</v>
      </c>
      <c r="AS560" s="21">
        <v>14.6832341440882</v>
      </c>
      <c r="AT560" s="21">
        <v>7.6560385485523099</v>
      </c>
      <c r="AU560" s="21">
        <v>3.9139970129406798</v>
      </c>
      <c r="AV560" s="21">
        <v>2.2913385761334699</v>
      </c>
      <c r="AW560" s="21">
        <v>1.21851800326092</v>
      </c>
      <c r="AX560" s="21"/>
      <c r="AY560" s="21"/>
      <c r="AZ560" s="22"/>
      <c r="BB560" s="31">
        <f>IF(VLOOKUP(C560,y_HC!$B$3:$G$581,6,0)&gt;$BB$1,1,0)</f>
        <v>1</v>
      </c>
      <c r="BC560">
        <f>VLOOKUP(C560,y_HC!$B$3:$G$581,6,0)</f>
        <v>0.1025396522943966</v>
      </c>
      <c r="BE560" t="s">
        <v>556</v>
      </c>
      <c r="BF560">
        <v>14.6832341440882</v>
      </c>
      <c r="BG560">
        <v>7.6560385485523099</v>
      </c>
      <c r="BH560">
        <v>3.9139970129406798</v>
      </c>
      <c r="BI560">
        <v>2.2913385761334699</v>
      </c>
      <c r="BJ560">
        <v>1.21851800326092</v>
      </c>
    </row>
    <row r="561" spans="2:62">
      <c r="B561" t="str">
        <f>VLOOKUP(C561,eft_features_HC!$B$3:$C$2032,2,0)</f>
        <v>Financial Select Sector SPDR Fund</v>
      </c>
      <c r="C561" t="s">
        <v>557</v>
      </c>
      <c r="D561" s="17">
        <f>VLOOKUP($C561,eft_features_HC!$B$3:$W$2032,X_y!D$1,0)</f>
        <v>1</v>
      </c>
      <c r="E561" s="18">
        <f>VLOOKUP($C561,eft_features_HC!$B$3:$W$2032,X_y!E$1,0)</f>
        <v>0.13999999999999999</v>
      </c>
      <c r="F561" s="18">
        <f>VLOOKUP($C561,eft_features_HC!$B$3:$W$2032,X_y!F$1,0)</f>
        <v>25060000000</v>
      </c>
      <c r="G561" s="18">
        <f>VLOOKUP($C561,eft_features_HC!$B$3:$W$2032,X_y!G$1,0)</f>
        <v>1</v>
      </c>
      <c r="H561" s="18">
        <f>VLOOKUP($C561,eft_features_HC!$B$3:$W$2032,X_y!H$1,0)</f>
        <v>1</v>
      </c>
      <c r="I561" s="18">
        <f>VLOOKUP($C561,eft_features_HC!$B$3:$W$2032,X_y!I$1,0)</f>
        <v>1</v>
      </c>
      <c r="J561" s="18">
        <f>VLOOKUP($C561,eft_features_HC!$B$3:$W$2032,X_y!J$1,0)</f>
        <v>5</v>
      </c>
      <c r="K561" s="18">
        <f>VLOOKUP($C561,eft_features_HC!$B$3:$W$2032,X_y!K$1,0)</f>
        <v>8</v>
      </c>
      <c r="L561" s="18">
        <f>VLOOKUP($C561,eft_features_HC!$B$3:$W$2032,X_y!L$1,0)</f>
        <v>1</v>
      </c>
      <c r="M561" s="18">
        <f>VLOOKUP($C561,eft_features_HC!$B$3:$W$2032,X_y!M$1,0)</f>
        <v>1</v>
      </c>
      <c r="N561" s="18">
        <f>VLOOKUP($C561,eft_features_HC!$B$3:$W$2032,X_y!N$1,0)</f>
        <v>1</v>
      </c>
      <c r="O561" s="18">
        <f>VLOOKUP($C561,eft_features_HC!$B$3:$W$2032,X_y!O$1,0)</f>
        <v>1</v>
      </c>
      <c r="P561" s="18">
        <f>VLOOKUP($C561,eft_features_HC!$B$3:$W$2032,X_y!P$1,0)</f>
        <v>1</v>
      </c>
      <c r="Q561" s="18">
        <f>VLOOKUP($C561,eft_features_HC!$B$3:$W$2032,X_y!Q$1,0)</f>
        <v>1</v>
      </c>
      <c r="R561" s="18">
        <f>VLOOKUP($C561,eft_features_HC!$B$3:$W$2032,X_y!R$1,0)</f>
        <v>1</v>
      </c>
      <c r="S561" s="19">
        <f>VLOOKUP($C561,ret_features_HC_transpose!$B$3:$W$2032,X_y!S$1,0)</f>
        <v>-8.9403671570100762E-3</v>
      </c>
      <c r="T561" s="19">
        <f>VLOOKUP($C561,ret_features_HC_transpose!$B$3:$W$2032,X_y!T$1,0)</f>
        <v>1.2787553459691514E-2</v>
      </c>
      <c r="U561" s="19">
        <f>VLOOKUP($C561,ret_features_HC_transpose!$B$3:$W$2032,X_y!U$1,0)</f>
        <v>0.10573740113403263</v>
      </c>
      <c r="V561" s="19">
        <f>VLOOKUP($C561,ret_features_HC_transpose!$B$3:$W$2032,X_y!V$1,0)</f>
        <v>0.22961334260308641</v>
      </c>
      <c r="W561" s="19">
        <f>VLOOKUP($C561,ret_features_HC_transpose!$B$3:$W$2032,X_y!W$1,0)</f>
        <v>0.42709696860289093</v>
      </c>
      <c r="X561" s="19">
        <f>VLOOKUP($C561,ret_features_HC_transpose!$B$3:$W$2032,X_y!X$1,0)</f>
        <v>0.34120067437165202</v>
      </c>
      <c r="Y561" s="20">
        <f>VLOOKUP($C561,beta_transpose!$B$3:$W$2032,X_y!Y$1,0)</f>
        <v>3.22921411793868E-2</v>
      </c>
      <c r="Z561" s="20">
        <f>VLOOKUP($C561,beta_transpose!$B$3:$W$2032,X_y!Z$1,0)</f>
        <v>2.1415169470070401E-2</v>
      </c>
      <c r="AA561" s="20">
        <f>VLOOKUP($C561,beta_transpose!$B$3:$W$2032,X_y!AA$1,0)</f>
        <v>1.5815664316820702E-2</v>
      </c>
      <c r="AB561" s="20">
        <f>VLOOKUP($C561,beta_transpose!$B$3:$W$2032,X_y!AB$1,0)</f>
        <v>-4.69943029784467E-2</v>
      </c>
      <c r="AC561" s="20">
        <f>VLOOKUP($C561,beta_transpose!$B$3:$W$2032,X_y!AC$1,0)</f>
        <v>7.9793363230108993E-3</v>
      </c>
      <c r="AD561" s="20">
        <f>VLOOKUP($C561,beta_transpose!$B$3:$W$2032,X_y!AD$1,0)</f>
        <v>2.4599298619974301E-3</v>
      </c>
      <c r="AE561" s="20">
        <f>VLOOKUP($C561,beta_transpose!$B$3:$W$2032,X_y!AE$1,0)</f>
        <v>-4.1301030466914896E-3</v>
      </c>
      <c r="AF561" s="20">
        <f>VLOOKUP($C561,beta_transpose!$B$3:$W$2032,X_y!AF$1,0)</f>
        <v>2.8458529277297199E-2</v>
      </c>
      <c r="AG561" s="20">
        <f>VLOOKUP($C561,beta_transpose!$B$3:$W$2032,X_y!AG$1,0)</f>
        <v>4.62850256284889E-2</v>
      </c>
      <c r="AH561" s="20">
        <f>VLOOKUP($C561,beta_transpose!$B$3:$W$2032,X_y!AH$1,0)</f>
        <v>-1.10366795601953E-2</v>
      </c>
      <c r="AI561" s="20">
        <f>VLOOKUP($C561,beta_transpose!$B$3:$W$2032,X_y!AI$1,0)</f>
        <v>-5.48917599643515E-2</v>
      </c>
      <c r="AJ561" s="20">
        <f>VLOOKUP($C561,beta_transpose!$B$3:$W$2032,X_y!AJ$1,0)</f>
        <v>-3.0675191783768301E-3</v>
      </c>
      <c r="AK561" s="20">
        <f>VLOOKUP($C561,beta_transpose!$B$3:$W$2032,X_y!AK$1,0)</f>
        <v>7.1376248936401302E-3</v>
      </c>
      <c r="AL561" s="20">
        <f>VLOOKUP($C561,beta_transpose!$B$3:$W$2032,X_y!AL$1,0)</f>
        <v>-7.2809782537934797E-3</v>
      </c>
      <c r="AM561" s="20">
        <f>VLOOKUP($C561,beta_transpose!$B$3:$W$2032,X_y!AM$1,0)</f>
        <v>1.6856101590283799E-2</v>
      </c>
      <c r="AN561" s="20">
        <f>VLOOKUP($C561,beta_transpose!$B$3:$W$2032,X_y!AN$1,0)</f>
        <v>8.1727537890541297E-5</v>
      </c>
      <c r="AO561" s="20">
        <f>VLOOKUP($C561,beta_transpose!$B$3:$W$2032,X_y!AO$1,0)</f>
        <v>7.5145144815080405E-5</v>
      </c>
      <c r="AP561" s="20">
        <f>VLOOKUP($C561,beta_transpose!$B$3:$W$2032,X_y!AP$1,0)</f>
        <v>-3.4759184483801199E-2</v>
      </c>
      <c r="AQ561" s="20">
        <f>VLOOKUP($C561,beta_transpose!$B$3:$W$2032,X_y!AQ$1,0)</f>
        <v>-5.7820033137178104E-3</v>
      </c>
      <c r="AR561" s="34">
        <f>VLOOKUP($C561,beta_transpose!$B$3:$W$2032,X_y!AR$1,0)</f>
        <v>5.48822018143309E-2</v>
      </c>
      <c r="AS561" s="21">
        <v>18.3696093741884</v>
      </c>
      <c r="AT561" s="21">
        <v>5.4393942865937497</v>
      </c>
      <c r="AU561" s="21">
        <v>1.9096283668748699</v>
      </c>
      <c r="AV561" s="21">
        <v>0.49768779174372701</v>
      </c>
      <c r="AW561" s="21">
        <v>0.224692002935832</v>
      </c>
      <c r="AX561" s="21"/>
      <c r="AY561" s="21"/>
      <c r="AZ561" s="22"/>
      <c r="BB561" s="31">
        <f>IF(VLOOKUP(C561,y_HC!$B$3:$G$581,6,0)&gt;$BB$1,1,0)</f>
        <v>0</v>
      </c>
      <c r="BC561">
        <f>VLOOKUP(C561,y_HC!$B$3:$G$581,6,0)</f>
        <v>3.2140160116457372E-2</v>
      </c>
      <c r="BE561" t="s">
        <v>557</v>
      </c>
      <c r="BF561">
        <v>18.3696093741884</v>
      </c>
      <c r="BG561">
        <v>5.4393942865937497</v>
      </c>
      <c r="BH561">
        <v>1.9096283668748699</v>
      </c>
      <c r="BI561">
        <v>0.49768779174372701</v>
      </c>
      <c r="BJ561">
        <v>0.224692002935832</v>
      </c>
    </row>
    <row r="562" spans="2:62">
      <c r="B562" t="str">
        <f>VLOOKUP(C562,eft_features_HC!$B$3:$C$2032,2,0)</f>
        <v>Guggenheim S&amp;P 500 Top 50 ETF</v>
      </c>
      <c r="C562" t="s">
        <v>558</v>
      </c>
      <c r="D562" s="17">
        <f>VLOOKUP($C562,eft_features_HC!$B$3:$W$2032,X_y!D$1,0)</f>
        <v>5</v>
      </c>
      <c r="E562" s="18">
        <f>VLOOKUP($C562,eft_features_HC!$B$3:$W$2032,X_y!E$1,0)</f>
        <v>0.2</v>
      </c>
      <c r="F562" s="18">
        <f>VLOOKUP($C562,eft_features_HC!$B$3:$W$2032,X_y!F$1,0)</f>
        <v>682020000</v>
      </c>
      <c r="G562" s="18">
        <f>VLOOKUP($C562,eft_features_HC!$B$3:$W$2032,X_y!G$1,0)</f>
        <v>1</v>
      </c>
      <c r="H562" s="18">
        <f>VLOOKUP($C562,eft_features_HC!$B$3:$W$2032,X_y!H$1,0)</f>
        <v>1</v>
      </c>
      <c r="I562" s="18">
        <f>VLOOKUP($C562,eft_features_HC!$B$3:$W$2032,X_y!I$1,0)</f>
        <v>1</v>
      </c>
      <c r="J562" s="18">
        <f>VLOOKUP($C562,eft_features_HC!$B$3:$W$2032,X_y!J$1,0)</f>
        <v>1</v>
      </c>
      <c r="K562" s="18">
        <f>VLOOKUP($C562,eft_features_HC!$B$3:$W$2032,X_y!K$1,0)</f>
        <v>1</v>
      </c>
      <c r="L562" s="18">
        <f>VLOOKUP($C562,eft_features_HC!$B$3:$W$2032,X_y!L$1,0)</f>
        <v>1</v>
      </c>
      <c r="M562" s="18">
        <f>VLOOKUP($C562,eft_features_HC!$B$3:$W$2032,X_y!M$1,0)</f>
        <v>1</v>
      </c>
      <c r="N562" s="18">
        <f>VLOOKUP($C562,eft_features_HC!$B$3:$W$2032,X_y!N$1,0)</f>
        <v>1</v>
      </c>
      <c r="O562" s="18">
        <f>VLOOKUP($C562,eft_features_HC!$B$3:$W$2032,X_y!O$1,0)</f>
        <v>1</v>
      </c>
      <c r="P562" s="18">
        <f>VLOOKUP($C562,eft_features_HC!$B$3:$W$2032,X_y!P$1,0)</f>
        <v>2</v>
      </c>
      <c r="Q562" s="18">
        <f>VLOOKUP($C562,eft_features_HC!$B$3:$W$2032,X_y!Q$1,0)</f>
        <v>1</v>
      </c>
      <c r="R562" s="18">
        <f>VLOOKUP($C562,eft_features_HC!$B$3:$W$2032,X_y!R$1,0)</f>
        <v>1</v>
      </c>
      <c r="S562" s="19">
        <f>VLOOKUP($C562,ret_features_HC_transpose!$B$3:$W$2032,X_y!S$1,0)</f>
        <v>-5.7050344933543551E-3</v>
      </c>
      <c r="T562" s="19">
        <f>VLOOKUP($C562,ret_features_HC_transpose!$B$3:$W$2032,X_y!T$1,0)</f>
        <v>1.0766012108642808E-3</v>
      </c>
      <c r="U562" s="19">
        <f>VLOOKUP($C562,ret_features_HC_transpose!$B$3:$W$2032,X_y!U$1,0)</f>
        <v>9.7430223282469974E-2</v>
      </c>
      <c r="V562" s="19">
        <f>VLOOKUP($C562,ret_features_HC_transpose!$B$3:$W$2032,X_y!V$1,0)</f>
        <v>0.16356910446571127</v>
      </c>
      <c r="W562" s="19">
        <f>VLOOKUP($C562,ret_features_HC_transpose!$B$3:$W$2032,X_y!W$1,0)</f>
        <v>0.25873509973605735</v>
      </c>
      <c r="X562" s="19">
        <f>VLOOKUP($C562,ret_features_HC_transpose!$B$3:$W$2032,X_y!X$1,0)</f>
        <v>0.37663445162196041</v>
      </c>
      <c r="Y562" s="20">
        <f>VLOOKUP($C562,beta_transpose!$B$3:$W$2032,X_y!Y$1,0)</f>
        <v>2.9441090740571701E-2</v>
      </c>
      <c r="Z562" s="20">
        <f>VLOOKUP($C562,beta_transpose!$B$3:$W$2032,X_y!Z$1,0)</f>
        <v>-8.1350480635372108E-3</v>
      </c>
      <c r="AA562" s="20">
        <f>VLOOKUP($C562,beta_transpose!$B$3:$W$2032,X_y!AA$1,0)</f>
        <v>2.3931601033379001E-2</v>
      </c>
      <c r="AB562" s="20">
        <f>VLOOKUP($C562,beta_transpose!$B$3:$W$2032,X_y!AB$1,0)</f>
        <v>-9.9202964317003407E-3</v>
      </c>
      <c r="AC562" s="20">
        <f>VLOOKUP($C562,beta_transpose!$B$3:$W$2032,X_y!AC$1,0)</f>
        <v>-9.3520309534824899E-3</v>
      </c>
      <c r="AD562" s="20">
        <f>VLOOKUP($C562,beta_transpose!$B$3:$W$2032,X_y!AD$1,0)</f>
        <v>2.4238943770383398E-2</v>
      </c>
      <c r="AE562" s="20">
        <f>VLOOKUP($C562,beta_transpose!$B$3:$W$2032,X_y!AE$1,0)</f>
        <v>4.0521413340515403E-3</v>
      </c>
      <c r="AF562" s="20">
        <f>VLOOKUP($C562,beta_transpose!$B$3:$W$2032,X_y!AF$1,0)</f>
        <v>3.2062730914026699E-2</v>
      </c>
      <c r="AG562" s="20">
        <f>VLOOKUP($C562,beta_transpose!$B$3:$W$2032,X_y!AG$1,0)</f>
        <v>5.2443058528953198E-3</v>
      </c>
      <c r="AH562" s="20">
        <f>VLOOKUP($C562,beta_transpose!$B$3:$W$2032,X_y!AH$1,0)</f>
        <v>1.45113289599E-2</v>
      </c>
      <c r="AI562" s="20">
        <f>VLOOKUP($C562,beta_transpose!$B$3:$W$2032,X_y!AI$1,0)</f>
        <v>-1.46884481300008E-2</v>
      </c>
      <c r="AJ562" s="20">
        <f>VLOOKUP($C562,beta_transpose!$B$3:$W$2032,X_y!AJ$1,0)</f>
        <v>-1.5979188429287101E-2</v>
      </c>
      <c r="AK562" s="20">
        <f>VLOOKUP($C562,beta_transpose!$B$3:$W$2032,X_y!AK$1,0)</f>
        <v>-1.41417995293447E-2</v>
      </c>
      <c r="AL562" s="20">
        <f>VLOOKUP($C562,beta_transpose!$B$3:$W$2032,X_y!AL$1,0)</f>
        <v>-4.8911346901262904E-3</v>
      </c>
      <c r="AM562" s="20">
        <f>VLOOKUP($C562,beta_transpose!$B$3:$W$2032,X_y!AM$1,0)</f>
        <v>-1.53504994669964E-2</v>
      </c>
      <c r="AN562" s="20">
        <f>VLOOKUP($C562,beta_transpose!$B$3:$W$2032,X_y!AN$1,0)</f>
        <v>2.0331279422398998E-2</v>
      </c>
      <c r="AO562" s="20">
        <f>VLOOKUP($C562,beta_transpose!$B$3:$W$2032,X_y!AO$1,0)</f>
        <v>-1.6758032708822201E-2</v>
      </c>
      <c r="AP562" s="20">
        <f>VLOOKUP($C562,beta_transpose!$B$3:$W$2032,X_y!AP$1,0)</f>
        <v>-1.8723964941463101E-2</v>
      </c>
      <c r="AQ562" s="20">
        <f>VLOOKUP($C562,beta_transpose!$B$3:$W$2032,X_y!AQ$1,0)</f>
        <v>1.00295134147041E-2</v>
      </c>
      <c r="AR562" s="34">
        <f>VLOOKUP($C562,beta_transpose!$B$3:$W$2032,X_y!AR$1,0)</f>
        <v>2.9366348950366501E-2</v>
      </c>
      <c r="AS562" s="21">
        <v>15.064207786773499</v>
      </c>
      <c r="AT562" s="21">
        <v>2.7828405103795602</v>
      </c>
      <c r="AU562" s="21">
        <v>1.04354137565972</v>
      </c>
      <c r="AV562" s="21">
        <v>0.410571680890982</v>
      </c>
      <c r="AW562" s="21">
        <v>0.12593493245971901</v>
      </c>
      <c r="AX562" s="21"/>
      <c r="AY562" s="21"/>
      <c r="AZ562" s="22"/>
      <c r="BB562" s="31">
        <f>IF(VLOOKUP(C562,y_HC!$B$3:$G$581,6,0)&gt;$BB$1,1,0)</f>
        <v>1</v>
      </c>
      <c r="BC562">
        <f>VLOOKUP(C562,y_HC!$B$3:$G$581,6,0)</f>
        <v>6.0789718915501167E-2</v>
      </c>
      <c r="BE562" t="s">
        <v>558</v>
      </c>
      <c r="BF562">
        <v>15.064207786773499</v>
      </c>
      <c r="BG562">
        <v>2.7828405103795602</v>
      </c>
      <c r="BH562">
        <v>1.04354137565972</v>
      </c>
      <c r="BI562">
        <v>0.410571680890982</v>
      </c>
      <c r="BJ562">
        <v>0.12593493245971901</v>
      </c>
    </row>
    <row r="563" spans="2:62">
      <c r="B563" t="str">
        <f>VLOOKUP(C563,eft_features_HC!$B$3:$C$2032,2,0)</f>
        <v>Industrial Select Sector SPDR Fund</v>
      </c>
      <c r="C563" t="s">
        <v>559</v>
      </c>
      <c r="D563" s="17">
        <f>VLOOKUP($C563,eft_features_HC!$B$3:$W$2032,X_y!D$1,0)</f>
        <v>1</v>
      </c>
      <c r="E563" s="18">
        <f>VLOOKUP($C563,eft_features_HC!$B$3:$W$2032,X_y!E$1,0)</f>
        <v>0.13999999999999999</v>
      </c>
      <c r="F563" s="18">
        <f>VLOOKUP($C563,eft_features_HC!$B$3:$W$2032,X_y!F$1,0)</f>
        <v>10440000000</v>
      </c>
      <c r="G563" s="18">
        <f>VLOOKUP($C563,eft_features_HC!$B$3:$W$2032,X_y!G$1,0)</f>
        <v>1</v>
      </c>
      <c r="H563" s="18">
        <f>VLOOKUP($C563,eft_features_HC!$B$3:$W$2032,X_y!H$1,0)</f>
        <v>1</v>
      </c>
      <c r="I563" s="18">
        <f>VLOOKUP($C563,eft_features_HC!$B$3:$W$2032,X_y!I$1,0)</f>
        <v>1</v>
      </c>
      <c r="J563" s="18">
        <f>VLOOKUP($C563,eft_features_HC!$B$3:$W$2032,X_y!J$1,0)</f>
        <v>5</v>
      </c>
      <c r="K563" s="18">
        <f>VLOOKUP($C563,eft_features_HC!$B$3:$W$2032,X_y!K$1,0)</f>
        <v>20</v>
      </c>
      <c r="L563" s="18">
        <f>VLOOKUP($C563,eft_features_HC!$B$3:$W$2032,X_y!L$1,0)</f>
        <v>1</v>
      </c>
      <c r="M563" s="18">
        <f>VLOOKUP($C563,eft_features_HC!$B$3:$W$2032,X_y!M$1,0)</f>
        <v>1</v>
      </c>
      <c r="N563" s="18">
        <f>VLOOKUP($C563,eft_features_HC!$B$3:$W$2032,X_y!N$1,0)</f>
        <v>1</v>
      </c>
      <c r="O563" s="18">
        <f>VLOOKUP($C563,eft_features_HC!$B$3:$W$2032,X_y!O$1,0)</f>
        <v>1</v>
      </c>
      <c r="P563" s="18">
        <f>VLOOKUP($C563,eft_features_HC!$B$3:$W$2032,X_y!P$1,0)</f>
        <v>1</v>
      </c>
      <c r="Q563" s="18">
        <f>VLOOKUP($C563,eft_features_HC!$B$3:$W$2032,X_y!Q$1,0)</f>
        <v>1</v>
      </c>
      <c r="R563" s="18">
        <f>VLOOKUP($C563,eft_features_HC!$B$3:$W$2032,X_y!R$1,0)</f>
        <v>1</v>
      </c>
      <c r="S563" s="19">
        <f>VLOOKUP($C563,ret_features_HC_transpose!$B$3:$W$2032,X_y!S$1,0)</f>
        <v>-8.6792449389531123E-3</v>
      </c>
      <c r="T563" s="19">
        <f>VLOOKUP($C563,ret_features_HC_transpose!$B$3:$W$2032,X_y!T$1,0)</f>
        <v>1.6837623088087339E-2</v>
      </c>
      <c r="U563" s="19">
        <f>VLOOKUP($C563,ret_features_HC_transpose!$B$3:$W$2032,X_y!U$1,0)</f>
        <v>0.13550896953841129</v>
      </c>
      <c r="V563" s="19">
        <f>VLOOKUP($C563,ret_features_HC_transpose!$B$3:$W$2032,X_y!V$1,0)</f>
        <v>0.2824017581410061</v>
      </c>
      <c r="W563" s="19">
        <f>VLOOKUP($C563,ret_features_HC_transpose!$B$3:$W$2032,X_y!W$1,0)</f>
        <v>0.42115228780650371</v>
      </c>
      <c r="X563" s="19">
        <f>VLOOKUP($C563,ret_features_HC_transpose!$B$3:$W$2032,X_y!X$1,0)</f>
        <v>0.38335966411927824</v>
      </c>
      <c r="Y563" s="20">
        <f>VLOOKUP($C563,beta_transpose!$B$3:$W$2032,X_y!Y$1,0)</f>
        <v>3.4301679578845799E-2</v>
      </c>
      <c r="Z563" s="20">
        <f>VLOOKUP($C563,beta_transpose!$B$3:$W$2032,X_y!Z$1,0)</f>
        <v>1.54752073530373E-2</v>
      </c>
      <c r="AA563" s="20">
        <f>VLOOKUP($C563,beta_transpose!$B$3:$W$2032,X_y!AA$1,0)</f>
        <v>1.1038609743314399E-2</v>
      </c>
      <c r="AB563" s="20">
        <f>VLOOKUP($C563,beta_transpose!$B$3:$W$2032,X_y!AB$1,0)</f>
        <v>-4.4799356261548302E-3</v>
      </c>
      <c r="AC563" s="20">
        <f>VLOOKUP($C563,beta_transpose!$B$3:$W$2032,X_y!AC$1,0)</f>
        <v>-2.6979486271199199E-2</v>
      </c>
      <c r="AD563" s="20">
        <f>VLOOKUP($C563,beta_transpose!$B$3:$W$2032,X_y!AD$1,0)</f>
        <v>1.3752329017674999E-2</v>
      </c>
      <c r="AE563" s="20">
        <f>VLOOKUP($C563,beta_transpose!$B$3:$W$2032,X_y!AE$1,0)</f>
        <v>-2.0430116404079801E-3</v>
      </c>
      <c r="AF563" s="20">
        <f>VLOOKUP($C563,beta_transpose!$B$3:$W$2032,X_y!AF$1,0)</f>
        <v>-9.0418547605551E-3</v>
      </c>
      <c r="AG563" s="20">
        <f>VLOOKUP($C563,beta_transpose!$B$3:$W$2032,X_y!AG$1,0)</f>
        <v>4.3169142868246801E-3</v>
      </c>
      <c r="AH563" s="20">
        <f>VLOOKUP($C563,beta_transpose!$B$3:$W$2032,X_y!AH$1,0)</f>
        <v>-8.3633547475252205E-3</v>
      </c>
      <c r="AI563" s="20">
        <f>VLOOKUP($C563,beta_transpose!$B$3:$W$2032,X_y!AI$1,0)</f>
        <v>-1.25221502817258E-3</v>
      </c>
      <c r="AJ563" s="20">
        <f>VLOOKUP($C563,beta_transpose!$B$3:$W$2032,X_y!AJ$1,0)</f>
        <v>3.5599980088208201E-2</v>
      </c>
      <c r="AK563" s="20">
        <f>VLOOKUP($C563,beta_transpose!$B$3:$W$2032,X_y!AK$1,0)</f>
        <v>-8.0716385046840297E-3</v>
      </c>
      <c r="AL563" s="20">
        <f>VLOOKUP($C563,beta_transpose!$B$3:$W$2032,X_y!AL$1,0)</f>
        <v>-4.2078517452698704E-3</v>
      </c>
      <c r="AM563" s="20">
        <f>VLOOKUP($C563,beta_transpose!$B$3:$W$2032,X_y!AM$1,0)</f>
        <v>-1.8171330899451901E-2</v>
      </c>
      <c r="AN563" s="20">
        <f>VLOOKUP($C563,beta_transpose!$B$3:$W$2032,X_y!AN$1,0)</f>
        <v>1.3755033753933599E-2</v>
      </c>
      <c r="AO563" s="20">
        <f>VLOOKUP($C563,beta_transpose!$B$3:$W$2032,X_y!AO$1,0)</f>
        <v>-2.6478837809954602E-2</v>
      </c>
      <c r="AP563" s="20">
        <f>VLOOKUP($C563,beta_transpose!$B$3:$W$2032,X_y!AP$1,0)</f>
        <v>-5.4471500418986699E-3</v>
      </c>
      <c r="AQ563" s="20">
        <f>VLOOKUP($C563,beta_transpose!$B$3:$W$2032,X_y!AQ$1,0)</f>
        <v>4.7462679216671397E-2</v>
      </c>
      <c r="AR563" s="34">
        <f>VLOOKUP($C563,beta_transpose!$B$3:$W$2032,X_y!AR$1,0)</f>
        <v>-1.76882365095553E-2</v>
      </c>
      <c r="AS563" s="21">
        <v>19.8055905603307</v>
      </c>
      <c r="AT563" s="21">
        <v>3.7482265281849299</v>
      </c>
      <c r="AU563" s="21">
        <v>1.26738545691282</v>
      </c>
      <c r="AV563" s="21">
        <v>0.43205312618400799</v>
      </c>
      <c r="AW563" s="21">
        <v>0.233376033128216</v>
      </c>
      <c r="AX563" s="21"/>
      <c r="AY563" s="21"/>
      <c r="AZ563" s="22"/>
      <c r="BB563" s="31">
        <f>IF(VLOOKUP(C563,y_HC!$B$3:$G$581,6,0)&gt;$BB$1,1,0)</f>
        <v>0</v>
      </c>
      <c r="BC563">
        <f>VLOOKUP(C563,y_HC!$B$3:$G$581,6,0)</f>
        <v>3.1832886296706608E-2</v>
      </c>
      <c r="BE563" t="s">
        <v>559</v>
      </c>
      <c r="BF563">
        <v>19.8055905603307</v>
      </c>
      <c r="BG563">
        <v>3.7482265281849299</v>
      </c>
      <c r="BH563">
        <v>1.26738545691282</v>
      </c>
      <c r="BI563">
        <v>0.43205312618400799</v>
      </c>
      <c r="BJ563">
        <v>0.233376033128216</v>
      </c>
    </row>
    <row r="564" spans="2:62">
      <c r="B564" t="str">
        <f>VLOOKUP(C564,eft_features_HC!$B$3:$C$2032,2,0)</f>
        <v>Technology Select Sector SPDR Fund</v>
      </c>
      <c r="C564" t="s">
        <v>560</v>
      </c>
      <c r="D564" s="17">
        <f>VLOOKUP($C564,eft_features_HC!$B$3:$W$2032,X_y!D$1,0)</f>
        <v>1</v>
      </c>
      <c r="E564" s="18">
        <f>VLOOKUP($C564,eft_features_HC!$B$3:$W$2032,X_y!E$1,0)</f>
        <v>0.13999999999999999</v>
      </c>
      <c r="F564" s="18">
        <f>VLOOKUP($C564,eft_features_HC!$B$3:$W$2032,X_y!F$1,0)</f>
        <v>17650000000</v>
      </c>
      <c r="G564" s="18">
        <f>VLOOKUP($C564,eft_features_HC!$B$3:$W$2032,X_y!G$1,0)</f>
        <v>1</v>
      </c>
      <c r="H564" s="18">
        <f>VLOOKUP($C564,eft_features_HC!$B$3:$W$2032,X_y!H$1,0)</f>
        <v>1</v>
      </c>
      <c r="I564" s="18">
        <f>VLOOKUP($C564,eft_features_HC!$B$3:$W$2032,X_y!I$1,0)</f>
        <v>1</v>
      </c>
      <c r="J564" s="18">
        <f>VLOOKUP($C564,eft_features_HC!$B$3:$W$2032,X_y!J$1,0)</f>
        <v>5</v>
      </c>
      <c r="K564" s="18">
        <f>VLOOKUP($C564,eft_features_HC!$B$3:$W$2032,X_y!K$1,0)</f>
        <v>14</v>
      </c>
      <c r="L564" s="18">
        <f>VLOOKUP($C564,eft_features_HC!$B$3:$W$2032,X_y!L$1,0)</f>
        <v>1</v>
      </c>
      <c r="M564" s="18">
        <f>VLOOKUP($C564,eft_features_HC!$B$3:$W$2032,X_y!M$1,0)</f>
        <v>1</v>
      </c>
      <c r="N564" s="18">
        <f>VLOOKUP($C564,eft_features_HC!$B$3:$W$2032,X_y!N$1,0)</f>
        <v>1</v>
      </c>
      <c r="O564" s="18">
        <f>VLOOKUP($C564,eft_features_HC!$B$3:$W$2032,X_y!O$1,0)</f>
        <v>1</v>
      </c>
      <c r="P564" s="18">
        <f>VLOOKUP($C564,eft_features_HC!$B$3:$W$2032,X_y!P$1,0)</f>
        <v>1</v>
      </c>
      <c r="Q564" s="18">
        <f>VLOOKUP($C564,eft_features_HC!$B$3:$W$2032,X_y!Q$1,0)</f>
        <v>1</v>
      </c>
      <c r="R564" s="18">
        <f>VLOOKUP($C564,eft_features_HC!$B$3:$W$2032,X_y!R$1,0)</f>
        <v>1</v>
      </c>
      <c r="S564" s="19">
        <f>VLOOKUP($C564,ret_features_HC_transpose!$B$3:$W$2032,X_y!S$1,0)</f>
        <v>-1.3728719902690201E-2</v>
      </c>
      <c r="T564" s="19">
        <f>VLOOKUP($C564,ret_features_HC_transpose!$B$3:$W$2032,X_y!T$1,0)</f>
        <v>1.9875072720648479E-2</v>
      </c>
      <c r="U564" s="19">
        <f>VLOOKUP($C564,ret_features_HC_transpose!$B$3:$W$2032,X_y!U$1,0)</f>
        <v>0.11622125579767739</v>
      </c>
      <c r="V564" s="19">
        <f>VLOOKUP($C564,ret_features_HC_transpose!$B$3:$W$2032,X_y!V$1,0)</f>
        <v>0.20820719916976027</v>
      </c>
      <c r="W564" s="19">
        <f>VLOOKUP($C564,ret_features_HC_transpose!$B$3:$W$2032,X_y!W$1,0)</f>
        <v>0.19058667880530877</v>
      </c>
      <c r="X564" s="19">
        <f>VLOOKUP($C564,ret_features_HC_transpose!$B$3:$W$2032,X_y!X$1,0)</f>
        <v>0.38100731045406966</v>
      </c>
      <c r="Y564" s="20">
        <f>VLOOKUP($C564,beta_transpose!$B$3:$W$2032,X_y!Y$1,0)</f>
        <v>2.6423919684590201E-2</v>
      </c>
      <c r="Z564" s="20">
        <f>VLOOKUP($C564,beta_transpose!$B$3:$W$2032,X_y!Z$1,0)</f>
        <v>-9.9866154558445296E-3</v>
      </c>
      <c r="AA564" s="20">
        <f>VLOOKUP($C564,beta_transpose!$B$3:$W$2032,X_y!AA$1,0)</f>
        <v>1.58276571366355E-2</v>
      </c>
      <c r="AB564" s="20">
        <f>VLOOKUP($C564,beta_transpose!$B$3:$W$2032,X_y!AB$1,0)</f>
        <v>8.7928384182418308E-3</v>
      </c>
      <c r="AC564" s="20">
        <f>VLOOKUP($C564,beta_transpose!$B$3:$W$2032,X_y!AC$1,0)</f>
        <v>-1.79387888049003E-2</v>
      </c>
      <c r="AD564" s="20">
        <f>VLOOKUP($C564,beta_transpose!$B$3:$W$2032,X_y!AD$1,0)</f>
        <v>6.8922023131312293E-2</v>
      </c>
      <c r="AE564" s="20">
        <f>VLOOKUP($C564,beta_transpose!$B$3:$W$2032,X_y!AE$1,0)</f>
        <v>6.0436560631494697E-3</v>
      </c>
      <c r="AF564" s="20">
        <f>VLOOKUP($C564,beta_transpose!$B$3:$W$2032,X_y!AF$1,0)</f>
        <v>3.7412456594189701E-2</v>
      </c>
      <c r="AG564" s="20">
        <f>VLOOKUP($C564,beta_transpose!$B$3:$W$2032,X_y!AG$1,0)</f>
        <v>-5.0551601947207104E-3</v>
      </c>
      <c r="AH564" s="20">
        <f>VLOOKUP($C564,beta_transpose!$B$3:$W$2032,X_y!AH$1,0)</f>
        <v>3.2726734785325298E-2</v>
      </c>
      <c r="AI564" s="20">
        <f>VLOOKUP($C564,beta_transpose!$B$3:$W$2032,X_y!AI$1,0)</f>
        <v>-2.34153685678253E-2</v>
      </c>
      <c r="AJ564" s="20">
        <f>VLOOKUP($C564,beta_transpose!$B$3:$W$2032,X_y!AJ$1,0)</f>
        <v>-1.9934901596930999E-2</v>
      </c>
      <c r="AK564" s="20">
        <f>VLOOKUP($C564,beta_transpose!$B$3:$W$2032,X_y!AK$1,0)</f>
        <v>-7.29194111989787E-3</v>
      </c>
      <c r="AL564" s="20">
        <f>VLOOKUP($C564,beta_transpose!$B$3:$W$2032,X_y!AL$1,0)</f>
        <v>1.9163476853956099E-2</v>
      </c>
      <c r="AM564" s="20">
        <f>VLOOKUP($C564,beta_transpose!$B$3:$W$2032,X_y!AM$1,0)</f>
        <v>-3.1664415290006499E-2</v>
      </c>
      <c r="AN564" s="20">
        <f>VLOOKUP($C564,beta_transpose!$B$3:$W$2032,X_y!AN$1,0)</f>
        <v>6.7821177486466003E-3</v>
      </c>
      <c r="AO564" s="20">
        <f>VLOOKUP($C564,beta_transpose!$B$3:$W$2032,X_y!AO$1,0)</f>
        <v>-2.7564479225800301E-3</v>
      </c>
      <c r="AP564" s="20">
        <f>VLOOKUP($C564,beta_transpose!$B$3:$W$2032,X_y!AP$1,0)</f>
        <v>-2.20978206929437E-2</v>
      </c>
      <c r="AQ564" s="20">
        <f>VLOOKUP($C564,beta_transpose!$B$3:$W$2032,X_y!AQ$1,0)</f>
        <v>-2.8480327681954801E-2</v>
      </c>
      <c r="AR564" s="34">
        <f>VLOOKUP($C564,beta_transpose!$B$3:$W$2032,X_y!AR$1,0)</f>
        <v>9.8331361470726901E-3</v>
      </c>
      <c r="AS564" s="21">
        <v>15.6288242437876</v>
      </c>
      <c r="AT564" s="21">
        <v>3.3525148159198399</v>
      </c>
      <c r="AU564" s="21">
        <v>1.3696315386304601</v>
      </c>
      <c r="AV564" s="21">
        <v>0.620138329413226</v>
      </c>
      <c r="AW564" s="21">
        <v>0.32110410440520998</v>
      </c>
      <c r="AX564" s="21"/>
      <c r="AY564" s="21"/>
      <c r="AZ564" s="22"/>
      <c r="BB564" s="31">
        <f>IF(VLOOKUP(C564,y_HC!$B$3:$G$581,6,0)&gt;$BB$1,1,0)</f>
        <v>1</v>
      </c>
      <c r="BC564">
        <f>VLOOKUP(C564,y_HC!$B$3:$G$581,6,0)</f>
        <v>9.2983711928294355E-2</v>
      </c>
      <c r="BE564" t="s">
        <v>560</v>
      </c>
      <c r="BF564">
        <v>15.6288242437876</v>
      </c>
      <c r="BG564">
        <v>3.3525148159198399</v>
      </c>
      <c r="BH564">
        <v>1.3696315386304601</v>
      </c>
      <c r="BI564">
        <v>0.620138329413226</v>
      </c>
      <c r="BJ564">
        <v>0.32110410440520998</v>
      </c>
    </row>
    <row r="565" spans="2:62">
      <c r="B565" t="str">
        <f>VLOOKUP(C565,eft_features_HC!$B$3:$C$2032,2,0)</f>
        <v>Consumer Staples Select Sector SPDR Fund</v>
      </c>
      <c r="C565" t="s">
        <v>561</v>
      </c>
      <c r="D565" s="17">
        <f>VLOOKUP($C565,eft_features_HC!$B$3:$W$2032,X_y!D$1,0)</f>
        <v>1</v>
      </c>
      <c r="E565" s="18">
        <f>VLOOKUP($C565,eft_features_HC!$B$3:$W$2032,X_y!E$1,0)</f>
        <v>0.13999999999999999</v>
      </c>
      <c r="F565" s="18">
        <f>VLOOKUP($C565,eft_features_HC!$B$3:$W$2032,X_y!F$1,0)</f>
        <v>9600000000</v>
      </c>
      <c r="G565" s="18">
        <f>VLOOKUP($C565,eft_features_HC!$B$3:$W$2032,X_y!G$1,0)</f>
        <v>1</v>
      </c>
      <c r="H565" s="18">
        <f>VLOOKUP($C565,eft_features_HC!$B$3:$W$2032,X_y!H$1,0)</f>
        <v>1</v>
      </c>
      <c r="I565" s="18">
        <f>VLOOKUP($C565,eft_features_HC!$B$3:$W$2032,X_y!I$1,0)</f>
        <v>1</v>
      </c>
      <c r="J565" s="18">
        <f>VLOOKUP($C565,eft_features_HC!$B$3:$W$2032,X_y!J$1,0)</f>
        <v>5</v>
      </c>
      <c r="K565" s="18">
        <f>VLOOKUP($C565,eft_features_HC!$B$3:$W$2032,X_y!K$1,0)</f>
        <v>21</v>
      </c>
      <c r="L565" s="18">
        <f>VLOOKUP($C565,eft_features_HC!$B$3:$W$2032,X_y!L$1,0)</f>
        <v>1</v>
      </c>
      <c r="M565" s="18">
        <f>VLOOKUP($C565,eft_features_HC!$B$3:$W$2032,X_y!M$1,0)</f>
        <v>1</v>
      </c>
      <c r="N565" s="18">
        <f>VLOOKUP($C565,eft_features_HC!$B$3:$W$2032,X_y!N$1,0)</f>
        <v>1</v>
      </c>
      <c r="O565" s="18">
        <f>VLOOKUP($C565,eft_features_HC!$B$3:$W$2032,X_y!O$1,0)</f>
        <v>1</v>
      </c>
      <c r="P565" s="18">
        <f>VLOOKUP($C565,eft_features_HC!$B$3:$W$2032,X_y!P$1,0)</f>
        <v>1</v>
      </c>
      <c r="Q565" s="18">
        <f>VLOOKUP($C565,eft_features_HC!$B$3:$W$2032,X_y!Q$1,0)</f>
        <v>1</v>
      </c>
      <c r="R565" s="18">
        <f>VLOOKUP($C565,eft_features_HC!$B$3:$W$2032,X_y!R$1,0)</f>
        <v>1</v>
      </c>
      <c r="S565" s="19">
        <f>VLOOKUP($C565,ret_features_HC_transpose!$B$3:$W$2032,X_y!S$1,0)</f>
        <v>6.7979380277294332E-3</v>
      </c>
      <c r="T565" s="19">
        <f>VLOOKUP($C565,ret_features_HC_transpose!$B$3:$W$2032,X_y!T$1,0)</f>
        <v>1.3688931727549702E-2</v>
      </c>
      <c r="U565" s="19">
        <f>VLOOKUP($C565,ret_features_HC_transpose!$B$3:$W$2032,X_y!U$1,0)</f>
        <v>7.88746554321198E-2</v>
      </c>
      <c r="V565" s="19">
        <f>VLOOKUP($C565,ret_features_HC_transpose!$B$3:$W$2032,X_y!V$1,0)</f>
        <v>8.2955120187402587E-2</v>
      </c>
      <c r="W565" s="19">
        <f>VLOOKUP($C565,ret_features_HC_transpose!$B$3:$W$2032,X_y!W$1,0)</f>
        <v>0.26138033106934921</v>
      </c>
      <c r="X565" s="19">
        <f>VLOOKUP($C565,ret_features_HC_transpose!$B$3:$W$2032,X_y!X$1,0)</f>
        <v>0.42833389616995121</v>
      </c>
      <c r="Y565" s="20">
        <f>VLOOKUP($C565,beta_transpose!$B$3:$W$2032,X_y!Y$1,0)</f>
        <v>2.9258362999778201E-2</v>
      </c>
      <c r="Z565" s="20">
        <f>VLOOKUP($C565,beta_transpose!$B$3:$W$2032,X_y!Z$1,0)</f>
        <v>-2.0605954748362201E-2</v>
      </c>
      <c r="AA565" s="20">
        <f>VLOOKUP($C565,beta_transpose!$B$3:$W$2032,X_y!AA$1,0)</f>
        <v>2.8212245614514301E-2</v>
      </c>
      <c r="AB565" s="20">
        <f>VLOOKUP($C565,beta_transpose!$B$3:$W$2032,X_y!AB$1,0)</f>
        <v>-1.7846034989537601E-2</v>
      </c>
      <c r="AC565" s="20">
        <f>VLOOKUP($C565,beta_transpose!$B$3:$W$2032,X_y!AC$1,0)</f>
        <v>2.8359319188339701E-3</v>
      </c>
      <c r="AD565" s="20">
        <f>VLOOKUP($C565,beta_transpose!$B$3:$W$2032,X_y!AD$1,0)</f>
        <v>-2.74184507050108E-2</v>
      </c>
      <c r="AE565" s="20">
        <f>VLOOKUP($C565,beta_transpose!$B$3:$W$2032,X_y!AE$1,0)</f>
        <v>-7.2554357381729596E-3</v>
      </c>
      <c r="AF565" s="20">
        <f>VLOOKUP($C565,beta_transpose!$B$3:$W$2032,X_y!AF$1,0)</f>
        <v>6.0820945938918599E-3</v>
      </c>
      <c r="AG565" s="20">
        <f>VLOOKUP($C565,beta_transpose!$B$3:$W$2032,X_y!AG$1,0)</f>
        <v>-2.3663127385303202E-2</v>
      </c>
      <c r="AH565" s="20">
        <f>VLOOKUP($C565,beta_transpose!$B$3:$W$2032,X_y!AH$1,0)</f>
        <v>2.49964918920835E-2</v>
      </c>
      <c r="AI565" s="20">
        <f>VLOOKUP($C565,beta_transpose!$B$3:$W$2032,X_y!AI$1,0)</f>
        <v>-8.3974040516556303E-5</v>
      </c>
      <c r="AJ565" s="20">
        <f>VLOOKUP($C565,beta_transpose!$B$3:$W$2032,X_y!AJ$1,0)</f>
        <v>-1.9140652782006901E-2</v>
      </c>
      <c r="AK565" s="20">
        <f>VLOOKUP($C565,beta_transpose!$B$3:$W$2032,X_y!AK$1,0)</f>
        <v>-1.8058123137169702E-2</v>
      </c>
      <c r="AL565" s="20">
        <f>VLOOKUP($C565,beta_transpose!$B$3:$W$2032,X_y!AL$1,0)</f>
        <v>-8.1355385880651197E-4</v>
      </c>
      <c r="AM565" s="20">
        <f>VLOOKUP($C565,beta_transpose!$B$3:$W$2032,X_y!AM$1,0)</f>
        <v>-3.9223073169002802E-3</v>
      </c>
      <c r="AN565" s="20">
        <f>VLOOKUP($C565,beta_transpose!$B$3:$W$2032,X_y!AN$1,0)</f>
        <v>-9.9220734531061706E-3</v>
      </c>
      <c r="AO565" s="20">
        <f>VLOOKUP($C565,beta_transpose!$B$3:$W$2032,X_y!AO$1,0)</f>
        <v>1.5803013281072999E-3</v>
      </c>
      <c r="AP565" s="20">
        <f>VLOOKUP($C565,beta_transpose!$B$3:$W$2032,X_y!AP$1,0)</f>
        <v>5.7619895209636103E-3</v>
      </c>
      <c r="AQ565" s="20">
        <f>VLOOKUP($C565,beta_transpose!$B$3:$W$2032,X_y!AQ$1,0)</f>
        <v>2.35320291907305E-2</v>
      </c>
      <c r="AR565" s="34">
        <f>VLOOKUP($C565,beta_transpose!$B$3:$W$2032,X_y!AR$1,0)</f>
        <v>2.51034060293067E-3</v>
      </c>
      <c r="AS565" s="21">
        <v>13.628251233667299</v>
      </c>
      <c r="AT565" s="21">
        <v>1.5167760832605199</v>
      </c>
      <c r="AU565" s="21">
        <v>0.807058549673347</v>
      </c>
      <c r="AV565" s="21">
        <v>0.26411843091503101</v>
      </c>
      <c r="AW565" s="21">
        <v>6.1874393070942203E-2</v>
      </c>
      <c r="AX565" s="21"/>
      <c r="AY565" s="21"/>
      <c r="AZ565" s="22"/>
      <c r="BB565" s="31">
        <f>IF(VLOOKUP(C565,y_HC!$B$3:$G$581,6,0)&gt;$BB$1,1,0)</f>
        <v>1</v>
      </c>
      <c r="BC565">
        <f>VLOOKUP(C565,y_HC!$B$3:$G$581,6,0)</f>
        <v>4.9708963327801836E-2</v>
      </c>
      <c r="BE565" t="s">
        <v>561</v>
      </c>
      <c r="BF565">
        <v>13.628251233667299</v>
      </c>
      <c r="BG565">
        <v>1.5167760832605199</v>
      </c>
      <c r="BH565">
        <v>0.807058549673347</v>
      </c>
      <c r="BI565">
        <v>0.26411843091503101</v>
      </c>
      <c r="BJ565">
        <v>6.1874393070942203E-2</v>
      </c>
    </row>
    <row r="566" spans="2:62">
      <c r="B566" t="str">
        <f>VLOOKUP(C566,eft_features_HC!$B$3:$C$2032,2,0)</f>
        <v>Utilities Select Sector SPDR Fund</v>
      </c>
      <c r="C566" t="s">
        <v>562</v>
      </c>
      <c r="D566" s="17">
        <f>VLOOKUP($C566,eft_features_HC!$B$3:$W$2032,X_y!D$1,0)</f>
        <v>1</v>
      </c>
      <c r="E566" s="18">
        <f>VLOOKUP($C566,eft_features_HC!$B$3:$W$2032,X_y!E$1,0)</f>
        <v>0.13999999999999999</v>
      </c>
      <c r="F566" s="18">
        <f>VLOOKUP($C566,eft_features_HC!$B$3:$W$2032,X_y!F$1,0)</f>
        <v>7610000000</v>
      </c>
      <c r="G566" s="18">
        <f>VLOOKUP($C566,eft_features_HC!$B$3:$W$2032,X_y!G$1,0)</f>
        <v>1</v>
      </c>
      <c r="H566" s="18">
        <f>VLOOKUP($C566,eft_features_HC!$B$3:$W$2032,X_y!H$1,0)</f>
        <v>1</v>
      </c>
      <c r="I566" s="18">
        <f>VLOOKUP($C566,eft_features_HC!$B$3:$W$2032,X_y!I$1,0)</f>
        <v>1</v>
      </c>
      <c r="J566" s="18">
        <f>VLOOKUP($C566,eft_features_HC!$B$3:$W$2032,X_y!J$1,0)</f>
        <v>5</v>
      </c>
      <c r="K566" s="18">
        <f>VLOOKUP($C566,eft_features_HC!$B$3:$W$2032,X_y!K$1,0)</f>
        <v>23</v>
      </c>
      <c r="L566" s="18">
        <f>VLOOKUP($C566,eft_features_HC!$B$3:$W$2032,X_y!L$1,0)</f>
        <v>1</v>
      </c>
      <c r="M566" s="18">
        <f>VLOOKUP($C566,eft_features_HC!$B$3:$W$2032,X_y!M$1,0)</f>
        <v>1</v>
      </c>
      <c r="N566" s="18">
        <f>VLOOKUP($C566,eft_features_HC!$B$3:$W$2032,X_y!N$1,0)</f>
        <v>1</v>
      </c>
      <c r="O566" s="18">
        <f>VLOOKUP($C566,eft_features_HC!$B$3:$W$2032,X_y!O$1,0)</f>
        <v>1</v>
      </c>
      <c r="P566" s="18">
        <f>VLOOKUP($C566,eft_features_HC!$B$3:$W$2032,X_y!P$1,0)</f>
        <v>1</v>
      </c>
      <c r="Q566" s="18">
        <f>VLOOKUP($C566,eft_features_HC!$B$3:$W$2032,X_y!Q$1,0)</f>
        <v>1</v>
      </c>
      <c r="R566" s="18">
        <f>VLOOKUP($C566,eft_features_HC!$B$3:$W$2032,X_y!R$1,0)</f>
        <v>1</v>
      </c>
      <c r="S566" s="19">
        <f>VLOOKUP($C566,ret_features_HC_transpose!$B$3:$W$2032,X_y!S$1,0)</f>
        <v>3.6759188198361992E-2</v>
      </c>
      <c r="T566" s="19">
        <f>VLOOKUP($C566,ret_features_HC_transpose!$B$3:$W$2032,X_y!T$1,0)</f>
        <v>0.11242285903088423</v>
      </c>
      <c r="U566" s="19">
        <f>VLOOKUP($C566,ret_features_HC_transpose!$B$3:$W$2032,X_y!U$1,0)</f>
        <v>0.11601614921542325</v>
      </c>
      <c r="V566" s="19">
        <f>VLOOKUP($C566,ret_features_HC_transpose!$B$3:$W$2032,X_y!V$1,0)</f>
        <v>4.7763458738297349E-2</v>
      </c>
      <c r="W566" s="19">
        <f>VLOOKUP($C566,ret_features_HC_transpose!$B$3:$W$2032,X_y!W$1,0)</f>
        <v>0.18830610465224473</v>
      </c>
      <c r="X566" s="19">
        <f>VLOOKUP($C566,ret_features_HC_transpose!$B$3:$W$2032,X_y!X$1,0)</f>
        <v>0.29078455457650265</v>
      </c>
      <c r="Y566" s="20">
        <f>VLOOKUP($C566,beta_transpose!$B$3:$W$2032,X_y!Y$1,0)</f>
        <v>1.3381212775766701E-2</v>
      </c>
      <c r="Z566" s="20">
        <f>VLOOKUP($C566,beta_transpose!$B$3:$W$2032,X_y!Z$1,0)</f>
        <v>-1.8050451961116001E-2</v>
      </c>
      <c r="AA566" s="20">
        <f>VLOOKUP($C566,beta_transpose!$B$3:$W$2032,X_y!AA$1,0)</f>
        <v>1.42525627089136E-2</v>
      </c>
      <c r="AB566" s="20">
        <f>VLOOKUP($C566,beta_transpose!$B$3:$W$2032,X_y!AB$1,0)</f>
        <v>-1.44561359944631E-3</v>
      </c>
      <c r="AC566" s="20">
        <f>VLOOKUP($C566,beta_transpose!$B$3:$W$2032,X_y!AC$1,0)</f>
        <v>5.5043856472275698E-3</v>
      </c>
      <c r="AD566" s="20">
        <f>VLOOKUP($C566,beta_transpose!$B$3:$W$2032,X_y!AD$1,0)</f>
        <v>-1.9974346716381298E-3</v>
      </c>
      <c r="AE566" s="20">
        <f>VLOOKUP($C566,beta_transpose!$B$3:$W$2032,X_y!AE$1,0)</f>
        <v>-4.4057186528270002E-2</v>
      </c>
      <c r="AF566" s="20">
        <f>VLOOKUP($C566,beta_transpose!$B$3:$W$2032,X_y!AF$1,0)</f>
        <v>-3.6118467420721101E-3</v>
      </c>
      <c r="AG566" s="20">
        <f>VLOOKUP($C566,beta_transpose!$B$3:$W$2032,X_y!AG$1,0)</f>
        <v>-5.2330242983280602E-2</v>
      </c>
      <c r="AH566" s="20">
        <f>VLOOKUP($C566,beta_transpose!$B$3:$W$2032,X_y!AH$1,0)</f>
        <v>2.4001708625976899E-2</v>
      </c>
      <c r="AI566" s="20">
        <f>VLOOKUP($C566,beta_transpose!$B$3:$W$2032,X_y!AI$1,0)</f>
        <v>3.04640161537778E-2</v>
      </c>
      <c r="AJ566" s="20">
        <f>VLOOKUP($C566,beta_transpose!$B$3:$W$2032,X_y!AJ$1,0)</f>
        <v>4.7937427537764398E-3</v>
      </c>
      <c r="AK566" s="20">
        <f>VLOOKUP($C566,beta_transpose!$B$3:$W$2032,X_y!AK$1,0)</f>
        <v>-2.1536391055615001E-2</v>
      </c>
      <c r="AL566" s="20">
        <f>VLOOKUP($C566,beta_transpose!$B$3:$W$2032,X_y!AL$1,0)</f>
        <v>-9.5731728943684192E-3</v>
      </c>
      <c r="AM566" s="20">
        <f>VLOOKUP($C566,beta_transpose!$B$3:$W$2032,X_y!AM$1,0)</f>
        <v>1.7261830533295299E-2</v>
      </c>
      <c r="AN566" s="20">
        <f>VLOOKUP($C566,beta_transpose!$B$3:$W$2032,X_y!AN$1,0)</f>
        <v>-1.61150969130066E-2</v>
      </c>
      <c r="AO566" s="20">
        <f>VLOOKUP($C566,beta_transpose!$B$3:$W$2032,X_y!AO$1,0)</f>
        <v>2.8977880832798199E-2</v>
      </c>
      <c r="AP566" s="20">
        <f>VLOOKUP($C566,beta_transpose!$B$3:$W$2032,X_y!AP$1,0)</f>
        <v>-8.6656981602791696E-3</v>
      </c>
      <c r="AQ566" s="20">
        <f>VLOOKUP($C566,beta_transpose!$B$3:$W$2032,X_y!AQ$1,0)</f>
        <v>-6.2886882532433097E-3</v>
      </c>
      <c r="AR566" s="34">
        <f>VLOOKUP($C566,beta_transpose!$B$3:$W$2032,X_y!AR$1,0)</f>
        <v>3.48660091822336E-2</v>
      </c>
      <c r="AS566" s="21">
        <v>8.6768023521042092</v>
      </c>
      <c r="AT566" s="21">
        <v>3.31307024866453</v>
      </c>
      <c r="AU566" s="21">
        <v>1.2213029073013999</v>
      </c>
      <c r="AV566" s="21">
        <v>0.62237874496713497</v>
      </c>
      <c r="AW566" s="21">
        <v>0.212147313805611</v>
      </c>
      <c r="AX566" s="21"/>
      <c r="AY566" s="21"/>
      <c r="AZ566" s="22"/>
      <c r="BB566" s="31">
        <f>IF(VLOOKUP(C566,y_HC!$B$3:$G$581,6,0)&gt;$BB$1,1,0)</f>
        <v>0</v>
      </c>
      <c r="BC566">
        <f>VLOOKUP(C566,y_HC!$B$3:$G$581,6,0)</f>
        <v>2.8159671162325761E-2</v>
      </c>
      <c r="BE566" t="s">
        <v>562</v>
      </c>
      <c r="BF566">
        <v>8.6768023521042092</v>
      </c>
      <c r="BG566">
        <v>3.31307024866453</v>
      </c>
      <c r="BH566">
        <v>1.2213029073013999</v>
      </c>
      <c r="BI566">
        <v>0.62237874496713497</v>
      </c>
      <c r="BJ566">
        <v>0.212147313805611</v>
      </c>
    </row>
    <row r="567" spans="2:62">
      <c r="B567" t="str">
        <f>VLOOKUP(C567,eft_features_HC!$B$3:$C$2032,2,0)</f>
        <v>Health Care Select Sector SPDR Fund</v>
      </c>
      <c r="C567" t="s">
        <v>563</v>
      </c>
      <c r="D567" s="17">
        <f>VLOOKUP($C567,eft_features_HC!$B$3:$W$2032,X_y!D$1,0)</f>
        <v>1</v>
      </c>
      <c r="E567" s="18">
        <f>VLOOKUP($C567,eft_features_HC!$B$3:$W$2032,X_y!E$1,0)</f>
        <v>0.13999999999999999</v>
      </c>
      <c r="F567" s="18">
        <f>VLOOKUP($C567,eft_features_HC!$B$3:$W$2032,X_y!F$1,0)</f>
        <v>18130000000</v>
      </c>
      <c r="G567" s="18">
        <f>VLOOKUP($C567,eft_features_HC!$B$3:$W$2032,X_y!G$1,0)</f>
        <v>1</v>
      </c>
      <c r="H567" s="18">
        <f>VLOOKUP($C567,eft_features_HC!$B$3:$W$2032,X_y!H$1,0)</f>
        <v>1</v>
      </c>
      <c r="I567" s="18">
        <f>VLOOKUP($C567,eft_features_HC!$B$3:$W$2032,X_y!I$1,0)</f>
        <v>1</v>
      </c>
      <c r="J567" s="18">
        <f>VLOOKUP($C567,eft_features_HC!$B$3:$W$2032,X_y!J$1,0)</f>
        <v>5</v>
      </c>
      <c r="K567" s="18">
        <f>VLOOKUP($C567,eft_features_HC!$B$3:$W$2032,X_y!K$1,0)</f>
        <v>13</v>
      </c>
      <c r="L567" s="18">
        <f>VLOOKUP($C567,eft_features_HC!$B$3:$W$2032,X_y!L$1,0)</f>
        <v>1</v>
      </c>
      <c r="M567" s="18">
        <f>VLOOKUP($C567,eft_features_HC!$B$3:$W$2032,X_y!M$1,0)</f>
        <v>1</v>
      </c>
      <c r="N567" s="18">
        <f>VLOOKUP($C567,eft_features_HC!$B$3:$W$2032,X_y!N$1,0)</f>
        <v>1</v>
      </c>
      <c r="O567" s="18">
        <f>VLOOKUP($C567,eft_features_HC!$B$3:$W$2032,X_y!O$1,0)</f>
        <v>1</v>
      </c>
      <c r="P567" s="18">
        <f>VLOOKUP($C567,eft_features_HC!$B$3:$W$2032,X_y!P$1,0)</f>
        <v>1</v>
      </c>
      <c r="Q567" s="18">
        <f>VLOOKUP($C567,eft_features_HC!$B$3:$W$2032,X_y!Q$1,0)</f>
        <v>1</v>
      </c>
      <c r="R567" s="18">
        <f>VLOOKUP($C567,eft_features_HC!$B$3:$W$2032,X_y!R$1,0)</f>
        <v>1</v>
      </c>
      <c r="S567" s="19">
        <f>VLOOKUP($C567,ret_features_HC_transpose!$B$3:$W$2032,X_y!S$1,0)</f>
        <v>-2.4222034731660291E-2</v>
      </c>
      <c r="T567" s="19">
        <f>VLOOKUP($C567,ret_features_HC_transpose!$B$3:$W$2032,X_y!T$1,0)</f>
        <v>4.9764749635173411E-2</v>
      </c>
      <c r="U567" s="19">
        <f>VLOOKUP($C567,ret_features_HC_transpose!$B$3:$W$2032,X_y!U$1,0)</f>
        <v>0.132565404945161</v>
      </c>
      <c r="V567" s="19">
        <f>VLOOKUP($C567,ret_features_HC_transpose!$B$3:$W$2032,X_y!V$1,0)</f>
        <v>0.24994613386948261</v>
      </c>
      <c r="W567" s="19">
        <f>VLOOKUP($C567,ret_features_HC_transpose!$B$3:$W$2032,X_y!W$1,0)</f>
        <v>0.54652093454787076</v>
      </c>
      <c r="X567" s="19">
        <f>VLOOKUP($C567,ret_features_HC_transpose!$B$3:$W$2032,X_y!X$1,0)</f>
        <v>0.74308895654266549</v>
      </c>
      <c r="Y567" s="20">
        <f>VLOOKUP($C567,beta_transpose!$B$3:$W$2032,X_y!Y$1,0)</f>
        <v>5.2190992112295401E-2</v>
      </c>
      <c r="Z567" s="20">
        <f>VLOOKUP($C567,beta_transpose!$B$3:$W$2032,X_y!Z$1,0)</f>
        <v>-1.10247603666624E-2</v>
      </c>
      <c r="AA567" s="20">
        <f>VLOOKUP($C567,beta_transpose!$B$3:$W$2032,X_y!AA$1,0)</f>
        <v>1.39679917721557E-2</v>
      </c>
      <c r="AB567" s="20">
        <f>VLOOKUP($C567,beta_transpose!$B$3:$W$2032,X_y!AB$1,0)</f>
        <v>3.9358861518229704E-3</v>
      </c>
      <c r="AC567" s="20">
        <f>VLOOKUP($C567,beta_transpose!$B$3:$W$2032,X_y!AC$1,0)</f>
        <v>2.6992288067688702E-2</v>
      </c>
      <c r="AD567" s="20">
        <f>VLOOKUP($C567,beta_transpose!$B$3:$W$2032,X_y!AD$1,0)</f>
        <v>-2.68702585383605E-2</v>
      </c>
      <c r="AE567" s="20">
        <f>VLOOKUP($C567,beta_transpose!$B$3:$W$2032,X_y!AE$1,0)</f>
        <v>-1.69298683835357E-2</v>
      </c>
      <c r="AF567" s="20">
        <f>VLOOKUP($C567,beta_transpose!$B$3:$W$2032,X_y!AF$1,0)</f>
        <v>-1.7653410444080999E-2</v>
      </c>
      <c r="AG567" s="20">
        <f>VLOOKUP($C567,beta_transpose!$B$3:$W$2032,X_y!AG$1,0)</f>
        <v>-9.5766510111180998E-3</v>
      </c>
      <c r="AH567" s="20">
        <f>VLOOKUP($C567,beta_transpose!$B$3:$W$2032,X_y!AH$1,0)</f>
        <v>-1.6450995061936698E-2</v>
      </c>
      <c r="AI567" s="20">
        <f>VLOOKUP($C567,beta_transpose!$B$3:$W$2032,X_y!AI$1,0)</f>
        <v>2.0905959658533502E-3</v>
      </c>
      <c r="AJ567" s="20">
        <f>VLOOKUP($C567,beta_transpose!$B$3:$W$2032,X_y!AJ$1,0)</f>
        <v>2.1387368716539E-4</v>
      </c>
      <c r="AK567" s="20">
        <f>VLOOKUP($C567,beta_transpose!$B$3:$W$2032,X_y!AK$1,0)</f>
        <v>-1.3900535926319501E-2</v>
      </c>
      <c r="AL567" s="20">
        <f>VLOOKUP($C567,beta_transpose!$B$3:$W$2032,X_y!AL$1,0)</f>
        <v>-4.1431013381725799E-3</v>
      </c>
      <c r="AM567" s="20">
        <f>VLOOKUP($C567,beta_transpose!$B$3:$W$2032,X_y!AM$1,0)</f>
        <v>-2.5921630576198101E-2</v>
      </c>
      <c r="AN567" s="20">
        <f>VLOOKUP($C567,beta_transpose!$B$3:$W$2032,X_y!AN$1,0)</f>
        <v>-3.47798975462996E-2</v>
      </c>
      <c r="AO567" s="20">
        <f>VLOOKUP($C567,beta_transpose!$B$3:$W$2032,X_y!AO$1,0)</f>
        <v>-1.90650059567792E-2</v>
      </c>
      <c r="AP567" s="20">
        <f>VLOOKUP($C567,beta_transpose!$B$3:$W$2032,X_y!AP$1,0)</f>
        <v>-2.5314233987904701E-2</v>
      </c>
      <c r="AQ567" s="20">
        <f>VLOOKUP($C567,beta_transpose!$B$3:$W$2032,X_y!AQ$1,0)</f>
        <v>3.4154920242900601E-2</v>
      </c>
      <c r="AR567" s="34">
        <f>VLOOKUP($C567,beta_transpose!$B$3:$W$2032,X_y!AR$1,0)</f>
        <v>3.7657575705960199E-2</v>
      </c>
      <c r="AS567" s="21">
        <v>25.336040017635298</v>
      </c>
      <c r="AT567" s="21">
        <v>1.45062327363327</v>
      </c>
      <c r="AU567" s="21">
        <v>0.36617007696432802</v>
      </c>
      <c r="AV567" s="21">
        <v>0.10394552243767501</v>
      </c>
      <c r="AW567" s="21">
        <v>4.5029417444489003E-2</v>
      </c>
      <c r="AX567" s="21"/>
      <c r="AY567" s="21"/>
      <c r="AZ567" s="22"/>
      <c r="BB567" s="31">
        <f>IF(VLOOKUP(C567,y_HC!$B$3:$G$581,6,0)&gt;$BB$1,1,0)</f>
        <v>1</v>
      </c>
      <c r="BC567">
        <f>VLOOKUP(C567,y_HC!$B$3:$G$581,6,0)</f>
        <v>6.524694198707448E-2</v>
      </c>
      <c r="BE567" t="s">
        <v>563</v>
      </c>
      <c r="BF567">
        <v>25.336040017635298</v>
      </c>
      <c r="BG567">
        <v>1.45062327363327</v>
      </c>
      <c r="BH567">
        <v>0.36617007696432802</v>
      </c>
      <c r="BI567">
        <v>0.10394552243767501</v>
      </c>
      <c r="BJ567">
        <v>4.5029417444489003E-2</v>
      </c>
    </row>
    <row r="568" spans="2:62">
      <c r="B568" t="str">
        <f>VLOOKUP(C568,eft_features_HC!$B$3:$C$2032,2,0)</f>
        <v>Consumer Discretionary Select Sector SPDR Fund</v>
      </c>
      <c r="C568" t="s">
        <v>564</v>
      </c>
      <c r="D568" s="17">
        <f>VLOOKUP($C568,eft_features_HC!$B$3:$W$2032,X_y!D$1,0)</f>
        <v>1</v>
      </c>
      <c r="E568" s="18">
        <f>VLOOKUP($C568,eft_features_HC!$B$3:$W$2032,X_y!E$1,0)</f>
        <v>0.13999999999999999</v>
      </c>
      <c r="F568" s="18">
        <f>VLOOKUP($C568,eft_features_HC!$B$3:$W$2032,X_y!F$1,0)</f>
        <v>11670000000</v>
      </c>
      <c r="G568" s="18">
        <f>VLOOKUP($C568,eft_features_HC!$B$3:$W$2032,X_y!G$1,0)</f>
        <v>1</v>
      </c>
      <c r="H568" s="18">
        <f>VLOOKUP($C568,eft_features_HC!$B$3:$W$2032,X_y!H$1,0)</f>
        <v>1</v>
      </c>
      <c r="I568" s="18">
        <f>VLOOKUP($C568,eft_features_HC!$B$3:$W$2032,X_y!I$1,0)</f>
        <v>1</v>
      </c>
      <c r="J568" s="18">
        <f>VLOOKUP($C568,eft_features_HC!$B$3:$W$2032,X_y!J$1,0)</f>
        <v>5</v>
      </c>
      <c r="K568" s="18">
        <f>VLOOKUP($C568,eft_features_HC!$B$3:$W$2032,X_y!K$1,0)</f>
        <v>17</v>
      </c>
      <c r="L568" s="18">
        <f>VLOOKUP($C568,eft_features_HC!$B$3:$W$2032,X_y!L$1,0)</f>
        <v>1</v>
      </c>
      <c r="M568" s="18">
        <f>VLOOKUP($C568,eft_features_HC!$B$3:$W$2032,X_y!M$1,0)</f>
        <v>1</v>
      </c>
      <c r="N568" s="18">
        <f>VLOOKUP($C568,eft_features_HC!$B$3:$W$2032,X_y!N$1,0)</f>
        <v>1</v>
      </c>
      <c r="O568" s="18">
        <f>VLOOKUP($C568,eft_features_HC!$B$3:$W$2032,X_y!O$1,0)</f>
        <v>1</v>
      </c>
      <c r="P568" s="18">
        <f>VLOOKUP($C568,eft_features_HC!$B$3:$W$2032,X_y!P$1,0)</f>
        <v>1</v>
      </c>
      <c r="Q568" s="18">
        <f>VLOOKUP($C568,eft_features_HC!$B$3:$W$2032,X_y!Q$1,0)</f>
        <v>1</v>
      </c>
      <c r="R568" s="18">
        <f>VLOOKUP($C568,eft_features_HC!$B$3:$W$2032,X_y!R$1,0)</f>
        <v>1</v>
      </c>
      <c r="S568" s="19">
        <f>VLOOKUP($C568,ret_features_HC_transpose!$B$3:$W$2032,X_y!S$1,0)</f>
        <v>-4.0658851610498425E-2</v>
      </c>
      <c r="T568" s="19">
        <f>VLOOKUP($C568,ret_features_HC_transpose!$B$3:$W$2032,X_y!T$1,0)</f>
        <v>-2.5474824344882796E-2</v>
      </c>
      <c r="U568" s="19">
        <f>VLOOKUP($C568,ret_features_HC_transpose!$B$3:$W$2032,X_y!U$1,0)</f>
        <v>6.0183667866172241E-2</v>
      </c>
      <c r="V568" s="19">
        <f>VLOOKUP($C568,ret_features_HC_transpose!$B$3:$W$2032,X_y!V$1,0)</f>
        <v>0.22932116474351183</v>
      </c>
      <c r="W568" s="19">
        <f>VLOOKUP($C568,ret_features_HC_transpose!$B$3:$W$2032,X_y!W$1,0)</f>
        <v>0.43634747620424252</v>
      </c>
      <c r="X568" s="19">
        <f>VLOOKUP($C568,ret_features_HC_transpose!$B$3:$W$2032,X_y!X$1,0)</f>
        <v>0.64503816319199281</v>
      </c>
      <c r="Y568" s="20">
        <f>VLOOKUP($C568,beta_transpose!$B$3:$W$2032,X_y!Y$1,0)</f>
        <v>5.4925402077375098E-2</v>
      </c>
      <c r="Z568" s="20">
        <f>VLOOKUP($C568,beta_transpose!$B$3:$W$2032,X_y!Z$1,0)</f>
        <v>-1.2098075697007001E-2</v>
      </c>
      <c r="AA568" s="20">
        <f>VLOOKUP($C568,beta_transpose!$B$3:$W$2032,X_y!AA$1,0)</f>
        <v>1.9549865510260798E-2</v>
      </c>
      <c r="AB568" s="20">
        <f>VLOOKUP($C568,beta_transpose!$B$3:$W$2032,X_y!AB$1,0)</f>
        <v>-1.36227488254621E-2</v>
      </c>
      <c r="AC568" s="20">
        <f>VLOOKUP($C568,beta_transpose!$B$3:$W$2032,X_y!AC$1,0)</f>
        <v>-1.0119144507090099E-2</v>
      </c>
      <c r="AD568" s="20">
        <f>VLOOKUP($C568,beta_transpose!$B$3:$W$2032,X_y!AD$1,0)</f>
        <v>-1.8236466890893002E-2</v>
      </c>
      <c r="AE568" s="20">
        <f>VLOOKUP($C568,beta_transpose!$B$3:$W$2032,X_y!AE$1,0)</f>
        <v>2.0861556913814999E-2</v>
      </c>
      <c r="AF568" s="20">
        <f>VLOOKUP($C568,beta_transpose!$B$3:$W$2032,X_y!AF$1,0)</f>
        <v>-2.5735523536845298E-3</v>
      </c>
      <c r="AG568" s="20">
        <f>VLOOKUP($C568,beta_transpose!$B$3:$W$2032,X_y!AG$1,0)</f>
        <v>8.0537383564213E-3</v>
      </c>
      <c r="AH568" s="20">
        <f>VLOOKUP($C568,beta_transpose!$B$3:$W$2032,X_y!AH$1,0)</f>
        <v>6.2162173167763998E-3</v>
      </c>
      <c r="AI568" s="20">
        <f>VLOOKUP($C568,beta_transpose!$B$3:$W$2032,X_y!AI$1,0)</f>
        <v>-3.11234185268787E-2</v>
      </c>
      <c r="AJ568" s="20">
        <f>VLOOKUP($C568,beta_transpose!$B$3:$W$2032,X_y!AJ$1,0)</f>
        <v>-2.4874736336827699E-2</v>
      </c>
      <c r="AK568" s="20">
        <f>VLOOKUP($C568,beta_transpose!$B$3:$W$2032,X_y!AK$1,0)</f>
        <v>-4.73614242051917E-4</v>
      </c>
      <c r="AL568" s="20">
        <f>VLOOKUP($C568,beta_transpose!$B$3:$W$2032,X_y!AL$1,0)</f>
        <v>1.4482337089707699E-2</v>
      </c>
      <c r="AM568" s="20">
        <f>VLOOKUP($C568,beta_transpose!$B$3:$W$2032,X_y!AM$1,0)</f>
        <v>2.9115672994396899E-3</v>
      </c>
      <c r="AN568" s="20">
        <f>VLOOKUP($C568,beta_transpose!$B$3:$W$2032,X_y!AN$1,0)</f>
        <v>1.65884142680345E-2</v>
      </c>
      <c r="AO568" s="20">
        <f>VLOOKUP($C568,beta_transpose!$B$3:$W$2032,X_y!AO$1,0)</f>
        <v>2.9949961466305099E-2</v>
      </c>
      <c r="AP568" s="20">
        <f>VLOOKUP($C568,beta_transpose!$B$3:$W$2032,X_y!AP$1,0)</f>
        <v>-1.5322240599301099E-2</v>
      </c>
      <c r="AQ568" s="20">
        <f>VLOOKUP($C568,beta_transpose!$B$3:$W$2032,X_y!AQ$1,0)</f>
        <v>-9.5676155030351498E-3</v>
      </c>
      <c r="AR568" s="34">
        <f>VLOOKUP($C568,beta_transpose!$B$3:$W$2032,X_y!AR$1,0)</f>
        <v>-4.8649986490361596E-3</v>
      </c>
      <c r="AS568" s="21">
        <v>26.365440722945898</v>
      </c>
      <c r="AT568" s="21">
        <v>2.52796085418677</v>
      </c>
      <c r="AU568" s="21">
        <v>0.67940245927214504</v>
      </c>
      <c r="AV568" s="21">
        <v>0.22199415637514999</v>
      </c>
      <c r="AW568" s="21">
        <v>9.3911804498998303E-2</v>
      </c>
      <c r="AX568" s="21"/>
      <c r="AY568" s="21"/>
      <c r="AZ568" s="22"/>
      <c r="BB568" s="31">
        <f>IF(VLOOKUP(C568,y_HC!$B$3:$G$581,6,0)&gt;$BB$1,1,0)</f>
        <v>1</v>
      </c>
      <c r="BC568">
        <f>VLOOKUP(C568,y_HC!$B$3:$G$581,6,0)</f>
        <v>4.3232406079346197E-2</v>
      </c>
      <c r="BE568" t="s">
        <v>564</v>
      </c>
      <c r="BF568">
        <v>26.365440722945898</v>
      </c>
      <c r="BG568">
        <v>2.52796085418677</v>
      </c>
      <c r="BH568">
        <v>0.67940245927214504</v>
      </c>
      <c r="BI568">
        <v>0.22199415637514999</v>
      </c>
      <c r="BJ568">
        <v>9.3911804498998303E-2</v>
      </c>
    </row>
    <row r="569" spans="2:62">
      <c r="B569" t="str">
        <f>VLOOKUP(C569,eft_features_HC!$B$3:$C$2032,2,0)</f>
        <v>SPDR S&amp;P Metals &amp; Mining ETF</v>
      </c>
      <c r="C569" t="s">
        <v>565</v>
      </c>
      <c r="D569" s="17">
        <f>VLOOKUP($C569,eft_features_HC!$B$3:$W$2032,X_y!D$1,0)</f>
        <v>1</v>
      </c>
      <c r="E569" s="18">
        <f>VLOOKUP($C569,eft_features_HC!$B$3:$W$2032,X_y!E$1,0)</f>
        <v>0.35000000000000003</v>
      </c>
      <c r="F569" s="18">
        <f>VLOOKUP($C569,eft_features_HC!$B$3:$W$2032,X_y!F$1,0)</f>
        <v>765270000</v>
      </c>
      <c r="G569" s="18">
        <f>VLOOKUP($C569,eft_features_HC!$B$3:$W$2032,X_y!G$1,0)</f>
        <v>1</v>
      </c>
      <c r="H569" s="18">
        <f>VLOOKUP($C569,eft_features_HC!$B$3:$W$2032,X_y!H$1,0)</f>
        <v>8</v>
      </c>
      <c r="I569" s="18">
        <f>VLOOKUP($C569,eft_features_HC!$B$3:$W$2032,X_y!I$1,0)</f>
        <v>1</v>
      </c>
      <c r="J569" s="18">
        <f>VLOOKUP($C569,eft_features_HC!$B$3:$W$2032,X_y!J$1,0)</f>
        <v>5</v>
      </c>
      <c r="K569" s="18">
        <f>VLOOKUP($C569,eft_features_HC!$B$3:$W$2032,X_y!K$1,0)</f>
        <v>22</v>
      </c>
      <c r="L569" s="18">
        <f>VLOOKUP($C569,eft_features_HC!$B$3:$W$2032,X_y!L$1,0)</f>
        <v>38</v>
      </c>
      <c r="M569" s="18">
        <f>VLOOKUP($C569,eft_features_HC!$B$3:$W$2032,X_y!M$1,0)</f>
        <v>1</v>
      </c>
      <c r="N569" s="18">
        <f>VLOOKUP($C569,eft_features_HC!$B$3:$W$2032,X_y!N$1,0)</f>
        <v>1</v>
      </c>
      <c r="O569" s="18">
        <f>VLOOKUP($C569,eft_features_HC!$B$3:$W$2032,X_y!O$1,0)</f>
        <v>1</v>
      </c>
      <c r="P569" s="18">
        <f>VLOOKUP($C569,eft_features_HC!$B$3:$W$2032,X_y!P$1,0)</f>
        <v>2</v>
      </c>
      <c r="Q569" s="18">
        <f>VLOOKUP($C569,eft_features_HC!$B$3:$W$2032,X_y!Q$1,0)</f>
        <v>8</v>
      </c>
      <c r="R569" s="18">
        <f>VLOOKUP($C569,eft_features_HC!$B$3:$W$2032,X_y!R$1,0)</f>
        <v>1</v>
      </c>
      <c r="S569" s="19">
        <f>VLOOKUP($C569,ret_features_HC_transpose!$B$3:$W$2032,X_y!S$1,0)</f>
        <v>5.9199613956706365E-3</v>
      </c>
      <c r="T569" s="19">
        <f>VLOOKUP($C569,ret_features_HC_transpose!$B$3:$W$2032,X_y!T$1,0)</f>
        <v>5.4437869748114043E-3</v>
      </c>
      <c r="U569" s="19">
        <f>VLOOKUP($C569,ret_features_HC_transpose!$B$3:$W$2032,X_y!U$1,0)</f>
        <v>0.1428571430051504</v>
      </c>
      <c r="V569" s="19">
        <f>VLOOKUP($C569,ret_features_HC_transpose!$B$3:$W$2032,X_y!V$1,0)</f>
        <v>0.11936758985875673</v>
      </c>
      <c r="W569" s="19">
        <f>VLOOKUP($C569,ret_features_HC_transpose!$B$3:$W$2032,X_y!W$1,0)</f>
        <v>-0.10980720782589604</v>
      </c>
      <c r="X569" s="19">
        <f>VLOOKUP($C569,ret_features_HC_transpose!$B$3:$W$2032,X_y!X$1,0)</f>
        <v>-0.42979865601348421</v>
      </c>
      <c r="Y569" s="20">
        <f>VLOOKUP($C569,beta_transpose!$B$3:$W$2032,X_y!Y$1,0)</f>
        <v>-2.8431869486550701E-2</v>
      </c>
      <c r="Z569" s="20">
        <f>VLOOKUP($C569,beta_transpose!$B$3:$W$2032,X_y!Z$1,0)</f>
        <v>7.9551541915970095E-2</v>
      </c>
      <c r="AA569" s="20">
        <f>VLOOKUP($C569,beta_transpose!$B$3:$W$2032,X_y!AA$1,0)</f>
        <v>9.2698886630451106E-3</v>
      </c>
      <c r="AB569" s="20">
        <f>VLOOKUP($C569,beta_transpose!$B$3:$W$2032,X_y!AB$1,0)</f>
        <v>2.65371007266994E-2</v>
      </c>
      <c r="AC569" s="20">
        <f>VLOOKUP($C569,beta_transpose!$B$3:$W$2032,X_y!AC$1,0)</f>
        <v>-2.60223793645783E-2</v>
      </c>
      <c r="AD569" s="20">
        <f>VLOOKUP($C569,beta_transpose!$B$3:$W$2032,X_y!AD$1,0)</f>
        <v>4.5467761028538702E-2</v>
      </c>
      <c r="AE569" s="20">
        <f>VLOOKUP($C569,beta_transpose!$B$3:$W$2032,X_y!AE$1,0)</f>
        <v>-1.1426929448195899E-2</v>
      </c>
      <c r="AF569" s="20">
        <f>VLOOKUP($C569,beta_transpose!$B$3:$W$2032,X_y!AF$1,0)</f>
        <v>-1.45489806974941E-2</v>
      </c>
      <c r="AG569" s="20">
        <f>VLOOKUP($C569,beta_transpose!$B$3:$W$2032,X_y!AG$1,0)</f>
        <v>-2.90214817738382E-2</v>
      </c>
      <c r="AH569" s="20">
        <f>VLOOKUP($C569,beta_transpose!$B$3:$W$2032,X_y!AH$1,0)</f>
        <v>-3.5112567216425097E-2</v>
      </c>
      <c r="AI569" s="20">
        <f>VLOOKUP($C569,beta_transpose!$B$3:$W$2032,X_y!AI$1,0)</f>
        <v>3.3419594516883797E-2</v>
      </c>
      <c r="AJ569" s="20">
        <f>VLOOKUP($C569,beta_transpose!$B$3:$W$2032,X_y!AJ$1,0)</f>
        <v>3.9409171698158899E-2</v>
      </c>
      <c r="AK569" s="20">
        <f>VLOOKUP($C569,beta_transpose!$B$3:$W$2032,X_y!AK$1,0)</f>
        <v>2.3565323846639098E-3</v>
      </c>
      <c r="AL569" s="20">
        <f>VLOOKUP($C569,beta_transpose!$B$3:$W$2032,X_y!AL$1,0)</f>
        <v>-8.2174203390104394E-2</v>
      </c>
      <c r="AM569" s="20">
        <f>VLOOKUP($C569,beta_transpose!$B$3:$W$2032,X_y!AM$1,0)</f>
        <v>-6.0512739252952599E-2</v>
      </c>
      <c r="AN569" s="20">
        <f>VLOOKUP($C569,beta_transpose!$B$3:$W$2032,X_y!AN$1,0)</f>
        <v>7.7956267257639794E-2</v>
      </c>
      <c r="AO569" s="20">
        <f>VLOOKUP($C569,beta_transpose!$B$3:$W$2032,X_y!AO$1,0)</f>
        <v>1.2760742913063399E-2</v>
      </c>
      <c r="AP569" s="20">
        <f>VLOOKUP($C569,beta_transpose!$B$3:$W$2032,X_y!AP$1,0)</f>
        <v>1.56845203570804E-2</v>
      </c>
      <c r="AQ569" s="20">
        <f>VLOOKUP($C569,beta_transpose!$B$3:$W$2032,X_y!AQ$1,0)</f>
        <v>5.88927154101919E-2</v>
      </c>
      <c r="AR569" s="34">
        <f>VLOOKUP($C569,beta_transpose!$B$3:$W$2032,X_y!AR$1,0)</f>
        <v>-1.8114236900500302E-2</v>
      </c>
      <c r="AS569" s="21">
        <v>20.792394521272499</v>
      </c>
      <c r="AT569" s="21">
        <v>4.9881369252871002</v>
      </c>
      <c r="AU569" s="21">
        <v>2.0977074776068498</v>
      </c>
      <c r="AV569" s="21">
        <v>0.725269782508698</v>
      </c>
      <c r="AW569" s="21">
        <v>0.19697033637278599</v>
      </c>
      <c r="AX569" s="21"/>
      <c r="AY569" s="21"/>
      <c r="AZ569" s="22"/>
      <c r="BB569" s="31">
        <f>IF(VLOOKUP(C569,y_HC!$B$3:$G$581,6,0)&gt;$BB$1,1,0)</f>
        <v>0</v>
      </c>
      <c r="BC569">
        <f>VLOOKUP(C569,y_HC!$B$3:$G$581,6,0)</f>
        <v>1.6949152071678242E-2</v>
      </c>
      <c r="BE569" t="s">
        <v>565</v>
      </c>
      <c r="BF569">
        <v>20.792394521272499</v>
      </c>
      <c r="BG569">
        <v>4.9881369252871002</v>
      </c>
      <c r="BH569">
        <v>2.0977074776068498</v>
      </c>
      <c r="BI569">
        <v>0.725269782508698</v>
      </c>
      <c r="BJ569">
        <v>0.19697033637278599</v>
      </c>
    </row>
    <row r="570" spans="2:62">
      <c r="B570" t="str">
        <f>VLOOKUP(C570,eft_features_HC!$B$3:$C$2032,2,0)</f>
        <v>SPDR S&amp;P Oil &amp; Gas Exploration &amp; Production ETF</v>
      </c>
      <c r="C570" t="s">
        <v>566</v>
      </c>
      <c r="D570" s="17">
        <f>VLOOKUP($C570,eft_features_HC!$B$3:$W$2032,X_y!D$1,0)</f>
        <v>1</v>
      </c>
      <c r="E570" s="18">
        <f>VLOOKUP($C570,eft_features_HC!$B$3:$W$2032,X_y!E$1,0)</f>
        <v>0.35000000000000003</v>
      </c>
      <c r="F570" s="18">
        <f>VLOOKUP($C570,eft_features_HC!$B$3:$W$2032,X_y!F$1,0)</f>
        <v>2440000000</v>
      </c>
      <c r="G570" s="18">
        <f>VLOOKUP($C570,eft_features_HC!$B$3:$W$2032,X_y!G$1,0)</f>
        <v>1</v>
      </c>
      <c r="H570" s="18">
        <f>VLOOKUP($C570,eft_features_HC!$B$3:$W$2032,X_y!H$1,0)</f>
        <v>8</v>
      </c>
      <c r="I570" s="18">
        <f>VLOOKUP($C570,eft_features_HC!$B$3:$W$2032,X_y!I$1,0)</f>
        <v>1</v>
      </c>
      <c r="J570" s="18">
        <f>VLOOKUP($C570,eft_features_HC!$B$3:$W$2032,X_y!J$1,0)</f>
        <v>5</v>
      </c>
      <c r="K570" s="18">
        <f>VLOOKUP($C570,eft_features_HC!$B$3:$W$2032,X_y!K$1,0)</f>
        <v>15</v>
      </c>
      <c r="L570" s="18">
        <f>VLOOKUP($C570,eft_features_HC!$B$3:$W$2032,X_y!L$1,0)</f>
        <v>18</v>
      </c>
      <c r="M570" s="18">
        <f>VLOOKUP($C570,eft_features_HC!$B$3:$W$2032,X_y!M$1,0)</f>
        <v>1</v>
      </c>
      <c r="N570" s="18">
        <f>VLOOKUP($C570,eft_features_HC!$B$3:$W$2032,X_y!N$1,0)</f>
        <v>1</v>
      </c>
      <c r="O570" s="18">
        <f>VLOOKUP($C570,eft_features_HC!$B$3:$W$2032,X_y!O$1,0)</f>
        <v>1</v>
      </c>
      <c r="P570" s="18">
        <f>VLOOKUP($C570,eft_features_HC!$B$3:$W$2032,X_y!P$1,0)</f>
        <v>2</v>
      </c>
      <c r="Q570" s="18">
        <f>VLOOKUP($C570,eft_features_HC!$B$3:$W$2032,X_y!Q$1,0)</f>
        <v>8</v>
      </c>
      <c r="R570" s="18">
        <f>VLOOKUP($C570,eft_features_HC!$B$3:$W$2032,X_y!R$1,0)</f>
        <v>1</v>
      </c>
      <c r="S570" s="19">
        <f>VLOOKUP($C570,ret_features_HC_transpose!$B$3:$W$2032,X_y!S$1,0)</f>
        <v>3.659404777617481E-2</v>
      </c>
      <c r="T570" s="19">
        <f>VLOOKUP($C570,ret_features_HC_transpose!$B$3:$W$2032,X_y!T$1,0)</f>
        <v>9.4736841648188852E-2</v>
      </c>
      <c r="U570" s="19">
        <f>VLOOKUP($C570,ret_features_HC_transpose!$B$3:$W$2032,X_y!U$1,0)</f>
        <v>6.4327484537834545E-2</v>
      </c>
      <c r="V570" s="19">
        <f>VLOOKUP($C570,ret_features_HC_transpose!$B$3:$W$2032,X_y!V$1,0)</f>
        <v>0.24892777371166463</v>
      </c>
      <c r="W570" s="19">
        <f>VLOOKUP($C570,ret_features_HC_transpose!$B$3:$W$2032,X_y!W$1,0)</f>
        <v>0.31147540825338815</v>
      </c>
      <c r="X570" s="19">
        <f>VLOOKUP($C570,ret_features_HC_transpose!$B$3:$W$2032,X_y!X$1,0)</f>
        <v>0.12449798785063027</v>
      </c>
      <c r="Y570" s="20">
        <f>VLOOKUP($C570,beta_transpose!$B$3:$W$2032,X_y!Y$1,0)</f>
        <v>2.20090410249838E-2</v>
      </c>
      <c r="Z570" s="20">
        <f>VLOOKUP($C570,beta_transpose!$B$3:$W$2032,X_y!Z$1,0)</f>
        <v>3.0786710330209101E-2</v>
      </c>
      <c r="AA570" s="20">
        <f>VLOOKUP($C570,beta_transpose!$B$3:$W$2032,X_y!AA$1,0)</f>
        <v>4.8775538589728801E-2</v>
      </c>
      <c r="AB570" s="20">
        <f>VLOOKUP($C570,beta_transpose!$B$3:$W$2032,X_y!AB$1,0)</f>
        <v>2.6068730431660799E-2</v>
      </c>
      <c r="AC570" s="20">
        <f>VLOOKUP($C570,beta_transpose!$B$3:$W$2032,X_y!AC$1,0)</f>
        <v>-7.8369221330200495E-2</v>
      </c>
      <c r="AD570" s="20">
        <f>VLOOKUP($C570,beta_transpose!$B$3:$W$2032,X_y!AD$1,0)</f>
        <v>-7.57413897877847E-3</v>
      </c>
      <c r="AE570" s="20">
        <f>VLOOKUP($C570,beta_transpose!$B$3:$W$2032,X_y!AE$1,0)</f>
        <v>-1.2865219671796799E-2</v>
      </c>
      <c r="AF570" s="20">
        <f>VLOOKUP($C570,beta_transpose!$B$3:$W$2032,X_y!AF$1,0)</f>
        <v>-1.96523843615184E-2</v>
      </c>
      <c r="AG570" s="20">
        <f>VLOOKUP($C570,beta_transpose!$B$3:$W$2032,X_y!AG$1,0)</f>
        <v>-3.4459783417540198E-2</v>
      </c>
      <c r="AH570" s="20">
        <f>VLOOKUP($C570,beta_transpose!$B$3:$W$2032,X_y!AH$1,0)</f>
        <v>-5.8031406799371701E-2</v>
      </c>
      <c r="AI570" s="20">
        <f>VLOOKUP($C570,beta_transpose!$B$3:$W$2032,X_y!AI$1,0)</f>
        <v>4.7002929831087802E-2</v>
      </c>
      <c r="AJ570" s="20">
        <f>VLOOKUP($C570,beta_transpose!$B$3:$W$2032,X_y!AJ$1,0)</f>
        <v>-2.9671697826092601E-2</v>
      </c>
      <c r="AK570" s="20">
        <f>VLOOKUP($C570,beta_transpose!$B$3:$W$2032,X_y!AK$1,0)</f>
        <v>-1.46529719825855E-2</v>
      </c>
      <c r="AL570" s="20">
        <f>VLOOKUP($C570,beta_transpose!$B$3:$W$2032,X_y!AL$1,0)</f>
        <v>-6.4047566173728301E-3</v>
      </c>
      <c r="AM570" s="20">
        <f>VLOOKUP($C570,beta_transpose!$B$3:$W$2032,X_y!AM$1,0)</f>
        <v>6.6741164691568905E-2</v>
      </c>
      <c r="AN570" s="20">
        <f>VLOOKUP($C570,beta_transpose!$B$3:$W$2032,X_y!AN$1,0)</f>
        <v>1.53007583160995E-2</v>
      </c>
      <c r="AO570" s="20">
        <f>VLOOKUP($C570,beta_transpose!$B$3:$W$2032,X_y!AO$1,0)</f>
        <v>-6.2751907374702904E-5</v>
      </c>
      <c r="AP570" s="20">
        <f>VLOOKUP($C570,beta_transpose!$B$3:$W$2032,X_y!AP$1,0)</f>
        <v>-5.7143981708899699E-2</v>
      </c>
      <c r="AQ570" s="20">
        <f>VLOOKUP($C570,beta_transpose!$B$3:$W$2032,X_y!AQ$1,0)</f>
        <v>-0.10304410496939</v>
      </c>
      <c r="AR570" s="34">
        <f>VLOOKUP($C570,beta_transpose!$B$3:$W$2032,X_y!AR$1,0)</f>
        <v>1.43572128757664E-2</v>
      </c>
      <c r="AS570" s="21">
        <v>18.295370907414799</v>
      </c>
      <c r="AT570" s="21">
        <v>11.306784323467699</v>
      </c>
      <c r="AU570" s="21">
        <v>6.5163361295779501</v>
      </c>
      <c r="AV570" s="21">
        <v>3.08051334059479</v>
      </c>
      <c r="AW570" s="21">
        <v>1.9648807617647299</v>
      </c>
      <c r="AX570" s="21"/>
      <c r="AY570" s="21"/>
      <c r="AZ570" s="22"/>
      <c r="BB570" s="31">
        <f>IF(VLOOKUP(C570,y_HC!$B$3:$G$581,6,0)&gt;$BB$1,1,0)</f>
        <v>1</v>
      </c>
      <c r="BC570">
        <f>VLOOKUP(C570,y_HC!$B$3:$G$581,6,0)</f>
        <v>8.8976648572037298E-2</v>
      </c>
      <c r="BE570" t="s">
        <v>566</v>
      </c>
      <c r="BF570">
        <v>18.295370907414799</v>
      </c>
      <c r="BG570">
        <v>11.306784323467699</v>
      </c>
      <c r="BH570">
        <v>6.5163361295779501</v>
      </c>
      <c r="BI570">
        <v>3.08051334059479</v>
      </c>
      <c r="BJ570">
        <v>1.9648807617647299</v>
      </c>
    </row>
    <row r="571" spans="2:62">
      <c r="B571" t="str">
        <f>VLOOKUP(C571,eft_features_HC!$B$3:$C$2032,2,0)</f>
        <v>SPDR S&amp;P Pharmaceuticals ETF</v>
      </c>
      <c r="C571" t="s">
        <v>567</v>
      </c>
      <c r="D571" s="17">
        <f>VLOOKUP($C571,eft_features_HC!$B$3:$W$2032,X_y!D$1,0)</f>
        <v>1</v>
      </c>
      <c r="E571" s="18">
        <f>VLOOKUP($C571,eft_features_HC!$B$3:$W$2032,X_y!E$1,0)</f>
        <v>0.35000000000000003</v>
      </c>
      <c r="F571" s="18">
        <f>VLOOKUP($C571,eft_features_HC!$B$3:$W$2032,X_y!F$1,0)</f>
        <v>440420000</v>
      </c>
      <c r="G571" s="18">
        <f>VLOOKUP($C571,eft_features_HC!$B$3:$W$2032,X_y!G$1,0)</f>
        <v>1</v>
      </c>
      <c r="H571" s="18">
        <f>VLOOKUP($C571,eft_features_HC!$B$3:$W$2032,X_y!H$1,0)</f>
        <v>8</v>
      </c>
      <c r="I571" s="18">
        <f>VLOOKUP($C571,eft_features_HC!$B$3:$W$2032,X_y!I$1,0)</f>
        <v>1</v>
      </c>
      <c r="J571" s="18">
        <f>VLOOKUP($C571,eft_features_HC!$B$3:$W$2032,X_y!J$1,0)</f>
        <v>5</v>
      </c>
      <c r="K571" s="18">
        <f>VLOOKUP($C571,eft_features_HC!$B$3:$W$2032,X_y!K$1,0)</f>
        <v>13</v>
      </c>
      <c r="L571" s="18">
        <f>VLOOKUP($C571,eft_features_HC!$B$3:$W$2032,X_y!L$1,0)</f>
        <v>40</v>
      </c>
      <c r="M571" s="18">
        <f>VLOOKUP($C571,eft_features_HC!$B$3:$W$2032,X_y!M$1,0)</f>
        <v>1</v>
      </c>
      <c r="N571" s="18">
        <f>VLOOKUP($C571,eft_features_HC!$B$3:$W$2032,X_y!N$1,0)</f>
        <v>1</v>
      </c>
      <c r="O571" s="18">
        <f>VLOOKUP($C571,eft_features_HC!$B$3:$W$2032,X_y!O$1,0)</f>
        <v>1</v>
      </c>
      <c r="P571" s="18">
        <f>VLOOKUP($C571,eft_features_HC!$B$3:$W$2032,X_y!P$1,0)</f>
        <v>2</v>
      </c>
      <c r="Q571" s="18">
        <f>VLOOKUP($C571,eft_features_HC!$B$3:$W$2032,X_y!Q$1,0)</f>
        <v>8</v>
      </c>
      <c r="R571" s="18">
        <f>VLOOKUP($C571,eft_features_HC!$B$3:$W$2032,X_y!R$1,0)</f>
        <v>1</v>
      </c>
      <c r="S571" s="19">
        <f>VLOOKUP($C571,ret_features_HC_transpose!$B$3:$W$2032,X_y!S$1,0)</f>
        <v>-8.8546389089392719E-2</v>
      </c>
      <c r="T571" s="19">
        <f>VLOOKUP($C571,ret_features_HC_transpose!$B$3:$W$2032,X_y!T$1,0)</f>
        <v>2.9117378755028955E-2</v>
      </c>
      <c r="U571" s="19">
        <f>VLOOKUP($C571,ret_features_HC_transpose!$B$3:$W$2032,X_y!U$1,0)</f>
        <v>0.14560648385186692</v>
      </c>
      <c r="V571" s="19">
        <f>VLOOKUP($C571,ret_features_HC_transpose!$B$3:$W$2032,X_y!V$1,0)</f>
        <v>0.43391442408176029</v>
      </c>
      <c r="W571" s="19">
        <f>VLOOKUP($C571,ret_features_HC_transpose!$B$3:$W$2032,X_y!W$1,0)</f>
        <v>0.57944349804537976</v>
      </c>
      <c r="X571" s="19">
        <f>VLOOKUP($C571,ret_features_HC_transpose!$B$3:$W$2032,X_y!X$1,0)</f>
        <v>0.91654310609655321</v>
      </c>
      <c r="Y571" s="20">
        <f>VLOOKUP($C571,beta_transpose!$B$3:$W$2032,X_y!Y$1,0)</f>
        <v>6.5609498613544107E-2</v>
      </c>
      <c r="Z571" s="20">
        <f>VLOOKUP($C571,beta_transpose!$B$3:$W$2032,X_y!Z$1,0)</f>
        <v>-7.0997152990486898E-3</v>
      </c>
      <c r="AA571" s="20">
        <f>VLOOKUP($C571,beta_transpose!$B$3:$W$2032,X_y!AA$1,0)</f>
        <v>-2.86787299590077E-2</v>
      </c>
      <c r="AB571" s="20">
        <f>VLOOKUP($C571,beta_transpose!$B$3:$W$2032,X_y!AB$1,0)</f>
        <v>5.6540378902208199E-2</v>
      </c>
      <c r="AC571" s="20">
        <f>VLOOKUP($C571,beta_transpose!$B$3:$W$2032,X_y!AC$1,0)</f>
        <v>1.03242508360067E-2</v>
      </c>
      <c r="AD571" s="20">
        <f>VLOOKUP($C571,beta_transpose!$B$3:$W$2032,X_y!AD$1,0)</f>
        <v>2.63925618341278E-2</v>
      </c>
      <c r="AE571" s="20">
        <f>VLOOKUP($C571,beta_transpose!$B$3:$W$2032,X_y!AE$1,0)</f>
        <v>-8.5011433599674197E-3</v>
      </c>
      <c r="AF571" s="20">
        <f>VLOOKUP($C571,beta_transpose!$B$3:$W$2032,X_y!AF$1,0)</f>
        <v>1.1141348500516299E-3</v>
      </c>
      <c r="AG571" s="20">
        <f>VLOOKUP($C571,beta_transpose!$B$3:$W$2032,X_y!AG$1,0)</f>
        <v>-7.2094020334443802E-3</v>
      </c>
      <c r="AH571" s="20">
        <f>VLOOKUP($C571,beta_transpose!$B$3:$W$2032,X_y!AH$1,0)</f>
        <v>4.1480721410289897E-2</v>
      </c>
      <c r="AI571" s="20">
        <f>VLOOKUP($C571,beta_transpose!$B$3:$W$2032,X_y!AI$1,0)</f>
        <v>3.2608130139418198E-2</v>
      </c>
      <c r="AJ571" s="20">
        <f>VLOOKUP($C571,beta_transpose!$B$3:$W$2032,X_y!AJ$1,0)</f>
        <v>-1.92798173504064E-2</v>
      </c>
      <c r="AK571" s="20">
        <f>VLOOKUP($C571,beta_transpose!$B$3:$W$2032,X_y!AK$1,0)</f>
        <v>2.83492891212846E-2</v>
      </c>
      <c r="AL571" s="20">
        <f>VLOOKUP($C571,beta_transpose!$B$3:$W$2032,X_y!AL$1,0)</f>
        <v>-4.1217149811275999E-2</v>
      </c>
      <c r="AM571" s="20">
        <f>VLOOKUP($C571,beta_transpose!$B$3:$W$2032,X_y!AM$1,0)</f>
        <v>-5.1467980521322697E-2</v>
      </c>
      <c r="AN571" s="20">
        <f>VLOOKUP($C571,beta_transpose!$B$3:$W$2032,X_y!AN$1,0)</f>
        <v>-7.4669296267172794E-2</v>
      </c>
      <c r="AO571" s="20">
        <f>VLOOKUP($C571,beta_transpose!$B$3:$W$2032,X_y!AO$1,0)</f>
        <v>-4.0752551677485802E-2</v>
      </c>
      <c r="AP571" s="20">
        <f>VLOOKUP($C571,beta_transpose!$B$3:$W$2032,X_y!AP$1,0)</f>
        <v>-1.2448276212395901E-2</v>
      </c>
      <c r="AQ571" s="20">
        <f>VLOOKUP($C571,beta_transpose!$B$3:$W$2032,X_y!AQ$1,0)</f>
        <v>5.2816906633826599E-2</v>
      </c>
      <c r="AR571" s="34">
        <f>VLOOKUP($C571,beta_transpose!$B$3:$W$2032,X_y!AR$1,0)</f>
        <v>3.4015276126381597E-2</v>
      </c>
      <c r="AS571" s="21">
        <v>35.313900029158297</v>
      </c>
      <c r="AT571" s="21">
        <v>1.73294457015711</v>
      </c>
      <c r="AU571" s="21">
        <v>0.51824852288617196</v>
      </c>
      <c r="AV571" s="21">
        <v>0.17748968539679399</v>
      </c>
      <c r="AW571" s="21">
        <v>6.1716706928657598E-2</v>
      </c>
      <c r="AX571" s="21"/>
      <c r="AY571" s="21"/>
      <c r="AZ571" s="22"/>
      <c r="BB571" s="31">
        <f>IF(VLOOKUP(C571,y_HC!$B$3:$G$581,6,0)&gt;$BB$1,1,0)</f>
        <v>1</v>
      </c>
      <c r="BC571">
        <f>VLOOKUP(C571,y_HC!$B$3:$G$581,6,0)</f>
        <v>0.12496850106567947</v>
      </c>
      <c r="BE571" t="s">
        <v>567</v>
      </c>
      <c r="BF571">
        <v>35.313900029158297</v>
      </c>
      <c r="BG571">
        <v>1.73294457015711</v>
      </c>
      <c r="BH571">
        <v>0.51824852288617196</v>
      </c>
      <c r="BI571">
        <v>0.17748968539679399</v>
      </c>
      <c r="BJ571">
        <v>6.1716706928657598E-2</v>
      </c>
    </row>
    <row r="572" spans="2:62">
      <c r="B572" t="str">
        <f>VLOOKUP(C572,eft_features_HC!$B$3:$C$2032,2,0)</f>
        <v>ProShares Ultra FTSE China 50</v>
      </c>
      <c r="C572" t="s">
        <v>568</v>
      </c>
      <c r="D572" s="17">
        <f>VLOOKUP($C572,eft_features_HC!$B$3:$W$2032,X_y!D$1,0)</f>
        <v>15</v>
      </c>
      <c r="E572" s="18">
        <f>VLOOKUP($C572,eft_features_HC!$B$3:$W$2032,X_y!E$1,0)</f>
        <v>0.95</v>
      </c>
      <c r="F572" s="18">
        <f>VLOOKUP($C572,eft_features_HC!$B$3:$W$2032,X_y!F$1,0)</f>
        <v>52740000</v>
      </c>
      <c r="G572" s="18">
        <f>VLOOKUP($C572,eft_features_HC!$B$3:$W$2032,X_y!G$1,0)</f>
        <v>1</v>
      </c>
      <c r="H572" s="18">
        <f>VLOOKUP($C572,eft_features_HC!$B$3:$W$2032,X_y!H$1,0)</f>
        <v>2</v>
      </c>
      <c r="I572" s="18">
        <f>VLOOKUP($C572,eft_features_HC!$B$3:$W$2032,X_y!I$1,0)</f>
        <v>7</v>
      </c>
      <c r="J572" s="18">
        <f>VLOOKUP($C572,eft_features_HC!$B$3:$W$2032,X_y!J$1,0)</f>
        <v>1</v>
      </c>
      <c r="K572" s="18">
        <f>VLOOKUP($C572,eft_features_HC!$B$3:$W$2032,X_y!K$1,0)</f>
        <v>1</v>
      </c>
      <c r="L572" s="18">
        <f>VLOOKUP($C572,eft_features_HC!$B$3:$W$2032,X_y!L$1,0)</f>
        <v>1</v>
      </c>
      <c r="M572" s="18">
        <f>VLOOKUP($C572,eft_features_HC!$B$3:$W$2032,X_y!M$1,0)</f>
        <v>1</v>
      </c>
      <c r="N572" s="18">
        <f>VLOOKUP($C572,eft_features_HC!$B$3:$W$2032,X_y!N$1,0)</f>
        <v>2</v>
      </c>
      <c r="O572" s="18">
        <f>VLOOKUP($C572,eft_features_HC!$B$3:$W$2032,X_y!O$1,0)</f>
        <v>1</v>
      </c>
      <c r="P572" s="18">
        <f>VLOOKUP($C572,eft_features_HC!$B$3:$W$2032,X_y!P$1,0)</f>
        <v>15</v>
      </c>
      <c r="Q572" s="18">
        <f>VLOOKUP($C572,eft_features_HC!$B$3:$W$2032,X_y!Q$1,0)</f>
        <v>1</v>
      </c>
      <c r="R572" s="18">
        <f>VLOOKUP($C572,eft_features_HC!$B$3:$W$2032,X_y!R$1,0)</f>
        <v>1</v>
      </c>
      <c r="S572" s="19">
        <f>VLOOKUP($C572,ret_features_HC_transpose!$B$3:$W$2032,X_y!S$1,0)</f>
        <v>3.0169704942464737E-2</v>
      </c>
      <c r="T572" s="19">
        <f>VLOOKUP($C572,ret_features_HC_transpose!$B$3:$W$2032,X_y!T$1,0)</f>
        <v>-6.8397119013842378E-2</v>
      </c>
      <c r="U572" s="19">
        <f>VLOOKUP($C572,ret_features_HC_transpose!$B$3:$W$2032,X_y!U$1,0)</f>
        <v>-0.13463569141678178</v>
      </c>
      <c r="V572" s="19">
        <f>VLOOKUP($C572,ret_features_HC_transpose!$B$3:$W$2032,X_y!V$1,0)</f>
        <v>1.9701369099034638E-2</v>
      </c>
      <c r="W572" s="19">
        <f>VLOOKUP($C572,ret_features_HC_transpose!$B$3:$W$2032,X_y!W$1,0)</f>
        <v>-2.7492091452790635E-2</v>
      </c>
      <c r="X572" s="19">
        <f>VLOOKUP($C572,ret_features_HC_transpose!$B$3:$W$2032,X_y!X$1,0)</f>
        <v>-0.39251297475522817</v>
      </c>
      <c r="Y572" s="20">
        <f>VLOOKUP($C572,beta_transpose!$B$3:$W$2032,X_y!Y$1,0)</f>
        <v>-1.1071160030511101E-2</v>
      </c>
      <c r="Z572" s="20">
        <f>VLOOKUP($C572,beta_transpose!$B$3:$W$2032,X_y!Z$1,0)</f>
        <v>6.4886823831856899E-2</v>
      </c>
      <c r="AA572" s="20">
        <f>VLOOKUP($C572,beta_transpose!$B$3:$W$2032,X_y!AA$1,0)</f>
        <v>3.1881262041854701E-2</v>
      </c>
      <c r="AB572" s="20">
        <f>VLOOKUP($C572,beta_transpose!$B$3:$W$2032,X_y!AB$1,0)</f>
        <v>-5.52348082051747E-2</v>
      </c>
      <c r="AC572" s="20">
        <f>VLOOKUP($C572,beta_transpose!$B$3:$W$2032,X_y!AC$1,0)</f>
        <v>2.7600116825686999E-2</v>
      </c>
      <c r="AD572" s="20">
        <f>VLOOKUP($C572,beta_transpose!$B$3:$W$2032,X_y!AD$1,0)</f>
        <v>3.4035634259960597E-2</v>
      </c>
      <c r="AE572" s="20">
        <f>VLOOKUP($C572,beta_transpose!$B$3:$W$2032,X_y!AE$1,0)</f>
        <v>0.102397185260267</v>
      </c>
      <c r="AF572" s="20">
        <f>VLOOKUP($C572,beta_transpose!$B$3:$W$2032,X_y!AF$1,0)</f>
        <v>-8.5723473269521705E-2</v>
      </c>
      <c r="AG572" s="20">
        <f>VLOOKUP($C572,beta_transpose!$B$3:$W$2032,X_y!AG$1,0)</f>
        <v>5.0940876810682503E-2</v>
      </c>
      <c r="AH572" s="20">
        <f>VLOOKUP($C572,beta_transpose!$B$3:$W$2032,X_y!AH$1,0)</f>
        <v>-1.29240566543086E-2</v>
      </c>
      <c r="AI572" s="20">
        <f>VLOOKUP($C572,beta_transpose!$B$3:$W$2032,X_y!AI$1,0)</f>
        <v>7.0064814464271999E-2</v>
      </c>
      <c r="AJ572" s="20">
        <f>VLOOKUP($C572,beta_transpose!$B$3:$W$2032,X_y!AJ$1,0)</f>
        <v>9.50186547332031E-3</v>
      </c>
      <c r="AK572" s="20">
        <f>VLOOKUP($C572,beta_transpose!$B$3:$W$2032,X_y!AK$1,0)</f>
        <v>-6.12421534003149E-2</v>
      </c>
      <c r="AL572" s="20">
        <f>VLOOKUP($C572,beta_transpose!$B$3:$W$2032,X_y!AL$1,0)</f>
        <v>3.93789134219123E-3</v>
      </c>
      <c r="AM572" s="20">
        <f>VLOOKUP($C572,beta_transpose!$B$3:$W$2032,X_y!AM$1,0)</f>
        <v>5.60174859439429E-3</v>
      </c>
      <c r="AN572" s="20">
        <f>VLOOKUP($C572,beta_transpose!$B$3:$W$2032,X_y!AN$1,0)</f>
        <v>-5.7616189525334198E-3</v>
      </c>
      <c r="AO572" s="20">
        <f>VLOOKUP($C572,beta_transpose!$B$3:$W$2032,X_y!AO$1,0)</f>
        <v>-5.60873216498948E-2</v>
      </c>
      <c r="AP572" s="20">
        <f>VLOOKUP($C572,beta_transpose!$B$3:$W$2032,X_y!AP$1,0)</f>
        <v>1.6923704824674701E-2</v>
      </c>
      <c r="AQ572" s="20">
        <f>VLOOKUP($C572,beta_transpose!$B$3:$W$2032,X_y!AQ$1,0)</f>
        <v>0.138007873096053</v>
      </c>
      <c r="AR572" s="34">
        <f>VLOOKUP($C572,beta_transpose!$B$3:$W$2032,X_y!AR$1,0)</f>
        <v>-1.94182024582365E-2</v>
      </c>
      <c r="AS572" s="21">
        <v>19.3519774325651</v>
      </c>
      <c r="AT572" s="21">
        <v>7.7958238644292601</v>
      </c>
      <c r="AU572" s="21">
        <v>4.6004717369337103</v>
      </c>
      <c r="AV572" s="21">
        <v>3.2326943131541901</v>
      </c>
      <c r="AW572" s="21">
        <v>1.7267485634519</v>
      </c>
      <c r="AX572" s="21"/>
      <c r="AY572" s="21"/>
      <c r="AZ572" s="22"/>
      <c r="BB572" s="31">
        <f>IF(VLOOKUP(C572,y_HC!$B$3:$G$581,6,0)&gt;$BB$1,1,0)</f>
        <v>1</v>
      </c>
      <c r="BC572">
        <f>VLOOKUP(C572,y_HC!$B$3:$G$581,6,0)</f>
        <v>0.20846044421230103</v>
      </c>
      <c r="BE572" t="s">
        <v>568</v>
      </c>
      <c r="BF572">
        <v>19.3519774325651</v>
      </c>
      <c r="BG572">
        <v>7.7958238644292601</v>
      </c>
      <c r="BH572">
        <v>4.6004717369337103</v>
      </c>
      <c r="BI572">
        <v>3.2326943131541901</v>
      </c>
      <c r="BJ572">
        <v>1.7267485634519</v>
      </c>
    </row>
    <row r="573" spans="2:62">
      <c r="B573" t="str">
        <f>VLOOKUP(C573,eft_features_HC!$B$3:$C$2032,2,0)</f>
        <v>SPDR S&amp;P Retail ETF</v>
      </c>
      <c r="C573" t="s">
        <v>569</v>
      </c>
      <c r="D573" s="17">
        <f>VLOOKUP($C573,eft_features_HC!$B$3:$W$2032,X_y!D$1,0)</f>
        <v>1</v>
      </c>
      <c r="E573" s="18">
        <f>VLOOKUP($C573,eft_features_HC!$B$3:$W$2032,X_y!E$1,0)</f>
        <v>0.35000000000000003</v>
      </c>
      <c r="F573" s="18">
        <f>VLOOKUP($C573,eft_features_HC!$B$3:$W$2032,X_y!F$1,0)</f>
        <v>377070000</v>
      </c>
      <c r="G573" s="18">
        <f>VLOOKUP($C573,eft_features_HC!$B$3:$W$2032,X_y!G$1,0)</f>
        <v>1</v>
      </c>
      <c r="H573" s="18">
        <f>VLOOKUP($C573,eft_features_HC!$B$3:$W$2032,X_y!H$1,0)</f>
        <v>8</v>
      </c>
      <c r="I573" s="18">
        <f>VLOOKUP($C573,eft_features_HC!$B$3:$W$2032,X_y!I$1,0)</f>
        <v>1</v>
      </c>
      <c r="J573" s="18">
        <f>VLOOKUP($C573,eft_features_HC!$B$3:$W$2032,X_y!J$1,0)</f>
        <v>5</v>
      </c>
      <c r="K573" s="18">
        <f>VLOOKUP($C573,eft_features_HC!$B$3:$W$2032,X_y!K$1,0)</f>
        <v>17</v>
      </c>
      <c r="L573" s="18">
        <f>VLOOKUP($C573,eft_features_HC!$B$3:$W$2032,X_y!L$1,0)</f>
        <v>47</v>
      </c>
      <c r="M573" s="18">
        <f>VLOOKUP($C573,eft_features_HC!$B$3:$W$2032,X_y!M$1,0)</f>
        <v>1</v>
      </c>
      <c r="N573" s="18">
        <f>VLOOKUP($C573,eft_features_HC!$B$3:$W$2032,X_y!N$1,0)</f>
        <v>1</v>
      </c>
      <c r="O573" s="18">
        <f>VLOOKUP($C573,eft_features_HC!$B$3:$W$2032,X_y!O$1,0)</f>
        <v>1</v>
      </c>
      <c r="P573" s="18">
        <f>VLOOKUP($C573,eft_features_HC!$B$3:$W$2032,X_y!P$1,0)</f>
        <v>1</v>
      </c>
      <c r="Q573" s="18">
        <f>VLOOKUP($C573,eft_features_HC!$B$3:$W$2032,X_y!Q$1,0)</f>
        <v>8</v>
      </c>
      <c r="R573" s="18">
        <f>VLOOKUP($C573,eft_features_HC!$B$3:$W$2032,X_y!R$1,0)</f>
        <v>1</v>
      </c>
      <c r="S573" s="19">
        <f>VLOOKUP($C573,ret_features_HC_transpose!$B$3:$W$2032,X_y!S$1,0)</f>
        <v>-2.5146399303196398E-2</v>
      </c>
      <c r="T573" s="19">
        <f>VLOOKUP($C573,ret_features_HC_transpose!$B$3:$W$2032,X_y!T$1,0)</f>
        <v>-3.0821915263123945E-2</v>
      </c>
      <c r="U573" s="19">
        <f>VLOOKUP($C573,ret_features_HC_transpose!$B$3:$W$2032,X_y!U$1,0)</f>
        <v>2.5981875924763864E-2</v>
      </c>
      <c r="V573" s="19">
        <f>VLOOKUP($C573,ret_features_HC_transpose!$B$3:$W$2032,X_y!V$1,0)</f>
        <v>0.21060887201453937</v>
      </c>
      <c r="W573" s="19">
        <f>VLOOKUP($C573,ret_features_HC_transpose!$B$3:$W$2032,X_y!W$1,0)</f>
        <v>0.39271654283010049</v>
      </c>
      <c r="X573" s="19">
        <f>VLOOKUP($C573,ret_features_HC_transpose!$B$3:$W$2032,X_y!X$1,0)</f>
        <v>0.66274971171608033</v>
      </c>
      <c r="Y573" s="20">
        <f>VLOOKUP($C573,beta_transpose!$B$3:$W$2032,X_y!Y$1,0)</f>
        <v>6.0146106791610303E-2</v>
      </c>
      <c r="Z573" s="20">
        <f>VLOOKUP($C573,beta_transpose!$B$3:$W$2032,X_y!Z$1,0)</f>
        <v>-2.3899013745146899E-2</v>
      </c>
      <c r="AA573" s="20">
        <f>VLOOKUP($C573,beta_transpose!$B$3:$W$2032,X_y!AA$1,0)</f>
        <v>3.8015672635011599E-2</v>
      </c>
      <c r="AB573" s="20">
        <f>VLOOKUP($C573,beta_transpose!$B$3:$W$2032,X_y!AB$1,0)</f>
        <v>-2.09473412039895E-2</v>
      </c>
      <c r="AC573" s="20">
        <f>VLOOKUP($C573,beta_transpose!$B$3:$W$2032,X_y!AC$1,0)</f>
        <v>-4.6914158923852797E-2</v>
      </c>
      <c r="AD573" s="20">
        <f>VLOOKUP($C573,beta_transpose!$B$3:$W$2032,X_y!AD$1,0)</f>
        <v>-4.5897364277444098E-2</v>
      </c>
      <c r="AE573" s="20">
        <f>VLOOKUP($C573,beta_transpose!$B$3:$W$2032,X_y!AE$1,0)</f>
        <v>2.7604786995766298E-2</v>
      </c>
      <c r="AF573" s="20">
        <f>VLOOKUP($C573,beta_transpose!$B$3:$W$2032,X_y!AF$1,0)</f>
        <v>-3.55768948358119E-3</v>
      </c>
      <c r="AG573" s="20">
        <f>VLOOKUP($C573,beta_transpose!$B$3:$W$2032,X_y!AG$1,0)</f>
        <v>-7.0566447304220197E-3</v>
      </c>
      <c r="AH573" s="20">
        <f>VLOOKUP($C573,beta_transpose!$B$3:$W$2032,X_y!AH$1,0)</f>
        <v>4.4474904400236499E-2</v>
      </c>
      <c r="AI573" s="20">
        <f>VLOOKUP($C573,beta_transpose!$B$3:$W$2032,X_y!AI$1,0)</f>
        <v>-1.5829495032833402E-2</v>
      </c>
      <c r="AJ573" s="20">
        <f>VLOOKUP($C573,beta_transpose!$B$3:$W$2032,X_y!AJ$1,0)</f>
        <v>-8.0767330281744307E-2</v>
      </c>
      <c r="AK573" s="20">
        <f>VLOOKUP($C573,beta_transpose!$B$3:$W$2032,X_y!AK$1,0)</f>
        <v>1.31811804391774E-2</v>
      </c>
      <c r="AL573" s="20">
        <f>VLOOKUP($C573,beta_transpose!$B$3:$W$2032,X_y!AL$1,0)</f>
        <v>-2.9401333564348501E-3</v>
      </c>
      <c r="AM573" s="20">
        <f>VLOOKUP($C573,beta_transpose!$B$3:$W$2032,X_y!AM$1,0)</f>
        <v>-1.36731470588712E-2</v>
      </c>
      <c r="AN573" s="20">
        <f>VLOOKUP($C573,beta_transpose!$B$3:$W$2032,X_y!AN$1,0)</f>
        <v>-2.3905683225457299E-2</v>
      </c>
      <c r="AO573" s="20">
        <f>VLOOKUP($C573,beta_transpose!$B$3:$W$2032,X_y!AO$1,0)</f>
        <v>7.1707197533943196E-2</v>
      </c>
      <c r="AP573" s="20">
        <f>VLOOKUP($C573,beta_transpose!$B$3:$W$2032,X_y!AP$1,0)</f>
        <v>-1.7322200860882601E-2</v>
      </c>
      <c r="AQ573" s="20">
        <f>VLOOKUP($C573,beta_transpose!$B$3:$W$2032,X_y!AQ$1,0)</f>
        <v>-1.2124411452571799E-2</v>
      </c>
      <c r="AR573" s="34">
        <f>VLOOKUP($C573,beta_transpose!$B$3:$W$2032,X_y!AR$1,0)</f>
        <v>-3.1830887836686701E-2</v>
      </c>
      <c r="AS573" s="21">
        <v>29.278009890481002</v>
      </c>
      <c r="AT573" s="21">
        <v>4.1056510337871703</v>
      </c>
      <c r="AU573" s="21">
        <v>1.06672521018477</v>
      </c>
      <c r="AV573" s="21">
        <v>0.47386392574589198</v>
      </c>
      <c r="AW573" s="21">
        <v>0.12644462061322601</v>
      </c>
      <c r="AX573" s="21"/>
      <c r="AY573" s="21"/>
      <c r="AZ573" s="22"/>
      <c r="BB573" s="31">
        <f>IF(VLOOKUP(C573,y_HC!$B$3:$G$581,6,0)&gt;$BB$1,1,0)</f>
        <v>0</v>
      </c>
      <c r="BC573">
        <f>VLOOKUP(C573,y_HC!$B$3:$G$581,6,0)</f>
        <v>2.0141340824092246E-2</v>
      </c>
      <c r="BE573" t="s">
        <v>569</v>
      </c>
      <c r="BF573">
        <v>29.278009890481002</v>
      </c>
      <c r="BG573">
        <v>4.1056510337871703</v>
      </c>
      <c r="BH573">
        <v>1.06672521018477</v>
      </c>
      <c r="BI573">
        <v>0.47386392574589198</v>
      </c>
      <c r="BJ573">
        <v>0.12644462061322601</v>
      </c>
    </row>
    <row r="574" spans="2:62">
      <c r="B574" t="str">
        <f>VLOOKUP(C574,eft_features_HC!$B$3:$C$2032,2,0)</f>
        <v>SPDR S&amp;P Semiconductor ETF</v>
      </c>
      <c r="C574" t="s">
        <v>570</v>
      </c>
      <c r="D574" s="17">
        <f>VLOOKUP($C574,eft_features_HC!$B$3:$W$2032,X_y!D$1,0)</f>
        <v>1</v>
      </c>
      <c r="E574" s="18">
        <f>VLOOKUP($C574,eft_features_HC!$B$3:$W$2032,X_y!E$1,0)</f>
        <v>0.35000000000000003</v>
      </c>
      <c r="F574" s="18">
        <f>VLOOKUP($C574,eft_features_HC!$B$3:$W$2032,X_y!F$1,0)</f>
        <v>300530000</v>
      </c>
      <c r="G574" s="18">
        <f>VLOOKUP($C574,eft_features_HC!$B$3:$W$2032,X_y!G$1,0)</f>
        <v>1</v>
      </c>
      <c r="H574" s="18">
        <f>VLOOKUP($C574,eft_features_HC!$B$3:$W$2032,X_y!H$1,0)</f>
        <v>8</v>
      </c>
      <c r="I574" s="18">
        <f>VLOOKUP($C574,eft_features_HC!$B$3:$W$2032,X_y!I$1,0)</f>
        <v>1</v>
      </c>
      <c r="J574" s="18">
        <f>VLOOKUP($C574,eft_features_HC!$B$3:$W$2032,X_y!J$1,0)</f>
        <v>5</v>
      </c>
      <c r="K574" s="18">
        <f>VLOOKUP($C574,eft_features_HC!$B$3:$W$2032,X_y!K$1,0)</f>
        <v>14</v>
      </c>
      <c r="L574" s="18">
        <f>VLOOKUP($C574,eft_features_HC!$B$3:$W$2032,X_y!L$1,0)</f>
        <v>28</v>
      </c>
      <c r="M574" s="18">
        <f>VLOOKUP($C574,eft_features_HC!$B$3:$W$2032,X_y!M$1,0)</f>
        <v>1</v>
      </c>
      <c r="N574" s="18">
        <f>VLOOKUP($C574,eft_features_HC!$B$3:$W$2032,X_y!N$1,0)</f>
        <v>1</v>
      </c>
      <c r="O574" s="18">
        <f>VLOOKUP($C574,eft_features_HC!$B$3:$W$2032,X_y!O$1,0)</f>
        <v>1</v>
      </c>
      <c r="P574" s="18">
        <f>VLOOKUP($C574,eft_features_HC!$B$3:$W$2032,X_y!P$1,0)</f>
        <v>2</v>
      </c>
      <c r="Q574" s="18">
        <f>VLOOKUP($C574,eft_features_HC!$B$3:$W$2032,X_y!Q$1,0)</f>
        <v>8</v>
      </c>
      <c r="R574" s="18">
        <f>VLOOKUP($C574,eft_features_HC!$B$3:$W$2032,X_y!R$1,0)</f>
        <v>1</v>
      </c>
      <c r="S574" s="19">
        <f>VLOOKUP($C574,ret_features_HC_transpose!$B$3:$W$2032,X_y!S$1,0)</f>
        <v>-2.9355647312780953E-3</v>
      </c>
      <c r="T574" s="19">
        <f>VLOOKUP($C574,ret_features_HC_transpose!$B$3:$W$2032,X_y!T$1,0)</f>
        <v>0.12280991858985968</v>
      </c>
      <c r="U574" s="19">
        <f>VLOOKUP($C574,ret_features_HC_transpose!$B$3:$W$2032,X_y!U$1,0)</f>
        <v>0.16878871316663546</v>
      </c>
      <c r="V574" s="19">
        <f>VLOOKUP($C574,ret_features_HC_transpose!$B$3:$W$2032,X_y!V$1,0)</f>
        <v>0.43524192178516641</v>
      </c>
      <c r="W574" s="19">
        <f>VLOOKUP($C574,ret_features_HC_transpose!$B$3:$W$2032,X_y!W$1,0)</f>
        <v>0.35751399042026533</v>
      </c>
      <c r="X574" s="19">
        <f>VLOOKUP($C574,ret_features_HC_transpose!$B$3:$W$2032,X_y!X$1,0)</f>
        <v>0.17546288375476204</v>
      </c>
      <c r="Y574" s="20">
        <f>VLOOKUP($C574,beta_transpose!$B$3:$W$2032,X_y!Y$1,0)</f>
        <v>1.3281315995947699E-2</v>
      </c>
      <c r="Z574" s="20">
        <f>VLOOKUP($C574,beta_transpose!$B$3:$W$2032,X_y!Z$1,0)</f>
        <v>5.50229240628448E-2</v>
      </c>
      <c r="AA574" s="20">
        <f>VLOOKUP($C574,beta_transpose!$B$3:$W$2032,X_y!AA$1,0)</f>
        <v>-1.7788002605572999E-2</v>
      </c>
      <c r="AB574" s="20">
        <f>VLOOKUP($C574,beta_transpose!$B$3:$W$2032,X_y!AB$1,0)</f>
        <v>3.2056231359955801E-3</v>
      </c>
      <c r="AC574" s="20">
        <f>VLOOKUP($C574,beta_transpose!$B$3:$W$2032,X_y!AC$1,0)</f>
        <v>-4.4168631685586303E-2</v>
      </c>
      <c r="AD574" s="20">
        <f>VLOOKUP($C574,beta_transpose!$B$3:$W$2032,X_y!AD$1,0)</f>
        <v>3.3590633501954098E-2</v>
      </c>
      <c r="AE574" s="20">
        <f>VLOOKUP($C574,beta_transpose!$B$3:$W$2032,X_y!AE$1,0)</f>
        <v>-6.2024327443793999E-2</v>
      </c>
      <c r="AF574" s="20">
        <f>VLOOKUP($C574,beta_transpose!$B$3:$W$2032,X_y!AF$1,0)</f>
        <v>-5.6378783222120702E-3</v>
      </c>
      <c r="AG574" s="20">
        <f>VLOOKUP($C574,beta_transpose!$B$3:$W$2032,X_y!AG$1,0)</f>
        <v>-2.17371015613767E-2</v>
      </c>
      <c r="AH574" s="20">
        <f>VLOOKUP($C574,beta_transpose!$B$3:$W$2032,X_y!AH$1,0)</f>
        <v>-2.1980874181696701E-4</v>
      </c>
      <c r="AI574" s="20">
        <f>VLOOKUP($C574,beta_transpose!$B$3:$W$2032,X_y!AI$1,0)</f>
        <v>-3.55524980848081E-2</v>
      </c>
      <c r="AJ574" s="20">
        <f>VLOOKUP($C574,beta_transpose!$B$3:$W$2032,X_y!AJ$1,0)</f>
        <v>1.17490857556327E-2</v>
      </c>
      <c r="AK574" s="20">
        <f>VLOOKUP($C574,beta_transpose!$B$3:$W$2032,X_y!AK$1,0)</f>
        <v>3.1657094284011603E-2</v>
      </c>
      <c r="AL574" s="20">
        <f>VLOOKUP($C574,beta_transpose!$B$3:$W$2032,X_y!AL$1,0)</f>
        <v>3.1303003662644199E-2</v>
      </c>
      <c r="AM574" s="20">
        <f>VLOOKUP($C574,beta_transpose!$B$3:$W$2032,X_y!AM$1,0)</f>
        <v>-1.01510607878013E-3</v>
      </c>
      <c r="AN574" s="20">
        <f>VLOOKUP($C574,beta_transpose!$B$3:$W$2032,X_y!AN$1,0)</f>
        <v>-7.79609270081454E-2</v>
      </c>
      <c r="AO574" s="20">
        <f>VLOOKUP($C574,beta_transpose!$B$3:$W$2032,X_y!AO$1,0)</f>
        <v>6.8639425214425204E-2</v>
      </c>
      <c r="AP574" s="20">
        <f>VLOOKUP($C574,beta_transpose!$B$3:$W$2032,X_y!AP$1,0)</f>
        <v>-5.8066871931947803E-2</v>
      </c>
      <c r="AQ574" s="20">
        <f>VLOOKUP($C574,beta_transpose!$B$3:$W$2032,X_y!AQ$1,0)</f>
        <v>4.7599588906561699E-2</v>
      </c>
      <c r="AR574" s="34">
        <f>VLOOKUP($C574,beta_transpose!$B$3:$W$2032,X_y!AR$1,0)</f>
        <v>-9.1596617379845896E-2</v>
      </c>
      <c r="AS574" s="21">
        <v>16.076162943306599</v>
      </c>
      <c r="AT574" s="21">
        <v>10.590216079199999</v>
      </c>
      <c r="AU574" s="21">
        <v>3.7737118270081802</v>
      </c>
      <c r="AV574" s="21">
        <v>2.0212224965356702</v>
      </c>
      <c r="AW574" s="21">
        <v>1.17317926792409</v>
      </c>
      <c r="AX574" s="21"/>
      <c r="AY574" s="21"/>
      <c r="AZ574" s="22"/>
      <c r="BB574" s="31">
        <f>IF(VLOOKUP(C574,y_HC!$B$3:$G$581,6,0)&gt;$BB$1,1,0)</f>
        <v>1</v>
      </c>
      <c r="BC574">
        <f>VLOOKUP(C574,y_HC!$B$3:$G$581,6,0)</f>
        <v>9.1748856936363921E-2</v>
      </c>
      <c r="BE574" t="s">
        <v>570</v>
      </c>
      <c r="BF574">
        <v>16.076162943306599</v>
      </c>
      <c r="BG574">
        <v>10.590216079199999</v>
      </c>
      <c r="BH574">
        <v>3.7737118270081802</v>
      </c>
      <c r="BI574">
        <v>2.0212224965356702</v>
      </c>
      <c r="BJ574">
        <v>1.17317926792409</v>
      </c>
    </row>
    <row r="575" spans="2:62">
      <c r="B575" t="str">
        <f>VLOOKUP(C575,eft_features_HC!$B$3:$C$2032,2,0)</f>
        <v>Direxion Daily FTSE China Bear 3X Shares</v>
      </c>
      <c r="C575" t="s">
        <v>571</v>
      </c>
      <c r="D575" s="17">
        <f>VLOOKUP($C575,eft_features_HC!$B$3:$W$2032,X_y!D$1,0)</f>
        <v>21</v>
      </c>
      <c r="E575" s="18">
        <f>VLOOKUP($C575,eft_features_HC!$B$3:$W$2032,X_y!E$1,0)</f>
        <v>1.0999999999999999</v>
      </c>
      <c r="F575" s="18">
        <f>VLOOKUP($C575,eft_features_HC!$B$3:$W$2032,X_y!F$1,0)</f>
        <v>43340000</v>
      </c>
      <c r="G575" s="18">
        <f>VLOOKUP($C575,eft_features_HC!$B$3:$W$2032,X_y!G$1,0)</f>
        <v>1</v>
      </c>
      <c r="H575" s="18">
        <f>VLOOKUP($C575,eft_features_HC!$B$3:$W$2032,X_y!H$1,0)</f>
        <v>2</v>
      </c>
      <c r="I575" s="18">
        <f>VLOOKUP($C575,eft_features_HC!$B$3:$W$2032,X_y!I$1,0)</f>
        <v>7</v>
      </c>
      <c r="J575" s="18">
        <f>VLOOKUP($C575,eft_features_HC!$B$3:$W$2032,X_y!J$1,0)</f>
        <v>1</v>
      </c>
      <c r="K575" s="18">
        <f>VLOOKUP($C575,eft_features_HC!$B$3:$W$2032,X_y!K$1,0)</f>
        <v>1</v>
      </c>
      <c r="L575" s="18">
        <f>VLOOKUP($C575,eft_features_HC!$B$3:$W$2032,X_y!L$1,0)</f>
        <v>1</v>
      </c>
      <c r="M575" s="18">
        <f>VLOOKUP($C575,eft_features_HC!$B$3:$W$2032,X_y!M$1,0)</f>
        <v>2</v>
      </c>
      <c r="N575" s="18">
        <f>VLOOKUP($C575,eft_features_HC!$B$3:$W$2032,X_y!N$1,0)</f>
        <v>1</v>
      </c>
      <c r="O575" s="18">
        <f>VLOOKUP($C575,eft_features_HC!$B$3:$W$2032,X_y!O$1,0)</f>
        <v>1</v>
      </c>
      <c r="P575" s="18">
        <f>VLOOKUP($C575,eft_features_HC!$B$3:$W$2032,X_y!P$1,0)</f>
        <v>15</v>
      </c>
      <c r="Q575" s="18">
        <f>VLOOKUP($C575,eft_features_HC!$B$3:$W$2032,X_y!Q$1,0)</f>
        <v>1</v>
      </c>
      <c r="R575" s="18">
        <f>VLOOKUP($C575,eft_features_HC!$B$3:$W$2032,X_y!R$1,0)</f>
        <v>1</v>
      </c>
      <c r="S575" s="19">
        <f>VLOOKUP($C575,ret_features_HC_transpose!$B$3:$W$2032,X_y!S$1,0)</f>
        <v>-7.5875487005727771E-2</v>
      </c>
      <c r="T575" s="19">
        <f>VLOOKUP($C575,ret_features_HC_transpose!$B$3:$W$2032,X_y!T$1,0)</f>
        <v>-4.1928730057190222E-3</v>
      </c>
      <c r="U575" s="19">
        <f>VLOOKUP($C575,ret_features_HC_transpose!$B$3:$W$2032,X_y!U$1,0)</f>
        <v>9.6491226269537655E-2</v>
      </c>
      <c r="V575" s="19">
        <f>VLOOKUP($C575,ret_features_HC_transpose!$B$3:$W$2032,X_y!V$1,0)</f>
        <v>-0.61394668465386348</v>
      </c>
      <c r="W575" s="19">
        <f>VLOOKUP($C575,ret_features_HC_transpose!$B$3:$W$2032,X_y!W$1,0)</f>
        <v>-0.60905349668709108</v>
      </c>
      <c r="X575" s="19">
        <f>VLOOKUP($C575,ret_features_HC_transpose!$B$3:$W$2032,X_y!X$1,0)</f>
        <v>-0.6597421204008842</v>
      </c>
      <c r="Y575" s="20">
        <f>VLOOKUP($C575,beta_transpose!$B$3:$W$2032,X_y!Y$1,0)</f>
        <v>-2.77427338984245E-2</v>
      </c>
      <c r="Z575" s="20">
        <f>VLOOKUP($C575,beta_transpose!$B$3:$W$2032,X_y!Z$1,0)</f>
        <v>-5.4530662352406502E-3</v>
      </c>
      <c r="AA575" s="20">
        <f>VLOOKUP($C575,beta_transpose!$B$3:$W$2032,X_y!AA$1,0)</f>
        <v>-4.4065953617946303E-2</v>
      </c>
      <c r="AB575" s="20">
        <f>VLOOKUP($C575,beta_transpose!$B$3:$W$2032,X_y!AB$1,0)</f>
        <v>5.4065983922602099E-3</v>
      </c>
      <c r="AC575" s="20">
        <f>VLOOKUP($C575,beta_transpose!$B$3:$W$2032,X_y!AC$1,0)</f>
        <v>3.8171945541126802E-2</v>
      </c>
      <c r="AD575" s="20">
        <f>VLOOKUP($C575,beta_transpose!$B$3:$W$2032,X_y!AD$1,0)</f>
        <v>-2.70718096727742E-2</v>
      </c>
      <c r="AE575" s="20">
        <f>VLOOKUP($C575,beta_transpose!$B$3:$W$2032,X_y!AE$1,0)</f>
        <v>-6.1070272142125501E-2</v>
      </c>
      <c r="AF575" s="20">
        <f>VLOOKUP($C575,beta_transpose!$B$3:$W$2032,X_y!AF$1,0)</f>
        <v>5.5718141085679802E-2</v>
      </c>
      <c r="AG575" s="20">
        <f>VLOOKUP($C575,beta_transpose!$B$3:$W$2032,X_y!AG$1,0)</f>
        <v>-5.57802590975068E-2</v>
      </c>
      <c r="AH575" s="20">
        <f>VLOOKUP($C575,beta_transpose!$B$3:$W$2032,X_y!AH$1,0)</f>
        <v>-7.2449973130533198E-3</v>
      </c>
      <c r="AI575" s="20">
        <f>VLOOKUP($C575,beta_transpose!$B$3:$W$2032,X_y!AI$1,0)</f>
        <v>-2.1511774879144799E-2</v>
      </c>
      <c r="AJ575" s="20">
        <f>VLOOKUP($C575,beta_transpose!$B$3:$W$2032,X_y!AJ$1,0)</f>
        <v>4.7408375089327201E-2</v>
      </c>
      <c r="AK575" s="20">
        <f>VLOOKUP($C575,beta_transpose!$B$3:$W$2032,X_y!AK$1,0)</f>
        <v>-2.7392852890209599E-2</v>
      </c>
      <c r="AL575" s="20">
        <f>VLOOKUP($C575,beta_transpose!$B$3:$W$2032,X_y!AL$1,0)</f>
        <v>-4.5666464062352398E-2</v>
      </c>
      <c r="AM575" s="20">
        <f>VLOOKUP($C575,beta_transpose!$B$3:$W$2032,X_y!AM$1,0)</f>
        <v>-1.2913239593668401E-2</v>
      </c>
      <c r="AN575" s="20">
        <f>VLOOKUP($C575,beta_transpose!$B$3:$W$2032,X_y!AN$1,0)</f>
        <v>3.22783340921056E-2</v>
      </c>
      <c r="AO575" s="20">
        <f>VLOOKUP($C575,beta_transpose!$B$3:$W$2032,X_y!AO$1,0)</f>
        <v>-4.9725359011269302E-2</v>
      </c>
      <c r="AP575" s="20">
        <f>VLOOKUP($C575,beta_transpose!$B$3:$W$2032,X_y!AP$1,0)</f>
        <v>0.11806503945266</v>
      </c>
      <c r="AQ575" s="20">
        <f>VLOOKUP($C575,beta_transpose!$B$3:$W$2032,X_y!AQ$1,0)</f>
        <v>-0.102639639074388</v>
      </c>
      <c r="AR575" s="34">
        <f>VLOOKUP($C575,beta_transpose!$B$3:$W$2032,X_y!AR$1,0)</f>
        <v>-6.2559152129664605E-2</v>
      </c>
      <c r="AS575" s="21">
        <v>20.187388358086199</v>
      </c>
      <c r="AT575" s="21">
        <v>3.7406005634099802</v>
      </c>
      <c r="AU575" s="21">
        <v>2.4389087738652502</v>
      </c>
      <c r="AV575" s="21">
        <v>1.4443287638317801</v>
      </c>
      <c r="AW575" s="21">
        <v>0.73927969724492903</v>
      </c>
      <c r="AX575" s="21"/>
      <c r="AY575" s="21"/>
      <c r="AZ575" s="22"/>
      <c r="BB575" s="31">
        <f>IF(VLOOKUP(C575,y_HC!$B$3:$G$581,6,0)&gt;$BB$1,1,0)</f>
        <v>0</v>
      </c>
      <c r="BC575">
        <f>VLOOKUP(C575,y_HC!$B$3:$G$581,6,0)</f>
        <v>-0.28010526386639939</v>
      </c>
      <c r="BE575" t="s">
        <v>571</v>
      </c>
      <c r="BF575">
        <v>20.187388358086199</v>
      </c>
      <c r="BG575">
        <v>3.7406005634099802</v>
      </c>
      <c r="BH575">
        <v>2.4389087738652502</v>
      </c>
      <c r="BI575">
        <v>1.4443287638317801</v>
      </c>
      <c r="BJ575">
        <v>0.73927969724492903</v>
      </c>
    </row>
    <row r="576" spans="2:62">
      <c r="B576" t="str">
        <f>VLOOKUP(C576,eft_features_HC!$B$3:$C$2032,2,0)</f>
        <v>Guggenheim China All-Cap ETF</v>
      </c>
      <c r="C576" t="s">
        <v>572</v>
      </c>
      <c r="D576" s="17">
        <f>VLOOKUP($C576,eft_features_HC!$B$3:$W$2032,X_y!D$1,0)</f>
        <v>5</v>
      </c>
      <c r="E576" s="18">
        <f>VLOOKUP($C576,eft_features_HC!$B$3:$W$2032,X_y!E$1,0)</f>
        <v>0.70000000000000007</v>
      </c>
      <c r="F576" s="18">
        <f>VLOOKUP($C576,eft_features_HC!$B$3:$W$2032,X_y!F$1,0)</f>
        <v>27020000</v>
      </c>
      <c r="G576" s="18">
        <f>VLOOKUP($C576,eft_features_HC!$B$3:$W$2032,X_y!G$1,0)</f>
        <v>1</v>
      </c>
      <c r="H576" s="18">
        <f>VLOOKUP($C576,eft_features_HC!$B$3:$W$2032,X_y!H$1,0)</f>
        <v>1</v>
      </c>
      <c r="I576" s="18">
        <f>VLOOKUP($C576,eft_features_HC!$B$3:$W$2032,X_y!I$1,0)</f>
        <v>7</v>
      </c>
      <c r="J576" s="18">
        <f>VLOOKUP($C576,eft_features_HC!$B$3:$W$2032,X_y!J$1,0)</f>
        <v>1</v>
      </c>
      <c r="K576" s="18">
        <f>VLOOKUP($C576,eft_features_HC!$B$3:$W$2032,X_y!K$1,0)</f>
        <v>2</v>
      </c>
      <c r="L576" s="18">
        <f>VLOOKUP($C576,eft_features_HC!$B$3:$W$2032,X_y!L$1,0)</f>
        <v>1</v>
      </c>
      <c r="M576" s="18">
        <f>VLOOKUP($C576,eft_features_HC!$B$3:$W$2032,X_y!M$1,0)</f>
        <v>1</v>
      </c>
      <c r="N576" s="18">
        <f>VLOOKUP($C576,eft_features_HC!$B$3:$W$2032,X_y!N$1,0)</f>
        <v>1</v>
      </c>
      <c r="O576" s="18">
        <f>VLOOKUP($C576,eft_features_HC!$B$3:$W$2032,X_y!O$1,0)</f>
        <v>1</v>
      </c>
      <c r="P576" s="18">
        <f>VLOOKUP($C576,eft_features_HC!$B$3:$W$2032,X_y!P$1,0)</f>
        <v>2</v>
      </c>
      <c r="Q576" s="18">
        <f>VLOOKUP($C576,eft_features_HC!$B$3:$W$2032,X_y!Q$1,0)</f>
        <v>1</v>
      </c>
      <c r="R576" s="18">
        <f>VLOOKUP($C576,eft_features_HC!$B$3:$W$2032,X_y!R$1,0)</f>
        <v>1</v>
      </c>
      <c r="S576" s="19">
        <f>VLOOKUP($C576,ret_features_HC_transpose!$B$3:$W$2032,X_y!S$1,0)</f>
        <v>-1.8828124470511409E-2</v>
      </c>
      <c r="T576" s="19">
        <f>VLOOKUP($C576,ret_features_HC_transpose!$B$3:$W$2032,X_y!T$1,0)</f>
        <v>-4.6755218463623627E-2</v>
      </c>
      <c r="U576" s="19">
        <f>VLOOKUP($C576,ret_features_HC_transpose!$B$3:$W$2032,X_y!U$1,0)</f>
        <v>-5.9817863954372053E-2</v>
      </c>
      <c r="V576" s="19">
        <f>VLOOKUP($C576,ret_features_HC_transpose!$B$3:$W$2032,X_y!V$1,0)</f>
        <v>8.5010799039600737E-2</v>
      </c>
      <c r="W576" s="19">
        <f>VLOOKUP($C576,ret_features_HC_transpose!$B$3:$W$2032,X_y!W$1,0)</f>
        <v>4.527673725084469E-2</v>
      </c>
      <c r="X576" s="19">
        <f>VLOOKUP($C576,ret_features_HC_transpose!$B$3:$W$2032,X_y!X$1,0)</f>
        <v>-0.13026315932701671</v>
      </c>
      <c r="Y576" s="20">
        <f>VLOOKUP($C576,beta_transpose!$B$3:$W$2032,X_y!Y$1,0)</f>
        <v>3.36898890566644E-4</v>
      </c>
      <c r="Z576" s="20">
        <f>VLOOKUP($C576,beta_transpose!$B$3:$W$2032,X_y!Z$1,0)</f>
        <v>3.5558982712644002E-2</v>
      </c>
      <c r="AA576" s="20">
        <f>VLOOKUP($C576,beta_transpose!$B$3:$W$2032,X_y!AA$1,0)</f>
        <v>1.39258626578707E-2</v>
      </c>
      <c r="AB576" s="20">
        <f>VLOOKUP($C576,beta_transpose!$B$3:$W$2032,X_y!AB$1,0)</f>
        <v>-2.0677829694003801E-2</v>
      </c>
      <c r="AC576" s="20">
        <f>VLOOKUP($C576,beta_transpose!$B$3:$W$2032,X_y!AC$1,0)</f>
        <v>1.5002885783255E-2</v>
      </c>
      <c r="AD576" s="20">
        <f>VLOOKUP($C576,beta_transpose!$B$3:$W$2032,X_y!AD$1,0)</f>
        <v>1.7207907315929302E-2</v>
      </c>
      <c r="AE576" s="20">
        <f>VLOOKUP($C576,beta_transpose!$B$3:$W$2032,X_y!AE$1,0)</f>
        <v>7.19231745604509E-2</v>
      </c>
      <c r="AF576" s="20">
        <f>VLOOKUP($C576,beta_transpose!$B$3:$W$2032,X_y!AF$1,0)</f>
        <v>-4.5506608545525601E-2</v>
      </c>
      <c r="AG576" s="20">
        <f>VLOOKUP($C576,beta_transpose!$B$3:$W$2032,X_y!AG$1,0)</f>
        <v>2.1337521888647699E-2</v>
      </c>
      <c r="AH576" s="20">
        <f>VLOOKUP($C576,beta_transpose!$B$3:$W$2032,X_y!AH$1,0)</f>
        <v>1.12477684446927E-3</v>
      </c>
      <c r="AI576" s="20">
        <f>VLOOKUP($C576,beta_transpose!$B$3:$W$2032,X_y!AI$1,0)</f>
        <v>3.6646976559099001E-2</v>
      </c>
      <c r="AJ576" s="20">
        <f>VLOOKUP($C576,beta_transpose!$B$3:$W$2032,X_y!AJ$1,0)</f>
        <v>-1.59468310325039E-3</v>
      </c>
      <c r="AK576" s="20">
        <f>VLOOKUP($C576,beta_transpose!$B$3:$W$2032,X_y!AK$1,0)</f>
        <v>-1.77047014096905E-2</v>
      </c>
      <c r="AL576" s="20">
        <f>VLOOKUP($C576,beta_transpose!$B$3:$W$2032,X_y!AL$1,0)</f>
        <v>1.8249430380731499E-2</v>
      </c>
      <c r="AM576" s="20">
        <f>VLOOKUP($C576,beta_transpose!$B$3:$W$2032,X_y!AM$1,0)</f>
        <v>-6.1780946275768996E-3</v>
      </c>
      <c r="AN576" s="20">
        <f>VLOOKUP($C576,beta_transpose!$B$3:$W$2032,X_y!AN$1,0)</f>
        <v>3.97050817148107E-3</v>
      </c>
      <c r="AO576" s="20">
        <f>VLOOKUP($C576,beta_transpose!$B$3:$W$2032,X_y!AO$1,0)</f>
        <v>-1.2567719333214799E-2</v>
      </c>
      <c r="AP576" s="20">
        <f>VLOOKUP($C576,beta_transpose!$B$3:$W$2032,X_y!AP$1,0)</f>
        <v>-3.9548735733459699E-3</v>
      </c>
      <c r="AQ576" s="20">
        <f>VLOOKUP($C576,beta_transpose!$B$3:$W$2032,X_y!AQ$1,0)</f>
        <v>6.0791066127806298E-2</v>
      </c>
      <c r="AR576" s="34">
        <f>VLOOKUP($C576,beta_transpose!$B$3:$W$2032,X_y!AR$1,0)</f>
        <v>-1.47765153355178E-2</v>
      </c>
      <c r="AS576" s="21">
        <v>10.4466628578457</v>
      </c>
      <c r="AT576" s="21">
        <v>7.6447585530759099</v>
      </c>
      <c r="AU576" s="21">
        <v>2.98969633845571</v>
      </c>
      <c r="AV576" s="21">
        <v>1.96265713425122</v>
      </c>
      <c r="AW576" s="21">
        <v>1.1957524836772699</v>
      </c>
      <c r="AX576" s="21"/>
      <c r="AY576" s="21"/>
      <c r="AZ576" s="22"/>
      <c r="BB576" s="31">
        <f>IF(VLOOKUP(C576,y_HC!$B$3:$G$581,6,0)&gt;$BB$1,1,0)</f>
        <v>1</v>
      </c>
      <c r="BC576">
        <f>VLOOKUP(C576,y_HC!$B$3:$G$581,6,0)</f>
        <v>8.5797037712344759E-2</v>
      </c>
      <c r="BE576" t="s">
        <v>572</v>
      </c>
      <c r="BF576">
        <v>10.4466628578457</v>
      </c>
      <c r="BG576">
        <v>7.6447585530759099</v>
      </c>
      <c r="BH576">
        <v>2.98969633845571</v>
      </c>
      <c r="BI576">
        <v>1.96265713425122</v>
      </c>
      <c r="BJ576">
        <v>1.1957524836772699</v>
      </c>
    </row>
    <row r="577" spans="2:62">
      <c r="B577" t="str">
        <f>VLOOKUP(C577,eft_features_HC!$B$3:$C$2032,2,0)</f>
        <v>ProShares Ultra Yen</v>
      </c>
      <c r="C577" t="s">
        <v>573</v>
      </c>
      <c r="D577" s="17">
        <f>VLOOKUP($C577,eft_features_HC!$B$3:$W$2032,X_y!D$1,0)</f>
        <v>15</v>
      </c>
      <c r="E577" s="18">
        <f>VLOOKUP($C577,eft_features_HC!$B$3:$W$2032,X_y!E$1,0)</f>
        <v>1.01</v>
      </c>
      <c r="F577" s="18">
        <f>VLOOKUP($C577,eft_features_HC!$B$3:$W$2032,X_y!F$1,0)</f>
        <v>5990000</v>
      </c>
      <c r="G577" s="18">
        <f>VLOOKUP($C577,eft_features_HC!$B$3:$W$2032,X_y!G$1,0)</f>
        <v>6</v>
      </c>
      <c r="H577" s="18">
        <f>VLOOKUP($C577,eft_features_HC!$B$3:$W$2032,X_y!H$1,0)</f>
        <v>1</v>
      </c>
      <c r="I577" s="18">
        <f>VLOOKUP($C577,eft_features_HC!$B$3:$W$2032,X_y!I$1,0)</f>
        <v>7</v>
      </c>
      <c r="J577" s="18">
        <f>VLOOKUP($C577,eft_features_HC!$B$3:$W$2032,X_y!J$1,0)</f>
        <v>24</v>
      </c>
      <c r="K577" s="18">
        <f>VLOOKUP($C577,eft_features_HC!$B$3:$W$2032,X_y!K$1,0)</f>
        <v>49</v>
      </c>
      <c r="L577" s="18">
        <f>VLOOKUP($C577,eft_features_HC!$B$3:$W$2032,X_y!L$1,0)</f>
        <v>42</v>
      </c>
      <c r="M577" s="18">
        <f>VLOOKUP($C577,eft_features_HC!$B$3:$W$2032,X_y!M$1,0)</f>
        <v>1</v>
      </c>
      <c r="N577" s="18">
        <f>VLOOKUP($C577,eft_features_HC!$B$3:$W$2032,X_y!N$1,0)</f>
        <v>2</v>
      </c>
      <c r="O577" s="18">
        <f>VLOOKUP($C577,eft_features_HC!$B$3:$W$2032,X_y!O$1,0)</f>
        <v>1</v>
      </c>
      <c r="P577" s="18">
        <f>VLOOKUP($C577,eft_features_HC!$B$3:$W$2032,X_y!P$1,0)</f>
        <v>6</v>
      </c>
      <c r="Q577" s="18">
        <f>VLOOKUP($C577,eft_features_HC!$B$3:$W$2032,X_y!Q$1,0)</f>
        <v>5</v>
      </c>
      <c r="R577" s="18">
        <f>VLOOKUP($C577,eft_features_HC!$B$3:$W$2032,X_y!R$1,0)</f>
        <v>1</v>
      </c>
      <c r="S577" s="19">
        <f>VLOOKUP($C577,ret_features_HC_transpose!$B$3:$W$2032,X_y!S$1,0)</f>
        <v>3.7641158386285678E-3</v>
      </c>
      <c r="T577" s="19">
        <f>VLOOKUP($C577,ret_features_HC_transpose!$B$3:$W$2032,X_y!T$1,0)</f>
        <v>2.2787494297914934E-2</v>
      </c>
      <c r="U577" s="19">
        <f>VLOOKUP($C577,ret_features_HC_transpose!$B$3:$W$2032,X_y!U$1,0)</f>
        <v>-0.12588105264826832</v>
      </c>
      <c r="V577" s="19">
        <f>VLOOKUP($C577,ret_features_HC_transpose!$B$3:$W$2032,X_y!V$1,0)</f>
        <v>-0.12550974018918315</v>
      </c>
      <c r="W577" s="19">
        <f>VLOOKUP($C577,ret_features_HC_transpose!$B$3:$W$2032,X_y!W$1,0)</f>
        <v>-0.38904716699488207</v>
      </c>
      <c r="X577" s="19">
        <f>VLOOKUP($C577,ret_features_HC_transpose!$B$3:$W$2032,X_y!X$1,0)</f>
        <v>-0.37902188034893869</v>
      </c>
      <c r="Y577" s="20">
        <f>VLOOKUP($C577,beta_transpose!$B$3:$W$2032,X_y!Y$1,0)</f>
        <v>-3.5414101752891503E-2</v>
      </c>
      <c r="Z577" s="20">
        <f>VLOOKUP($C577,beta_transpose!$B$3:$W$2032,X_y!Z$1,0)</f>
        <v>-7.8581265193299592E-3</v>
      </c>
      <c r="AA577" s="20">
        <f>VLOOKUP($C577,beta_transpose!$B$3:$W$2032,X_y!AA$1,0)</f>
        <v>-1.07917333179937E-2</v>
      </c>
      <c r="AB577" s="20">
        <f>VLOOKUP($C577,beta_transpose!$B$3:$W$2032,X_y!AB$1,0)</f>
        <v>7.2520186185254104E-2</v>
      </c>
      <c r="AC577" s="20">
        <f>VLOOKUP($C577,beta_transpose!$B$3:$W$2032,X_y!AC$1,0)</f>
        <v>-2.6751126634334901E-2</v>
      </c>
      <c r="AD577" s="20">
        <f>VLOOKUP($C577,beta_transpose!$B$3:$W$2032,X_y!AD$1,0)</f>
        <v>5.3523376900144803E-2</v>
      </c>
      <c r="AE577" s="20">
        <f>VLOOKUP($C577,beta_transpose!$B$3:$W$2032,X_y!AE$1,0)</f>
        <v>1.7864269723026901E-2</v>
      </c>
      <c r="AF577" s="20">
        <f>VLOOKUP($C577,beta_transpose!$B$3:$W$2032,X_y!AF$1,0)</f>
        <v>5.5879693628662401E-2</v>
      </c>
      <c r="AG577" s="20">
        <f>VLOOKUP($C577,beta_transpose!$B$3:$W$2032,X_y!AG$1,0)</f>
        <v>-5.4798618559257703E-2</v>
      </c>
      <c r="AH577" s="20">
        <f>VLOOKUP($C577,beta_transpose!$B$3:$W$2032,X_y!AH$1,0)</f>
        <v>4.7936075613693903E-3</v>
      </c>
      <c r="AI577" s="20">
        <f>VLOOKUP($C577,beta_transpose!$B$3:$W$2032,X_y!AI$1,0)</f>
        <v>0.112547244291773</v>
      </c>
      <c r="AJ577" s="20">
        <f>VLOOKUP($C577,beta_transpose!$B$3:$W$2032,X_y!AJ$1,0)</f>
        <v>-2.7714300947057999E-2</v>
      </c>
      <c r="AK577" s="20">
        <f>VLOOKUP($C577,beta_transpose!$B$3:$W$2032,X_y!AK$1,0)</f>
        <v>-1.7247084224863601E-3</v>
      </c>
      <c r="AL577" s="20">
        <f>VLOOKUP($C577,beta_transpose!$B$3:$W$2032,X_y!AL$1,0)</f>
        <v>-5.7248801980516802E-2</v>
      </c>
      <c r="AM577" s="20">
        <f>VLOOKUP($C577,beta_transpose!$B$3:$W$2032,X_y!AM$1,0)</f>
        <v>-9.0345485308491305E-2</v>
      </c>
      <c r="AN577" s="20">
        <f>VLOOKUP($C577,beta_transpose!$B$3:$W$2032,X_y!AN$1,0)</f>
        <v>1.47585979381389E-2</v>
      </c>
      <c r="AO577" s="20">
        <f>VLOOKUP($C577,beta_transpose!$B$3:$W$2032,X_y!AO$1,0)</f>
        <v>9.2753670609586503E-2</v>
      </c>
      <c r="AP577" s="20">
        <f>VLOOKUP($C577,beta_transpose!$B$3:$W$2032,X_y!AP$1,0)</f>
        <v>-9.2714157582922795E-3</v>
      </c>
      <c r="AQ577" s="20">
        <f>VLOOKUP($C577,beta_transpose!$B$3:$W$2032,X_y!AQ$1,0)</f>
        <v>7.0822228712233704E-2</v>
      </c>
      <c r="AR577" s="34">
        <f>VLOOKUP($C577,beta_transpose!$B$3:$W$2032,X_y!AR$1,0)</f>
        <v>9.5243741188803605E-2</v>
      </c>
      <c r="AS577" s="21">
        <v>16.344088797084201</v>
      </c>
      <c r="AT577" s="21">
        <v>1.7884779972434901</v>
      </c>
      <c r="AU577" s="21">
        <v>0.88190001543955998</v>
      </c>
      <c r="AV577" s="21">
        <v>0.475098976294349</v>
      </c>
      <c r="AW577" s="21">
        <v>0.26367494761507099</v>
      </c>
      <c r="AX577" s="21"/>
      <c r="AY577" s="21"/>
      <c r="AZ577" s="22"/>
      <c r="BB577" s="31">
        <f>IF(VLOOKUP(C577,y_HC!$B$3:$G$581,6,0)&gt;$BB$1,1,0)</f>
        <v>0</v>
      </c>
      <c r="BC577">
        <f>VLOOKUP(C577,y_HC!$B$3:$G$581,6,0)</f>
        <v>3.0518135454410511E-2</v>
      </c>
      <c r="BE577" t="s">
        <v>573</v>
      </c>
      <c r="BF577">
        <v>16.344088797084201</v>
      </c>
      <c r="BG577">
        <v>1.7884779972434901</v>
      </c>
      <c r="BH577">
        <v>0.88190001543955998</v>
      </c>
      <c r="BI577">
        <v>0.475098976294349</v>
      </c>
      <c r="BJ577">
        <v>0.26367494761507099</v>
      </c>
    </row>
    <row r="578" spans="2:62">
      <c r="B578" t="str">
        <f>VLOOKUP(C578,eft_features_HC!$B$3:$C$2032,2,0)</f>
        <v>ProShares UltraShort Yen</v>
      </c>
      <c r="C578" t="s">
        <v>574</v>
      </c>
      <c r="D578" s="17">
        <f>VLOOKUP($C578,eft_features_HC!$B$3:$W$2032,X_y!D$1,0)</f>
        <v>15</v>
      </c>
      <c r="E578" s="18">
        <f>VLOOKUP($C578,eft_features_HC!$B$3:$W$2032,X_y!E$1,0)</f>
        <v>1.01</v>
      </c>
      <c r="F578" s="18">
        <f>VLOOKUP($C578,eft_features_HC!$B$3:$W$2032,X_y!F$1,0)</f>
        <v>147540000</v>
      </c>
      <c r="G578" s="18">
        <f>VLOOKUP($C578,eft_features_HC!$B$3:$W$2032,X_y!G$1,0)</f>
        <v>6</v>
      </c>
      <c r="H578" s="18">
        <f>VLOOKUP($C578,eft_features_HC!$B$3:$W$2032,X_y!H$1,0)</f>
        <v>1</v>
      </c>
      <c r="I578" s="18">
        <f>VLOOKUP($C578,eft_features_HC!$B$3:$W$2032,X_y!I$1,0)</f>
        <v>7</v>
      </c>
      <c r="J578" s="18">
        <f>VLOOKUP($C578,eft_features_HC!$B$3:$W$2032,X_y!J$1,0)</f>
        <v>24</v>
      </c>
      <c r="K578" s="18">
        <f>VLOOKUP($C578,eft_features_HC!$B$3:$W$2032,X_y!K$1,0)</f>
        <v>49</v>
      </c>
      <c r="L578" s="18">
        <f>VLOOKUP($C578,eft_features_HC!$B$3:$W$2032,X_y!L$1,0)</f>
        <v>42</v>
      </c>
      <c r="M578" s="18">
        <f>VLOOKUP($C578,eft_features_HC!$B$3:$W$2032,X_y!M$1,0)</f>
        <v>2</v>
      </c>
      <c r="N578" s="18">
        <f>VLOOKUP($C578,eft_features_HC!$B$3:$W$2032,X_y!N$1,0)</f>
        <v>1</v>
      </c>
      <c r="O578" s="18">
        <f>VLOOKUP($C578,eft_features_HC!$B$3:$W$2032,X_y!O$1,0)</f>
        <v>1</v>
      </c>
      <c r="P578" s="18">
        <f>VLOOKUP($C578,eft_features_HC!$B$3:$W$2032,X_y!P$1,0)</f>
        <v>6</v>
      </c>
      <c r="Q578" s="18">
        <f>VLOOKUP($C578,eft_features_HC!$B$3:$W$2032,X_y!Q$1,0)</f>
        <v>5</v>
      </c>
      <c r="R578" s="18">
        <f>VLOOKUP($C578,eft_features_HC!$B$3:$W$2032,X_y!R$1,0)</f>
        <v>1</v>
      </c>
      <c r="S578" s="19">
        <f>VLOOKUP($C578,ret_features_HC_transpose!$B$3:$W$2032,X_y!S$1,0)</f>
        <v>-3.3898311739440912E-3</v>
      </c>
      <c r="T578" s="19">
        <f>VLOOKUP($C578,ret_features_HC_transpose!$B$3:$W$2032,X_y!T$1,0)</f>
        <v>-3.6340316662123229E-2</v>
      </c>
      <c r="U578" s="19">
        <f>VLOOKUP($C578,ret_features_HC_transpose!$B$3:$W$2032,X_y!U$1,0)</f>
        <v>0.10671031022570787</v>
      </c>
      <c r="V578" s="19">
        <f>VLOOKUP($C578,ret_features_HC_transpose!$B$3:$W$2032,X_y!V$1,0)</f>
        <v>6.6729766751111308E-2</v>
      </c>
      <c r="W578" s="19">
        <f>VLOOKUP($C578,ret_features_HC_transpose!$B$3:$W$2032,X_y!W$1,0)</f>
        <v>0.45169600758848971</v>
      </c>
      <c r="X578" s="19">
        <f>VLOOKUP($C578,ret_features_HC_transpose!$B$3:$W$2032,X_y!X$1,0)</f>
        <v>0.35538184515893922</v>
      </c>
      <c r="Y578" s="20">
        <f>VLOOKUP($C578,beta_transpose!$B$3:$W$2032,X_y!Y$1,0)</f>
        <v>2.8229514658903099E-2</v>
      </c>
      <c r="Z578" s="20">
        <f>VLOOKUP($C578,beta_transpose!$B$3:$W$2032,X_y!Z$1,0)</f>
        <v>1.43258595295665E-2</v>
      </c>
      <c r="AA578" s="20">
        <f>VLOOKUP($C578,beta_transpose!$B$3:$W$2032,X_y!AA$1,0)</f>
        <v>-1.7579685706832001E-3</v>
      </c>
      <c r="AB578" s="20">
        <f>VLOOKUP($C578,beta_transpose!$B$3:$W$2032,X_y!AB$1,0)</f>
        <v>-6.1803966706796797E-2</v>
      </c>
      <c r="AC578" s="20">
        <f>VLOOKUP($C578,beta_transpose!$B$3:$W$2032,X_y!AC$1,0)</f>
        <v>2.71554899614109E-2</v>
      </c>
      <c r="AD578" s="20">
        <f>VLOOKUP($C578,beta_transpose!$B$3:$W$2032,X_y!AD$1,0)</f>
        <v>-5.6340061056963098E-2</v>
      </c>
      <c r="AE578" s="20">
        <f>VLOOKUP($C578,beta_transpose!$B$3:$W$2032,X_y!AE$1,0)</f>
        <v>-2.4558741454333299E-2</v>
      </c>
      <c r="AF578" s="20">
        <f>VLOOKUP($C578,beta_transpose!$B$3:$W$2032,X_y!AF$1,0)</f>
        <v>-5.0628345094358401E-2</v>
      </c>
      <c r="AG578" s="20">
        <f>VLOOKUP($C578,beta_transpose!$B$3:$W$2032,X_y!AG$1,0)</f>
        <v>1.5200588586052799E-2</v>
      </c>
      <c r="AH578" s="20">
        <f>VLOOKUP($C578,beta_transpose!$B$3:$W$2032,X_y!AH$1,0)</f>
        <v>8.1696988993569392E-3</v>
      </c>
      <c r="AI578" s="20">
        <f>VLOOKUP($C578,beta_transpose!$B$3:$W$2032,X_y!AI$1,0)</f>
        <v>-0.110467662680501</v>
      </c>
      <c r="AJ578" s="20">
        <f>VLOOKUP($C578,beta_transpose!$B$3:$W$2032,X_y!AJ$1,0)</f>
        <v>1.8820261724561398E-2</v>
      </c>
      <c r="AK578" s="20">
        <f>VLOOKUP($C578,beta_transpose!$B$3:$W$2032,X_y!AK$1,0)</f>
        <v>-1.7703080466169401E-2</v>
      </c>
      <c r="AL578" s="20">
        <f>VLOOKUP($C578,beta_transpose!$B$3:$W$2032,X_y!AL$1,0)</f>
        <v>3.6435837771750697E-2</v>
      </c>
      <c r="AM578" s="20">
        <f>VLOOKUP($C578,beta_transpose!$B$3:$W$2032,X_y!AM$1,0)</f>
        <v>8.8775860033802501E-2</v>
      </c>
      <c r="AN578" s="20">
        <f>VLOOKUP($C578,beta_transpose!$B$3:$W$2032,X_y!AN$1,0)</f>
        <v>1.99040535594887E-2</v>
      </c>
      <c r="AO578" s="20">
        <f>VLOOKUP($C578,beta_transpose!$B$3:$W$2032,X_y!AO$1,0)</f>
        <v>-0.116526002852998</v>
      </c>
      <c r="AP578" s="20">
        <f>VLOOKUP($C578,beta_transpose!$B$3:$W$2032,X_y!AP$1,0)</f>
        <v>2.42178763845853E-2</v>
      </c>
      <c r="AQ578" s="20">
        <f>VLOOKUP($C578,beta_transpose!$B$3:$W$2032,X_y!AQ$1,0)</f>
        <v>-3.0901555910893799E-2</v>
      </c>
      <c r="AR578" s="34">
        <f>VLOOKUP($C578,beta_transpose!$B$3:$W$2032,X_y!AR$1,0)</f>
        <v>-9.5943525778766095E-2</v>
      </c>
      <c r="AS578" s="21">
        <v>13.9907672199198</v>
      </c>
      <c r="AT578" s="21">
        <v>3.9127825762903399</v>
      </c>
      <c r="AU578" s="21">
        <v>1.6806563322385999</v>
      </c>
      <c r="AV578" s="21">
        <v>0.54514523256376701</v>
      </c>
      <c r="AW578" s="21">
        <v>0.20572453811903799</v>
      </c>
      <c r="AX578" s="21"/>
      <c r="AY578" s="21"/>
      <c r="AZ578" s="22"/>
      <c r="BB578" s="31">
        <f>IF(VLOOKUP(C578,y_HC!$B$3:$G$581,6,0)&gt;$BB$1,1,0)</f>
        <v>0</v>
      </c>
      <c r="BC578">
        <f>VLOOKUP(C578,y_HC!$B$3:$G$581,6,0)</f>
        <v>-3.3939664111452855E-2</v>
      </c>
      <c r="BE578" t="s">
        <v>574</v>
      </c>
      <c r="BF578">
        <v>13.9907672199198</v>
      </c>
      <c r="BG578">
        <v>3.9127825762903399</v>
      </c>
      <c r="BH578">
        <v>1.6806563322385999</v>
      </c>
      <c r="BI578">
        <v>0.54514523256376701</v>
      </c>
      <c r="BJ578">
        <v>0.20572453811903799</v>
      </c>
    </row>
    <row r="579" spans="2:62">
      <c r="B579" t="str">
        <f>VLOOKUP(C579,eft_features_HC!$B$3:$C$2032,2,0)</f>
        <v>Direxion Daily FTSE China Bull 3X Shares</v>
      </c>
      <c r="C579" t="s">
        <v>575</v>
      </c>
      <c r="D579" s="17">
        <f>VLOOKUP($C579,eft_features_HC!$B$3:$W$2032,X_y!D$1,0)</f>
        <v>21</v>
      </c>
      <c r="E579" s="18">
        <f>VLOOKUP($C579,eft_features_HC!$B$3:$W$2032,X_y!E$1,0)</f>
        <v>1.3</v>
      </c>
      <c r="F579" s="18">
        <f>VLOOKUP($C579,eft_features_HC!$B$3:$W$2032,X_y!F$1,0)</f>
        <v>213390000</v>
      </c>
      <c r="G579" s="18">
        <f>VLOOKUP($C579,eft_features_HC!$B$3:$W$2032,X_y!G$1,0)</f>
        <v>1</v>
      </c>
      <c r="H579" s="18">
        <f>VLOOKUP($C579,eft_features_HC!$B$3:$W$2032,X_y!H$1,0)</f>
        <v>2</v>
      </c>
      <c r="I579" s="18">
        <f>VLOOKUP($C579,eft_features_HC!$B$3:$W$2032,X_y!I$1,0)</f>
        <v>7</v>
      </c>
      <c r="J579" s="18">
        <f>VLOOKUP($C579,eft_features_HC!$B$3:$W$2032,X_y!J$1,0)</f>
        <v>1</v>
      </c>
      <c r="K579" s="18">
        <f>VLOOKUP($C579,eft_features_HC!$B$3:$W$2032,X_y!K$1,0)</f>
        <v>1</v>
      </c>
      <c r="L579" s="18">
        <f>VLOOKUP($C579,eft_features_HC!$B$3:$W$2032,X_y!L$1,0)</f>
        <v>1</v>
      </c>
      <c r="M579" s="18">
        <f>VLOOKUP($C579,eft_features_HC!$B$3:$W$2032,X_y!M$1,0)</f>
        <v>1</v>
      </c>
      <c r="N579" s="18">
        <f>VLOOKUP($C579,eft_features_HC!$B$3:$W$2032,X_y!N$1,0)</f>
        <v>2</v>
      </c>
      <c r="O579" s="18">
        <f>VLOOKUP($C579,eft_features_HC!$B$3:$W$2032,X_y!O$1,0)</f>
        <v>1</v>
      </c>
      <c r="P579" s="18">
        <f>VLOOKUP($C579,eft_features_HC!$B$3:$W$2032,X_y!P$1,0)</f>
        <v>15</v>
      </c>
      <c r="Q579" s="18">
        <f>VLOOKUP($C579,eft_features_HC!$B$3:$W$2032,X_y!Q$1,0)</f>
        <v>1</v>
      </c>
      <c r="R579" s="18">
        <f>VLOOKUP($C579,eft_features_HC!$B$3:$W$2032,X_y!R$1,0)</f>
        <v>1</v>
      </c>
      <c r="S579" s="19">
        <f>VLOOKUP($C579,ret_features_HC_transpose!$B$3:$W$2032,X_y!S$1,0)</f>
        <v>4.2349725973892971E-2</v>
      </c>
      <c r="T579" s="19">
        <f>VLOOKUP($C579,ret_features_HC_transpose!$B$3:$W$2032,X_y!T$1,0)</f>
        <v>-0.12399540768773076</v>
      </c>
      <c r="U579" s="19">
        <f>VLOOKUP($C579,ret_features_HC_transpose!$B$3:$W$2032,X_y!U$1,0)</f>
        <v>-0.30404801430438744</v>
      </c>
      <c r="V579" s="19">
        <f>VLOOKUP($C579,ret_features_HC_transpose!$B$3:$W$2032,X_y!V$1,0)</f>
        <v>0.56780821576552132</v>
      </c>
      <c r="W579" s="19">
        <f>VLOOKUP($C579,ret_features_HC_transpose!$B$3:$W$2032,X_y!W$1,0)</f>
        <v>3.154573994356924E-2</v>
      </c>
      <c r="X579" s="19">
        <f>VLOOKUP($C579,ret_features_HC_transpose!$B$3:$W$2032,X_y!X$1,0)</f>
        <v>-0.57213353813139001</v>
      </c>
      <c r="Y579" s="20">
        <f>VLOOKUP($C579,beta_transpose!$B$3:$W$2032,X_y!Y$1,0)</f>
        <v>-2.0369878089950302E-2</v>
      </c>
      <c r="Z579" s="20">
        <f>VLOOKUP($C579,beta_transpose!$B$3:$W$2032,X_y!Z$1,0)</f>
        <v>0.15439270071205199</v>
      </c>
      <c r="AA579" s="20">
        <f>VLOOKUP($C579,beta_transpose!$B$3:$W$2032,X_y!AA$1,0)</f>
        <v>-2.9244213640077999E-2</v>
      </c>
      <c r="AB579" s="20">
        <f>VLOOKUP($C579,beta_transpose!$B$3:$W$2032,X_y!AB$1,0)</f>
        <v>-4.6677385380567399E-2</v>
      </c>
      <c r="AC579" s="20">
        <f>VLOOKUP($C579,beta_transpose!$B$3:$W$2032,X_y!AC$1,0)</f>
        <v>1.9974785309097201E-4</v>
      </c>
      <c r="AD579" s="20">
        <f>VLOOKUP($C579,beta_transpose!$B$3:$W$2032,X_y!AD$1,0)</f>
        <v>-8.2951801961907295E-3</v>
      </c>
      <c r="AE579" s="20">
        <f>VLOOKUP($C579,beta_transpose!$B$3:$W$2032,X_y!AE$1,0)</f>
        <v>0.14078345305994</v>
      </c>
      <c r="AF579" s="20">
        <f>VLOOKUP($C579,beta_transpose!$B$3:$W$2032,X_y!AF$1,0)</f>
        <v>-1.8466023856042599E-2</v>
      </c>
      <c r="AG579" s="20">
        <f>VLOOKUP($C579,beta_transpose!$B$3:$W$2032,X_y!AG$1,0)</f>
        <v>3.0369829991696701E-2</v>
      </c>
      <c r="AH579" s="20">
        <f>VLOOKUP($C579,beta_transpose!$B$3:$W$2032,X_y!AH$1,0)</f>
        <v>0.12728554326817501</v>
      </c>
      <c r="AI579" s="20">
        <f>VLOOKUP($C579,beta_transpose!$B$3:$W$2032,X_y!AI$1,0)</f>
        <v>0.16522119995477699</v>
      </c>
      <c r="AJ579" s="20">
        <f>VLOOKUP($C579,beta_transpose!$B$3:$W$2032,X_y!AJ$1,0)</f>
        <v>-6.8200907789742096E-2</v>
      </c>
      <c r="AK579" s="20">
        <f>VLOOKUP($C579,beta_transpose!$B$3:$W$2032,X_y!AK$1,0)</f>
        <v>-1.5893318497527099E-2</v>
      </c>
      <c r="AL579" s="20">
        <f>VLOOKUP($C579,beta_transpose!$B$3:$W$2032,X_y!AL$1,0)</f>
        <v>9.0619642673270301E-2</v>
      </c>
      <c r="AM579" s="20">
        <f>VLOOKUP($C579,beta_transpose!$B$3:$W$2032,X_y!AM$1,0)</f>
        <v>-2.3376826461089802E-2</v>
      </c>
      <c r="AN579" s="20">
        <f>VLOOKUP($C579,beta_transpose!$B$3:$W$2032,X_y!AN$1,0)</f>
        <v>-1.2347283701102899E-3</v>
      </c>
      <c r="AO579" s="20">
        <f>VLOOKUP($C579,beta_transpose!$B$3:$W$2032,X_y!AO$1,0)</f>
        <v>0.125171865652388</v>
      </c>
      <c r="AP579" s="20">
        <f>VLOOKUP($C579,beta_transpose!$B$3:$W$2032,X_y!AP$1,0)</f>
        <v>-8.9255474150510897E-2</v>
      </c>
      <c r="AQ579" s="20">
        <f>VLOOKUP($C579,beta_transpose!$B$3:$W$2032,X_y!AQ$1,0)</f>
        <v>9.1324948813678197E-2</v>
      </c>
      <c r="AR579" s="34">
        <f>VLOOKUP($C579,beta_transpose!$B$3:$W$2032,X_y!AR$1,0)</f>
        <v>1.47745238152233E-3</v>
      </c>
      <c r="AS579" s="21">
        <v>31.566563087134298</v>
      </c>
      <c r="AT579" s="21">
        <v>13.0315642732862</v>
      </c>
      <c r="AU579" s="21">
        <v>4.0217721379722198</v>
      </c>
      <c r="AV579" s="21">
        <v>2.3006524686999201</v>
      </c>
      <c r="AW579" s="21">
        <v>0.92068756662436801</v>
      </c>
      <c r="AX579" s="21"/>
      <c r="AY579" s="21"/>
      <c r="AZ579" s="22"/>
      <c r="BB579" s="31">
        <f>IF(VLOOKUP(C579,y_HC!$B$3:$G$581,6,0)&gt;$BB$1,1,0)</f>
        <v>1</v>
      </c>
      <c r="BC579">
        <f>VLOOKUP(C579,y_HC!$B$3:$G$581,6,0)</f>
        <v>0.30963302708039175</v>
      </c>
      <c r="BE579" t="s">
        <v>575</v>
      </c>
      <c r="BF579">
        <v>31.566563087134298</v>
      </c>
      <c r="BG579">
        <v>13.0315642732862</v>
      </c>
      <c r="BH579">
        <v>4.0217721379722198</v>
      </c>
      <c r="BI579">
        <v>2.3006524686999201</v>
      </c>
      <c r="BJ579">
        <v>0.92068756662436801</v>
      </c>
    </row>
    <row r="580" spans="2:62">
      <c r="B580" t="str">
        <f>VLOOKUP(C580,eft_features_HC!$B$3:$C$2032,2,0)</f>
        <v>ProShares Short FTSE China 50</v>
      </c>
      <c r="C580" t="s">
        <v>576</v>
      </c>
      <c r="D580" s="17">
        <f>VLOOKUP($C580,eft_features_HC!$B$3:$W$2032,X_y!D$1,0)</f>
        <v>15</v>
      </c>
      <c r="E580" s="18">
        <f>VLOOKUP($C580,eft_features_HC!$B$3:$W$2032,X_y!E$1,0)</f>
        <v>0.95</v>
      </c>
      <c r="F580" s="18">
        <f>VLOOKUP($C580,eft_features_HC!$B$3:$W$2032,X_y!F$1,0)</f>
        <v>6200000</v>
      </c>
      <c r="G580" s="18">
        <f>VLOOKUP($C580,eft_features_HC!$B$3:$W$2032,X_y!G$1,0)</f>
        <v>1</v>
      </c>
      <c r="H580" s="18">
        <f>VLOOKUP($C580,eft_features_HC!$B$3:$W$2032,X_y!H$1,0)</f>
        <v>2</v>
      </c>
      <c r="I580" s="18">
        <f>VLOOKUP($C580,eft_features_HC!$B$3:$W$2032,X_y!I$1,0)</f>
        <v>7</v>
      </c>
      <c r="J580" s="18">
        <f>VLOOKUP($C580,eft_features_HC!$B$3:$W$2032,X_y!J$1,0)</f>
        <v>1</v>
      </c>
      <c r="K580" s="18">
        <f>VLOOKUP($C580,eft_features_HC!$B$3:$W$2032,X_y!K$1,0)</f>
        <v>1</v>
      </c>
      <c r="L580" s="18">
        <f>VLOOKUP($C580,eft_features_HC!$B$3:$W$2032,X_y!L$1,0)</f>
        <v>1</v>
      </c>
      <c r="M580" s="18">
        <f>VLOOKUP($C580,eft_features_HC!$B$3:$W$2032,X_y!M$1,0)</f>
        <v>2</v>
      </c>
      <c r="N580" s="18">
        <f>VLOOKUP($C580,eft_features_HC!$B$3:$W$2032,X_y!N$1,0)</f>
        <v>1</v>
      </c>
      <c r="O580" s="18">
        <f>VLOOKUP($C580,eft_features_HC!$B$3:$W$2032,X_y!O$1,0)</f>
        <v>1</v>
      </c>
      <c r="P580" s="18">
        <f>VLOOKUP($C580,eft_features_HC!$B$3:$W$2032,X_y!P$1,0)</f>
        <v>15</v>
      </c>
      <c r="Q580" s="18">
        <f>VLOOKUP($C580,eft_features_HC!$B$3:$W$2032,X_y!Q$1,0)</f>
        <v>1</v>
      </c>
      <c r="R580" s="18">
        <f>VLOOKUP($C580,eft_features_HC!$B$3:$W$2032,X_y!R$1,0)</f>
        <v>1</v>
      </c>
      <c r="S580" s="19">
        <f>VLOOKUP($C580,ret_features_HC_transpose!$B$3:$W$2032,X_y!S$1,0)</f>
        <v>-3.1629929432961834E-2</v>
      </c>
      <c r="T580" s="19">
        <f>VLOOKUP($C580,ret_features_HC_transpose!$B$3:$W$2032,X_y!T$1,0)</f>
        <v>2.8205865382813222E-3</v>
      </c>
      <c r="U580" s="19">
        <f>VLOOKUP($C580,ret_features_HC_transpose!$B$3:$W$2032,X_y!U$1,0)</f>
        <v>2.1407473197136984E-2</v>
      </c>
      <c r="V580" s="19">
        <f>VLOOKUP($C580,ret_features_HC_transpose!$B$3:$W$2032,X_y!V$1,0)</f>
        <v>-0.11760820610020006</v>
      </c>
      <c r="W580" s="19">
        <f>VLOOKUP($C580,ret_features_HC_transpose!$B$3:$W$2032,X_y!W$1,0)</f>
        <v>-0.15724731482495946</v>
      </c>
      <c r="X580" s="19">
        <f>VLOOKUP($C580,ret_features_HC_transpose!$B$3:$W$2032,X_y!X$1,0)</f>
        <v>-0.11871064996406366</v>
      </c>
      <c r="Y580" s="20">
        <f>VLOOKUP($C580,beta_transpose!$B$3:$W$2032,X_y!Y$1,0)</f>
        <v>-1.1737902397798599E-2</v>
      </c>
      <c r="Z580" s="20">
        <f>VLOOKUP($C580,beta_transpose!$B$3:$W$2032,X_y!Z$1,0)</f>
        <v>-4.5073552083622201E-3</v>
      </c>
      <c r="AA580" s="20">
        <f>VLOOKUP($C580,beta_transpose!$B$3:$W$2032,X_y!AA$1,0)</f>
        <v>-3.7149123131424301E-2</v>
      </c>
      <c r="AB580" s="20">
        <f>VLOOKUP($C580,beta_transpose!$B$3:$W$2032,X_y!AB$1,0)</f>
        <v>2.1112619681282901E-2</v>
      </c>
      <c r="AC580" s="20">
        <f>VLOOKUP($C580,beta_transpose!$B$3:$W$2032,X_y!AC$1,0)</f>
        <v>2.87241389849381E-3</v>
      </c>
      <c r="AD580" s="20">
        <f>VLOOKUP($C580,beta_transpose!$B$3:$W$2032,X_y!AD$1,0)</f>
        <v>-2.7819417674920601E-2</v>
      </c>
      <c r="AE580" s="20">
        <f>VLOOKUP($C580,beta_transpose!$B$3:$W$2032,X_y!AE$1,0)</f>
        <v>-5.4503902423835099E-2</v>
      </c>
      <c r="AF580" s="20">
        <f>VLOOKUP($C580,beta_transpose!$B$3:$W$2032,X_y!AF$1,0)</f>
        <v>5.58694743873605E-2</v>
      </c>
      <c r="AG580" s="20">
        <f>VLOOKUP($C580,beta_transpose!$B$3:$W$2032,X_y!AG$1,0)</f>
        <v>-4.1119851947345902E-2</v>
      </c>
      <c r="AH580" s="20">
        <f>VLOOKUP($C580,beta_transpose!$B$3:$W$2032,X_y!AH$1,0)</f>
        <v>3.1021323187257501E-2</v>
      </c>
      <c r="AI580" s="20">
        <f>VLOOKUP($C580,beta_transpose!$B$3:$W$2032,X_y!AI$1,0)</f>
        <v>-2.9174188935833199E-2</v>
      </c>
      <c r="AJ580" s="20">
        <f>VLOOKUP($C580,beta_transpose!$B$3:$W$2032,X_y!AJ$1,0)</f>
        <v>-5.9959662480803802E-3</v>
      </c>
      <c r="AK580" s="20">
        <f>VLOOKUP($C580,beta_transpose!$B$3:$W$2032,X_y!AK$1,0)</f>
        <v>3.6338435261533797E-2</v>
      </c>
      <c r="AL580" s="20">
        <f>VLOOKUP($C580,beta_transpose!$B$3:$W$2032,X_y!AL$1,0)</f>
        <v>-1.0776741066757601E-3</v>
      </c>
      <c r="AM580" s="20">
        <f>VLOOKUP($C580,beta_transpose!$B$3:$W$2032,X_y!AM$1,0)</f>
        <v>-1.8607289253994699E-2</v>
      </c>
      <c r="AN580" s="20">
        <f>VLOOKUP($C580,beta_transpose!$B$3:$W$2032,X_y!AN$1,0)</f>
        <v>7.3585680259904999E-3</v>
      </c>
      <c r="AO580" s="20">
        <f>VLOOKUP($C580,beta_transpose!$B$3:$W$2032,X_y!AO$1,0)</f>
        <v>3.06756232727903E-2</v>
      </c>
      <c r="AP580" s="20">
        <f>VLOOKUP($C580,beta_transpose!$B$3:$W$2032,X_y!AP$1,0)</f>
        <v>2.8091342354459901E-2</v>
      </c>
      <c r="AQ580" s="20">
        <f>VLOOKUP($C580,beta_transpose!$B$3:$W$2032,X_y!AQ$1,0)</f>
        <v>-8.6328722161913604E-2</v>
      </c>
      <c r="AR580" s="34">
        <f>VLOOKUP($C580,beta_transpose!$B$3:$W$2032,X_y!AR$1,0)</f>
        <v>-5.6873477076544799E-3</v>
      </c>
      <c r="AS580" s="21">
        <v>11.6128631651603</v>
      </c>
      <c r="AT580" s="21">
        <v>3.6890154407044502</v>
      </c>
      <c r="AU580" s="21">
        <v>1.80247778022172</v>
      </c>
      <c r="AV580" s="21">
        <v>0.85318022272056004</v>
      </c>
      <c r="AW580" s="21">
        <v>0.50606013308352704</v>
      </c>
      <c r="AX580" s="21"/>
      <c r="AY580" s="21"/>
      <c r="AZ580" s="22"/>
      <c r="BB580" s="31">
        <f>IF(VLOOKUP(C580,y_HC!$B$3:$G$581,6,0)&gt;$BB$1,1,0)</f>
        <v>0</v>
      </c>
      <c r="BC580">
        <f>VLOOKUP(C580,y_HC!$B$3:$G$581,6,0)</f>
        <v>-0.10197849668886314</v>
      </c>
      <c r="BE580" t="s">
        <v>576</v>
      </c>
      <c r="BF580">
        <v>11.6128631651603</v>
      </c>
      <c r="BG580">
        <v>3.6890154407044502</v>
      </c>
      <c r="BH580">
        <v>1.80247778022172</v>
      </c>
      <c r="BI580">
        <v>0.85318022272056004</v>
      </c>
      <c r="BJ580">
        <v>0.50606013308352704</v>
      </c>
    </row>
    <row r="581" spans="2:62">
      <c r="B581" t="str">
        <f>VLOOKUP(C581,eft_features_HC!$B$3:$C$2032,2,0)</f>
        <v>PIMCO 25+ Year Zero Coupon US Treasury Index ETF</v>
      </c>
      <c r="C581" t="s">
        <v>577</v>
      </c>
      <c r="D581" s="17">
        <f>VLOOKUP($C581,eft_features_HC!$B$3:$W$2032,X_y!D$1,0)</f>
        <v>10</v>
      </c>
      <c r="E581" s="18">
        <f>VLOOKUP($C581,eft_features_HC!$B$3:$W$2032,X_y!E$1,0)</f>
        <v>0.15</v>
      </c>
      <c r="F581" s="18">
        <f>VLOOKUP($C581,eft_features_HC!$B$3:$W$2032,X_y!F$1,0)</f>
        <v>181500000</v>
      </c>
      <c r="G581" s="18">
        <f>VLOOKUP($C581,eft_features_HC!$B$3:$W$2032,X_y!G$1,0)</f>
        <v>2</v>
      </c>
      <c r="H581" s="18">
        <f>VLOOKUP($C581,eft_features_HC!$B$3:$W$2032,X_y!H$1,0)</f>
        <v>1</v>
      </c>
      <c r="I581" s="18">
        <f>VLOOKUP($C581,eft_features_HC!$B$3:$W$2032,X_y!I$1,0)</f>
        <v>1</v>
      </c>
      <c r="J581" s="18">
        <f>VLOOKUP($C581,eft_features_HC!$B$3:$W$2032,X_y!J$1,0)</f>
        <v>6</v>
      </c>
      <c r="K581" s="18">
        <f>VLOOKUP($C581,eft_features_HC!$B$3:$W$2032,X_y!K$1,0)</f>
        <v>18</v>
      </c>
      <c r="L581" s="18">
        <f>VLOOKUP($C581,eft_features_HC!$B$3:$W$2032,X_y!L$1,0)</f>
        <v>9</v>
      </c>
      <c r="M581" s="18">
        <f>VLOOKUP($C581,eft_features_HC!$B$3:$W$2032,X_y!M$1,0)</f>
        <v>1</v>
      </c>
      <c r="N581" s="18">
        <f>VLOOKUP($C581,eft_features_HC!$B$3:$W$2032,X_y!N$1,0)</f>
        <v>1</v>
      </c>
      <c r="O581" s="18">
        <f>VLOOKUP($C581,eft_features_HC!$B$3:$W$2032,X_y!O$1,0)</f>
        <v>1</v>
      </c>
      <c r="P581" s="18">
        <f>VLOOKUP($C581,eft_features_HC!$B$3:$W$2032,X_y!P$1,0)</f>
        <v>4</v>
      </c>
      <c r="Q581" s="18">
        <f>VLOOKUP($C581,eft_features_HC!$B$3:$W$2032,X_y!Q$1,0)</f>
        <v>3</v>
      </c>
      <c r="R581" s="18">
        <f>VLOOKUP($C581,eft_features_HC!$B$3:$W$2032,X_y!R$1,0)</f>
        <v>1</v>
      </c>
      <c r="S581" s="19">
        <f>VLOOKUP($C581,ret_features_HC_transpose!$B$3:$W$2032,X_y!S$1,0)</f>
        <v>4.0566355954900324E-2</v>
      </c>
      <c r="T581" s="19">
        <f>VLOOKUP($C581,ret_features_HC_transpose!$B$3:$W$2032,X_y!T$1,0)</f>
        <v>0.11271328985729201</v>
      </c>
      <c r="U581" s="19">
        <f>VLOOKUP($C581,ret_features_HC_transpose!$B$3:$W$2032,X_y!U$1,0)</f>
        <v>5.8043874423589381E-2</v>
      </c>
      <c r="V581" s="19">
        <f>VLOOKUP($C581,ret_features_HC_transpose!$B$3:$W$2032,X_y!V$1,0)</f>
        <v>-0.16838796735673034</v>
      </c>
      <c r="W581" s="19">
        <f>VLOOKUP($C581,ret_features_HC_transpose!$B$3:$W$2032,X_y!W$1,0)</f>
        <v>-5.8273165443422315E-2</v>
      </c>
      <c r="X581" s="19">
        <f>VLOOKUP($C581,ret_features_HC_transpose!$B$3:$W$2032,X_y!X$1,0)</f>
        <v>0.35083880017364333</v>
      </c>
      <c r="Y581" s="20">
        <f>VLOOKUP($C581,beta_transpose!$B$3:$W$2032,X_y!Y$1,0)</f>
        <v>2.0569063967312401E-3</v>
      </c>
      <c r="Z581" s="20">
        <f>VLOOKUP($C581,beta_transpose!$B$3:$W$2032,X_y!Z$1,0)</f>
        <v>-9.2736792985973496E-2</v>
      </c>
      <c r="AA581" s="20">
        <f>VLOOKUP($C581,beta_transpose!$B$3:$W$2032,X_y!AA$1,0)</f>
        <v>3.1606611755521097E-2</v>
      </c>
      <c r="AB581" s="20">
        <f>VLOOKUP($C581,beta_transpose!$B$3:$W$2032,X_y!AB$1,0)</f>
        <v>2.9909461200897599E-2</v>
      </c>
      <c r="AC581" s="20">
        <f>VLOOKUP($C581,beta_transpose!$B$3:$W$2032,X_y!AC$1,0)</f>
        <v>1.6467954388356101E-2</v>
      </c>
      <c r="AD581" s="20">
        <f>VLOOKUP($C581,beta_transpose!$B$3:$W$2032,X_y!AD$1,0)</f>
        <v>5.1755946667997599E-2</v>
      </c>
      <c r="AE581" s="20">
        <f>VLOOKUP($C581,beta_transpose!$B$3:$W$2032,X_y!AE$1,0)</f>
        <v>-3.0750841761779901E-2</v>
      </c>
      <c r="AF581" s="20">
        <f>VLOOKUP($C581,beta_transpose!$B$3:$W$2032,X_y!AF$1,0)</f>
        <v>2.0329847763739901E-3</v>
      </c>
      <c r="AG581" s="20">
        <f>VLOOKUP($C581,beta_transpose!$B$3:$W$2032,X_y!AG$1,0)</f>
        <v>-3.23385017074279E-2</v>
      </c>
      <c r="AH581" s="20">
        <f>VLOOKUP($C581,beta_transpose!$B$3:$W$2032,X_y!AH$1,0)</f>
        <v>2.8358887433857099E-2</v>
      </c>
      <c r="AI581" s="20">
        <f>VLOOKUP($C581,beta_transpose!$B$3:$W$2032,X_y!AI$1,0)</f>
        <v>4.2593116062253397E-2</v>
      </c>
      <c r="AJ581" s="20">
        <f>VLOOKUP($C581,beta_transpose!$B$3:$W$2032,X_y!AJ$1,0)</f>
        <v>0.12078578130704</v>
      </c>
      <c r="AK581" s="20">
        <f>VLOOKUP($C581,beta_transpose!$B$3:$W$2032,X_y!AK$1,0)</f>
        <v>-0.105366238954886</v>
      </c>
      <c r="AL581" s="20">
        <f>VLOOKUP($C581,beta_transpose!$B$3:$W$2032,X_y!AL$1,0)</f>
        <v>-3.3276833950702703E-2</v>
      </c>
      <c r="AM581" s="20">
        <f>VLOOKUP($C581,beta_transpose!$B$3:$W$2032,X_y!AM$1,0)</f>
        <v>4.9057099570703498E-2</v>
      </c>
      <c r="AN581" s="20">
        <f>VLOOKUP($C581,beta_transpose!$B$3:$W$2032,X_y!AN$1,0)</f>
        <v>8.72229346357308E-3</v>
      </c>
      <c r="AO581" s="20">
        <f>VLOOKUP($C581,beta_transpose!$B$3:$W$2032,X_y!AO$1,0)</f>
        <v>5.8466860749362901E-3</v>
      </c>
      <c r="AP581" s="20">
        <f>VLOOKUP($C581,beta_transpose!$B$3:$W$2032,X_y!AP$1,0)</f>
        <v>1.90391436987619E-3</v>
      </c>
      <c r="AQ581" s="20">
        <f>VLOOKUP($C581,beta_transpose!$B$3:$W$2032,X_y!AQ$1,0)</f>
        <v>5.5628122789528897E-3</v>
      </c>
      <c r="AR581" s="34">
        <f>VLOOKUP($C581,beta_transpose!$B$3:$W$2032,X_y!AR$1,0)</f>
        <v>-6.46071796464016E-2</v>
      </c>
      <c r="AS581" s="21">
        <v>18.620537068316601</v>
      </c>
      <c r="AT581" s="21">
        <v>4.1009641463118998</v>
      </c>
      <c r="AU581" s="21">
        <v>2.0916395296907799</v>
      </c>
      <c r="AV581" s="21">
        <v>0.95349486361907798</v>
      </c>
      <c r="AW581" s="21">
        <v>0.444928993805491</v>
      </c>
      <c r="AX581" s="21"/>
      <c r="AY581" s="21"/>
      <c r="AZ581" s="22"/>
      <c r="BB581" s="31">
        <f>IF(VLOOKUP(C581,y_HC!$B$3:$G$581,6,0)&gt;$BB$1,1,0)</f>
        <v>1</v>
      </c>
      <c r="BC581">
        <f>VLOOKUP(C581,y_HC!$B$3:$G$581,6,0)</f>
        <v>8.6047515033665589E-2</v>
      </c>
      <c r="BE581" t="s">
        <v>577</v>
      </c>
      <c r="BF581">
        <v>18.620537068316601</v>
      </c>
      <c r="BG581">
        <v>4.1009641463118998</v>
      </c>
      <c r="BH581">
        <v>2.0916395296907799</v>
      </c>
      <c r="BI581">
        <v>0.95349486361907798</v>
      </c>
      <c r="BJ581">
        <v>0.444928993805491</v>
      </c>
    </row>
    <row r="582" spans="2:62">
      <c r="B582" t="str">
        <f>VLOOKUP(C582,eft_features_HC!$B$3:$C$2032,2,0)</f>
        <v>ProShares UltraShort Silver</v>
      </c>
      <c r="C582" t="s">
        <v>578</v>
      </c>
      <c r="D582" s="23">
        <f>VLOOKUP($C582,eft_features_HC!$B$3:$W$2032,X_y!D$1,0)</f>
        <v>15</v>
      </c>
      <c r="E582" s="24">
        <f>VLOOKUP($C582,eft_features_HC!$B$3:$W$2032,X_y!E$1,0)</f>
        <v>1.6199999999999999</v>
      </c>
      <c r="F582" s="24">
        <f>VLOOKUP($C582,eft_features_HC!$B$3:$W$2032,X_y!F$1,0)</f>
        <v>20880000</v>
      </c>
      <c r="G582" s="24">
        <f>VLOOKUP($C582,eft_features_HC!$B$3:$W$2032,X_y!G$1,0)</f>
        <v>3</v>
      </c>
      <c r="H582" s="24">
        <f>VLOOKUP($C582,eft_features_HC!$B$3:$W$2032,X_y!H$1,0)</f>
        <v>1</v>
      </c>
      <c r="I582" s="24">
        <f>VLOOKUP($C582,eft_features_HC!$B$3:$W$2032,X_y!I$1,0)</f>
        <v>4</v>
      </c>
      <c r="J582" s="24">
        <f>VLOOKUP($C582,eft_features_HC!$B$3:$W$2032,X_y!J$1,0)</f>
        <v>4</v>
      </c>
      <c r="K582" s="24">
        <f>VLOOKUP($C582,eft_features_HC!$B$3:$W$2032,X_y!K$1,0)</f>
        <v>24</v>
      </c>
      <c r="L582" s="24">
        <f>VLOOKUP($C582,eft_features_HC!$B$3:$W$2032,X_y!L$1,0)</f>
        <v>19</v>
      </c>
      <c r="M582" s="24">
        <f>VLOOKUP($C582,eft_features_HC!$B$3:$W$2032,X_y!M$1,0)</f>
        <v>2</v>
      </c>
      <c r="N582" s="24">
        <f>VLOOKUP($C582,eft_features_HC!$B$3:$W$2032,X_y!N$1,0)</f>
        <v>1</v>
      </c>
      <c r="O582" s="24">
        <f>VLOOKUP($C582,eft_features_HC!$B$3:$W$2032,X_y!O$1,0)</f>
        <v>1</v>
      </c>
      <c r="P582" s="24">
        <f>VLOOKUP($C582,eft_features_HC!$B$3:$W$2032,X_y!P$1,0)</f>
        <v>6</v>
      </c>
      <c r="Q582" s="24">
        <f>VLOOKUP($C582,eft_features_HC!$B$3:$W$2032,X_y!Q$1,0)</f>
        <v>5</v>
      </c>
      <c r="R582" s="24">
        <f>VLOOKUP($C582,eft_features_HC!$B$3:$W$2032,X_y!R$1,0)</f>
        <v>1</v>
      </c>
      <c r="S582" s="25">
        <f>VLOOKUP($C582,ret_features_HC_transpose!$B$3:$W$2032,X_y!S$1,0)</f>
        <v>8.9846316181346531E-2</v>
      </c>
      <c r="T582" s="25">
        <f>VLOOKUP($C582,ret_features_HC_transpose!$B$3:$W$2032,X_y!T$1,0)</f>
        <v>-6.5852477217004379E-3</v>
      </c>
      <c r="U582" s="25">
        <f>VLOOKUP($C582,ret_features_HC_transpose!$B$3:$W$2032,X_y!U$1,0)</f>
        <v>9.0849330600100364E-2</v>
      </c>
      <c r="V582" s="25">
        <f>VLOOKUP($C582,ret_features_HC_transpose!$B$3:$W$2032,X_y!V$1,0)</f>
        <v>0.4031794384115861</v>
      </c>
      <c r="W582" s="25">
        <f>VLOOKUP($C582,ret_features_HC_transpose!$B$3:$W$2032,X_y!W$1,0)</f>
        <v>0.51681901329332502</v>
      </c>
      <c r="X582" s="25">
        <f>VLOOKUP($C582,ret_features_HC_transpose!$B$3:$W$2032,X_y!X$1,0)</f>
        <v>-0.28474137901758512</v>
      </c>
      <c r="Y582" s="26">
        <f>VLOOKUP($C582,beta_transpose!$B$3:$W$2032,X_y!Y$1,0)</f>
        <v>-3.4482896976791599E-3</v>
      </c>
      <c r="Z582" s="26">
        <f>VLOOKUP($C582,beta_transpose!$B$3:$W$2032,X_y!Z$1,0)</f>
        <v>2.2523770093673599E-2</v>
      </c>
      <c r="AA582" s="26">
        <f>VLOOKUP($C582,beta_transpose!$B$3:$W$2032,X_y!AA$1,0)</f>
        <v>-4.9093508637062903E-2</v>
      </c>
      <c r="AB582" s="26">
        <f>VLOOKUP($C582,beta_transpose!$B$3:$W$2032,X_y!AB$1,0)</f>
        <v>-4.9731535229698601E-2</v>
      </c>
      <c r="AC582" s="26">
        <f>VLOOKUP($C582,beta_transpose!$B$3:$W$2032,X_y!AC$1,0)</f>
        <v>3.0817171445472202E-2</v>
      </c>
      <c r="AD582" s="26">
        <f>VLOOKUP($C582,beta_transpose!$B$3:$W$2032,X_y!AD$1,0)</f>
        <v>2.17757025742462E-2</v>
      </c>
      <c r="AE582" s="26">
        <f>VLOOKUP($C582,beta_transpose!$B$3:$W$2032,X_y!AE$1,0)</f>
        <v>1.22650449423916E-2</v>
      </c>
      <c r="AF582" s="26">
        <f>VLOOKUP($C582,beta_transpose!$B$3:$W$2032,X_y!AF$1,0)</f>
        <v>1.8784334807740301E-2</v>
      </c>
      <c r="AG582" s="26">
        <f>VLOOKUP($C582,beta_transpose!$B$3:$W$2032,X_y!AG$1,0)</f>
        <v>6.1701243865437102E-3</v>
      </c>
      <c r="AH582" s="26">
        <f>VLOOKUP($C582,beta_transpose!$B$3:$W$2032,X_y!AH$1,0)</f>
        <v>1.6683653214185998E-2</v>
      </c>
      <c r="AI582" s="26">
        <f>VLOOKUP($C582,beta_transpose!$B$3:$W$2032,X_y!AI$1,0)</f>
        <v>-2.3686211106500502E-2</v>
      </c>
      <c r="AJ582" s="26">
        <f>VLOOKUP($C582,beta_transpose!$B$3:$W$2032,X_y!AJ$1,0)</f>
        <v>-1.9343750173724299E-2</v>
      </c>
      <c r="AK582" s="26">
        <f>VLOOKUP($C582,beta_transpose!$B$3:$W$2032,X_y!AK$1,0)</f>
        <v>-2.3986324059040699E-2</v>
      </c>
      <c r="AL582" s="26">
        <f>VLOOKUP($C582,beta_transpose!$B$3:$W$2032,X_y!AL$1,0)</f>
        <v>-3.8266206729147698E-2</v>
      </c>
      <c r="AM582" s="26">
        <f>VLOOKUP($C582,beta_transpose!$B$3:$W$2032,X_y!AM$1,0)</f>
        <v>4.4420776283989799E-2</v>
      </c>
      <c r="AN582" s="26">
        <f>VLOOKUP($C582,beta_transpose!$B$3:$W$2032,X_y!AN$1,0)</f>
        <v>-2.2236723226221299E-2</v>
      </c>
      <c r="AO582" s="26">
        <f>VLOOKUP($C582,beta_transpose!$B$3:$W$2032,X_y!AO$1,0)</f>
        <v>-7.0284499522096696E-3</v>
      </c>
      <c r="AP582" s="26">
        <f>VLOOKUP($C582,beta_transpose!$B$3:$W$2032,X_y!AP$1,0)</f>
        <v>-4.0922601887965197E-2</v>
      </c>
      <c r="AQ582" s="26">
        <f>VLOOKUP($C582,beta_transpose!$B$3:$W$2032,X_y!AQ$1,0)</f>
        <v>-6.7284983710277403E-4</v>
      </c>
      <c r="AR582" s="35">
        <f>VLOOKUP($C582,beta_transpose!$B$3:$W$2032,X_y!AR$1,0)</f>
        <v>2.3343208890583202E-2</v>
      </c>
      <c r="AS582" s="27">
        <v>12.573659259983</v>
      </c>
      <c r="AT582" s="27">
        <v>0.82531284912764802</v>
      </c>
      <c r="AU582" s="27">
        <v>0.35338202362654503</v>
      </c>
      <c r="AV582" s="27">
        <v>0.166279882185707</v>
      </c>
      <c r="AW582" s="27">
        <v>0.105757342277174</v>
      </c>
      <c r="AX582" s="27"/>
      <c r="AY582" s="27"/>
      <c r="AZ582" s="28"/>
      <c r="BB582" s="32">
        <f>IF(VLOOKUP(C582,y_HC!$B$3:$G$581,6,0)&gt;$BB$1,1,0)</f>
        <v>0</v>
      </c>
      <c r="BC582">
        <f>VLOOKUP(C582,y_HC!$B$3:$G$581,6,0)</f>
        <v>-0.12679281786750249</v>
      </c>
      <c r="BE582" t="s">
        <v>578</v>
      </c>
      <c r="BF582">
        <v>12.573659259983</v>
      </c>
      <c r="BG582">
        <v>0.82531284912764802</v>
      </c>
      <c r="BH582">
        <v>0.35338202362654503</v>
      </c>
      <c r="BI582">
        <v>0.166279882185707</v>
      </c>
      <c r="BJ582">
        <v>0.105757342277174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B2:W2032"/>
  <sheetViews>
    <sheetView showGridLines="0" workbookViewId="0"/>
  </sheetViews>
  <sheetFormatPr defaultRowHeight="15.75"/>
  <cols>
    <col min="3" max="3" width="34.140625" customWidth="1"/>
    <col min="4" max="4" width="9.28515625" bestFit="1" customWidth="1"/>
    <col min="5" max="5" width="15.140625" bestFit="1" customWidth="1"/>
    <col min="6" max="6" width="13" bestFit="1" customWidth="1"/>
    <col min="7" max="7" width="9.28515625" bestFit="1" customWidth="1"/>
    <col min="9" max="9" width="11.85546875" bestFit="1" customWidth="1"/>
    <col min="10" max="11" width="9.28515625" bestFit="1" customWidth="1"/>
    <col min="13" max="16" width="9.28515625" bestFit="1" customWidth="1"/>
    <col min="17" max="17" width="10.7109375" bestFit="1" customWidth="1"/>
    <col min="18" max="18" width="9.28515625" bestFit="1" customWidth="1"/>
    <col min="20" max="20" width="12.5703125" bestFit="1" customWidth="1"/>
    <col min="21" max="21" width="9.28515625" bestFit="1" customWidth="1"/>
    <col min="22" max="22" width="14.28515625" bestFit="1" customWidth="1"/>
    <col min="23" max="23" width="9.28515625" bestFit="1" customWidth="1"/>
  </cols>
  <sheetData>
    <row r="2" spans="2:23">
      <c r="B2" s="1" t="s">
        <v>585</v>
      </c>
      <c r="C2" s="1" t="s">
        <v>604</v>
      </c>
      <c r="D2" s="1" t="s">
        <v>586</v>
      </c>
      <c r="E2" s="1" t="s">
        <v>587</v>
      </c>
      <c r="F2" s="1" t="s">
        <v>588</v>
      </c>
      <c r="G2" s="1" t="s">
        <v>589</v>
      </c>
      <c r="H2" s="1"/>
      <c r="I2" s="1" t="s">
        <v>590</v>
      </c>
      <c r="J2" s="1" t="s">
        <v>591</v>
      </c>
      <c r="K2" s="1" t="s">
        <v>592</v>
      </c>
      <c r="L2" s="1"/>
      <c r="M2" s="1" t="s">
        <v>593</v>
      </c>
      <c r="N2" s="1" t="s">
        <v>594</v>
      </c>
      <c r="O2" s="1" t="s">
        <v>595</v>
      </c>
      <c r="P2" s="1" t="s">
        <v>596</v>
      </c>
      <c r="Q2" s="1" t="s">
        <v>597</v>
      </c>
      <c r="R2" s="1" t="s">
        <v>598</v>
      </c>
      <c r="S2" s="1"/>
      <c r="T2" s="1" t="s">
        <v>599</v>
      </c>
      <c r="U2" s="1" t="s">
        <v>600</v>
      </c>
      <c r="V2" s="1" t="s">
        <v>601</v>
      </c>
      <c r="W2" s="1" t="s">
        <v>602</v>
      </c>
    </row>
    <row r="3" spans="2:23">
      <c r="B3" s="2" t="s">
        <v>606</v>
      </c>
      <c r="C3" t="s">
        <v>605</v>
      </c>
      <c r="D3" s="3">
        <v>1</v>
      </c>
      <c r="E3" s="3">
        <v>0.09</v>
      </c>
      <c r="F3" s="3">
        <v>238740000000</v>
      </c>
      <c r="G3" s="3">
        <v>0</v>
      </c>
      <c r="H3" s="3"/>
      <c r="I3" s="3">
        <v>1</v>
      </c>
      <c r="J3" s="3">
        <v>1</v>
      </c>
      <c r="K3" s="3">
        <v>1</v>
      </c>
      <c r="L3" s="3"/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/>
      <c r="T3" s="3">
        <v>1</v>
      </c>
      <c r="U3" s="3">
        <v>1</v>
      </c>
      <c r="V3" s="3">
        <v>1</v>
      </c>
      <c r="W3" s="3">
        <v>1</v>
      </c>
    </row>
    <row r="4" spans="2:23">
      <c r="B4" s="2" t="s">
        <v>608</v>
      </c>
      <c r="C4" t="s">
        <v>607</v>
      </c>
      <c r="D4" s="3">
        <v>2</v>
      </c>
      <c r="E4" s="3">
        <v>0.04</v>
      </c>
      <c r="F4" s="3">
        <v>127100000000</v>
      </c>
      <c r="G4" s="3">
        <v>0.01</v>
      </c>
      <c r="H4" s="3"/>
      <c r="I4" s="3">
        <v>1</v>
      </c>
      <c r="J4" s="3">
        <v>1</v>
      </c>
      <c r="K4" s="3">
        <v>1</v>
      </c>
      <c r="L4" s="3"/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/>
      <c r="T4" s="3">
        <v>1</v>
      </c>
      <c r="U4" s="3">
        <v>1</v>
      </c>
      <c r="V4" s="3">
        <v>1</v>
      </c>
      <c r="W4" s="3">
        <v>1</v>
      </c>
    </row>
    <row r="5" spans="2:23">
      <c r="B5" s="2" t="s">
        <v>537</v>
      </c>
      <c r="C5" t="s">
        <v>609</v>
      </c>
      <c r="D5" s="3">
        <v>3</v>
      </c>
      <c r="E5" s="3">
        <v>0.04</v>
      </c>
      <c r="F5" s="3">
        <v>83370000000</v>
      </c>
      <c r="G5" s="3">
        <v>0.01</v>
      </c>
      <c r="H5" s="3"/>
      <c r="I5" s="3">
        <v>1</v>
      </c>
      <c r="J5" s="3">
        <v>1</v>
      </c>
      <c r="K5" s="3">
        <v>1</v>
      </c>
      <c r="L5" s="3"/>
      <c r="M5" s="3">
        <v>1</v>
      </c>
      <c r="N5" s="3">
        <v>2</v>
      </c>
      <c r="O5" s="3">
        <v>1</v>
      </c>
      <c r="P5" s="3">
        <v>1</v>
      </c>
      <c r="Q5" s="3">
        <v>1</v>
      </c>
      <c r="R5" s="3">
        <v>1</v>
      </c>
      <c r="S5" s="3"/>
      <c r="T5" s="3">
        <v>2</v>
      </c>
      <c r="U5" s="3">
        <v>2</v>
      </c>
      <c r="V5" s="3">
        <v>1</v>
      </c>
      <c r="W5" s="3">
        <v>1</v>
      </c>
    </row>
    <row r="6" spans="2:23">
      <c r="B6" s="2" t="s">
        <v>119</v>
      </c>
      <c r="C6" t="s">
        <v>610</v>
      </c>
      <c r="D6" s="3">
        <v>2</v>
      </c>
      <c r="E6" s="3">
        <v>0.33</v>
      </c>
      <c r="F6" s="3">
        <v>80050000000</v>
      </c>
      <c r="G6" s="3">
        <v>0.01</v>
      </c>
      <c r="H6" s="3"/>
      <c r="I6" s="3">
        <v>1</v>
      </c>
      <c r="J6" s="3">
        <v>1</v>
      </c>
      <c r="K6" s="3">
        <v>2</v>
      </c>
      <c r="L6" s="3"/>
      <c r="M6" s="3">
        <v>1</v>
      </c>
      <c r="N6" s="3">
        <v>2</v>
      </c>
      <c r="O6" s="3">
        <v>1</v>
      </c>
      <c r="P6" s="3">
        <v>1</v>
      </c>
      <c r="Q6" s="3">
        <v>1</v>
      </c>
      <c r="R6" s="3">
        <v>1</v>
      </c>
      <c r="S6" s="3"/>
      <c r="T6" s="3">
        <v>3</v>
      </c>
      <c r="U6" s="3">
        <v>2</v>
      </c>
      <c r="V6" s="3">
        <v>1</v>
      </c>
      <c r="W6" s="3">
        <v>1</v>
      </c>
    </row>
    <row r="7" spans="2:23">
      <c r="B7" s="2" t="s">
        <v>612</v>
      </c>
      <c r="C7" t="s">
        <v>611</v>
      </c>
      <c r="D7" s="3">
        <v>3</v>
      </c>
      <c r="E7" s="3">
        <v>0.04</v>
      </c>
      <c r="F7" s="3">
        <v>73230000000</v>
      </c>
      <c r="G7" s="3">
        <v>0.01</v>
      </c>
      <c r="H7" s="3"/>
      <c r="I7" s="3">
        <v>1</v>
      </c>
      <c r="J7" s="3">
        <v>1</v>
      </c>
      <c r="K7" s="3">
        <v>1</v>
      </c>
      <c r="L7" s="3"/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/>
      <c r="T7" s="3">
        <v>1</v>
      </c>
      <c r="U7" s="3">
        <v>1</v>
      </c>
      <c r="V7" s="3">
        <v>1</v>
      </c>
      <c r="W7" s="3">
        <v>1</v>
      </c>
    </row>
    <row r="8" spans="2:23">
      <c r="B8" s="2" t="s">
        <v>541</v>
      </c>
      <c r="C8" t="s">
        <v>613</v>
      </c>
      <c r="D8" s="3">
        <v>3</v>
      </c>
      <c r="E8" s="3">
        <v>0.13999999999999999</v>
      </c>
      <c r="F8" s="3">
        <v>63950000000</v>
      </c>
      <c r="G8" s="3">
        <v>0.02</v>
      </c>
      <c r="H8" s="3"/>
      <c r="I8" s="3">
        <v>1</v>
      </c>
      <c r="J8" s="3">
        <v>1</v>
      </c>
      <c r="K8" s="3">
        <v>3</v>
      </c>
      <c r="L8" s="3"/>
      <c r="M8" s="3">
        <v>1</v>
      </c>
      <c r="N8" s="3">
        <v>2</v>
      </c>
      <c r="O8" s="3">
        <v>1</v>
      </c>
      <c r="P8" s="3">
        <v>1</v>
      </c>
      <c r="Q8" s="3">
        <v>1</v>
      </c>
      <c r="R8" s="3">
        <v>1</v>
      </c>
      <c r="S8" s="3"/>
      <c r="T8" s="3">
        <v>4</v>
      </c>
      <c r="U8" s="3">
        <v>2</v>
      </c>
      <c r="V8" s="3">
        <v>1</v>
      </c>
      <c r="W8" s="3">
        <v>1</v>
      </c>
    </row>
    <row r="9" spans="2:23">
      <c r="B9" s="2" t="s">
        <v>516</v>
      </c>
      <c r="C9" t="s">
        <v>614</v>
      </c>
      <c r="D9" s="3">
        <v>3</v>
      </c>
      <c r="E9" s="3">
        <v>6.9999999999999993E-2</v>
      </c>
      <c r="F9" s="3">
        <v>62000000000</v>
      </c>
      <c r="G9" s="3">
        <v>0.02</v>
      </c>
      <c r="H9" s="3"/>
      <c r="I9" s="3">
        <v>1</v>
      </c>
      <c r="J9" s="3">
        <v>1</v>
      </c>
      <c r="K9" s="3">
        <v>2</v>
      </c>
      <c r="L9" s="3"/>
      <c r="M9" s="3">
        <v>1</v>
      </c>
      <c r="N9" s="3">
        <v>2</v>
      </c>
      <c r="O9" s="3">
        <v>1</v>
      </c>
      <c r="P9" s="3">
        <v>1</v>
      </c>
      <c r="Q9" s="3">
        <v>1</v>
      </c>
      <c r="R9" s="3">
        <v>1</v>
      </c>
      <c r="S9" s="3"/>
      <c r="T9" s="3">
        <v>4</v>
      </c>
      <c r="U9" s="3">
        <v>2</v>
      </c>
      <c r="V9" s="3">
        <v>1</v>
      </c>
      <c r="W9" s="3">
        <v>1</v>
      </c>
    </row>
    <row r="10" spans="2:23">
      <c r="B10" s="2" t="s">
        <v>376</v>
      </c>
      <c r="C10" t="s">
        <v>615</v>
      </c>
      <c r="D10" s="3">
        <v>4</v>
      </c>
      <c r="E10" s="3">
        <v>0.2</v>
      </c>
      <c r="F10" s="3">
        <v>52200000000</v>
      </c>
      <c r="G10" s="3">
        <v>0.01</v>
      </c>
      <c r="H10" s="3"/>
      <c r="I10" s="3">
        <v>1</v>
      </c>
      <c r="J10" s="3">
        <v>2</v>
      </c>
      <c r="K10" s="3">
        <v>1</v>
      </c>
      <c r="L10" s="3"/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/>
      <c r="T10" s="3">
        <v>5</v>
      </c>
      <c r="U10" s="3">
        <v>3</v>
      </c>
      <c r="V10" s="3">
        <v>2</v>
      </c>
      <c r="W10" s="3">
        <v>1</v>
      </c>
    </row>
    <row r="11" spans="2:23">
      <c r="B11" s="2" t="s">
        <v>9</v>
      </c>
      <c r="C11" t="s">
        <v>616</v>
      </c>
      <c r="D11" s="3">
        <v>2</v>
      </c>
      <c r="E11" s="3">
        <v>0.05</v>
      </c>
      <c r="F11" s="3">
        <v>50280000000</v>
      </c>
      <c r="G11" s="3">
        <v>0.01</v>
      </c>
      <c r="H11" s="3"/>
      <c r="I11" s="3">
        <v>2</v>
      </c>
      <c r="J11" s="3">
        <v>1</v>
      </c>
      <c r="K11" s="3">
        <v>1</v>
      </c>
      <c r="L11" s="3"/>
      <c r="M11" s="3">
        <v>2</v>
      </c>
      <c r="N11" s="3">
        <v>3</v>
      </c>
      <c r="O11" s="3">
        <v>2</v>
      </c>
      <c r="P11" s="3">
        <v>1</v>
      </c>
      <c r="Q11" s="3">
        <v>1</v>
      </c>
      <c r="R11" s="3">
        <v>1</v>
      </c>
      <c r="S11" s="3"/>
      <c r="T11" s="3">
        <v>6</v>
      </c>
      <c r="U11" s="3">
        <v>4</v>
      </c>
      <c r="V11" s="3">
        <v>3</v>
      </c>
      <c r="W11" s="3">
        <v>1</v>
      </c>
    </row>
    <row r="12" spans="2:23">
      <c r="B12" s="2" t="s">
        <v>226</v>
      </c>
      <c r="C12" t="s">
        <v>617</v>
      </c>
      <c r="D12" s="3">
        <v>2</v>
      </c>
      <c r="E12" s="3">
        <v>6.9999999999999993E-2</v>
      </c>
      <c r="F12" s="3">
        <v>39290000000</v>
      </c>
      <c r="G12" s="3">
        <v>0.02</v>
      </c>
      <c r="H12" s="3"/>
      <c r="I12" s="3">
        <v>1</v>
      </c>
      <c r="J12" s="3">
        <v>1</v>
      </c>
      <c r="K12" s="3">
        <v>1</v>
      </c>
      <c r="L12" s="3"/>
      <c r="M12" s="3">
        <v>1</v>
      </c>
      <c r="N12" s="3">
        <v>4</v>
      </c>
      <c r="O12" s="3">
        <v>1</v>
      </c>
      <c r="P12" s="3">
        <v>1</v>
      </c>
      <c r="Q12" s="3">
        <v>1</v>
      </c>
      <c r="R12" s="3">
        <v>1</v>
      </c>
      <c r="S12" s="3"/>
      <c r="T12" s="3">
        <v>1</v>
      </c>
      <c r="U12" s="3">
        <v>1</v>
      </c>
      <c r="V12" s="3">
        <v>1</v>
      </c>
      <c r="W12" s="3">
        <v>1</v>
      </c>
    </row>
    <row r="13" spans="2:23">
      <c r="B13" s="2" t="s">
        <v>619</v>
      </c>
      <c r="C13" t="s">
        <v>618</v>
      </c>
      <c r="D13" s="3">
        <v>2</v>
      </c>
      <c r="E13" s="3">
        <v>0.2</v>
      </c>
      <c r="F13" s="3">
        <v>38520000000</v>
      </c>
      <c r="G13" s="3">
        <v>0.01</v>
      </c>
      <c r="H13" s="3"/>
      <c r="I13" s="3">
        <v>1</v>
      </c>
      <c r="J13" s="3">
        <v>1</v>
      </c>
      <c r="K13" s="3">
        <v>1</v>
      </c>
      <c r="L13" s="3"/>
      <c r="M13" s="3">
        <v>1</v>
      </c>
      <c r="N13" s="3">
        <v>5</v>
      </c>
      <c r="O13" s="3">
        <v>1</v>
      </c>
      <c r="P13" s="3">
        <v>1</v>
      </c>
      <c r="Q13" s="3">
        <v>1</v>
      </c>
      <c r="R13" s="3">
        <v>1</v>
      </c>
      <c r="S13" s="3"/>
      <c r="T13" s="3">
        <v>7</v>
      </c>
      <c r="U13" s="3">
        <v>2</v>
      </c>
      <c r="V13" s="3">
        <v>1</v>
      </c>
      <c r="W13" s="3">
        <v>1</v>
      </c>
    </row>
    <row r="14" spans="2:23">
      <c r="B14" s="2" t="s">
        <v>621</v>
      </c>
      <c r="C14" t="s">
        <v>620</v>
      </c>
      <c r="D14" s="3">
        <v>2</v>
      </c>
      <c r="E14" s="3">
        <v>0.13999999999999999</v>
      </c>
      <c r="F14" s="3">
        <v>37860000000</v>
      </c>
      <c r="G14" s="3">
        <v>0.02</v>
      </c>
      <c r="H14" s="3"/>
      <c r="I14" s="3">
        <v>1</v>
      </c>
      <c r="J14" s="3">
        <v>1</v>
      </c>
      <c r="K14" s="3">
        <v>3</v>
      </c>
      <c r="L14" s="3"/>
      <c r="M14" s="3">
        <v>1</v>
      </c>
      <c r="N14" s="3">
        <v>2</v>
      </c>
      <c r="O14" s="3">
        <v>1</v>
      </c>
      <c r="P14" s="3">
        <v>1</v>
      </c>
      <c r="Q14" s="3">
        <v>1</v>
      </c>
      <c r="R14" s="3">
        <v>1</v>
      </c>
      <c r="S14" s="3"/>
      <c r="T14" s="3">
        <v>3</v>
      </c>
      <c r="U14" s="3">
        <v>2</v>
      </c>
      <c r="V14" s="3">
        <v>1</v>
      </c>
      <c r="W14" s="3">
        <v>1</v>
      </c>
    </row>
    <row r="15" spans="2:23">
      <c r="B15" s="2" t="s">
        <v>279</v>
      </c>
      <c r="C15" t="s">
        <v>622</v>
      </c>
      <c r="D15" s="3">
        <v>2</v>
      </c>
      <c r="E15" s="3">
        <v>0.15</v>
      </c>
      <c r="F15" s="3">
        <v>37440000000</v>
      </c>
      <c r="G15" s="3">
        <v>0.01</v>
      </c>
      <c r="H15" s="3"/>
      <c r="I15" s="3">
        <v>2</v>
      </c>
      <c r="J15" s="3">
        <v>1</v>
      </c>
      <c r="K15" s="3">
        <v>1</v>
      </c>
      <c r="L15" s="3"/>
      <c r="M15" s="3">
        <v>3</v>
      </c>
      <c r="N15" s="3">
        <v>3</v>
      </c>
      <c r="O15" s="3">
        <v>2</v>
      </c>
      <c r="P15" s="3">
        <v>1</v>
      </c>
      <c r="Q15" s="3">
        <v>1</v>
      </c>
      <c r="R15" s="3">
        <v>1</v>
      </c>
      <c r="S15" s="3"/>
      <c r="T15" s="3">
        <v>8</v>
      </c>
      <c r="U15" s="3">
        <v>4</v>
      </c>
      <c r="V15" s="3">
        <v>3</v>
      </c>
      <c r="W15" s="3">
        <v>1</v>
      </c>
    </row>
    <row r="16" spans="2:23">
      <c r="B16" s="2" t="s">
        <v>624</v>
      </c>
      <c r="C16" t="s">
        <v>623</v>
      </c>
      <c r="D16" s="3">
        <v>2</v>
      </c>
      <c r="E16" s="3">
        <v>0.2</v>
      </c>
      <c r="F16" s="3">
        <v>36740000000</v>
      </c>
      <c r="G16" s="3">
        <v>0.01</v>
      </c>
      <c r="H16" s="3"/>
      <c r="I16" s="3">
        <v>1</v>
      </c>
      <c r="J16" s="3">
        <v>3</v>
      </c>
      <c r="K16" s="3">
        <v>1</v>
      </c>
      <c r="L16" s="3"/>
      <c r="M16" s="3">
        <v>1</v>
      </c>
      <c r="N16" s="3">
        <v>1</v>
      </c>
      <c r="O16" s="3">
        <v>3</v>
      </c>
      <c r="P16" s="3">
        <v>1</v>
      </c>
      <c r="Q16" s="3">
        <v>1</v>
      </c>
      <c r="R16" s="3">
        <v>1</v>
      </c>
      <c r="S16" s="3"/>
      <c r="T16" s="3">
        <v>7</v>
      </c>
      <c r="U16" s="3">
        <v>5</v>
      </c>
      <c r="V16" s="3">
        <v>4</v>
      </c>
      <c r="W16" s="3">
        <v>1</v>
      </c>
    </row>
    <row r="17" spans="2:23">
      <c r="B17" s="2" t="s">
        <v>115</v>
      </c>
      <c r="C17" t="s">
        <v>625</v>
      </c>
      <c r="D17" s="3">
        <v>2</v>
      </c>
      <c r="E17" s="3">
        <v>0.70000000000000007</v>
      </c>
      <c r="F17" s="3">
        <v>36440000000</v>
      </c>
      <c r="G17" s="3">
        <v>0.02</v>
      </c>
      <c r="H17" s="3"/>
      <c r="I17" s="3">
        <v>1</v>
      </c>
      <c r="J17" s="3">
        <v>1</v>
      </c>
      <c r="K17" s="3">
        <v>3</v>
      </c>
      <c r="L17" s="3"/>
      <c r="M17" s="3">
        <v>1</v>
      </c>
      <c r="N17" s="3">
        <v>2</v>
      </c>
      <c r="O17" s="3">
        <v>1</v>
      </c>
      <c r="P17" s="3">
        <v>1</v>
      </c>
      <c r="Q17" s="3">
        <v>1</v>
      </c>
      <c r="R17" s="3">
        <v>1</v>
      </c>
      <c r="S17" s="3"/>
      <c r="T17" s="3">
        <v>3</v>
      </c>
      <c r="U17" s="3">
        <v>2</v>
      </c>
      <c r="V17" s="3">
        <v>1</v>
      </c>
      <c r="W17" s="3">
        <v>1</v>
      </c>
    </row>
    <row r="18" spans="2:23">
      <c r="B18" s="2" t="s">
        <v>627</v>
      </c>
      <c r="C18" t="s">
        <v>626</v>
      </c>
      <c r="D18" s="3">
        <v>2</v>
      </c>
      <c r="E18" s="3">
        <v>0.2</v>
      </c>
      <c r="F18" s="3">
        <v>36310000000</v>
      </c>
      <c r="G18" s="3">
        <v>0.01</v>
      </c>
      <c r="H18" s="3"/>
      <c r="I18" s="3">
        <v>1</v>
      </c>
      <c r="J18" s="3">
        <v>4</v>
      </c>
      <c r="K18" s="3">
        <v>1</v>
      </c>
      <c r="L18" s="3"/>
      <c r="M18" s="3">
        <v>1</v>
      </c>
      <c r="N18" s="3">
        <v>1</v>
      </c>
      <c r="O18" s="3">
        <v>4</v>
      </c>
      <c r="P18" s="3">
        <v>1</v>
      </c>
      <c r="Q18" s="3">
        <v>1</v>
      </c>
      <c r="R18" s="3">
        <v>1</v>
      </c>
      <c r="S18" s="3"/>
      <c r="T18" s="3">
        <v>7</v>
      </c>
      <c r="U18" s="3">
        <v>5</v>
      </c>
      <c r="V18" s="3">
        <v>4</v>
      </c>
      <c r="W18" s="3">
        <v>1</v>
      </c>
    </row>
    <row r="19" spans="2:23">
      <c r="B19" s="2" t="s">
        <v>172</v>
      </c>
      <c r="C19" t="s">
        <v>628</v>
      </c>
      <c r="D19" s="3">
        <v>1</v>
      </c>
      <c r="E19" s="3">
        <v>0.4</v>
      </c>
      <c r="F19" s="3">
        <v>35890000000</v>
      </c>
      <c r="G19" s="3">
        <v>0.01</v>
      </c>
      <c r="H19" s="3"/>
      <c r="I19" s="3">
        <v>3</v>
      </c>
      <c r="J19" s="3">
        <v>1</v>
      </c>
      <c r="K19" s="3">
        <v>4</v>
      </c>
      <c r="L19" s="3"/>
      <c r="M19" s="3">
        <v>4</v>
      </c>
      <c r="N19" s="3">
        <v>6</v>
      </c>
      <c r="O19" s="3">
        <v>5</v>
      </c>
      <c r="P19" s="3">
        <v>1</v>
      </c>
      <c r="Q19" s="3">
        <v>1</v>
      </c>
      <c r="R19" s="3">
        <v>1</v>
      </c>
      <c r="S19" s="3"/>
      <c r="T19" s="3">
        <v>9</v>
      </c>
      <c r="U19" s="3">
        <v>6</v>
      </c>
      <c r="V19" s="3">
        <v>5</v>
      </c>
      <c r="W19" s="3">
        <v>1</v>
      </c>
    </row>
    <row r="20" spans="2:23">
      <c r="B20" s="2" t="s">
        <v>30</v>
      </c>
      <c r="C20" t="s">
        <v>629</v>
      </c>
      <c r="D20" s="3">
        <v>3</v>
      </c>
      <c r="E20" s="3">
        <v>0.05</v>
      </c>
      <c r="F20" s="3">
        <v>35730000000</v>
      </c>
      <c r="G20" s="3">
        <v>0.01</v>
      </c>
      <c r="H20" s="3"/>
      <c r="I20" s="3">
        <v>2</v>
      </c>
      <c r="J20" s="3">
        <v>1</v>
      </c>
      <c r="K20" s="3">
        <v>1</v>
      </c>
      <c r="L20" s="3"/>
      <c r="M20" s="3">
        <v>2</v>
      </c>
      <c r="N20" s="3">
        <v>3</v>
      </c>
      <c r="O20" s="3">
        <v>2</v>
      </c>
      <c r="P20" s="3">
        <v>1</v>
      </c>
      <c r="Q20" s="3">
        <v>1</v>
      </c>
      <c r="R20" s="3">
        <v>1</v>
      </c>
      <c r="S20" s="3"/>
      <c r="T20" s="3">
        <v>6</v>
      </c>
      <c r="U20" s="3">
        <v>4</v>
      </c>
      <c r="V20" s="3">
        <v>3</v>
      </c>
      <c r="W20" s="3">
        <v>1</v>
      </c>
    </row>
    <row r="21" spans="2:23">
      <c r="B21" s="2" t="s">
        <v>528</v>
      </c>
      <c r="C21" t="s">
        <v>630</v>
      </c>
      <c r="D21" s="3">
        <v>3</v>
      </c>
      <c r="E21" s="3">
        <v>0.12</v>
      </c>
      <c r="F21" s="3">
        <v>35120000000</v>
      </c>
      <c r="G21" s="3">
        <v>0.01</v>
      </c>
      <c r="H21" s="3"/>
      <c r="I21" s="3">
        <v>1</v>
      </c>
      <c r="J21" s="3">
        <v>1</v>
      </c>
      <c r="K21" s="3">
        <v>1</v>
      </c>
      <c r="L21" s="3"/>
      <c r="M21" s="3">
        <v>5</v>
      </c>
      <c r="N21" s="3">
        <v>7</v>
      </c>
      <c r="O21" s="3">
        <v>1</v>
      </c>
      <c r="P21" s="3">
        <v>1</v>
      </c>
      <c r="Q21" s="3">
        <v>1</v>
      </c>
      <c r="R21" s="3">
        <v>1</v>
      </c>
      <c r="S21" s="3"/>
      <c r="T21" s="3">
        <v>3</v>
      </c>
      <c r="U21" s="3">
        <v>2</v>
      </c>
      <c r="V21" s="3">
        <v>1</v>
      </c>
      <c r="W21" s="3">
        <v>1</v>
      </c>
    </row>
    <row r="22" spans="2:23">
      <c r="B22" s="2" t="s">
        <v>632</v>
      </c>
      <c r="C22" t="s">
        <v>631</v>
      </c>
      <c r="D22" s="3">
        <v>2</v>
      </c>
      <c r="E22" s="3">
        <v>0.08</v>
      </c>
      <c r="F22" s="3">
        <v>35080000000</v>
      </c>
      <c r="G22" s="3">
        <v>0.02</v>
      </c>
      <c r="H22" s="3"/>
      <c r="I22" s="3">
        <v>1</v>
      </c>
      <c r="J22" s="3">
        <v>1</v>
      </c>
      <c r="K22" s="3">
        <v>2</v>
      </c>
      <c r="L22" s="3"/>
      <c r="M22" s="3">
        <v>1</v>
      </c>
      <c r="N22" s="3">
        <v>2</v>
      </c>
      <c r="O22" s="3">
        <v>1</v>
      </c>
      <c r="P22" s="3">
        <v>1</v>
      </c>
      <c r="Q22" s="3">
        <v>1</v>
      </c>
      <c r="R22" s="3">
        <v>1</v>
      </c>
      <c r="S22" s="3"/>
      <c r="T22" s="3">
        <v>3</v>
      </c>
      <c r="U22" s="3">
        <v>2</v>
      </c>
      <c r="V22" s="3">
        <v>1</v>
      </c>
      <c r="W22" s="3">
        <v>1</v>
      </c>
    </row>
    <row r="23" spans="2:23">
      <c r="B23" s="2" t="s">
        <v>538</v>
      </c>
      <c r="C23" t="s">
        <v>633</v>
      </c>
      <c r="D23" s="3">
        <v>3</v>
      </c>
      <c r="E23" s="3">
        <v>0.06</v>
      </c>
      <c r="F23" s="3">
        <v>33150000000</v>
      </c>
      <c r="G23" s="3">
        <v>0.01</v>
      </c>
      <c r="H23" s="3"/>
      <c r="I23" s="3">
        <v>1</v>
      </c>
      <c r="J23" s="3">
        <v>4</v>
      </c>
      <c r="K23" s="3">
        <v>1</v>
      </c>
      <c r="L23" s="3"/>
      <c r="M23" s="3">
        <v>1</v>
      </c>
      <c r="N23" s="3">
        <v>1</v>
      </c>
      <c r="O23" s="3">
        <v>4</v>
      </c>
      <c r="P23" s="3">
        <v>1</v>
      </c>
      <c r="Q23" s="3">
        <v>1</v>
      </c>
      <c r="R23" s="3">
        <v>1</v>
      </c>
      <c r="S23" s="3"/>
      <c r="T23" s="3">
        <v>2</v>
      </c>
      <c r="U23" s="3">
        <v>5</v>
      </c>
      <c r="V23" s="3">
        <v>4</v>
      </c>
      <c r="W23" s="3">
        <v>1</v>
      </c>
    </row>
    <row r="24" spans="2:23">
      <c r="B24" s="2" t="s">
        <v>229</v>
      </c>
      <c r="C24" t="s">
        <v>634</v>
      </c>
      <c r="D24" s="3">
        <v>2</v>
      </c>
      <c r="E24" s="3">
        <v>6.9999999999999993E-2</v>
      </c>
      <c r="F24" s="3">
        <v>31580000000</v>
      </c>
      <c r="G24" s="3">
        <v>0.02</v>
      </c>
      <c r="H24" s="3"/>
      <c r="I24" s="3">
        <v>1</v>
      </c>
      <c r="J24" s="3">
        <v>1</v>
      </c>
      <c r="K24" s="3">
        <v>1</v>
      </c>
      <c r="L24" s="3"/>
      <c r="M24" s="3">
        <v>1</v>
      </c>
      <c r="N24" s="3">
        <v>5</v>
      </c>
      <c r="O24" s="3">
        <v>1</v>
      </c>
      <c r="P24" s="3">
        <v>1</v>
      </c>
      <c r="Q24" s="3">
        <v>1</v>
      </c>
      <c r="R24" s="3">
        <v>1</v>
      </c>
      <c r="S24" s="3"/>
      <c r="T24" s="3">
        <v>1</v>
      </c>
      <c r="U24" s="3">
        <v>1</v>
      </c>
      <c r="V24" s="3">
        <v>1</v>
      </c>
      <c r="W24" s="3">
        <v>1</v>
      </c>
    </row>
    <row r="25" spans="2:23">
      <c r="B25" s="2" t="s">
        <v>539</v>
      </c>
      <c r="C25" t="s">
        <v>635</v>
      </c>
      <c r="D25" s="3">
        <v>3</v>
      </c>
      <c r="E25" s="3">
        <v>0.06</v>
      </c>
      <c r="F25" s="3">
        <v>29350000000</v>
      </c>
      <c r="G25" s="3">
        <v>0.03</v>
      </c>
      <c r="H25" s="3"/>
      <c r="I25" s="3">
        <v>1</v>
      </c>
      <c r="J25" s="3">
        <v>3</v>
      </c>
      <c r="K25" s="3">
        <v>1</v>
      </c>
      <c r="L25" s="3"/>
      <c r="M25" s="3">
        <v>1</v>
      </c>
      <c r="N25" s="3">
        <v>1</v>
      </c>
      <c r="O25" s="3">
        <v>3</v>
      </c>
      <c r="P25" s="3">
        <v>1</v>
      </c>
      <c r="Q25" s="3">
        <v>1</v>
      </c>
      <c r="R25" s="3">
        <v>1</v>
      </c>
      <c r="S25" s="3"/>
      <c r="T25" s="3">
        <v>2</v>
      </c>
      <c r="U25" s="3">
        <v>5</v>
      </c>
      <c r="V25" s="3">
        <v>4</v>
      </c>
      <c r="W25" s="3">
        <v>1</v>
      </c>
    </row>
    <row r="26" spans="2:23">
      <c r="B26" s="2" t="s">
        <v>524</v>
      </c>
      <c r="C26" t="s">
        <v>636</v>
      </c>
      <c r="D26" s="3">
        <v>3</v>
      </c>
      <c r="E26" s="3">
        <v>0.08</v>
      </c>
      <c r="F26" s="3">
        <v>25180000000</v>
      </c>
      <c r="G26" s="3">
        <v>0.01</v>
      </c>
      <c r="H26" s="3"/>
      <c r="I26" s="3">
        <v>1</v>
      </c>
      <c r="J26" s="3">
        <v>5</v>
      </c>
      <c r="K26" s="3">
        <v>1</v>
      </c>
      <c r="L26" s="3"/>
      <c r="M26" s="3">
        <v>1</v>
      </c>
      <c r="N26" s="3">
        <v>2</v>
      </c>
      <c r="O26" s="3">
        <v>1</v>
      </c>
      <c r="P26" s="3">
        <v>1</v>
      </c>
      <c r="Q26" s="3">
        <v>1</v>
      </c>
      <c r="R26" s="3">
        <v>1</v>
      </c>
      <c r="S26" s="3"/>
      <c r="T26" s="3">
        <v>5</v>
      </c>
      <c r="U26" s="3">
        <v>7</v>
      </c>
      <c r="V26" s="3">
        <v>1</v>
      </c>
      <c r="W26" s="3">
        <v>1</v>
      </c>
    </row>
    <row r="27" spans="2:23">
      <c r="B27" s="2" t="s">
        <v>557</v>
      </c>
      <c r="C27" t="s">
        <v>637</v>
      </c>
      <c r="D27" s="3">
        <v>1</v>
      </c>
      <c r="E27" s="3">
        <v>0.13999999999999999</v>
      </c>
      <c r="F27" s="3">
        <v>25060000000</v>
      </c>
      <c r="G27" s="3">
        <v>0.04</v>
      </c>
      <c r="H27" s="3"/>
      <c r="I27" s="3">
        <v>1</v>
      </c>
      <c r="J27" s="3">
        <v>1</v>
      </c>
      <c r="K27" s="3">
        <v>1</v>
      </c>
      <c r="L27" s="3"/>
      <c r="M27" s="3">
        <v>5</v>
      </c>
      <c r="N27" s="3">
        <v>8</v>
      </c>
      <c r="O27" s="3">
        <v>1</v>
      </c>
      <c r="P27" s="3">
        <v>1</v>
      </c>
      <c r="Q27" s="3">
        <v>1</v>
      </c>
      <c r="R27" s="3">
        <v>1</v>
      </c>
      <c r="S27" s="3"/>
      <c r="T27" s="3">
        <v>1</v>
      </c>
      <c r="U27" s="3">
        <v>1</v>
      </c>
      <c r="V27" s="3">
        <v>1</v>
      </c>
      <c r="W27" s="3">
        <v>1</v>
      </c>
    </row>
    <row r="28" spans="2:23">
      <c r="B28" s="2" t="s">
        <v>463</v>
      </c>
      <c r="C28" t="s">
        <v>638</v>
      </c>
      <c r="D28" s="3">
        <v>2</v>
      </c>
      <c r="E28" s="3">
        <v>0.2</v>
      </c>
      <c r="F28" s="3">
        <v>23550000000</v>
      </c>
      <c r="G28" s="3">
        <v>0.01</v>
      </c>
      <c r="H28" s="3"/>
      <c r="I28" s="3">
        <v>2</v>
      </c>
      <c r="J28" s="3">
        <v>1</v>
      </c>
      <c r="K28" s="3">
        <v>1</v>
      </c>
      <c r="L28" s="3"/>
      <c r="M28" s="3">
        <v>6</v>
      </c>
      <c r="N28" s="3">
        <v>9</v>
      </c>
      <c r="O28" s="3">
        <v>2</v>
      </c>
      <c r="P28" s="3">
        <v>1</v>
      </c>
      <c r="Q28" s="3">
        <v>1</v>
      </c>
      <c r="R28" s="3">
        <v>1</v>
      </c>
      <c r="S28" s="3"/>
      <c r="T28" s="3">
        <v>6</v>
      </c>
      <c r="U28" s="3">
        <v>4</v>
      </c>
      <c r="V28" s="3">
        <v>3</v>
      </c>
      <c r="W28" s="3">
        <v>1</v>
      </c>
    </row>
    <row r="29" spans="2:23">
      <c r="B29" s="2" t="s">
        <v>640</v>
      </c>
      <c r="C29" t="s">
        <v>639</v>
      </c>
      <c r="D29" s="3">
        <v>3</v>
      </c>
      <c r="E29" s="3">
        <v>6.9999999999999993E-2</v>
      </c>
      <c r="F29" s="3">
        <v>22810000000</v>
      </c>
      <c r="G29" s="3">
        <v>0.01</v>
      </c>
      <c r="H29" s="3"/>
      <c r="I29" s="3">
        <v>2</v>
      </c>
      <c r="J29" s="3">
        <v>1</v>
      </c>
      <c r="K29" s="3">
        <v>1</v>
      </c>
      <c r="L29" s="3"/>
      <c r="M29" s="3">
        <v>7</v>
      </c>
      <c r="N29" s="3">
        <v>3</v>
      </c>
      <c r="O29" s="3">
        <v>6</v>
      </c>
      <c r="P29" s="3">
        <v>1</v>
      </c>
      <c r="Q29" s="3">
        <v>1</v>
      </c>
      <c r="R29" s="3">
        <v>1</v>
      </c>
      <c r="S29" s="3"/>
      <c r="T29" s="3">
        <v>6</v>
      </c>
      <c r="U29" s="3">
        <v>4</v>
      </c>
      <c r="V29" s="3">
        <v>3</v>
      </c>
      <c r="W29" s="3">
        <v>1</v>
      </c>
    </row>
    <row r="30" spans="2:23">
      <c r="B30" s="2" t="s">
        <v>642</v>
      </c>
      <c r="C30" t="s">
        <v>641</v>
      </c>
      <c r="D30" s="3">
        <v>3</v>
      </c>
      <c r="E30" s="3">
        <v>6.9999999999999993E-2</v>
      </c>
      <c r="F30" s="3">
        <v>20950000000</v>
      </c>
      <c r="G30" s="3">
        <v>0.01</v>
      </c>
      <c r="H30" s="3"/>
      <c r="I30" s="3">
        <v>2</v>
      </c>
      <c r="J30" s="3">
        <v>1</v>
      </c>
      <c r="K30" s="3">
        <v>1</v>
      </c>
      <c r="L30" s="3"/>
      <c r="M30" s="3">
        <v>3</v>
      </c>
      <c r="N30" s="3">
        <v>3</v>
      </c>
      <c r="O30" s="3">
        <v>6</v>
      </c>
      <c r="P30" s="3">
        <v>1</v>
      </c>
      <c r="Q30" s="3">
        <v>1</v>
      </c>
      <c r="R30" s="3">
        <v>1</v>
      </c>
      <c r="S30" s="3"/>
      <c r="T30" s="3">
        <v>6</v>
      </c>
      <c r="U30" s="3">
        <v>4</v>
      </c>
      <c r="V30" s="3">
        <v>3</v>
      </c>
      <c r="W30" s="3">
        <v>1</v>
      </c>
    </row>
    <row r="31" spans="2:23">
      <c r="B31" s="2" t="s">
        <v>517</v>
      </c>
      <c r="C31" t="s">
        <v>643</v>
      </c>
      <c r="D31" s="3">
        <v>3</v>
      </c>
      <c r="E31" s="3">
        <v>0.11</v>
      </c>
      <c r="F31" s="3">
        <v>20540000000</v>
      </c>
      <c r="G31" s="3">
        <v>0.02</v>
      </c>
      <c r="H31" s="3"/>
      <c r="I31" s="3">
        <v>1</v>
      </c>
      <c r="J31" s="3">
        <v>1</v>
      </c>
      <c r="K31" s="3">
        <v>5</v>
      </c>
      <c r="L31" s="3"/>
      <c r="M31" s="3">
        <v>1</v>
      </c>
      <c r="N31" s="3">
        <v>2</v>
      </c>
      <c r="O31" s="3">
        <v>1</v>
      </c>
      <c r="P31" s="3">
        <v>1</v>
      </c>
      <c r="Q31" s="3">
        <v>1</v>
      </c>
      <c r="R31" s="3">
        <v>1</v>
      </c>
      <c r="S31" s="3"/>
      <c r="T31" s="3">
        <v>4</v>
      </c>
      <c r="U31" s="3">
        <v>2</v>
      </c>
      <c r="V31" s="3">
        <v>1</v>
      </c>
      <c r="W31" s="3">
        <v>1</v>
      </c>
    </row>
    <row r="32" spans="2:23">
      <c r="B32" s="2" t="s">
        <v>529</v>
      </c>
      <c r="C32" t="s">
        <v>644</v>
      </c>
      <c r="D32" s="3">
        <v>3</v>
      </c>
      <c r="E32" s="3">
        <v>0.06</v>
      </c>
      <c r="F32" s="3">
        <v>20260000000</v>
      </c>
      <c r="G32" s="3">
        <v>0.04</v>
      </c>
      <c r="H32" s="3"/>
      <c r="I32" s="3">
        <v>1</v>
      </c>
      <c r="J32" s="3">
        <v>1</v>
      </c>
      <c r="K32" s="3">
        <v>1</v>
      </c>
      <c r="L32" s="3"/>
      <c r="M32" s="3">
        <v>1</v>
      </c>
      <c r="N32" s="3">
        <v>4</v>
      </c>
      <c r="O32" s="3">
        <v>1</v>
      </c>
      <c r="P32" s="3">
        <v>1</v>
      </c>
      <c r="Q32" s="3">
        <v>1</v>
      </c>
      <c r="R32" s="3">
        <v>1</v>
      </c>
      <c r="S32" s="3"/>
      <c r="T32" s="3">
        <v>2</v>
      </c>
      <c r="U32" s="3">
        <v>2</v>
      </c>
      <c r="V32" s="3">
        <v>1</v>
      </c>
      <c r="W32" s="3">
        <v>1</v>
      </c>
    </row>
    <row r="33" spans="2:23">
      <c r="B33" s="2" t="s">
        <v>508</v>
      </c>
      <c r="C33" t="s">
        <v>645</v>
      </c>
      <c r="D33" s="3">
        <v>3</v>
      </c>
      <c r="E33" s="3">
        <v>0.06</v>
      </c>
      <c r="F33" s="3">
        <v>19580000000</v>
      </c>
      <c r="G33" s="3">
        <v>0.05</v>
      </c>
      <c r="H33" s="3"/>
      <c r="I33" s="3">
        <v>1</v>
      </c>
      <c r="J33" s="3">
        <v>1</v>
      </c>
      <c r="K33" s="3">
        <v>1</v>
      </c>
      <c r="L33" s="3"/>
      <c r="M33" s="3">
        <v>1</v>
      </c>
      <c r="N33" s="3">
        <v>5</v>
      </c>
      <c r="O33" s="3">
        <v>1</v>
      </c>
      <c r="P33" s="3">
        <v>1</v>
      </c>
      <c r="Q33" s="3">
        <v>1</v>
      </c>
      <c r="R33" s="3">
        <v>1</v>
      </c>
      <c r="S33" s="3"/>
      <c r="T33" s="3">
        <v>2</v>
      </c>
      <c r="U33" s="3">
        <v>2</v>
      </c>
      <c r="V33" s="3">
        <v>1</v>
      </c>
      <c r="W33" s="3">
        <v>1</v>
      </c>
    </row>
    <row r="34" spans="2:23">
      <c r="B34" s="2" t="s">
        <v>545</v>
      </c>
      <c r="C34" t="s">
        <v>646</v>
      </c>
      <c r="D34" s="3">
        <v>3</v>
      </c>
      <c r="E34" s="3">
        <v>0.08</v>
      </c>
      <c r="F34" s="3">
        <v>19360000000</v>
      </c>
      <c r="G34" s="3">
        <v>0.01</v>
      </c>
      <c r="H34" s="3"/>
      <c r="I34" s="3">
        <v>1</v>
      </c>
      <c r="J34" s="3">
        <v>5</v>
      </c>
      <c r="K34" s="3">
        <v>1</v>
      </c>
      <c r="L34" s="3"/>
      <c r="M34" s="3">
        <v>8</v>
      </c>
      <c r="N34" s="3">
        <v>10</v>
      </c>
      <c r="O34" s="3">
        <v>1</v>
      </c>
      <c r="P34" s="3">
        <v>1</v>
      </c>
      <c r="Q34" s="3">
        <v>1</v>
      </c>
      <c r="R34" s="3">
        <v>1</v>
      </c>
      <c r="S34" s="3"/>
      <c r="T34" s="3">
        <v>4</v>
      </c>
      <c r="U34" s="3">
        <v>7</v>
      </c>
      <c r="V34" s="3">
        <v>1</v>
      </c>
      <c r="W34" s="3">
        <v>1</v>
      </c>
    </row>
    <row r="35" spans="2:23">
      <c r="B35" s="2" t="s">
        <v>648</v>
      </c>
      <c r="C35" t="s">
        <v>647</v>
      </c>
      <c r="D35" s="3">
        <v>2</v>
      </c>
      <c r="E35" s="3">
        <v>0.18</v>
      </c>
      <c r="F35" s="3">
        <v>19290000000</v>
      </c>
      <c r="G35" s="3">
        <v>0.02</v>
      </c>
      <c r="H35" s="3"/>
      <c r="I35" s="3">
        <v>1</v>
      </c>
      <c r="J35" s="3">
        <v>3</v>
      </c>
      <c r="K35" s="3">
        <v>1</v>
      </c>
      <c r="L35" s="3"/>
      <c r="M35" s="3">
        <v>1</v>
      </c>
      <c r="N35" s="3">
        <v>1</v>
      </c>
      <c r="O35" s="3">
        <v>3</v>
      </c>
      <c r="P35" s="3">
        <v>1</v>
      </c>
      <c r="Q35" s="3">
        <v>1</v>
      </c>
      <c r="R35" s="3">
        <v>1</v>
      </c>
      <c r="S35" s="3"/>
      <c r="T35" s="3">
        <v>1</v>
      </c>
      <c r="U35" s="3">
        <v>8</v>
      </c>
      <c r="V35" s="3">
        <v>1</v>
      </c>
      <c r="W35" s="3">
        <v>1</v>
      </c>
    </row>
    <row r="36" spans="2:23">
      <c r="B36" s="2" t="s">
        <v>650</v>
      </c>
      <c r="C36" t="s">
        <v>649</v>
      </c>
      <c r="D36" s="3">
        <v>2</v>
      </c>
      <c r="E36" s="3">
        <v>0.15</v>
      </c>
      <c r="F36" s="3">
        <v>19240000000</v>
      </c>
      <c r="G36" s="3">
        <v>0.01</v>
      </c>
      <c r="H36" s="3"/>
      <c r="I36" s="3">
        <v>1</v>
      </c>
      <c r="J36" s="3">
        <v>1</v>
      </c>
      <c r="K36" s="3">
        <v>1</v>
      </c>
      <c r="L36" s="3"/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/>
      <c r="T36" s="3">
        <v>7</v>
      </c>
      <c r="U36" s="3">
        <v>2</v>
      </c>
      <c r="V36" s="3">
        <v>1</v>
      </c>
      <c r="W36" s="3">
        <v>1</v>
      </c>
    </row>
    <row r="37" spans="2:23">
      <c r="B37" s="2" t="s">
        <v>328</v>
      </c>
      <c r="C37" t="s">
        <v>651</v>
      </c>
      <c r="D37" s="3">
        <v>2</v>
      </c>
      <c r="E37" s="3">
        <v>0.47000000000000003</v>
      </c>
      <c r="F37" s="3">
        <v>18540000000</v>
      </c>
      <c r="G37" s="3">
        <v>0.03</v>
      </c>
      <c r="H37" s="3"/>
      <c r="I37" s="3">
        <v>2</v>
      </c>
      <c r="J37" s="3">
        <v>1</v>
      </c>
      <c r="K37" s="3">
        <v>1</v>
      </c>
      <c r="L37" s="3"/>
      <c r="M37" s="3">
        <v>3</v>
      </c>
      <c r="N37" s="3">
        <v>11</v>
      </c>
      <c r="O37" s="3">
        <v>2</v>
      </c>
      <c r="P37" s="3">
        <v>1</v>
      </c>
      <c r="Q37" s="3">
        <v>1</v>
      </c>
      <c r="R37" s="3">
        <v>1</v>
      </c>
      <c r="S37" s="3"/>
      <c r="T37" s="3">
        <v>1</v>
      </c>
      <c r="U37" s="3">
        <v>1</v>
      </c>
      <c r="V37" s="3">
        <v>3</v>
      </c>
      <c r="W37" s="3">
        <v>1</v>
      </c>
    </row>
    <row r="38" spans="2:23">
      <c r="B38" s="2" t="s">
        <v>197</v>
      </c>
      <c r="C38" t="s">
        <v>652</v>
      </c>
      <c r="D38" s="3">
        <v>2</v>
      </c>
      <c r="E38" s="3">
        <v>0.49</v>
      </c>
      <c r="F38" s="3">
        <v>18490000000</v>
      </c>
      <c r="G38" s="3">
        <v>0.01</v>
      </c>
      <c r="H38" s="3"/>
      <c r="I38" s="3">
        <v>2</v>
      </c>
      <c r="J38" s="3">
        <v>1</v>
      </c>
      <c r="K38" s="3">
        <v>1</v>
      </c>
      <c r="L38" s="3"/>
      <c r="M38" s="3">
        <v>3</v>
      </c>
      <c r="N38" s="3">
        <v>12</v>
      </c>
      <c r="O38" s="3">
        <v>2</v>
      </c>
      <c r="P38" s="3">
        <v>1</v>
      </c>
      <c r="Q38" s="3">
        <v>1</v>
      </c>
      <c r="R38" s="3">
        <v>1</v>
      </c>
      <c r="S38" s="3"/>
      <c r="T38" s="3">
        <v>8</v>
      </c>
      <c r="U38" s="3">
        <v>4</v>
      </c>
      <c r="V38" s="3">
        <v>3</v>
      </c>
      <c r="W38" s="3">
        <v>1</v>
      </c>
    </row>
    <row r="39" spans="2:23">
      <c r="B39" s="2" t="s">
        <v>563</v>
      </c>
      <c r="C39" t="s">
        <v>653</v>
      </c>
      <c r="D39" s="3">
        <v>1</v>
      </c>
      <c r="E39" s="3">
        <v>0.13999999999999999</v>
      </c>
      <c r="F39" s="3">
        <v>18130000000</v>
      </c>
      <c r="G39" s="3">
        <v>0.01</v>
      </c>
      <c r="H39" s="3"/>
      <c r="I39" s="3">
        <v>1</v>
      </c>
      <c r="J39" s="3">
        <v>1</v>
      </c>
      <c r="K39" s="3">
        <v>1</v>
      </c>
      <c r="L39" s="3"/>
      <c r="M39" s="3">
        <v>5</v>
      </c>
      <c r="N39" s="3">
        <v>13</v>
      </c>
      <c r="O39" s="3">
        <v>1</v>
      </c>
      <c r="P39" s="3">
        <v>1</v>
      </c>
      <c r="Q39" s="3">
        <v>1</v>
      </c>
      <c r="R39" s="3">
        <v>1</v>
      </c>
      <c r="S39" s="3"/>
      <c r="T39" s="3">
        <v>1</v>
      </c>
      <c r="U39" s="3">
        <v>1</v>
      </c>
      <c r="V39" s="3">
        <v>1</v>
      </c>
      <c r="W39" s="3">
        <v>1</v>
      </c>
    </row>
    <row r="40" spans="2:23">
      <c r="B40" s="2" t="s">
        <v>286</v>
      </c>
      <c r="C40" t="s">
        <v>654</v>
      </c>
      <c r="D40" s="3">
        <v>1</v>
      </c>
      <c r="E40" s="3">
        <v>0.25</v>
      </c>
      <c r="F40" s="3">
        <v>18060000000</v>
      </c>
      <c r="G40" s="3">
        <v>0.01</v>
      </c>
      <c r="H40" s="3"/>
      <c r="I40" s="3">
        <v>1</v>
      </c>
      <c r="J40" s="3">
        <v>1</v>
      </c>
      <c r="K40" s="3">
        <v>1</v>
      </c>
      <c r="L40" s="3"/>
      <c r="M40" s="3">
        <v>1</v>
      </c>
      <c r="N40" s="3">
        <v>4</v>
      </c>
      <c r="O40" s="3">
        <v>1</v>
      </c>
      <c r="P40" s="3">
        <v>1</v>
      </c>
      <c r="Q40" s="3">
        <v>1</v>
      </c>
      <c r="R40" s="3">
        <v>1</v>
      </c>
      <c r="S40" s="3"/>
      <c r="T40" s="3">
        <v>1</v>
      </c>
      <c r="U40" s="3">
        <v>1</v>
      </c>
      <c r="V40" s="3">
        <v>1</v>
      </c>
      <c r="W40" s="3">
        <v>1</v>
      </c>
    </row>
    <row r="41" spans="2:23">
      <c r="B41" s="2" t="s">
        <v>86</v>
      </c>
      <c r="C41" t="s">
        <v>655</v>
      </c>
      <c r="D41" s="3">
        <v>1</v>
      </c>
      <c r="E41" s="3">
        <v>0.16999999999999998</v>
      </c>
      <c r="F41" s="3">
        <v>18000000000</v>
      </c>
      <c r="G41" s="3">
        <v>0.01</v>
      </c>
      <c r="H41" s="3"/>
      <c r="I41" s="3">
        <v>1</v>
      </c>
      <c r="J41" s="3">
        <v>6</v>
      </c>
      <c r="K41" s="3">
        <v>1</v>
      </c>
      <c r="L41" s="3"/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/>
      <c r="T41" s="3">
        <v>10</v>
      </c>
      <c r="U41" s="3">
        <v>1</v>
      </c>
      <c r="V41" s="3">
        <v>6</v>
      </c>
      <c r="W41" s="3">
        <v>1</v>
      </c>
    </row>
    <row r="42" spans="2:23">
      <c r="B42" s="2" t="s">
        <v>560</v>
      </c>
      <c r="C42" t="s">
        <v>656</v>
      </c>
      <c r="D42" s="3">
        <v>1</v>
      </c>
      <c r="E42" s="3">
        <v>0.13999999999999999</v>
      </c>
      <c r="F42" s="3">
        <v>17650000000</v>
      </c>
      <c r="G42" s="3">
        <v>0.02</v>
      </c>
      <c r="H42" s="3"/>
      <c r="I42" s="3">
        <v>1</v>
      </c>
      <c r="J42" s="3">
        <v>1</v>
      </c>
      <c r="K42" s="3">
        <v>1</v>
      </c>
      <c r="L42" s="3"/>
      <c r="M42" s="3">
        <v>5</v>
      </c>
      <c r="N42" s="3">
        <v>14</v>
      </c>
      <c r="O42" s="3">
        <v>1</v>
      </c>
      <c r="P42" s="3">
        <v>1</v>
      </c>
      <c r="Q42" s="3">
        <v>1</v>
      </c>
      <c r="R42" s="3">
        <v>1</v>
      </c>
      <c r="S42" s="3"/>
      <c r="T42" s="3">
        <v>1</v>
      </c>
      <c r="U42" s="3">
        <v>1</v>
      </c>
      <c r="V42" s="3">
        <v>1</v>
      </c>
      <c r="W42" s="3">
        <v>1</v>
      </c>
    </row>
    <row r="43" spans="2:23">
      <c r="B43" s="2" t="s">
        <v>520</v>
      </c>
      <c r="C43" t="s">
        <v>657</v>
      </c>
      <c r="D43" s="3">
        <v>3</v>
      </c>
      <c r="E43" s="3">
        <v>0.1</v>
      </c>
      <c r="F43" s="3">
        <v>17610000000</v>
      </c>
      <c r="G43" s="3">
        <v>0.02</v>
      </c>
      <c r="H43" s="3"/>
      <c r="I43" s="3">
        <v>1</v>
      </c>
      <c r="J43" s="3">
        <v>1</v>
      </c>
      <c r="K43" s="3">
        <v>6</v>
      </c>
      <c r="L43" s="3"/>
      <c r="M43" s="3">
        <v>1</v>
      </c>
      <c r="N43" s="3">
        <v>2</v>
      </c>
      <c r="O43" s="3">
        <v>1</v>
      </c>
      <c r="P43" s="3">
        <v>1</v>
      </c>
      <c r="Q43" s="3">
        <v>1</v>
      </c>
      <c r="R43" s="3">
        <v>1</v>
      </c>
      <c r="S43" s="3"/>
      <c r="T43" s="3">
        <v>4</v>
      </c>
      <c r="U43" s="3">
        <v>2</v>
      </c>
      <c r="V43" s="3">
        <v>1</v>
      </c>
      <c r="W43" s="3">
        <v>1</v>
      </c>
    </row>
    <row r="44" spans="2:23">
      <c r="B44" s="2" t="s">
        <v>511</v>
      </c>
      <c r="C44" t="s">
        <v>658</v>
      </c>
      <c r="D44" s="3">
        <v>3</v>
      </c>
      <c r="E44" s="3">
        <v>6.9999999999999993E-2</v>
      </c>
      <c r="F44" s="3">
        <v>17110000000</v>
      </c>
      <c r="G44" s="3">
        <v>0.02</v>
      </c>
      <c r="H44" s="3"/>
      <c r="I44" s="3">
        <v>2</v>
      </c>
      <c r="J44" s="3">
        <v>1</v>
      </c>
      <c r="K44" s="3">
        <v>1</v>
      </c>
      <c r="L44" s="3"/>
      <c r="M44" s="3">
        <v>3</v>
      </c>
      <c r="N44" s="3">
        <v>3</v>
      </c>
      <c r="O44" s="3">
        <v>7</v>
      </c>
      <c r="P44" s="3">
        <v>1</v>
      </c>
      <c r="Q44" s="3">
        <v>1</v>
      </c>
      <c r="R44" s="3">
        <v>1</v>
      </c>
      <c r="S44" s="3"/>
      <c r="T44" s="3">
        <v>6</v>
      </c>
      <c r="U44" s="3">
        <v>4</v>
      </c>
      <c r="V44" s="3">
        <v>3</v>
      </c>
      <c r="W44" s="3">
        <v>1</v>
      </c>
    </row>
    <row r="45" spans="2:23">
      <c r="B45" s="2" t="s">
        <v>660</v>
      </c>
      <c r="C45" t="s">
        <v>659</v>
      </c>
      <c r="D45" s="3">
        <v>2</v>
      </c>
      <c r="E45" s="3">
        <v>0.38999999999999996</v>
      </c>
      <c r="F45" s="3">
        <v>17100000000.000002</v>
      </c>
      <c r="G45" s="3">
        <v>0.01</v>
      </c>
      <c r="H45" s="3"/>
      <c r="I45" s="3">
        <v>1</v>
      </c>
      <c r="J45" s="3">
        <v>5</v>
      </c>
      <c r="K45" s="3">
        <v>1</v>
      </c>
      <c r="L45" s="3"/>
      <c r="M45" s="3">
        <v>8</v>
      </c>
      <c r="N45" s="3">
        <v>10</v>
      </c>
      <c r="O45" s="3">
        <v>1</v>
      </c>
      <c r="P45" s="3">
        <v>1</v>
      </c>
      <c r="Q45" s="3">
        <v>1</v>
      </c>
      <c r="R45" s="3">
        <v>1</v>
      </c>
      <c r="S45" s="3"/>
      <c r="T45" s="3">
        <v>10</v>
      </c>
      <c r="U45" s="3">
        <v>7</v>
      </c>
      <c r="V45" s="3">
        <v>7</v>
      </c>
      <c r="W45" s="3">
        <v>1</v>
      </c>
    </row>
    <row r="46" spans="2:23">
      <c r="B46" s="2" t="s">
        <v>662</v>
      </c>
      <c r="C46" t="s">
        <v>661</v>
      </c>
      <c r="D46" s="3">
        <v>2</v>
      </c>
      <c r="E46" s="3">
        <v>0.48</v>
      </c>
      <c r="F46" s="3">
        <v>15980000000</v>
      </c>
      <c r="G46" s="3">
        <v>0.02</v>
      </c>
      <c r="H46" s="3"/>
      <c r="I46" s="3">
        <v>1</v>
      </c>
      <c r="J46" s="3">
        <v>1</v>
      </c>
      <c r="K46" s="3">
        <v>7</v>
      </c>
      <c r="L46" s="3"/>
      <c r="M46" s="3">
        <v>1</v>
      </c>
      <c r="N46" s="3">
        <v>2</v>
      </c>
      <c r="O46" s="3">
        <v>1</v>
      </c>
      <c r="P46" s="3">
        <v>1</v>
      </c>
      <c r="Q46" s="3">
        <v>1</v>
      </c>
      <c r="R46" s="3">
        <v>1</v>
      </c>
      <c r="S46" s="3"/>
      <c r="T46" s="3">
        <v>3</v>
      </c>
      <c r="U46" s="3">
        <v>2</v>
      </c>
      <c r="V46" s="3">
        <v>1</v>
      </c>
      <c r="W46" s="3">
        <v>1</v>
      </c>
    </row>
    <row r="47" spans="2:23">
      <c r="B47" s="2" t="s">
        <v>556</v>
      </c>
      <c r="C47" t="s">
        <v>663</v>
      </c>
      <c r="D47" s="3">
        <v>1</v>
      </c>
      <c r="E47" s="3">
        <v>0.13999999999999999</v>
      </c>
      <c r="F47" s="3">
        <v>15910000000</v>
      </c>
      <c r="G47" s="3">
        <v>0.02</v>
      </c>
      <c r="H47" s="3"/>
      <c r="I47" s="3">
        <v>1</v>
      </c>
      <c r="J47" s="3">
        <v>1</v>
      </c>
      <c r="K47" s="3">
        <v>1</v>
      </c>
      <c r="L47" s="3"/>
      <c r="M47" s="3">
        <v>5</v>
      </c>
      <c r="N47" s="3">
        <v>15</v>
      </c>
      <c r="O47" s="3">
        <v>1</v>
      </c>
      <c r="P47" s="3">
        <v>1</v>
      </c>
      <c r="Q47" s="3">
        <v>1</v>
      </c>
      <c r="R47" s="3">
        <v>1</v>
      </c>
      <c r="S47" s="3"/>
      <c r="T47" s="3">
        <v>1</v>
      </c>
      <c r="U47" s="3">
        <v>1</v>
      </c>
      <c r="V47" s="3">
        <v>1</v>
      </c>
      <c r="W47" s="3">
        <v>1</v>
      </c>
    </row>
    <row r="48" spans="2:23">
      <c r="B48" s="2" t="s">
        <v>437</v>
      </c>
      <c r="C48" t="s">
        <v>664</v>
      </c>
      <c r="D48" s="3">
        <v>1</v>
      </c>
      <c r="E48" s="3">
        <v>0.35000000000000003</v>
      </c>
      <c r="F48" s="3">
        <v>15590000000</v>
      </c>
      <c r="G48" s="3">
        <v>0.01</v>
      </c>
      <c r="H48" s="3"/>
      <c r="I48" s="3">
        <v>1</v>
      </c>
      <c r="J48" s="3">
        <v>5</v>
      </c>
      <c r="K48" s="3">
        <v>1</v>
      </c>
      <c r="L48" s="3"/>
      <c r="M48" s="3">
        <v>8</v>
      </c>
      <c r="N48" s="3">
        <v>10</v>
      </c>
      <c r="O48" s="3">
        <v>1</v>
      </c>
      <c r="P48" s="3">
        <v>1</v>
      </c>
      <c r="Q48" s="3">
        <v>1</v>
      </c>
      <c r="R48" s="3">
        <v>1</v>
      </c>
      <c r="S48" s="3"/>
      <c r="T48" s="3">
        <v>1</v>
      </c>
      <c r="U48" s="3">
        <v>7</v>
      </c>
      <c r="V48" s="3">
        <v>7</v>
      </c>
      <c r="W48" s="3">
        <v>1</v>
      </c>
    </row>
    <row r="49" spans="2:23">
      <c r="B49" s="2" t="s">
        <v>666</v>
      </c>
      <c r="C49" t="s">
        <v>665</v>
      </c>
      <c r="D49" s="3">
        <v>2</v>
      </c>
      <c r="E49" s="3">
        <v>0.2</v>
      </c>
      <c r="F49" s="3">
        <v>15590000000</v>
      </c>
      <c r="G49" s="3">
        <v>0.04</v>
      </c>
      <c r="H49" s="3"/>
      <c r="I49" s="3">
        <v>1</v>
      </c>
      <c r="J49" s="3">
        <v>1</v>
      </c>
      <c r="K49" s="3">
        <v>1</v>
      </c>
      <c r="L49" s="3"/>
      <c r="M49" s="3">
        <v>1</v>
      </c>
      <c r="N49" s="3">
        <v>4</v>
      </c>
      <c r="O49" s="3">
        <v>1</v>
      </c>
      <c r="P49" s="3">
        <v>1</v>
      </c>
      <c r="Q49" s="3">
        <v>1</v>
      </c>
      <c r="R49" s="3">
        <v>1</v>
      </c>
      <c r="S49" s="3"/>
      <c r="T49" s="3">
        <v>7</v>
      </c>
      <c r="U49" s="3">
        <v>2</v>
      </c>
      <c r="V49" s="3">
        <v>1</v>
      </c>
      <c r="W49" s="3">
        <v>1</v>
      </c>
    </row>
    <row r="50" spans="2:23">
      <c r="B50" s="2" t="s">
        <v>522</v>
      </c>
      <c r="C50" t="s">
        <v>667</v>
      </c>
      <c r="D50" s="3">
        <v>3</v>
      </c>
      <c r="E50" s="3">
        <v>0.1</v>
      </c>
      <c r="F50" s="3">
        <v>14670000000</v>
      </c>
      <c r="G50" s="3">
        <v>0.03</v>
      </c>
      <c r="H50" s="3"/>
      <c r="I50" s="3">
        <v>1</v>
      </c>
      <c r="J50" s="3">
        <v>1</v>
      </c>
      <c r="K50" s="3">
        <v>1</v>
      </c>
      <c r="L50" s="3"/>
      <c r="M50" s="3">
        <v>5</v>
      </c>
      <c r="N50" s="3">
        <v>14</v>
      </c>
      <c r="O50" s="3">
        <v>1</v>
      </c>
      <c r="P50" s="3">
        <v>1</v>
      </c>
      <c r="Q50" s="3">
        <v>1</v>
      </c>
      <c r="R50" s="3">
        <v>1</v>
      </c>
      <c r="S50" s="3"/>
      <c r="T50" s="3">
        <v>3</v>
      </c>
      <c r="U50" s="3">
        <v>2</v>
      </c>
      <c r="V50" s="3">
        <v>1</v>
      </c>
      <c r="W50" s="3">
        <v>1</v>
      </c>
    </row>
    <row r="51" spans="2:23">
      <c r="B51" s="2" t="s">
        <v>26</v>
      </c>
      <c r="C51" t="s">
        <v>668</v>
      </c>
      <c r="D51" s="3">
        <v>3</v>
      </c>
      <c r="E51" s="3">
        <v>6.9999999999999993E-2</v>
      </c>
      <c r="F51" s="3">
        <v>14550000000</v>
      </c>
      <c r="G51" s="3">
        <v>0.04</v>
      </c>
      <c r="H51" s="3"/>
      <c r="I51" s="3">
        <v>2</v>
      </c>
      <c r="J51" s="3">
        <v>1</v>
      </c>
      <c r="K51" s="3">
        <v>1</v>
      </c>
      <c r="L51" s="3"/>
      <c r="M51" s="3">
        <v>7</v>
      </c>
      <c r="N51" s="3">
        <v>3</v>
      </c>
      <c r="O51" s="3">
        <v>7</v>
      </c>
      <c r="P51" s="3">
        <v>1</v>
      </c>
      <c r="Q51" s="3">
        <v>1</v>
      </c>
      <c r="R51" s="3">
        <v>1</v>
      </c>
      <c r="S51" s="3"/>
      <c r="T51" s="3">
        <v>6</v>
      </c>
      <c r="U51" s="3">
        <v>4</v>
      </c>
      <c r="V51" s="3">
        <v>3</v>
      </c>
      <c r="W51" s="3">
        <v>1</v>
      </c>
    </row>
    <row r="52" spans="2:23">
      <c r="B52" s="2" t="s">
        <v>670</v>
      </c>
      <c r="C52" t="s">
        <v>669</v>
      </c>
      <c r="D52" s="3">
        <v>2</v>
      </c>
      <c r="E52" s="3">
        <v>0.15</v>
      </c>
      <c r="F52" s="3">
        <v>14060000000</v>
      </c>
      <c r="G52" s="3">
        <v>0.02</v>
      </c>
      <c r="H52" s="3"/>
      <c r="I52" s="3">
        <v>1</v>
      </c>
      <c r="J52" s="3">
        <v>7</v>
      </c>
      <c r="K52" s="3">
        <v>1</v>
      </c>
      <c r="L52" s="3"/>
      <c r="M52" s="3">
        <v>1</v>
      </c>
      <c r="N52" s="3">
        <v>2</v>
      </c>
      <c r="O52" s="3">
        <v>1</v>
      </c>
      <c r="P52" s="3">
        <v>1</v>
      </c>
      <c r="Q52" s="3">
        <v>1</v>
      </c>
      <c r="R52" s="3">
        <v>1</v>
      </c>
      <c r="S52" s="3"/>
      <c r="T52" s="3">
        <v>3</v>
      </c>
      <c r="U52" s="3">
        <v>5</v>
      </c>
      <c r="V52" s="3">
        <v>4</v>
      </c>
      <c r="W52" s="3">
        <v>1</v>
      </c>
    </row>
    <row r="53" spans="2:23">
      <c r="B53" s="2" t="s">
        <v>672</v>
      </c>
      <c r="C53" t="s">
        <v>671</v>
      </c>
      <c r="D53" s="3">
        <v>2</v>
      </c>
      <c r="E53" s="3">
        <v>0.18</v>
      </c>
      <c r="F53" s="3">
        <v>13710000000</v>
      </c>
      <c r="G53" s="3">
        <v>0.01</v>
      </c>
      <c r="H53" s="3"/>
      <c r="I53" s="3">
        <v>1</v>
      </c>
      <c r="J53" s="3">
        <v>4</v>
      </c>
      <c r="K53" s="3">
        <v>1</v>
      </c>
      <c r="L53" s="3"/>
      <c r="M53" s="3">
        <v>1</v>
      </c>
      <c r="N53" s="3">
        <v>1</v>
      </c>
      <c r="O53" s="3">
        <v>4</v>
      </c>
      <c r="P53" s="3">
        <v>1</v>
      </c>
      <c r="Q53" s="3">
        <v>1</v>
      </c>
      <c r="R53" s="3">
        <v>1</v>
      </c>
      <c r="S53" s="3"/>
      <c r="T53" s="3">
        <v>1</v>
      </c>
      <c r="U53" s="3">
        <v>8</v>
      </c>
      <c r="V53" s="3">
        <v>1</v>
      </c>
      <c r="W53" s="3">
        <v>1</v>
      </c>
    </row>
    <row r="54" spans="2:23">
      <c r="B54" s="2" t="s">
        <v>674</v>
      </c>
      <c r="C54" t="s">
        <v>673</v>
      </c>
      <c r="D54" s="3">
        <v>2</v>
      </c>
      <c r="E54" s="3">
        <v>0.48</v>
      </c>
      <c r="F54" s="3">
        <v>13690000000</v>
      </c>
      <c r="G54" s="3">
        <v>0.02</v>
      </c>
      <c r="H54" s="3"/>
      <c r="I54" s="3">
        <v>1</v>
      </c>
      <c r="J54" s="3">
        <v>1</v>
      </c>
      <c r="K54" s="3">
        <v>6</v>
      </c>
      <c r="L54" s="3"/>
      <c r="M54" s="3">
        <v>1</v>
      </c>
      <c r="N54" s="3">
        <v>2</v>
      </c>
      <c r="O54" s="3">
        <v>1</v>
      </c>
      <c r="P54" s="3">
        <v>1</v>
      </c>
      <c r="Q54" s="3">
        <v>1</v>
      </c>
      <c r="R54" s="3">
        <v>1</v>
      </c>
      <c r="S54" s="3"/>
      <c r="T54" s="3">
        <v>3</v>
      </c>
      <c r="U54" s="3">
        <v>2</v>
      </c>
      <c r="V54" s="3">
        <v>1</v>
      </c>
      <c r="W54" s="3">
        <v>1</v>
      </c>
    </row>
    <row r="55" spans="2:23">
      <c r="B55" s="2" t="s">
        <v>397</v>
      </c>
      <c r="C55" t="s">
        <v>675</v>
      </c>
      <c r="D55" s="3">
        <v>5</v>
      </c>
      <c r="E55" s="3">
        <v>0.2</v>
      </c>
      <c r="F55" s="3">
        <v>13600000000</v>
      </c>
      <c r="G55" s="3">
        <v>0.01</v>
      </c>
      <c r="H55" s="3"/>
      <c r="I55" s="3">
        <v>1</v>
      </c>
      <c r="J55" s="3">
        <v>8</v>
      </c>
      <c r="K55" s="3">
        <v>1</v>
      </c>
      <c r="L55" s="3"/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/>
      <c r="T55" s="3">
        <v>1</v>
      </c>
      <c r="U55" s="3">
        <v>1</v>
      </c>
      <c r="V55" s="3">
        <v>8</v>
      </c>
      <c r="W55" s="3">
        <v>1</v>
      </c>
    </row>
    <row r="56" spans="2:23">
      <c r="B56" s="2" t="s">
        <v>265</v>
      </c>
      <c r="C56" t="s">
        <v>676</v>
      </c>
      <c r="D56" s="3">
        <v>1</v>
      </c>
      <c r="E56" s="3">
        <v>0.4</v>
      </c>
      <c r="F56" s="3">
        <v>12260000000</v>
      </c>
      <c r="G56" s="3">
        <v>0.03</v>
      </c>
      <c r="H56" s="3"/>
      <c r="I56" s="3">
        <v>2</v>
      </c>
      <c r="J56" s="3">
        <v>1</v>
      </c>
      <c r="K56" s="3">
        <v>1</v>
      </c>
      <c r="L56" s="3"/>
      <c r="M56" s="3">
        <v>3</v>
      </c>
      <c r="N56" s="3">
        <v>12</v>
      </c>
      <c r="O56" s="3">
        <v>2</v>
      </c>
      <c r="P56" s="3">
        <v>1</v>
      </c>
      <c r="Q56" s="3">
        <v>1</v>
      </c>
      <c r="R56" s="3">
        <v>1</v>
      </c>
      <c r="S56" s="3"/>
      <c r="T56" s="3">
        <v>6</v>
      </c>
      <c r="U56" s="3">
        <v>4</v>
      </c>
      <c r="V56" s="3">
        <v>3</v>
      </c>
      <c r="W56" s="3">
        <v>1</v>
      </c>
    </row>
    <row r="57" spans="2:23">
      <c r="B57" s="2" t="s">
        <v>129</v>
      </c>
      <c r="C57" t="s">
        <v>677</v>
      </c>
      <c r="D57" s="3">
        <v>2</v>
      </c>
      <c r="E57" s="3">
        <v>0.38999999999999996</v>
      </c>
      <c r="F57" s="3">
        <v>12000000000</v>
      </c>
      <c r="G57" s="3">
        <v>0.01</v>
      </c>
      <c r="H57" s="3"/>
      <c r="I57" s="3">
        <v>2</v>
      </c>
      <c r="J57" s="3">
        <v>1</v>
      </c>
      <c r="K57" s="3">
        <v>3</v>
      </c>
      <c r="L57" s="3"/>
      <c r="M57" s="3">
        <v>9</v>
      </c>
      <c r="N57" s="3">
        <v>16</v>
      </c>
      <c r="O57" s="3">
        <v>2</v>
      </c>
      <c r="P57" s="3">
        <v>1</v>
      </c>
      <c r="Q57" s="3">
        <v>1</v>
      </c>
      <c r="R57" s="3">
        <v>1</v>
      </c>
      <c r="S57" s="3"/>
      <c r="T57" s="3">
        <v>11</v>
      </c>
      <c r="U57" s="3">
        <v>9</v>
      </c>
      <c r="V57" s="3">
        <v>2</v>
      </c>
      <c r="W57" s="3">
        <v>1</v>
      </c>
    </row>
    <row r="58" spans="2:23">
      <c r="B58" s="2" t="s">
        <v>679</v>
      </c>
      <c r="C58" t="s">
        <v>678</v>
      </c>
      <c r="D58" s="3">
        <v>2</v>
      </c>
      <c r="E58" s="3">
        <v>0.2</v>
      </c>
      <c r="F58" s="3">
        <v>11950000000</v>
      </c>
      <c r="G58" s="3">
        <v>0.01</v>
      </c>
      <c r="H58" s="3"/>
      <c r="I58" s="3">
        <v>2</v>
      </c>
      <c r="J58" s="3">
        <v>1</v>
      </c>
      <c r="K58" s="3">
        <v>1</v>
      </c>
      <c r="L58" s="3"/>
      <c r="M58" s="3">
        <v>3</v>
      </c>
      <c r="N58" s="3">
        <v>3</v>
      </c>
      <c r="O58" s="3">
        <v>6</v>
      </c>
      <c r="P58" s="3">
        <v>1</v>
      </c>
      <c r="Q58" s="3">
        <v>1</v>
      </c>
      <c r="R58" s="3">
        <v>1</v>
      </c>
      <c r="S58" s="3"/>
      <c r="T58" s="3">
        <v>6</v>
      </c>
      <c r="U58" s="3">
        <v>4</v>
      </c>
      <c r="V58" s="3">
        <v>3</v>
      </c>
      <c r="W58" s="3">
        <v>1</v>
      </c>
    </row>
    <row r="59" spans="2:23">
      <c r="B59" s="2" t="s">
        <v>425</v>
      </c>
      <c r="C59" t="s">
        <v>680</v>
      </c>
      <c r="D59" s="3">
        <v>6</v>
      </c>
      <c r="E59" s="3">
        <v>0.06</v>
      </c>
      <c r="F59" s="3">
        <v>11770000000</v>
      </c>
      <c r="G59" s="3">
        <v>0.03</v>
      </c>
      <c r="H59" s="3"/>
      <c r="I59" s="3">
        <v>1</v>
      </c>
      <c r="J59" s="3">
        <v>1</v>
      </c>
      <c r="K59" s="3">
        <v>2</v>
      </c>
      <c r="L59" s="3"/>
      <c r="M59" s="3">
        <v>1</v>
      </c>
      <c r="N59" s="3">
        <v>2</v>
      </c>
      <c r="O59" s="3">
        <v>1</v>
      </c>
      <c r="P59" s="3">
        <v>1</v>
      </c>
      <c r="Q59" s="3">
        <v>1</v>
      </c>
      <c r="R59" s="3">
        <v>1</v>
      </c>
      <c r="S59" s="3"/>
      <c r="T59" s="3">
        <v>4</v>
      </c>
      <c r="U59" s="3">
        <v>2</v>
      </c>
      <c r="V59" s="3">
        <v>1</v>
      </c>
      <c r="W59" s="3">
        <v>1</v>
      </c>
    </row>
    <row r="60" spans="2:23">
      <c r="B60" s="2" t="s">
        <v>564</v>
      </c>
      <c r="C60" t="s">
        <v>681</v>
      </c>
      <c r="D60" s="3">
        <v>1</v>
      </c>
      <c r="E60" s="3">
        <v>0.13999999999999999</v>
      </c>
      <c r="F60" s="3">
        <v>11670000000</v>
      </c>
      <c r="G60" s="3">
        <v>0.01</v>
      </c>
      <c r="H60" s="3"/>
      <c r="I60" s="3">
        <v>1</v>
      </c>
      <c r="J60" s="3">
        <v>1</v>
      </c>
      <c r="K60" s="3">
        <v>1</v>
      </c>
      <c r="L60" s="3"/>
      <c r="M60" s="3">
        <v>5</v>
      </c>
      <c r="N60" s="3">
        <v>17</v>
      </c>
      <c r="O60" s="3">
        <v>1</v>
      </c>
      <c r="P60" s="3">
        <v>1</v>
      </c>
      <c r="Q60" s="3">
        <v>1</v>
      </c>
      <c r="R60" s="3">
        <v>1</v>
      </c>
      <c r="S60" s="3"/>
      <c r="T60" s="3">
        <v>1</v>
      </c>
      <c r="U60" s="3">
        <v>1</v>
      </c>
      <c r="V60" s="3">
        <v>1</v>
      </c>
      <c r="W60" s="3">
        <v>1</v>
      </c>
    </row>
    <row r="61" spans="2:23">
      <c r="B61" s="2" t="s">
        <v>510</v>
      </c>
      <c r="C61" t="s">
        <v>682</v>
      </c>
      <c r="D61" s="3">
        <v>3</v>
      </c>
      <c r="E61" s="3">
        <v>6.9999999999999993E-2</v>
      </c>
      <c r="F61" s="3">
        <v>11670000000</v>
      </c>
      <c r="G61" s="3">
        <v>0.06</v>
      </c>
      <c r="H61" s="3"/>
      <c r="I61" s="3">
        <v>1</v>
      </c>
      <c r="J61" s="3">
        <v>4</v>
      </c>
      <c r="K61" s="3">
        <v>1</v>
      </c>
      <c r="L61" s="3"/>
      <c r="M61" s="3">
        <v>1</v>
      </c>
      <c r="N61" s="3">
        <v>5</v>
      </c>
      <c r="O61" s="3">
        <v>4</v>
      </c>
      <c r="P61" s="3">
        <v>1</v>
      </c>
      <c r="Q61" s="3">
        <v>1</v>
      </c>
      <c r="R61" s="3">
        <v>1</v>
      </c>
      <c r="S61" s="3"/>
      <c r="T61" s="3">
        <v>2</v>
      </c>
      <c r="U61" s="3">
        <v>5</v>
      </c>
      <c r="V61" s="3">
        <v>4</v>
      </c>
      <c r="W61" s="3">
        <v>1</v>
      </c>
    </row>
    <row r="62" spans="2:23">
      <c r="B62" s="2" t="s">
        <v>684</v>
      </c>
      <c r="C62" t="s">
        <v>683</v>
      </c>
      <c r="D62" s="3">
        <v>2</v>
      </c>
      <c r="E62" s="3">
        <v>0.15</v>
      </c>
      <c r="F62" s="3">
        <v>11160000000</v>
      </c>
      <c r="G62" s="3">
        <v>0.01</v>
      </c>
      <c r="H62" s="3"/>
      <c r="I62" s="3">
        <v>2</v>
      </c>
      <c r="J62" s="3">
        <v>1</v>
      </c>
      <c r="K62" s="3">
        <v>1</v>
      </c>
      <c r="L62" s="3"/>
      <c r="M62" s="3">
        <v>6</v>
      </c>
      <c r="N62" s="3">
        <v>18</v>
      </c>
      <c r="O62" s="3">
        <v>6</v>
      </c>
      <c r="P62" s="3">
        <v>1</v>
      </c>
      <c r="Q62" s="3">
        <v>1</v>
      </c>
      <c r="R62" s="3">
        <v>1</v>
      </c>
      <c r="S62" s="3"/>
      <c r="T62" s="3">
        <v>12</v>
      </c>
      <c r="U62" s="3">
        <v>4</v>
      </c>
      <c r="V62" s="3">
        <v>3</v>
      </c>
      <c r="W62" s="3">
        <v>1</v>
      </c>
    </row>
    <row r="63" spans="2:23">
      <c r="B63" s="2" t="s">
        <v>283</v>
      </c>
      <c r="C63" t="s">
        <v>685</v>
      </c>
      <c r="D63" s="3">
        <v>2</v>
      </c>
      <c r="E63" s="3">
        <v>0.09</v>
      </c>
      <c r="F63" s="3">
        <v>11010000000</v>
      </c>
      <c r="G63" s="3">
        <v>0.02</v>
      </c>
      <c r="H63" s="3"/>
      <c r="I63" s="3">
        <v>2</v>
      </c>
      <c r="J63" s="3">
        <v>1</v>
      </c>
      <c r="K63" s="3">
        <v>1</v>
      </c>
      <c r="L63" s="3"/>
      <c r="M63" s="3">
        <v>6</v>
      </c>
      <c r="N63" s="3">
        <v>19</v>
      </c>
      <c r="O63" s="3">
        <v>2</v>
      </c>
      <c r="P63" s="3">
        <v>1</v>
      </c>
      <c r="Q63" s="3">
        <v>1</v>
      </c>
      <c r="R63" s="3">
        <v>1</v>
      </c>
      <c r="S63" s="3"/>
      <c r="T63" s="3">
        <v>6</v>
      </c>
      <c r="U63" s="3">
        <v>4</v>
      </c>
      <c r="V63" s="3">
        <v>3</v>
      </c>
      <c r="W63" s="3">
        <v>1</v>
      </c>
    </row>
    <row r="64" spans="2:23">
      <c r="B64" s="2" t="s">
        <v>687</v>
      </c>
      <c r="C64" t="s">
        <v>686</v>
      </c>
      <c r="D64" s="3">
        <v>2</v>
      </c>
      <c r="E64" s="3">
        <v>0.03</v>
      </c>
      <c r="F64" s="3">
        <v>10850000000</v>
      </c>
      <c r="G64" s="3">
        <v>0.03</v>
      </c>
      <c r="H64" s="3"/>
      <c r="I64" s="3">
        <v>1</v>
      </c>
      <c r="J64" s="3">
        <v>1</v>
      </c>
      <c r="K64" s="3">
        <v>1</v>
      </c>
      <c r="L64" s="3"/>
      <c r="M64" s="3">
        <v>1</v>
      </c>
      <c r="N64" s="3">
        <v>2</v>
      </c>
      <c r="O64" s="3">
        <v>1</v>
      </c>
      <c r="P64" s="3">
        <v>1</v>
      </c>
      <c r="Q64" s="3">
        <v>1</v>
      </c>
      <c r="R64" s="3">
        <v>1</v>
      </c>
      <c r="S64" s="3"/>
      <c r="T64" s="3">
        <v>1</v>
      </c>
      <c r="U64" s="3">
        <v>1</v>
      </c>
      <c r="V64" s="3">
        <v>1</v>
      </c>
      <c r="W64" s="3">
        <v>1</v>
      </c>
    </row>
    <row r="65" spans="2:23">
      <c r="B65" s="2" t="s">
        <v>559</v>
      </c>
      <c r="C65" t="s">
        <v>688</v>
      </c>
      <c r="D65" s="3">
        <v>1</v>
      </c>
      <c r="E65" s="3">
        <v>0.13999999999999999</v>
      </c>
      <c r="F65" s="3">
        <v>10440000000</v>
      </c>
      <c r="G65" s="3">
        <v>0.01</v>
      </c>
      <c r="H65" s="3"/>
      <c r="I65" s="3">
        <v>1</v>
      </c>
      <c r="J65" s="3">
        <v>1</v>
      </c>
      <c r="K65" s="3">
        <v>1</v>
      </c>
      <c r="L65" s="3"/>
      <c r="M65" s="3">
        <v>5</v>
      </c>
      <c r="N65" s="3">
        <v>20</v>
      </c>
      <c r="O65" s="3">
        <v>1</v>
      </c>
      <c r="P65" s="3">
        <v>1</v>
      </c>
      <c r="Q65" s="3">
        <v>1</v>
      </c>
      <c r="R65" s="3">
        <v>1</v>
      </c>
      <c r="S65" s="3"/>
      <c r="T65" s="3">
        <v>1</v>
      </c>
      <c r="U65" s="3">
        <v>1</v>
      </c>
      <c r="V65" s="3">
        <v>1</v>
      </c>
      <c r="W65" s="3">
        <v>1</v>
      </c>
    </row>
    <row r="66" spans="2:23">
      <c r="B66" s="2" t="s">
        <v>422</v>
      </c>
      <c r="C66" t="s">
        <v>689</v>
      </c>
      <c r="D66" s="3">
        <v>6</v>
      </c>
      <c r="E66" s="3">
        <v>0.03</v>
      </c>
      <c r="F66" s="3">
        <v>10400000000</v>
      </c>
      <c r="G66" s="3">
        <v>0.03</v>
      </c>
      <c r="H66" s="3"/>
      <c r="I66" s="3">
        <v>1</v>
      </c>
      <c r="J66" s="3">
        <v>1</v>
      </c>
      <c r="K66" s="3">
        <v>1</v>
      </c>
      <c r="L66" s="3"/>
      <c r="M66" s="3">
        <v>1</v>
      </c>
      <c r="N66" s="3">
        <v>2</v>
      </c>
      <c r="O66" s="3">
        <v>1</v>
      </c>
      <c r="P66" s="3">
        <v>1</v>
      </c>
      <c r="Q66" s="3">
        <v>1</v>
      </c>
      <c r="R66" s="3">
        <v>1</v>
      </c>
      <c r="S66" s="3"/>
      <c r="T66" s="3">
        <v>10</v>
      </c>
      <c r="U66" s="3">
        <v>2</v>
      </c>
      <c r="V66" s="3">
        <v>1</v>
      </c>
      <c r="W66" s="3">
        <v>1</v>
      </c>
    </row>
    <row r="67" spans="2:23">
      <c r="B67" s="2" t="s">
        <v>540</v>
      </c>
      <c r="C67" t="s">
        <v>690</v>
      </c>
      <c r="D67" s="3">
        <v>3</v>
      </c>
      <c r="E67" s="3">
        <v>0.06</v>
      </c>
      <c r="F67" s="3">
        <v>10170000000</v>
      </c>
      <c r="G67" s="3">
        <v>0.03</v>
      </c>
      <c r="H67" s="3"/>
      <c r="I67" s="3">
        <v>1</v>
      </c>
      <c r="J67" s="3">
        <v>1</v>
      </c>
      <c r="K67" s="3">
        <v>1</v>
      </c>
      <c r="L67" s="3"/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/>
      <c r="T67" s="3">
        <v>2</v>
      </c>
      <c r="U67" s="3">
        <v>2</v>
      </c>
      <c r="V67" s="3">
        <v>1</v>
      </c>
      <c r="W67" s="3">
        <v>1</v>
      </c>
    </row>
    <row r="68" spans="2:23">
      <c r="B68" s="2" t="s">
        <v>428</v>
      </c>
      <c r="C68" t="s">
        <v>691</v>
      </c>
      <c r="D68" s="3">
        <v>6</v>
      </c>
      <c r="E68" s="3">
        <v>0.03</v>
      </c>
      <c r="F68" s="3">
        <v>10020000000</v>
      </c>
      <c r="G68" s="3">
        <v>0.02</v>
      </c>
      <c r="H68" s="3"/>
      <c r="I68" s="3">
        <v>1</v>
      </c>
      <c r="J68" s="3">
        <v>1</v>
      </c>
      <c r="K68" s="3">
        <v>1</v>
      </c>
      <c r="L68" s="3"/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/>
      <c r="T68" s="3">
        <v>10</v>
      </c>
      <c r="U68" s="3">
        <v>2</v>
      </c>
      <c r="V68" s="3">
        <v>1</v>
      </c>
      <c r="W68" s="3">
        <v>1</v>
      </c>
    </row>
    <row r="69" spans="2:23">
      <c r="B69" s="2" t="s">
        <v>693</v>
      </c>
      <c r="C69" t="s">
        <v>692</v>
      </c>
      <c r="D69" s="3">
        <v>7</v>
      </c>
      <c r="E69" s="3">
        <v>1.4200000000000002</v>
      </c>
      <c r="F69" s="3">
        <v>9990000000</v>
      </c>
      <c r="G69" s="3">
        <v>0.09</v>
      </c>
      <c r="H69" s="3"/>
      <c r="I69" s="3">
        <v>1</v>
      </c>
      <c r="J69" s="3">
        <v>5</v>
      </c>
      <c r="K69" s="3">
        <v>1</v>
      </c>
      <c r="L69" s="3"/>
      <c r="M69" s="3">
        <v>5</v>
      </c>
      <c r="N69" s="3">
        <v>15</v>
      </c>
      <c r="O69" s="3">
        <v>8</v>
      </c>
      <c r="P69" s="3">
        <v>1</v>
      </c>
      <c r="Q69" s="3">
        <v>1</v>
      </c>
      <c r="R69" s="3">
        <v>1</v>
      </c>
      <c r="S69" s="3"/>
      <c r="T69" s="3">
        <v>13</v>
      </c>
      <c r="U69" s="3">
        <v>10</v>
      </c>
      <c r="V69" s="3">
        <v>1</v>
      </c>
      <c r="W69" s="3">
        <v>1</v>
      </c>
    </row>
    <row r="70" spans="2:23">
      <c r="B70" s="2" t="s">
        <v>467</v>
      </c>
      <c r="C70" t="s">
        <v>694</v>
      </c>
      <c r="D70" s="3">
        <v>2</v>
      </c>
      <c r="E70" s="3">
        <v>0.15</v>
      </c>
      <c r="F70" s="3">
        <v>9920000000</v>
      </c>
      <c r="G70" s="3">
        <v>0.01</v>
      </c>
      <c r="H70" s="3"/>
      <c r="I70" s="3">
        <v>2</v>
      </c>
      <c r="J70" s="3">
        <v>1</v>
      </c>
      <c r="K70" s="3">
        <v>1</v>
      </c>
      <c r="L70" s="3"/>
      <c r="M70" s="3">
        <v>6</v>
      </c>
      <c r="N70" s="3">
        <v>18</v>
      </c>
      <c r="O70" s="3">
        <v>9</v>
      </c>
      <c r="P70" s="3">
        <v>1</v>
      </c>
      <c r="Q70" s="3">
        <v>1</v>
      </c>
      <c r="R70" s="3">
        <v>1</v>
      </c>
      <c r="S70" s="3"/>
      <c r="T70" s="3">
        <v>12</v>
      </c>
      <c r="U70" s="3">
        <v>4</v>
      </c>
      <c r="V70" s="3">
        <v>3</v>
      </c>
      <c r="W70" s="3">
        <v>1</v>
      </c>
    </row>
    <row r="71" spans="2:23">
      <c r="B71" s="2" t="s">
        <v>202</v>
      </c>
      <c r="C71" t="s">
        <v>695</v>
      </c>
      <c r="D71" s="3">
        <v>2</v>
      </c>
      <c r="E71" s="3">
        <v>0.47000000000000003</v>
      </c>
      <c r="F71" s="3">
        <v>9770000000</v>
      </c>
      <c r="G71" s="3">
        <v>0.06</v>
      </c>
      <c r="H71" s="3"/>
      <c r="I71" s="3">
        <v>1</v>
      </c>
      <c r="J71" s="3">
        <v>2</v>
      </c>
      <c r="K71" s="3">
        <v>1</v>
      </c>
      <c r="L71" s="3"/>
      <c r="M71" s="3">
        <v>5</v>
      </c>
      <c r="N71" s="3">
        <v>13</v>
      </c>
      <c r="O71" s="3">
        <v>10</v>
      </c>
      <c r="P71" s="3">
        <v>1</v>
      </c>
      <c r="Q71" s="3">
        <v>1</v>
      </c>
      <c r="R71" s="3">
        <v>1</v>
      </c>
      <c r="S71" s="3"/>
      <c r="T71" s="3">
        <v>5</v>
      </c>
      <c r="U71" s="3">
        <v>3</v>
      </c>
      <c r="V71" s="3">
        <v>1</v>
      </c>
      <c r="W71" s="3">
        <v>1</v>
      </c>
    </row>
    <row r="72" spans="2:23">
      <c r="B72" s="2" t="s">
        <v>697</v>
      </c>
      <c r="C72" t="s">
        <v>696</v>
      </c>
      <c r="D72" s="3">
        <v>2</v>
      </c>
      <c r="E72" s="3">
        <v>0.25</v>
      </c>
      <c r="F72" s="3">
        <v>9710000000</v>
      </c>
      <c r="G72" s="3">
        <v>0.04</v>
      </c>
      <c r="H72" s="3"/>
      <c r="I72" s="3">
        <v>1</v>
      </c>
      <c r="J72" s="3">
        <v>4</v>
      </c>
      <c r="K72" s="3">
        <v>1</v>
      </c>
      <c r="L72" s="3"/>
      <c r="M72" s="3">
        <v>1</v>
      </c>
      <c r="N72" s="3">
        <v>4</v>
      </c>
      <c r="O72" s="3">
        <v>4</v>
      </c>
      <c r="P72" s="3">
        <v>1</v>
      </c>
      <c r="Q72" s="3">
        <v>1</v>
      </c>
      <c r="R72" s="3">
        <v>1</v>
      </c>
      <c r="S72" s="3"/>
      <c r="T72" s="3">
        <v>7</v>
      </c>
      <c r="U72" s="3">
        <v>5</v>
      </c>
      <c r="V72" s="3">
        <v>4</v>
      </c>
      <c r="W72" s="3">
        <v>1</v>
      </c>
    </row>
    <row r="73" spans="2:23">
      <c r="B73" s="2" t="s">
        <v>561</v>
      </c>
      <c r="C73" t="s">
        <v>698</v>
      </c>
      <c r="D73" s="3">
        <v>1</v>
      </c>
      <c r="E73" s="3">
        <v>0.13999999999999999</v>
      </c>
      <c r="F73" s="3">
        <v>9600000000</v>
      </c>
      <c r="G73" s="3">
        <v>0.02</v>
      </c>
      <c r="H73" s="3"/>
      <c r="I73" s="3">
        <v>1</v>
      </c>
      <c r="J73" s="3">
        <v>1</v>
      </c>
      <c r="K73" s="3">
        <v>1</v>
      </c>
      <c r="L73" s="3"/>
      <c r="M73" s="3">
        <v>5</v>
      </c>
      <c r="N73" s="3">
        <v>21</v>
      </c>
      <c r="O73" s="3">
        <v>1</v>
      </c>
      <c r="P73" s="3">
        <v>1</v>
      </c>
      <c r="Q73" s="3">
        <v>1</v>
      </c>
      <c r="R73" s="3">
        <v>1</v>
      </c>
      <c r="S73" s="3"/>
      <c r="T73" s="3">
        <v>1</v>
      </c>
      <c r="U73" s="3">
        <v>1</v>
      </c>
      <c r="V73" s="3">
        <v>1</v>
      </c>
      <c r="W73" s="3">
        <v>1</v>
      </c>
    </row>
    <row r="74" spans="2:23">
      <c r="B74" s="2" t="s">
        <v>201</v>
      </c>
      <c r="C74" t="s">
        <v>699</v>
      </c>
      <c r="D74" s="3">
        <v>2</v>
      </c>
      <c r="E74" s="3">
        <v>0.25</v>
      </c>
      <c r="F74" s="3">
        <v>9410000000</v>
      </c>
      <c r="G74" s="3">
        <v>0.08</v>
      </c>
      <c r="H74" s="3"/>
      <c r="I74" s="3">
        <v>3</v>
      </c>
      <c r="J74" s="3">
        <v>1</v>
      </c>
      <c r="K74" s="3">
        <v>4</v>
      </c>
      <c r="L74" s="3"/>
      <c r="M74" s="3">
        <v>4</v>
      </c>
      <c r="N74" s="3">
        <v>6</v>
      </c>
      <c r="O74" s="3">
        <v>5</v>
      </c>
      <c r="P74" s="3">
        <v>1</v>
      </c>
      <c r="Q74" s="3">
        <v>1</v>
      </c>
      <c r="R74" s="3">
        <v>1</v>
      </c>
      <c r="S74" s="3"/>
      <c r="T74" s="3">
        <v>9</v>
      </c>
      <c r="U74" s="3">
        <v>6</v>
      </c>
      <c r="V74" s="3">
        <v>5</v>
      </c>
      <c r="W74" s="3">
        <v>1</v>
      </c>
    </row>
    <row r="75" spans="2:23">
      <c r="B75" s="2" t="s">
        <v>701</v>
      </c>
      <c r="C75" t="s">
        <v>700</v>
      </c>
      <c r="D75" s="3">
        <v>3</v>
      </c>
      <c r="E75" s="3">
        <v>0.11</v>
      </c>
      <c r="F75" s="3">
        <v>9300000000</v>
      </c>
      <c r="G75" s="3">
        <v>0.03</v>
      </c>
      <c r="H75" s="3"/>
      <c r="I75" s="3">
        <v>1</v>
      </c>
      <c r="J75" s="3">
        <v>1</v>
      </c>
      <c r="K75" s="3">
        <v>5</v>
      </c>
      <c r="L75" s="3"/>
      <c r="M75" s="3">
        <v>1</v>
      </c>
      <c r="N75" s="3">
        <v>2</v>
      </c>
      <c r="O75" s="3">
        <v>1</v>
      </c>
      <c r="P75" s="3">
        <v>1</v>
      </c>
      <c r="Q75" s="3">
        <v>1</v>
      </c>
      <c r="R75" s="3">
        <v>1</v>
      </c>
      <c r="S75" s="3"/>
      <c r="T75" s="3">
        <v>4</v>
      </c>
      <c r="U75" s="3">
        <v>2</v>
      </c>
      <c r="V75" s="3">
        <v>1</v>
      </c>
      <c r="W75" s="3">
        <v>1</v>
      </c>
    </row>
    <row r="76" spans="2:23">
      <c r="B76" s="2" t="s">
        <v>432</v>
      </c>
      <c r="C76" t="s">
        <v>702</v>
      </c>
      <c r="D76" s="3">
        <v>2</v>
      </c>
      <c r="E76" s="3">
        <v>0.4</v>
      </c>
      <c r="F76" s="3">
        <v>9300000000</v>
      </c>
      <c r="G76" s="3">
        <v>0.02</v>
      </c>
      <c r="H76" s="3"/>
      <c r="I76" s="3">
        <v>1</v>
      </c>
      <c r="J76" s="3">
        <v>1</v>
      </c>
      <c r="K76" s="3">
        <v>2</v>
      </c>
      <c r="L76" s="3"/>
      <c r="M76" s="3">
        <v>1</v>
      </c>
      <c r="N76" s="3">
        <v>5</v>
      </c>
      <c r="O76" s="3">
        <v>1</v>
      </c>
      <c r="P76" s="3">
        <v>1</v>
      </c>
      <c r="Q76" s="3">
        <v>1</v>
      </c>
      <c r="R76" s="3">
        <v>1</v>
      </c>
      <c r="S76" s="3"/>
      <c r="T76" s="3">
        <v>3</v>
      </c>
      <c r="U76" s="3">
        <v>2</v>
      </c>
      <c r="V76" s="3">
        <v>1</v>
      </c>
      <c r="W76" s="3">
        <v>1</v>
      </c>
    </row>
    <row r="77" spans="2:23">
      <c r="B77" s="2" t="s">
        <v>536</v>
      </c>
      <c r="C77" t="s">
        <v>703</v>
      </c>
      <c r="D77" s="3">
        <v>3</v>
      </c>
      <c r="E77" s="3">
        <v>0.11</v>
      </c>
      <c r="F77" s="3">
        <v>9160000000</v>
      </c>
      <c r="G77" s="3">
        <v>0.01</v>
      </c>
      <c r="H77" s="3"/>
      <c r="I77" s="3">
        <v>1</v>
      </c>
      <c r="J77" s="3">
        <v>1</v>
      </c>
      <c r="K77" s="3">
        <v>4</v>
      </c>
      <c r="L77" s="3"/>
      <c r="M77" s="3">
        <v>1</v>
      </c>
      <c r="N77" s="3">
        <v>2</v>
      </c>
      <c r="O77" s="3">
        <v>1</v>
      </c>
      <c r="P77" s="3">
        <v>1</v>
      </c>
      <c r="Q77" s="3">
        <v>1</v>
      </c>
      <c r="R77" s="3">
        <v>1</v>
      </c>
      <c r="S77" s="3"/>
      <c r="T77" s="3">
        <v>4</v>
      </c>
      <c r="U77" s="3">
        <v>2</v>
      </c>
      <c r="V77" s="3">
        <v>1</v>
      </c>
      <c r="W77" s="3">
        <v>1</v>
      </c>
    </row>
    <row r="78" spans="2:23">
      <c r="B78" s="2" t="s">
        <v>195</v>
      </c>
      <c r="C78" t="s">
        <v>704</v>
      </c>
      <c r="D78" s="3">
        <v>8</v>
      </c>
      <c r="E78" s="3">
        <v>0.57999999999999996</v>
      </c>
      <c r="F78" s="3">
        <v>8910000000</v>
      </c>
      <c r="G78" s="3">
        <v>0.02</v>
      </c>
      <c r="H78" s="3"/>
      <c r="I78" s="3">
        <v>1</v>
      </c>
      <c r="J78" s="3">
        <v>9</v>
      </c>
      <c r="K78" s="3">
        <v>6</v>
      </c>
      <c r="L78" s="3"/>
      <c r="M78" s="3">
        <v>1</v>
      </c>
      <c r="N78" s="3">
        <v>2</v>
      </c>
      <c r="O78" s="3">
        <v>1</v>
      </c>
      <c r="P78" s="3">
        <v>1</v>
      </c>
      <c r="Q78" s="3">
        <v>1</v>
      </c>
      <c r="R78" s="3">
        <v>1</v>
      </c>
      <c r="S78" s="3"/>
      <c r="T78" s="3">
        <v>14</v>
      </c>
      <c r="U78" s="3">
        <v>8</v>
      </c>
      <c r="V78" s="3">
        <v>7</v>
      </c>
      <c r="W78" s="3">
        <v>1</v>
      </c>
    </row>
    <row r="79" spans="2:23">
      <c r="B79" s="2" t="s">
        <v>300</v>
      </c>
      <c r="C79" t="s">
        <v>705</v>
      </c>
      <c r="D79" s="3">
        <v>2</v>
      </c>
      <c r="E79" s="3">
        <v>0.25</v>
      </c>
      <c r="F79" s="3">
        <v>8850000000</v>
      </c>
      <c r="G79" s="3">
        <v>0.01</v>
      </c>
      <c r="H79" s="3"/>
      <c r="I79" s="3">
        <v>2</v>
      </c>
      <c r="J79" s="3">
        <v>1</v>
      </c>
      <c r="K79" s="3">
        <v>1</v>
      </c>
      <c r="L79" s="3"/>
      <c r="M79" s="3">
        <v>10</v>
      </c>
      <c r="N79" s="3">
        <v>3</v>
      </c>
      <c r="O79" s="3">
        <v>2</v>
      </c>
      <c r="P79" s="3">
        <v>1</v>
      </c>
      <c r="Q79" s="3">
        <v>1</v>
      </c>
      <c r="R79" s="3">
        <v>1</v>
      </c>
      <c r="S79" s="3"/>
      <c r="T79" s="3">
        <v>1</v>
      </c>
      <c r="U79" s="3">
        <v>11</v>
      </c>
      <c r="V79" s="3">
        <v>3</v>
      </c>
      <c r="W79" s="3">
        <v>1</v>
      </c>
    </row>
    <row r="80" spans="2:23">
      <c r="B80" s="2" t="s">
        <v>707</v>
      </c>
      <c r="C80" t="s">
        <v>706</v>
      </c>
      <c r="D80" s="3">
        <v>4</v>
      </c>
      <c r="E80" s="3">
        <v>0.65</v>
      </c>
      <c r="F80" s="3">
        <v>8820000000</v>
      </c>
      <c r="G80" s="3">
        <v>0.04</v>
      </c>
      <c r="H80" s="3"/>
      <c r="I80" s="3">
        <v>2</v>
      </c>
      <c r="J80" s="3">
        <v>1</v>
      </c>
      <c r="K80" s="3">
        <v>1</v>
      </c>
      <c r="L80" s="3"/>
      <c r="M80" s="3">
        <v>3</v>
      </c>
      <c r="N80" s="3">
        <v>12</v>
      </c>
      <c r="O80" s="3">
        <v>11</v>
      </c>
      <c r="P80" s="3">
        <v>1</v>
      </c>
      <c r="Q80" s="3">
        <v>1</v>
      </c>
      <c r="R80" s="3">
        <v>1</v>
      </c>
      <c r="S80" s="3"/>
      <c r="T80" s="3">
        <v>1</v>
      </c>
      <c r="U80" s="3">
        <v>4</v>
      </c>
      <c r="V80" s="3">
        <v>3</v>
      </c>
      <c r="W80" s="3">
        <v>1</v>
      </c>
    </row>
    <row r="81" spans="2:23">
      <c r="B81" s="2" t="s">
        <v>709</v>
      </c>
      <c r="C81" t="s">
        <v>708</v>
      </c>
      <c r="D81" s="3">
        <v>2</v>
      </c>
      <c r="E81" s="3">
        <v>0.24</v>
      </c>
      <c r="F81" s="3">
        <v>8390000000.000001</v>
      </c>
      <c r="G81" s="3">
        <v>0.04</v>
      </c>
      <c r="H81" s="3"/>
      <c r="I81" s="3">
        <v>1</v>
      </c>
      <c r="J81" s="3">
        <v>4</v>
      </c>
      <c r="K81" s="3">
        <v>1</v>
      </c>
      <c r="L81" s="3"/>
      <c r="M81" s="3">
        <v>1</v>
      </c>
      <c r="N81" s="3">
        <v>5</v>
      </c>
      <c r="O81" s="3">
        <v>4</v>
      </c>
      <c r="P81" s="3">
        <v>1</v>
      </c>
      <c r="Q81" s="3">
        <v>1</v>
      </c>
      <c r="R81" s="3">
        <v>1</v>
      </c>
      <c r="S81" s="3"/>
      <c r="T81" s="3">
        <v>7</v>
      </c>
      <c r="U81" s="3">
        <v>5</v>
      </c>
      <c r="V81" s="3">
        <v>4</v>
      </c>
      <c r="W81" s="3">
        <v>1</v>
      </c>
    </row>
    <row r="82" spans="2:23">
      <c r="B82" s="2" t="s">
        <v>711</v>
      </c>
      <c r="C82" t="s">
        <v>710</v>
      </c>
      <c r="D82" s="3">
        <v>2</v>
      </c>
      <c r="E82" s="3">
        <v>0.24</v>
      </c>
      <c r="F82" s="3">
        <v>8250000000</v>
      </c>
      <c r="G82" s="3">
        <v>0.05</v>
      </c>
      <c r="H82" s="3"/>
      <c r="I82" s="3">
        <v>1</v>
      </c>
      <c r="J82" s="3">
        <v>3</v>
      </c>
      <c r="K82" s="3">
        <v>1</v>
      </c>
      <c r="L82" s="3"/>
      <c r="M82" s="3">
        <v>1</v>
      </c>
      <c r="N82" s="3">
        <v>5</v>
      </c>
      <c r="O82" s="3">
        <v>3</v>
      </c>
      <c r="P82" s="3">
        <v>1</v>
      </c>
      <c r="Q82" s="3">
        <v>1</v>
      </c>
      <c r="R82" s="3">
        <v>1</v>
      </c>
      <c r="S82" s="3"/>
      <c r="T82" s="3">
        <v>7</v>
      </c>
      <c r="U82" s="3">
        <v>5</v>
      </c>
      <c r="V82" s="3">
        <v>4</v>
      </c>
      <c r="W82" s="3">
        <v>1</v>
      </c>
    </row>
    <row r="83" spans="2:23">
      <c r="B83" s="2" t="s">
        <v>211</v>
      </c>
      <c r="C83" t="s">
        <v>712</v>
      </c>
      <c r="D83" s="3">
        <v>2</v>
      </c>
      <c r="E83" s="3">
        <v>0.15</v>
      </c>
      <c r="F83" s="3">
        <v>8210000000.000001</v>
      </c>
      <c r="G83" s="3">
        <v>0.01</v>
      </c>
      <c r="H83" s="3"/>
      <c r="I83" s="3">
        <v>2</v>
      </c>
      <c r="J83" s="3">
        <v>1</v>
      </c>
      <c r="K83" s="3">
        <v>1</v>
      </c>
      <c r="L83" s="3"/>
      <c r="M83" s="3">
        <v>6</v>
      </c>
      <c r="N83" s="3">
        <v>18</v>
      </c>
      <c r="O83" s="3">
        <v>7</v>
      </c>
      <c r="P83" s="3">
        <v>1</v>
      </c>
      <c r="Q83" s="3">
        <v>1</v>
      </c>
      <c r="R83" s="3">
        <v>1</v>
      </c>
      <c r="S83" s="3"/>
      <c r="T83" s="3">
        <v>12</v>
      </c>
      <c r="U83" s="3">
        <v>4</v>
      </c>
      <c r="V83" s="3">
        <v>3</v>
      </c>
      <c r="W83" s="3">
        <v>1</v>
      </c>
    </row>
    <row r="84" spans="2:23">
      <c r="B84" s="2" t="s">
        <v>714</v>
      </c>
      <c r="C84" t="s">
        <v>713</v>
      </c>
      <c r="D84" s="3">
        <v>3</v>
      </c>
      <c r="E84" s="3">
        <v>0.12</v>
      </c>
      <c r="F84" s="3">
        <v>8109999999.999999</v>
      </c>
      <c r="G84" s="3">
        <v>0.02</v>
      </c>
      <c r="H84" s="3"/>
      <c r="I84" s="3">
        <v>2</v>
      </c>
      <c r="J84" s="3">
        <v>10</v>
      </c>
      <c r="K84" s="3">
        <v>5</v>
      </c>
      <c r="L84" s="3"/>
      <c r="M84" s="3">
        <v>2</v>
      </c>
      <c r="N84" s="3">
        <v>3</v>
      </c>
      <c r="O84" s="3">
        <v>2</v>
      </c>
      <c r="P84" s="3">
        <v>1</v>
      </c>
      <c r="Q84" s="3">
        <v>1</v>
      </c>
      <c r="R84" s="3">
        <v>1</v>
      </c>
      <c r="S84" s="3"/>
      <c r="T84" s="3">
        <v>6</v>
      </c>
      <c r="U84" s="3">
        <v>4</v>
      </c>
      <c r="V84" s="3">
        <v>3</v>
      </c>
      <c r="W84" s="3">
        <v>1</v>
      </c>
    </row>
    <row r="85" spans="2:23">
      <c r="B85" s="2" t="s">
        <v>716</v>
      </c>
      <c r="C85" t="s">
        <v>715</v>
      </c>
      <c r="D85" s="3">
        <v>8</v>
      </c>
      <c r="E85" s="3">
        <v>0.48</v>
      </c>
      <c r="F85" s="3">
        <v>7910000000</v>
      </c>
      <c r="G85" s="3">
        <v>0.02</v>
      </c>
      <c r="H85" s="3"/>
      <c r="I85" s="3">
        <v>1</v>
      </c>
      <c r="J85" s="3">
        <v>9</v>
      </c>
      <c r="K85" s="3">
        <v>7</v>
      </c>
      <c r="L85" s="3"/>
      <c r="M85" s="3">
        <v>1</v>
      </c>
      <c r="N85" s="3">
        <v>2</v>
      </c>
      <c r="O85" s="3">
        <v>1</v>
      </c>
      <c r="P85" s="3">
        <v>1</v>
      </c>
      <c r="Q85" s="3">
        <v>1</v>
      </c>
      <c r="R85" s="3">
        <v>1</v>
      </c>
      <c r="S85" s="3"/>
      <c r="T85" s="3">
        <v>14</v>
      </c>
      <c r="U85" s="3">
        <v>8</v>
      </c>
      <c r="V85" s="3">
        <v>7</v>
      </c>
      <c r="W85" s="3">
        <v>1</v>
      </c>
    </row>
    <row r="86" spans="2:23">
      <c r="B86" s="2" t="s">
        <v>210</v>
      </c>
      <c r="C86" t="s">
        <v>717</v>
      </c>
      <c r="D86" s="3">
        <v>2</v>
      </c>
      <c r="E86" s="3">
        <v>0.15</v>
      </c>
      <c r="F86" s="3">
        <v>7900000000</v>
      </c>
      <c r="G86" s="3">
        <v>0.01</v>
      </c>
      <c r="H86" s="3"/>
      <c r="I86" s="3">
        <v>2</v>
      </c>
      <c r="J86" s="3">
        <v>1</v>
      </c>
      <c r="K86" s="3">
        <v>1</v>
      </c>
      <c r="L86" s="3"/>
      <c r="M86" s="3">
        <v>6</v>
      </c>
      <c r="N86" s="3">
        <v>18</v>
      </c>
      <c r="O86" s="3">
        <v>7</v>
      </c>
      <c r="P86" s="3">
        <v>1</v>
      </c>
      <c r="Q86" s="3">
        <v>1</v>
      </c>
      <c r="R86" s="3">
        <v>1</v>
      </c>
      <c r="S86" s="3"/>
      <c r="T86" s="3">
        <v>12</v>
      </c>
      <c r="U86" s="3">
        <v>4</v>
      </c>
      <c r="V86" s="3">
        <v>3</v>
      </c>
      <c r="W86" s="3">
        <v>1</v>
      </c>
    </row>
    <row r="87" spans="2:23">
      <c r="B87" s="2" t="s">
        <v>719</v>
      </c>
      <c r="C87" t="s">
        <v>718</v>
      </c>
      <c r="D87" s="3">
        <v>2</v>
      </c>
      <c r="E87" s="3">
        <v>0.2</v>
      </c>
      <c r="F87" s="3">
        <v>7830000000</v>
      </c>
      <c r="G87" s="3">
        <v>0.02</v>
      </c>
      <c r="H87" s="3"/>
      <c r="I87" s="3">
        <v>1</v>
      </c>
      <c r="J87" s="3">
        <v>1</v>
      </c>
      <c r="K87" s="3">
        <v>1</v>
      </c>
      <c r="L87" s="3"/>
      <c r="M87" s="3">
        <v>1</v>
      </c>
      <c r="N87" s="3">
        <v>2</v>
      </c>
      <c r="O87" s="3">
        <v>1</v>
      </c>
      <c r="P87" s="3">
        <v>1</v>
      </c>
      <c r="Q87" s="3">
        <v>1</v>
      </c>
      <c r="R87" s="3">
        <v>1</v>
      </c>
      <c r="S87" s="3"/>
      <c r="T87" s="3">
        <v>7</v>
      </c>
      <c r="U87" s="3">
        <v>2</v>
      </c>
      <c r="V87" s="3">
        <v>1</v>
      </c>
      <c r="W87" s="3">
        <v>1</v>
      </c>
    </row>
    <row r="88" spans="2:23">
      <c r="B88" s="2" t="s">
        <v>168</v>
      </c>
      <c r="C88" t="s">
        <v>720</v>
      </c>
      <c r="D88" s="3">
        <v>9</v>
      </c>
      <c r="E88" s="3">
        <v>0.51</v>
      </c>
      <c r="F88" s="3">
        <v>7760000000</v>
      </c>
      <c r="G88" s="3">
        <v>0.04</v>
      </c>
      <c r="H88" s="3"/>
      <c r="I88" s="3">
        <v>1</v>
      </c>
      <c r="J88" s="3">
        <v>1</v>
      </c>
      <c r="K88" s="3">
        <v>4</v>
      </c>
      <c r="L88" s="3"/>
      <c r="M88" s="3">
        <v>5</v>
      </c>
      <c r="N88" s="3">
        <v>22</v>
      </c>
      <c r="O88" s="3">
        <v>12</v>
      </c>
      <c r="P88" s="3">
        <v>1</v>
      </c>
      <c r="Q88" s="3">
        <v>1</v>
      </c>
      <c r="R88" s="3">
        <v>1</v>
      </c>
      <c r="S88" s="3"/>
      <c r="T88" s="3">
        <v>15</v>
      </c>
      <c r="U88" s="3">
        <v>2</v>
      </c>
      <c r="V88" s="3">
        <v>1</v>
      </c>
      <c r="W88" s="3">
        <v>1</v>
      </c>
    </row>
    <row r="89" spans="2:23">
      <c r="B89" s="2" t="s">
        <v>530</v>
      </c>
      <c r="C89" t="s">
        <v>721</v>
      </c>
      <c r="D89" s="3">
        <v>3</v>
      </c>
      <c r="E89" s="3">
        <v>6.9999999999999993E-2</v>
      </c>
      <c r="F89" s="3">
        <v>7700000000</v>
      </c>
      <c r="G89" s="3">
        <v>0.04</v>
      </c>
      <c r="H89" s="3"/>
      <c r="I89" s="3">
        <v>1</v>
      </c>
      <c r="J89" s="3">
        <v>4</v>
      </c>
      <c r="K89" s="3">
        <v>1</v>
      </c>
      <c r="L89" s="3"/>
      <c r="M89" s="3">
        <v>1</v>
      </c>
      <c r="N89" s="3">
        <v>4</v>
      </c>
      <c r="O89" s="3">
        <v>4</v>
      </c>
      <c r="P89" s="3">
        <v>1</v>
      </c>
      <c r="Q89" s="3">
        <v>1</v>
      </c>
      <c r="R89" s="3">
        <v>1</v>
      </c>
      <c r="S89" s="3"/>
      <c r="T89" s="3">
        <v>2</v>
      </c>
      <c r="U89" s="3">
        <v>5</v>
      </c>
      <c r="V89" s="3">
        <v>4</v>
      </c>
      <c r="W89" s="3">
        <v>1</v>
      </c>
    </row>
    <row r="90" spans="2:23">
      <c r="B90" s="2" t="s">
        <v>2</v>
      </c>
      <c r="C90" t="s">
        <v>722</v>
      </c>
      <c r="D90" s="3">
        <v>2</v>
      </c>
      <c r="E90" s="3">
        <v>0.33</v>
      </c>
      <c r="F90" s="3">
        <v>7680000000</v>
      </c>
      <c r="G90" s="3">
        <v>0.01</v>
      </c>
      <c r="H90" s="3"/>
      <c r="I90" s="3">
        <v>1</v>
      </c>
      <c r="J90" s="3">
        <v>1</v>
      </c>
      <c r="K90" s="3">
        <v>4</v>
      </c>
      <c r="L90" s="3"/>
      <c r="M90" s="3">
        <v>1</v>
      </c>
      <c r="N90" s="3">
        <v>2</v>
      </c>
      <c r="O90" s="3">
        <v>1</v>
      </c>
      <c r="P90" s="3">
        <v>1</v>
      </c>
      <c r="Q90" s="3">
        <v>1</v>
      </c>
      <c r="R90" s="3">
        <v>1</v>
      </c>
      <c r="S90" s="3"/>
      <c r="T90" s="3">
        <v>3</v>
      </c>
      <c r="U90" s="3">
        <v>2</v>
      </c>
      <c r="V90" s="3">
        <v>1</v>
      </c>
      <c r="W90" s="3">
        <v>1</v>
      </c>
    </row>
    <row r="91" spans="2:23">
      <c r="B91" s="2" t="s">
        <v>562</v>
      </c>
      <c r="C91" t="s">
        <v>723</v>
      </c>
      <c r="D91" s="3">
        <v>1</v>
      </c>
      <c r="E91" s="3">
        <v>0.13999999999999999</v>
      </c>
      <c r="F91" s="3">
        <v>7610000000</v>
      </c>
      <c r="G91" s="3">
        <v>0.02</v>
      </c>
      <c r="H91" s="3"/>
      <c r="I91" s="3">
        <v>1</v>
      </c>
      <c r="J91" s="3">
        <v>1</v>
      </c>
      <c r="K91" s="3">
        <v>1</v>
      </c>
      <c r="L91" s="3"/>
      <c r="M91" s="3">
        <v>5</v>
      </c>
      <c r="N91" s="3">
        <v>23</v>
      </c>
      <c r="O91" s="3">
        <v>1</v>
      </c>
      <c r="P91" s="3">
        <v>1</v>
      </c>
      <c r="Q91" s="3">
        <v>1</v>
      </c>
      <c r="R91" s="3">
        <v>1</v>
      </c>
      <c r="S91" s="3"/>
      <c r="T91" s="3">
        <v>1</v>
      </c>
      <c r="U91" s="3">
        <v>1</v>
      </c>
      <c r="V91" s="3">
        <v>1</v>
      </c>
      <c r="W91" s="3">
        <v>1</v>
      </c>
    </row>
    <row r="92" spans="2:23">
      <c r="B92" s="2" t="s">
        <v>725</v>
      </c>
      <c r="C92" t="s">
        <v>724</v>
      </c>
      <c r="D92" s="3">
        <v>2</v>
      </c>
      <c r="E92" s="3">
        <v>0.25</v>
      </c>
      <c r="F92" s="3">
        <v>7590000000</v>
      </c>
      <c r="G92" s="3">
        <v>0.04</v>
      </c>
      <c r="H92" s="3"/>
      <c r="I92" s="3">
        <v>1</v>
      </c>
      <c r="J92" s="3">
        <v>3</v>
      </c>
      <c r="K92" s="3">
        <v>1</v>
      </c>
      <c r="L92" s="3"/>
      <c r="M92" s="3">
        <v>1</v>
      </c>
      <c r="N92" s="3">
        <v>4</v>
      </c>
      <c r="O92" s="3">
        <v>3</v>
      </c>
      <c r="P92" s="3">
        <v>1</v>
      </c>
      <c r="Q92" s="3">
        <v>1</v>
      </c>
      <c r="R92" s="3">
        <v>1</v>
      </c>
      <c r="S92" s="3"/>
      <c r="T92" s="3">
        <v>7</v>
      </c>
      <c r="U92" s="3">
        <v>5</v>
      </c>
      <c r="V92" s="3">
        <v>4</v>
      </c>
      <c r="W92" s="3">
        <v>1</v>
      </c>
    </row>
    <row r="93" spans="2:23">
      <c r="B93" s="2" t="s">
        <v>727</v>
      </c>
      <c r="C93" t="s">
        <v>726</v>
      </c>
      <c r="D93" s="3">
        <v>2</v>
      </c>
      <c r="E93" s="3">
        <v>0.2</v>
      </c>
      <c r="F93" s="3">
        <v>7580000000</v>
      </c>
      <c r="G93" s="3">
        <v>0.03</v>
      </c>
      <c r="H93" s="3"/>
      <c r="I93" s="3">
        <v>1</v>
      </c>
      <c r="J93" s="3">
        <v>7</v>
      </c>
      <c r="K93" s="3">
        <v>2</v>
      </c>
      <c r="L93" s="3"/>
      <c r="M93" s="3">
        <v>1</v>
      </c>
      <c r="N93" s="3">
        <v>2</v>
      </c>
      <c r="O93" s="3">
        <v>1</v>
      </c>
      <c r="P93" s="3">
        <v>1</v>
      </c>
      <c r="Q93" s="3">
        <v>1</v>
      </c>
      <c r="R93" s="3">
        <v>1</v>
      </c>
      <c r="S93" s="3"/>
      <c r="T93" s="3">
        <v>3</v>
      </c>
      <c r="U93" s="3">
        <v>5</v>
      </c>
      <c r="V93" s="3">
        <v>4</v>
      </c>
      <c r="W93" s="3">
        <v>1</v>
      </c>
    </row>
    <row r="94" spans="2:23">
      <c r="B94" s="2" t="s">
        <v>729</v>
      </c>
      <c r="C94" t="s">
        <v>728</v>
      </c>
      <c r="D94" s="3">
        <v>10</v>
      </c>
      <c r="E94" s="3">
        <v>0.36</v>
      </c>
      <c r="F94" s="3">
        <v>7490000000</v>
      </c>
      <c r="G94" s="3">
        <v>0.01</v>
      </c>
      <c r="H94" s="3"/>
      <c r="I94" s="3">
        <v>2</v>
      </c>
      <c r="J94" s="3">
        <v>11</v>
      </c>
      <c r="K94" s="3">
        <v>1</v>
      </c>
      <c r="L94" s="3"/>
      <c r="M94" s="3">
        <v>2</v>
      </c>
      <c r="N94" s="3">
        <v>3</v>
      </c>
      <c r="O94" s="3">
        <v>6</v>
      </c>
      <c r="P94" s="3">
        <v>1</v>
      </c>
      <c r="Q94" s="3">
        <v>1</v>
      </c>
      <c r="R94" s="3">
        <v>1</v>
      </c>
      <c r="S94" s="3"/>
      <c r="T94" s="3">
        <v>16</v>
      </c>
      <c r="U94" s="3">
        <v>12</v>
      </c>
      <c r="V94" s="3">
        <v>9</v>
      </c>
      <c r="W94" s="3">
        <v>2</v>
      </c>
    </row>
    <row r="95" spans="2:23">
      <c r="B95" s="2" t="s">
        <v>731</v>
      </c>
      <c r="C95" t="s">
        <v>730</v>
      </c>
      <c r="D95" s="3">
        <v>2</v>
      </c>
      <c r="E95" s="3">
        <v>0.11</v>
      </c>
      <c r="F95" s="3">
        <v>7410000000</v>
      </c>
      <c r="G95" s="3">
        <v>0.04</v>
      </c>
      <c r="H95" s="3"/>
      <c r="I95" s="3">
        <v>1</v>
      </c>
      <c r="J95" s="3">
        <v>1</v>
      </c>
      <c r="K95" s="3">
        <v>5</v>
      </c>
      <c r="L95" s="3"/>
      <c r="M95" s="3">
        <v>1</v>
      </c>
      <c r="N95" s="3">
        <v>2</v>
      </c>
      <c r="O95" s="3">
        <v>1</v>
      </c>
      <c r="P95" s="3">
        <v>1</v>
      </c>
      <c r="Q95" s="3">
        <v>1</v>
      </c>
      <c r="R95" s="3">
        <v>1</v>
      </c>
      <c r="S95" s="3"/>
      <c r="T95" s="3">
        <v>3</v>
      </c>
      <c r="U95" s="3">
        <v>2</v>
      </c>
      <c r="V95" s="3">
        <v>1</v>
      </c>
      <c r="W95" s="3">
        <v>1</v>
      </c>
    </row>
    <row r="96" spans="2:23">
      <c r="B96" s="2" t="s">
        <v>45</v>
      </c>
      <c r="C96" t="s">
        <v>732</v>
      </c>
      <c r="D96" s="3">
        <v>2</v>
      </c>
      <c r="E96" s="3">
        <v>0.2</v>
      </c>
      <c r="F96" s="3">
        <v>7250000000</v>
      </c>
      <c r="G96" s="3">
        <v>0.02</v>
      </c>
      <c r="H96" s="3"/>
      <c r="I96" s="3">
        <v>2</v>
      </c>
      <c r="J96" s="3">
        <v>1</v>
      </c>
      <c r="K96" s="3">
        <v>1</v>
      </c>
      <c r="L96" s="3"/>
      <c r="M96" s="3">
        <v>3</v>
      </c>
      <c r="N96" s="3">
        <v>3</v>
      </c>
      <c r="O96" s="3">
        <v>7</v>
      </c>
      <c r="P96" s="3">
        <v>1</v>
      </c>
      <c r="Q96" s="3">
        <v>1</v>
      </c>
      <c r="R96" s="3">
        <v>1</v>
      </c>
      <c r="S96" s="3"/>
      <c r="T96" s="3">
        <v>6</v>
      </c>
      <c r="U96" s="3">
        <v>4</v>
      </c>
      <c r="V96" s="3">
        <v>3</v>
      </c>
      <c r="W96" s="3">
        <v>1</v>
      </c>
    </row>
    <row r="97" spans="2:23">
      <c r="B97" s="2" t="s">
        <v>523</v>
      </c>
      <c r="C97" t="s">
        <v>733</v>
      </c>
      <c r="D97" s="3">
        <v>3</v>
      </c>
      <c r="E97" s="3">
        <v>0.1</v>
      </c>
      <c r="F97" s="3">
        <v>7120000000</v>
      </c>
      <c r="G97" s="3">
        <v>0.04</v>
      </c>
      <c r="H97" s="3"/>
      <c r="I97" s="3">
        <v>1</v>
      </c>
      <c r="J97" s="3">
        <v>1</v>
      </c>
      <c r="K97" s="3">
        <v>1</v>
      </c>
      <c r="L97" s="3"/>
      <c r="M97" s="3">
        <v>5</v>
      </c>
      <c r="N97" s="3">
        <v>13</v>
      </c>
      <c r="O97" s="3">
        <v>1</v>
      </c>
      <c r="P97" s="3">
        <v>1</v>
      </c>
      <c r="Q97" s="3">
        <v>1</v>
      </c>
      <c r="R97" s="3">
        <v>1</v>
      </c>
      <c r="S97" s="3"/>
      <c r="T97" s="3">
        <v>3</v>
      </c>
      <c r="U97" s="3">
        <v>2</v>
      </c>
      <c r="V97" s="3">
        <v>1</v>
      </c>
      <c r="W97" s="3">
        <v>1</v>
      </c>
    </row>
    <row r="98" spans="2:23">
      <c r="B98" s="2" t="s">
        <v>735</v>
      </c>
      <c r="C98" t="s">
        <v>734</v>
      </c>
      <c r="D98" s="3">
        <v>4</v>
      </c>
      <c r="E98" s="3">
        <v>0.25</v>
      </c>
      <c r="F98" s="3">
        <v>7020000000</v>
      </c>
      <c r="G98" s="3">
        <v>0.02</v>
      </c>
      <c r="H98" s="3"/>
      <c r="I98" s="3">
        <v>1</v>
      </c>
      <c r="J98" s="3">
        <v>7</v>
      </c>
      <c r="K98" s="3">
        <v>1</v>
      </c>
      <c r="L98" s="3"/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/>
      <c r="T98" s="3">
        <v>1</v>
      </c>
      <c r="U98" s="3">
        <v>13</v>
      </c>
      <c r="V98" s="3">
        <v>10</v>
      </c>
      <c r="W98" s="3">
        <v>1</v>
      </c>
    </row>
    <row r="99" spans="2:23">
      <c r="B99" s="2" t="s">
        <v>737</v>
      </c>
      <c r="C99" t="s">
        <v>736</v>
      </c>
      <c r="D99" s="3">
        <v>2</v>
      </c>
      <c r="E99" s="3">
        <v>0.63</v>
      </c>
      <c r="F99" s="3">
        <v>7010000000</v>
      </c>
      <c r="G99" s="3">
        <v>0.03</v>
      </c>
      <c r="H99" s="3"/>
      <c r="I99" s="3">
        <v>1</v>
      </c>
      <c r="J99" s="3">
        <v>1</v>
      </c>
      <c r="K99" s="3">
        <v>8</v>
      </c>
      <c r="L99" s="3"/>
      <c r="M99" s="3">
        <v>1</v>
      </c>
      <c r="N99" s="3">
        <v>2</v>
      </c>
      <c r="O99" s="3">
        <v>1</v>
      </c>
      <c r="P99" s="3">
        <v>1</v>
      </c>
      <c r="Q99" s="3">
        <v>1</v>
      </c>
      <c r="R99" s="3">
        <v>1</v>
      </c>
      <c r="S99" s="3"/>
      <c r="T99" s="3">
        <v>3</v>
      </c>
      <c r="U99" s="3">
        <v>2</v>
      </c>
      <c r="V99" s="3">
        <v>1</v>
      </c>
      <c r="W99" s="3">
        <v>1</v>
      </c>
    </row>
    <row r="100" spans="2:23">
      <c r="B100" s="2" t="s">
        <v>739</v>
      </c>
      <c r="C100" t="s">
        <v>738</v>
      </c>
      <c r="D100" s="3">
        <v>11</v>
      </c>
      <c r="E100" s="3">
        <v>0.35000000000000003</v>
      </c>
      <c r="F100" s="3">
        <v>6890000000</v>
      </c>
      <c r="G100" s="3">
        <v>0.03</v>
      </c>
      <c r="H100" s="3"/>
      <c r="I100" s="3">
        <v>1</v>
      </c>
      <c r="J100" s="3">
        <v>10</v>
      </c>
      <c r="K100" s="3">
        <v>2</v>
      </c>
      <c r="L100" s="3"/>
      <c r="M100" s="3">
        <v>1</v>
      </c>
      <c r="N100" s="3">
        <v>2</v>
      </c>
      <c r="O100" s="3">
        <v>1</v>
      </c>
      <c r="P100" s="3">
        <v>1</v>
      </c>
      <c r="Q100" s="3">
        <v>1</v>
      </c>
      <c r="R100" s="3">
        <v>1</v>
      </c>
      <c r="S100" s="3"/>
      <c r="T100" s="3">
        <v>3</v>
      </c>
      <c r="U100" s="3">
        <v>2</v>
      </c>
      <c r="V100" s="3">
        <v>1</v>
      </c>
      <c r="W100" s="3">
        <v>1</v>
      </c>
    </row>
    <row r="101" spans="2:23">
      <c r="B101" s="2" t="s">
        <v>228</v>
      </c>
      <c r="C101" t="s">
        <v>740</v>
      </c>
      <c r="D101" s="3">
        <v>2</v>
      </c>
      <c r="E101" s="3">
        <v>0.25</v>
      </c>
      <c r="F101" s="3">
        <v>6850000000</v>
      </c>
      <c r="G101" s="3">
        <v>0.06</v>
      </c>
      <c r="H101" s="3"/>
      <c r="I101" s="3">
        <v>1</v>
      </c>
      <c r="J101" s="3">
        <v>3</v>
      </c>
      <c r="K101" s="3">
        <v>1</v>
      </c>
      <c r="L101" s="3"/>
      <c r="M101" s="3">
        <v>1</v>
      </c>
      <c r="N101" s="3">
        <v>4</v>
      </c>
      <c r="O101" s="3">
        <v>3</v>
      </c>
      <c r="P101" s="3">
        <v>1</v>
      </c>
      <c r="Q101" s="3">
        <v>1</v>
      </c>
      <c r="R101" s="3">
        <v>1</v>
      </c>
      <c r="S101" s="3"/>
      <c r="T101" s="3">
        <v>1</v>
      </c>
      <c r="U101" s="3">
        <v>8</v>
      </c>
      <c r="V101" s="3">
        <v>1</v>
      </c>
      <c r="W101" s="3">
        <v>1</v>
      </c>
    </row>
    <row r="102" spans="2:23">
      <c r="B102" s="2" t="s">
        <v>509</v>
      </c>
      <c r="C102" t="s">
        <v>741</v>
      </c>
      <c r="D102" s="3">
        <v>3</v>
      </c>
      <c r="E102" s="3">
        <v>6.9999999999999993E-2</v>
      </c>
      <c r="F102" s="3">
        <v>6530000000</v>
      </c>
      <c r="G102" s="3">
        <v>6.9999999999999993E-2</v>
      </c>
      <c r="H102" s="3"/>
      <c r="I102" s="3">
        <v>1</v>
      </c>
      <c r="J102" s="3">
        <v>3</v>
      </c>
      <c r="K102" s="3">
        <v>1</v>
      </c>
      <c r="L102" s="3"/>
      <c r="M102" s="3">
        <v>1</v>
      </c>
      <c r="N102" s="3">
        <v>5</v>
      </c>
      <c r="O102" s="3">
        <v>3</v>
      </c>
      <c r="P102" s="3">
        <v>1</v>
      </c>
      <c r="Q102" s="3">
        <v>1</v>
      </c>
      <c r="R102" s="3">
        <v>1</v>
      </c>
      <c r="S102" s="3"/>
      <c r="T102" s="3">
        <v>2</v>
      </c>
      <c r="U102" s="3">
        <v>5</v>
      </c>
      <c r="V102" s="3">
        <v>4</v>
      </c>
      <c r="W102" s="3">
        <v>1</v>
      </c>
    </row>
    <row r="103" spans="2:23">
      <c r="B103" s="2" t="s">
        <v>743</v>
      </c>
      <c r="C103" t="s">
        <v>742</v>
      </c>
      <c r="D103" s="3">
        <v>2</v>
      </c>
      <c r="E103" s="3">
        <v>0.08</v>
      </c>
      <c r="F103" s="3">
        <v>6470000000</v>
      </c>
      <c r="G103" s="3">
        <v>0.02</v>
      </c>
      <c r="H103" s="3"/>
      <c r="I103" s="3">
        <v>1</v>
      </c>
      <c r="J103" s="3">
        <v>12</v>
      </c>
      <c r="K103" s="3">
        <v>1</v>
      </c>
      <c r="L103" s="3"/>
      <c r="M103" s="3">
        <v>8</v>
      </c>
      <c r="N103" s="3">
        <v>10</v>
      </c>
      <c r="O103" s="3">
        <v>1</v>
      </c>
      <c r="P103" s="3">
        <v>1</v>
      </c>
      <c r="Q103" s="3">
        <v>1</v>
      </c>
      <c r="R103" s="3">
        <v>1</v>
      </c>
      <c r="S103" s="3"/>
      <c r="T103" s="3">
        <v>17</v>
      </c>
      <c r="U103" s="3">
        <v>8</v>
      </c>
      <c r="V103" s="3">
        <v>7</v>
      </c>
      <c r="W103" s="3">
        <v>1</v>
      </c>
    </row>
    <row r="104" spans="2:23">
      <c r="B104" s="2" t="s">
        <v>745</v>
      </c>
      <c r="C104" t="s">
        <v>744</v>
      </c>
      <c r="D104" s="3">
        <v>2</v>
      </c>
      <c r="E104" s="3">
        <v>0.2</v>
      </c>
      <c r="F104" s="3">
        <v>6440000000</v>
      </c>
      <c r="G104" s="3">
        <v>0.02</v>
      </c>
      <c r="H104" s="3"/>
      <c r="I104" s="3">
        <v>2</v>
      </c>
      <c r="J104" s="3">
        <v>1</v>
      </c>
      <c r="K104" s="3">
        <v>1</v>
      </c>
      <c r="L104" s="3"/>
      <c r="M104" s="3">
        <v>2</v>
      </c>
      <c r="N104" s="3">
        <v>3</v>
      </c>
      <c r="O104" s="3">
        <v>11</v>
      </c>
      <c r="P104" s="3">
        <v>1</v>
      </c>
      <c r="Q104" s="3">
        <v>1</v>
      </c>
      <c r="R104" s="3">
        <v>1</v>
      </c>
      <c r="S104" s="3"/>
      <c r="T104" s="3">
        <v>6</v>
      </c>
      <c r="U104" s="3">
        <v>4</v>
      </c>
      <c r="V104" s="3">
        <v>3</v>
      </c>
      <c r="W104" s="3">
        <v>1</v>
      </c>
    </row>
    <row r="105" spans="2:23">
      <c r="B105" s="2" t="s">
        <v>518</v>
      </c>
      <c r="C105" t="s">
        <v>746</v>
      </c>
      <c r="D105" s="3">
        <v>3</v>
      </c>
      <c r="E105" s="3">
        <v>0.1</v>
      </c>
      <c r="F105" s="3">
        <v>6110000000</v>
      </c>
      <c r="G105" s="3">
        <v>0.02</v>
      </c>
      <c r="H105" s="3"/>
      <c r="I105" s="3">
        <v>1</v>
      </c>
      <c r="J105" s="3">
        <v>1</v>
      </c>
      <c r="K105" s="3">
        <v>1</v>
      </c>
      <c r="L105" s="3"/>
      <c r="M105" s="3">
        <v>5</v>
      </c>
      <c r="N105" s="3">
        <v>8</v>
      </c>
      <c r="O105" s="3">
        <v>1</v>
      </c>
      <c r="P105" s="3">
        <v>1</v>
      </c>
      <c r="Q105" s="3">
        <v>1</v>
      </c>
      <c r="R105" s="3">
        <v>1</v>
      </c>
      <c r="S105" s="3"/>
      <c r="T105" s="3">
        <v>3</v>
      </c>
      <c r="U105" s="3">
        <v>2</v>
      </c>
      <c r="V105" s="3">
        <v>1</v>
      </c>
      <c r="W105" s="3">
        <v>1</v>
      </c>
    </row>
    <row r="106" spans="2:23">
      <c r="B106" s="2" t="s">
        <v>748</v>
      </c>
      <c r="C106" t="s">
        <v>747</v>
      </c>
      <c r="D106" s="3">
        <v>6</v>
      </c>
      <c r="E106" s="3">
        <v>6.9999999999999993E-2</v>
      </c>
      <c r="F106" s="3">
        <v>5980000000</v>
      </c>
      <c r="G106" s="3">
        <v>0.03</v>
      </c>
      <c r="H106" s="3"/>
      <c r="I106" s="3">
        <v>1</v>
      </c>
      <c r="J106" s="3">
        <v>12</v>
      </c>
      <c r="K106" s="3">
        <v>1</v>
      </c>
      <c r="L106" s="3"/>
      <c r="M106" s="3">
        <v>8</v>
      </c>
      <c r="N106" s="3">
        <v>10</v>
      </c>
      <c r="O106" s="3">
        <v>1</v>
      </c>
      <c r="P106" s="3">
        <v>1</v>
      </c>
      <c r="Q106" s="3">
        <v>1</v>
      </c>
      <c r="R106" s="3">
        <v>1</v>
      </c>
      <c r="S106" s="3"/>
      <c r="T106" s="3">
        <v>10</v>
      </c>
      <c r="U106" s="3">
        <v>8</v>
      </c>
      <c r="V106" s="3">
        <v>1</v>
      </c>
      <c r="W106" s="3">
        <v>1</v>
      </c>
    </row>
    <row r="107" spans="2:23">
      <c r="B107" s="2" t="s">
        <v>750</v>
      </c>
      <c r="C107" t="s">
        <v>749</v>
      </c>
      <c r="D107" s="3">
        <v>2</v>
      </c>
      <c r="E107" s="3">
        <v>0.15</v>
      </c>
      <c r="F107" s="3">
        <v>5830000000</v>
      </c>
      <c r="G107" s="3">
        <v>0.01</v>
      </c>
      <c r="H107" s="3"/>
      <c r="I107" s="3">
        <v>2</v>
      </c>
      <c r="J107" s="3">
        <v>1</v>
      </c>
      <c r="K107" s="3">
        <v>1</v>
      </c>
      <c r="L107" s="3"/>
      <c r="M107" s="3">
        <v>6</v>
      </c>
      <c r="N107" s="3">
        <v>18</v>
      </c>
      <c r="O107" s="3">
        <v>13</v>
      </c>
      <c r="P107" s="3">
        <v>1</v>
      </c>
      <c r="Q107" s="3">
        <v>1</v>
      </c>
      <c r="R107" s="3">
        <v>1</v>
      </c>
      <c r="S107" s="3"/>
      <c r="T107" s="3">
        <v>12</v>
      </c>
      <c r="U107" s="3">
        <v>4</v>
      </c>
      <c r="V107" s="3">
        <v>3</v>
      </c>
      <c r="W107" s="3">
        <v>1</v>
      </c>
    </row>
    <row r="108" spans="2:23">
      <c r="B108" s="2" t="s">
        <v>123</v>
      </c>
      <c r="C108" t="s">
        <v>751</v>
      </c>
      <c r="D108" s="3">
        <v>2</v>
      </c>
      <c r="E108" s="3">
        <v>0.4</v>
      </c>
      <c r="F108" s="3">
        <v>5810000000</v>
      </c>
      <c r="G108" s="3">
        <v>0.04</v>
      </c>
      <c r="H108" s="3"/>
      <c r="I108" s="3">
        <v>1</v>
      </c>
      <c r="J108" s="3">
        <v>4</v>
      </c>
      <c r="K108" s="3">
        <v>2</v>
      </c>
      <c r="L108" s="3"/>
      <c r="M108" s="3">
        <v>1</v>
      </c>
      <c r="N108" s="3">
        <v>2</v>
      </c>
      <c r="O108" s="3">
        <v>4</v>
      </c>
      <c r="P108" s="3">
        <v>1</v>
      </c>
      <c r="Q108" s="3">
        <v>1</v>
      </c>
      <c r="R108" s="3">
        <v>1</v>
      </c>
      <c r="S108" s="3"/>
      <c r="T108" s="3">
        <v>3</v>
      </c>
      <c r="U108" s="3">
        <v>5</v>
      </c>
      <c r="V108" s="3">
        <v>1</v>
      </c>
      <c r="W108" s="3">
        <v>1</v>
      </c>
    </row>
    <row r="109" spans="2:23">
      <c r="B109" s="2" t="s">
        <v>447</v>
      </c>
      <c r="C109" t="s">
        <v>752</v>
      </c>
      <c r="D109" s="3">
        <v>2</v>
      </c>
      <c r="E109" s="3">
        <v>0.5</v>
      </c>
      <c r="F109" s="3">
        <v>5770000000</v>
      </c>
      <c r="G109" s="3">
        <v>0.06</v>
      </c>
      <c r="H109" s="3"/>
      <c r="I109" s="3">
        <v>3</v>
      </c>
      <c r="J109" s="3">
        <v>1</v>
      </c>
      <c r="K109" s="3">
        <v>4</v>
      </c>
      <c r="L109" s="3"/>
      <c r="M109" s="3">
        <v>4</v>
      </c>
      <c r="N109" s="3">
        <v>24</v>
      </c>
      <c r="O109" s="3">
        <v>5</v>
      </c>
      <c r="P109" s="3">
        <v>1</v>
      </c>
      <c r="Q109" s="3">
        <v>1</v>
      </c>
      <c r="R109" s="3">
        <v>1</v>
      </c>
      <c r="S109" s="3"/>
      <c r="T109" s="3">
        <v>9</v>
      </c>
      <c r="U109" s="3">
        <v>6</v>
      </c>
      <c r="V109" s="3">
        <v>5</v>
      </c>
      <c r="W109" s="3">
        <v>1</v>
      </c>
    </row>
    <row r="110" spans="2:23">
      <c r="B110" s="2" t="s">
        <v>421</v>
      </c>
      <c r="C110" t="s">
        <v>753</v>
      </c>
      <c r="D110" s="3">
        <v>6</v>
      </c>
      <c r="E110" s="3">
        <v>0.05</v>
      </c>
      <c r="F110" s="3">
        <v>5650000000</v>
      </c>
      <c r="G110" s="3">
        <v>0.06</v>
      </c>
      <c r="H110" s="3"/>
      <c r="I110" s="3">
        <v>1</v>
      </c>
      <c r="J110" s="3">
        <v>1</v>
      </c>
      <c r="K110" s="3">
        <v>1</v>
      </c>
      <c r="L110" s="3"/>
      <c r="M110" s="3">
        <v>1</v>
      </c>
      <c r="N110" s="3">
        <v>5</v>
      </c>
      <c r="O110" s="3">
        <v>1</v>
      </c>
      <c r="P110" s="3">
        <v>1</v>
      </c>
      <c r="Q110" s="3">
        <v>1</v>
      </c>
      <c r="R110" s="3">
        <v>1</v>
      </c>
      <c r="S110" s="3"/>
      <c r="T110" s="3">
        <v>10</v>
      </c>
      <c r="U110" s="3">
        <v>2</v>
      </c>
      <c r="V110" s="3">
        <v>1</v>
      </c>
      <c r="W110" s="3">
        <v>1</v>
      </c>
    </row>
    <row r="111" spans="2:23">
      <c r="B111" s="2" t="s">
        <v>227</v>
      </c>
      <c r="C111" t="s">
        <v>754</v>
      </c>
      <c r="D111" s="3">
        <v>2</v>
      </c>
      <c r="E111" s="3">
        <v>0.25</v>
      </c>
      <c r="F111" s="3">
        <v>5560000000</v>
      </c>
      <c r="G111" s="3">
        <v>0.06</v>
      </c>
      <c r="H111" s="3"/>
      <c r="I111" s="3">
        <v>1</v>
      </c>
      <c r="J111" s="3">
        <v>4</v>
      </c>
      <c r="K111" s="3">
        <v>1</v>
      </c>
      <c r="L111" s="3"/>
      <c r="M111" s="3">
        <v>1</v>
      </c>
      <c r="N111" s="3">
        <v>4</v>
      </c>
      <c r="O111" s="3">
        <v>4</v>
      </c>
      <c r="P111" s="3">
        <v>1</v>
      </c>
      <c r="Q111" s="3">
        <v>1</v>
      </c>
      <c r="R111" s="3">
        <v>1</v>
      </c>
      <c r="S111" s="3"/>
      <c r="T111" s="3">
        <v>1</v>
      </c>
      <c r="U111" s="3">
        <v>8</v>
      </c>
      <c r="V111" s="3">
        <v>1</v>
      </c>
      <c r="W111" s="3">
        <v>1</v>
      </c>
    </row>
    <row r="112" spans="2:23">
      <c r="B112" s="2" t="s">
        <v>756</v>
      </c>
      <c r="C112" t="s">
        <v>755</v>
      </c>
      <c r="D112" s="3">
        <v>4</v>
      </c>
      <c r="E112" s="3">
        <v>0.5</v>
      </c>
      <c r="F112" s="3">
        <v>5330000000</v>
      </c>
      <c r="G112" s="3">
        <v>6.9999999999999993E-2</v>
      </c>
      <c r="H112" s="3"/>
      <c r="I112" s="3">
        <v>2</v>
      </c>
      <c r="J112" s="3">
        <v>1</v>
      </c>
      <c r="K112" s="3">
        <v>1</v>
      </c>
      <c r="L112" s="3"/>
      <c r="M112" s="3">
        <v>3</v>
      </c>
      <c r="N112" s="3">
        <v>11</v>
      </c>
      <c r="O112" s="3">
        <v>2</v>
      </c>
      <c r="P112" s="3">
        <v>1</v>
      </c>
      <c r="Q112" s="3">
        <v>1</v>
      </c>
      <c r="R112" s="3">
        <v>1</v>
      </c>
      <c r="S112" s="3"/>
      <c r="T112" s="3">
        <v>18</v>
      </c>
      <c r="U112" s="3">
        <v>4</v>
      </c>
      <c r="V112" s="3">
        <v>3</v>
      </c>
      <c r="W112" s="3">
        <v>1</v>
      </c>
    </row>
    <row r="113" spans="2:23">
      <c r="B113" s="2" t="s">
        <v>758</v>
      </c>
      <c r="C113" t="s">
        <v>757</v>
      </c>
      <c r="D113" s="3">
        <v>2</v>
      </c>
      <c r="E113" s="3">
        <v>0.71000000000000008</v>
      </c>
      <c r="F113" s="3">
        <v>5290000000</v>
      </c>
      <c r="G113" s="3">
        <v>0.03</v>
      </c>
      <c r="H113" s="3"/>
      <c r="I113" s="3">
        <v>1</v>
      </c>
      <c r="J113" s="3">
        <v>1</v>
      </c>
      <c r="K113" s="3">
        <v>7</v>
      </c>
      <c r="L113" s="3"/>
      <c r="M113" s="3">
        <v>1</v>
      </c>
      <c r="N113" s="3">
        <v>2</v>
      </c>
      <c r="O113" s="3">
        <v>1</v>
      </c>
      <c r="P113" s="3">
        <v>1</v>
      </c>
      <c r="Q113" s="3">
        <v>1</v>
      </c>
      <c r="R113" s="3">
        <v>1</v>
      </c>
      <c r="S113" s="3"/>
      <c r="T113" s="3">
        <v>3</v>
      </c>
      <c r="U113" s="3">
        <v>2</v>
      </c>
      <c r="V113" s="3">
        <v>1</v>
      </c>
      <c r="W113" s="3">
        <v>1</v>
      </c>
    </row>
    <row r="114" spans="2:23">
      <c r="B114" s="2" t="s">
        <v>542</v>
      </c>
      <c r="C114" t="s">
        <v>759</v>
      </c>
      <c r="D114" s="3">
        <v>3</v>
      </c>
      <c r="E114" s="3">
        <v>0.08</v>
      </c>
      <c r="F114" s="3">
        <v>5170000000</v>
      </c>
      <c r="G114" s="3">
        <v>0.05</v>
      </c>
      <c r="H114" s="3"/>
      <c r="I114" s="3">
        <v>1</v>
      </c>
      <c r="J114" s="3">
        <v>1</v>
      </c>
      <c r="K114" s="3">
        <v>1</v>
      </c>
      <c r="L114" s="3"/>
      <c r="M114" s="3">
        <v>1</v>
      </c>
      <c r="N114" s="3">
        <v>25</v>
      </c>
      <c r="O114" s="3">
        <v>1</v>
      </c>
      <c r="P114" s="3">
        <v>1</v>
      </c>
      <c r="Q114" s="3">
        <v>1</v>
      </c>
      <c r="R114" s="3">
        <v>1</v>
      </c>
      <c r="S114" s="3"/>
      <c r="T114" s="3">
        <v>1</v>
      </c>
      <c r="U114" s="3">
        <v>2</v>
      </c>
      <c r="V114" s="3">
        <v>1</v>
      </c>
      <c r="W114" s="3">
        <v>1</v>
      </c>
    </row>
    <row r="115" spans="2:23">
      <c r="B115" s="2" t="s">
        <v>761</v>
      </c>
      <c r="C115" t="s">
        <v>760</v>
      </c>
      <c r="D115" s="3">
        <v>2</v>
      </c>
      <c r="E115" s="3">
        <v>0.15</v>
      </c>
      <c r="F115" s="3">
        <v>5150000000</v>
      </c>
      <c r="G115" s="3">
        <v>0.04</v>
      </c>
      <c r="H115" s="3"/>
      <c r="I115" s="3">
        <v>2</v>
      </c>
      <c r="J115" s="3">
        <v>1</v>
      </c>
      <c r="K115" s="3">
        <v>1</v>
      </c>
      <c r="L115" s="3"/>
      <c r="M115" s="3">
        <v>6</v>
      </c>
      <c r="N115" s="3">
        <v>18</v>
      </c>
      <c r="O115" s="3">
        <v>2</v>
      </c>
      <c r="P115" s="3">
        <v>1</v>
      </c>
      <c r="Q115" s="3">
        <v>1</v>
      </c>
      <c r="R115" s="3">
        <v>1</v>
      </c>
      <c r="S115" s="3"/>
      <c r="T115" s="3">
        <v>12</v>
      </c>
      <c r="U115" s="3">
        <v>4</v>
      </c>
      <c r="V115" s="3">
        <v>3</v>
      </c>
      <c r="W115" s="3">
        <v>1</v>
      </c>
    </row>
    <row r="116" spans="2:23">
      <c r="B116" s="2" t="s">
        <v>763</v>
      </c>
      <c r="C116" t="s">
        <v>762</v>
      </c>
      <c r="D116" s="3">
        <v>3</v>
      </c>
      <c r="E116" s="3">
        <v>0.15</v>
      </c>
      <c r="F116" s="3">
        <v>4970000000</v>
      </c>
      <c r="G116" s="3">
        <v>0.04</v>
      </c>
      <c r="H116" s="3"/>
      <c r="I116" s="3">
        <v>1</v>
      </c>
      <c r="J116" s="3">
        <v>1</v>
      </c>
      <c r="K116" s="3">
        <v>5</v>
      </c>
      <c r="L116" s="3"/>
      <c r="M116" s="3">
        <v>5</v>
      </c>
      <c r="N116" s="3">
        <v>7</v>
      </c>
      <c r="O116" s="3">
        <v>1</v>
      </c>
      <c r="P116" s="3">
        <v>1</v>
      </c>
      <c r="Q116" s="3">
        <v>1</v>
      </c>
      <c r="R116" s="3">
        <v>1</v>
      </c>
      <c r="S116" s="3"/>
      <c r="T116" s="3">
        <v>1</v>
      </c>
      <c r="U116" s="3">
        <v>2</v>
      </c>
      <c r="V116" s="3">
        <v>1</v>
      </c>
      <c r="W116" s="3">
        <v>1</v>
      </c>
    </row>
    <row r="117" spans="2:23">
      <c r="B117" s="2" t="s">
        <v>350</v>
      </c>
      <c r="C117" t="s">
        <v>764</v>
      </c>
      <c r="D117" s="3">
        <v>4</v>
      </c>
      <c r="E117" s="3">
        <v>0.38999999999999996</v>
      </c>
      <c r="F117" s="3">
        <v>4950000000</v>
      </c>
      <c r="G117" s="3">
        <v>0.03</v>
      </c>
      <c r="H117" s="3"/>
      <c r="I117" s="3">
        <v>1</v>
      </c>
      <c r="J117" s="3">
        <v>12</v>
      </c>
      <c r="K117" s="3">
        <v>1</v>
      </c>
      <c r="L117" s="3"/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/>
      <c r="T117" s="3">
        <v>4</v>
      </c>
      <c r="U117" s="3">
        <v>8</v>
      </c>
      <c r="V117" s="3">
        <v>11</v>
      </c>
      <c r="W117" s="3">
        <v>1</v>
      </c>
    </row>
    <row r="118" spans="2:23">
      <c r="B118" s="2" t="s">
        <v>323</v>
      </c>
      <c r="C118" t="s">
        <v>765</v>
      </c>
      <c r="D118" s="3">
        <v>4</v>
      </c>
      <c r="E118" s="3">
        <v>0.5</v>
      </c>
      <c r="F118" s="3">
        <v>4910000000</v>
      </c>
      <c r="G118" s="3">
        <v>0.03</v>
      </c>
      <c r="H118" s="3"/>
      <c r="I118" s="3">
        <v>2</v>
      </c>
      <c r="J118" s="3">
        <v>1</v>
      </c>
      <c r="K118" s="3">
        <v>3</v>
      </c>
      <c r="L118" s="3"/>
      <c r="M118" s="3">
        <v>9</v>
      </c>
      <c r="N118" s="3">
        <v>16</v>
      </c>
      <c r="O118" s="3">
        <v>2</v>
      </c>
      <c r="P118" s="3">
        <v>1</v>
      </c>
      <c r="Q118" s="3">
        <v>1</v>
      </c>
      <c r="R118" s="3">
        <v>1</v>
      </c>
      <c r="S118" s="3"/>
      <c r="T118" s="3">
        <v>19</v>
      </c>
      <c r="U118" s="3">
        <v>9</v>
      </c>
      <c r="V118" s="3">
        <v>2</v>
      </c>
      <c r="W118" s="3">
        <v>1</v>
      </c>
    </row>
    <row r="119" spans="2:23">
      <c r="B119" s="2" t="s">
        <v>310</v>
      </c>
      <c r="C119" t="s">
        <v>766</v>
      </c>
      <c r="D119" s="3">
        <v>2</v>
      </c>
      <c r="E119" s="3">
        <v>0.2</v>
      </c>
      <c r="F119" s="3">
        <v>4900000000</v>
      </c>
      <c r="G119" s="3">
        <v>0.02</v>
      </c>
      <c r="H119" s="3"/>
      <c r="I119" s="3">
        <v>1</v>
      </c>
      <c r="J119" s="3">
        <v>1</v>
      </c>
      <c r="K119" s="3">
        <v>1</v>
      </c>
      <c r="L119" s="3"/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/>
      <c r="T119" s="3">
        <v>1</v>
      </c>
      <c r="U119" s="3">
        <v>1</v>
      </c>
      <c r="V119" s="3">
        <v>1</v>
      </c>
      <c r="W119" s="3">
        <v>1</v>
      </c>
    </row>
    <row r="120" spans="2:23">
      <c r="B120" s="2" t="s">
        <v>531</v>
      </c>
      <c r="C120" t="s">
        <v>767</v>
      </c>
      <c r="D120" s="3">
        <v>3</v>
      </c>
      <c r="E120" s="3">
        <v>6.9999999999999993E-2</v>
      </c>
      <c r="F120" s="3">
        <v>4880000000</v>
      </c>
      <c r="G120" s="3">
        <v>0.04</v>
      </c>
      <c r="H120" s="3"/>
      <c r="I120" s="3">
        <v>1</v>
      </c>
      <c r="J120" s="3">
        <v>3</v>
      </c>
      <c r="K120" s="3">
        <v>1</v>
      </c>
      <c r="L120" s="3"/>
      <c r="M120" s="3">
        <v>1</v>
      </c>
      <c r="N120" s="3">
        <v>4</v>
      </c>
      <c r="O120" s="3">
        <v>3</v>
      </c>
      <c r="P120" s="3">
        <v>1</v>
      </c>
      <c r="Q120" s="3">
        <v>1</v>
      </c>
      <c r="R120" s="3">
        <v>1</v>
      </c>
      <c r="S120" s="3"/>
      <c r="T120" s="3">
        <v>2</v>
      </c>
      <c r="U120" s="3">
        <v>5</v>
      </c>
      <c r="V120" s="3">
        <v>4</v>
      </c>
      <c r="W120" s="3">
        <v>1</v>
      </c>
    </row>
    <row r="121" spans="2:23">
      <c r="B121" s="2" t="s">
        <v>533</v>
      </c>
      <c r="C121" t="s">
        <v>768</v>
      </c>
      <c r="D121" s="3">
        <v>3</v>
      </c>
      <c r="E121" s="3">
        <v>0.1</v>
      </c>
      <c r="F121" s="3">
        <v>4760000000</v>
      </c>
      <c r="G121" s="3">
        <v>0.03</v>
      </c>
      <c r="H121" s="3"/>
      <c r="I121" s="3">
        <v>1</v>
      </c>
      <c r="J121" s="3">
        <v>1</v>
      </c>
      <c r="K121" s="3">
        <v>7</v>
      </c>
      <c r="L121" s="3"/>
      <c r="M121" s="3">
        <v>1</v>
      </c>
      <c r="N121" s="3">
        <v>2</v>
      </c>
      <c r="O121" s="3">
        <v>1</v>
      </c>
      <c r="P121" s="3">
        <v>1</v>
      </c>
      <c r="Q121" s="3">
        <v>1</v>
      </c>
      <c r="R121" s="3">
        <v>1</v>
      </c>
      <c r="S121" s="3"/>
      <c r="T121" s="3">
        <v>4</v>
      </c>
      <c r="U121" s="3">
        <v>2</v>
      </c>
      <c r="V121" s="3">
        <v>1</v>
      </c>
      <c r="W121" s="3">
        <v>1</v>
      </c>
    </row>
    <row r="122" spans="2:23">
      <c r="B122" s="2" t="s">
        <v>770</v>
      </c>
      <c r="C122" t="s">
        <v>769</v>
      </c>
      <c r="D122" s="3">
        <v>2</v>
      </c>
      <c r="E122" s="3">
        <v>0.48</v>
      </c>
      <c r="F122" s="3">
        <v>4750000000</v>
      </c>
      <c r="G122" s="3">
        <v>0.03</v>
      </c>
      <c r="H122" s="3"/>
      <c r="I122" s="3">
        <v>1</v>
      </c>
      <c r="J122" s="3">
        <v>1</v>
      </c>
      <c r="K122" s="3">
        <v>6</v>
      </c>
      <c r="L122" s="3"/>
      <c r="M122" s="3">
        <v>1</v>
      </c>
      <c r="N122" s="3">
        <v>2</v>
      </c>
      <c r="O122" s="3">
        <v>1</v>
      </c>
      <c r="P122" s="3">
        <v>1</v>
      </c>
      <c r="Q122" s="3">
        <v>1</v>
      </c>
      <c r="R122" s="3">
        <v>1</v>
      </c>
      <c r="S122" s="3"/>
      <c r="T122" s="3">
        <v>3</v>
      </c>
      <c r="U122" s="3">
        <v>2</v>
      </c>
      <c r="V122" s="3">
        <v>1</v>
      </c>
      <c r="W122" s="3">
        <v>1</v>
      </c>
    </row>
    <row r="123" spans="2:23">
      <c r="B123" s="2" t="s">
        <v>208</v>
      </c>
      <c r="C123" t="s">
        <v>771</v>
      </c>
      <c r="D123" s="3">
        <v>2</v>
      </c>
      <c r="E123" s="3">
        <v>0.5</v>
      </c>
      <c r="F123" s="3">
        <v>4690000000</v>
      </c>
      <c r="G123" s="3">
        <v>0.03</v>
      </c>
      <c r="H123" s="3"/>
      <c r="I123" s="3">
        <v>1</v>
      </c>
      <c r="J123" s="3">
        <v>5</v>
      </c>
      <c r="K123" s="3">
        <v>2</v>
      </c>
      <c r="L123" s="3"/>
      <c r="M123" s="3">
        <v>8</v>
      </c>
      <c r="N123" s="3">
        <v>10</v>
      </c>
      <c r="O123" s="3">
        <v>1</v>
      </c>
      <c r="P123" s="3">
        <v>1</v>
      </c>
      <c r="Q123" s="3">
        <v>1</v>
      </c>
      <c r="R123" s="3">
        <v>1</v>
      </c>
      <c r="S123" s="3"/>
      <c r="T123" s="3">
        <v>10</v>
      </c>
      <c r="U123" s="3">
        <v>7</v>
      </c>
      <c r="V123" s="3">
        <v>7</v>
      </c>
      <c r="W123" s="3">
        <v>1</v>
      </c>
    </row>
    <row r="124" spans="2:23">
      <c r="B124" s="2" t="s">
        <v>152</v>
      </c>
      <c r="C124" t="s">
        <v>772</v>
      </c>
      <c r="D124" s="3">
        <v>12</v>
      </c>
      <c r="E124" s="3">
        <v>0.54</v>
      </c>
      <c r="F124" s="3">
        <v>4660000000</v>
      </c>
      <c r="G124" s="3">
        <v>0.05</v>
      </c>
      <c r="H124" s="3"/>
      <c r="I124" s="3">
        <v>1</v>
      </c>
      <c r="J124" s="3">
        <v>1</v>
      </c>
      <c r="K124" s="3">
        <v>1</v>
      </c>
      <c r="L124" s="3"/>
      <c r="M124" s="3">
        <v>5</v>
      </c>
      <c r="N124" s="3">
        <v>14</v>
      </c>
      <c r="O124" s="3">
        <v>14</v>
      </c>
      <c r="P124" s="3">
        <v>1</v>
      </c>
      <c r="Q124" s="3">
        <v>1</v>
      </c>
      <c r="R124" s="3">
        <v>1</v>
      </c>
      <c r="S124" s="3"/>
      <c r="T124" s="3">
        <v>10</v>
      </c>
      <c r="U124" s="3">
        <v>2</v>
      </c>
      <c r="V124" s="3">
        <v>1</v>
      </c>
      <c r="W124" s="3">
        <v>1</v>
      </c>
    </row>
    <row r="125" spans="2:23">
      <c r="B125" s="2" t="s">
        <v>774</v>
      </c>
      <c r="C125" t="s">
        <v>773</v>
      </c>
      <c r="D125" s="3">
        <v>13</v>
      </c>
      <c r="E125" s="3">
        <v>0.45999999999999996</v>
      </c>
      <c r="F125" s="3">
        <v>4620000000</v>
      </c>
      <c r="G125" s="3">
        <v>0.03</v>
      </c>
      <c r="H125" s="3"/>
      <c r="I125" s="3">
        <v>1</v>
      </c>
      <c r="J125" s="3">
        <v>13</v>
      </c>
      <c r="K125" s="3">
        <v>4</v>
      </c>
      <c r="L125" s="3"/>
      <c r="M125" s="3">
        <v>5</v>
      </c>
      <c r="N125" s="3">
        <v>26</v>
      </c>
      <c r="O125" s="3">
        <v>15</v>
      </c>
      <c r="P125" s="3">
        <v>1</v>
      </c>
      <c r="Q125" s="3">
        <v>1</v>
      </c>
      <c r="R125" s="3">
        <v>1</v>
      </c>
      <c r="S125" s="3"/>
      <c r="T125" s="3">
        <v>17</v>
      </c>
      <c r="U125" s="3">
        <v>12</v>
      </c>
      <c r="V125" s="3">
        <v>2</v>
      </c>
      <c r="W125" s="3">
        <v>1</v>
      </c>
    </row>
    <row r="126" spans="2:23">
      <c r="B126" s="2" t="s">
        <v>230</v>
      </c>
      <c r="C126" t="s">
        <v>775</v>
      </c>
      <c r="D126" s="3">
        <v>2</v>
      </c>
      <c r="E126" s="3">
        <v>0.25</v>
      </c>
      <c r="F126" s="3">
        <v>4570000000</v>
      </c>
      <c r="G126" s="3">
        <v>0.09</v>
      </c>
      <c r="H126" s="3"/>
      <c r="I126" s="3">
        <v>1</v>
      </c>
      <c r="J126" s="3">
        <v>4</v>
      </c>
      <c r="K126" s="3">
        <v>1</v>
      </c>
      <c r="L126" s="3"/>
      <c r="M126" s="3">
        <v>1</v>
      </c>
      <c r="N126" s="3">
        <v>5</v>
      </c>
      <c r="O126" s="3">
        <v>4</v>
      </c>
      <c r="P126" s="3">
        <v>1</v>
      </c>
      <c r="Q126" s="3">
        <v>1</v>
      </c>
      <c r="R126" s="3">
        <v>1</v>
      </c>
      <c r="S126" s="3"/>
      <c r="T126" s="3">
        <v>1</v>
      </c>
      <c r="U126" s="3">
        <v>8</v>
      </c>
      <c r="V126" s="3">
        <v>1</v>
      </c>
      <c r="W126" s="3">
        <v>1</v>
      </c>
    </row>
    <row r="127" spans="2:23">
      <c r="B127" s="2" t="s">
        <v>777</v>
      </c>
      <c r="C127" t="s">
        <v>776</v>
      </c>
      <c r="D127" s="3">
        <v>2</v>
      </c>
      <c r="E127" s="3">
        <v>0.44</v>
      </c>
      <c r="F127" s="3">
        <v>4550000000</v>
      </c>
      <c r="G127" s="3">
        <v>0.01</v>
      </c>
      <c r="H127" s="3"/>
      <c r="I127" s="3">
        <v>1</v>
      </c>
      <c r="J127" s="3">
        <v>1</v>
      </c>
      <c r="K127" s="3">
        <v>1</v>
      </c>
      <c r="L127" s="3"/>
      <c r="M127" s="3">
        <v>5</v>
      </c>
      <c r="N127" s="3">
        <v>7</v>
      </c>
      <c r="O127" s="3">
        <v>1</v>
      </c>
      <c r="P127" s="3">
        <v>1</v>
      </c>
      <c r="Q127" s="3">
        <v>1</v>
      </c>
      <c r="R127" s="3">
        <v>1</v>
      </c>
      <c r="S127" s="3"/>
      <c r="T127" s="3">
        <v>10</v>
      </c>
      <c r="U127" s="3">
        <v>2</v>
      </c>
      <c r="V127" s="3">
        <v>1</v>
      </c>
      <c r="W127" s="3">
        <v>1</v>
      </c>
    </row>
    <row r="128" spans="2:23">
      <c r="B128" s="2" t="s">
        <v>426</v>
      </c>
      <c r="C128" t="s">
        <v>778</v>
      </c>
      <c r="D128" s="3">
        <v>6</v>
      </c>
      <c r="E128" s="3">
        <v>0.04</v>
      </c>
      <c r="F128" s="3">
        <v>4550000000</v>
      </c>
      <c r="G128" s="3">
        <v>0.04</v>
      </c>
      <c r="H128" s="3"/>
      <c r="I128" s="3">
        <v>1</v>
      </c>
      <c r="J128" s="3">
        <v>3</v>
      </c>
      <c r="K128" s="3">
        <v>1</v>
      </c>
      <c r="L128" s="3"/>
      <c r="M128" s="3">
        <v>1</v>
      </c>
      <c r="N128" s="3">
        <v>1</v>
      </c>
      <c r="O128" s="3">
        <v>3</v>
      </c>
      <c r="P128" s="3">
        <v>1</v>
      </c>
      <c r="Q128" s="3">
        <v>1</v>
      </c>
      <c r="R128" s="3">
        <v>1</v>
      </c>
      <c r="S128" s="3"/>
      <c r="T128" s="3">
        <v>10</v>
      </c>
      <c r="U128" s="3">
        <v>5</v>
      </c>
      <c r="V128" s="3">
        <v>1</v>
      </c>
      <c r="W128" s="3">
        <v>1</v>
      </c>
    </row>
    <row r="129" spans="2:23">
      <c r="B129" s="2" t="s">
        <v>780</v>
      </c>
      <c r="C129" t="s">
        <v>779</v>
      </c>
      <c r="D129" s="3">
        <v>1</v>
      </c>
      <c r="E129" s="3">
        <v>0.4</v>
      </c>
      <c r="F129" s="3">
        <v>4460000000</v>
      </c>
      <c r="G129" s="3">
        <v>0.04</v>
      </c>
      <c r="H129" s="3"/>
      <c r="I129" s="3">
        <v>2</v>
      </c>
      <c r="J129" s="3">
        <v>1</v>
      </c>
      <c r="K129" s="3">
        <v>1</v>
      </c>
      <c r="L129" s="3"/>
      <c r="M129" s="3">
        <v>3</v>
      </c>
      <c r="N129" s="3">
        <v>12</v>
      </c>
      <c r="O129" s="3">
        <v>6</v>
      </c>
      <c r="P129" s="3">
        <v>1</v>
      </c>
      <c r="Q129" s="3">
        <v>1</v>
      </c>
      <c r="R129" s="3">
        <v>1</v>
      </c>
      <c r="S129" s="3"/>
      <c r="T129" s="3">
        <v>6</v>
      </c>
      <c r="U129" s="3">
        <v>4</v>
      </c>
      <c r="V129" s="3">
        <v>3</v>
      </c>
      <c r="W129" s="3">
        <v>1</v>
      </c>
    </row>
    <row r="130" spans="2:23">
      <c r="B130" s="2" t="s">
        <v>155</v>
      </c>
      <c r="C130" t="s">
        <v>781</v>
      </c>
      <c r="D130" s="3">
        <v>1</v>
      </c>
      <c r="E130" s="3">
        <v>0.28999999999999998</v>
      </c>
      <c r="F130" s="3">
        <v>4400000000</v>
      </c>
      <c r="G130" s="3">
        <v>0.03</v>
      </c>
      <c r="H130" s="3"/>
      <c r="I130" s="3">
        <v>1</v>
      </c>
      <c r="J130" s="3">
        <v>1</v>
      </c>
      <c r="K130" s="3">
        <v>6</v>
      </c>
      <c r="L130" s="3"/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/>
      <c r="T130" s="3">
        <v>20</v>
      </c>
      <c r="U130" s="3">
        <v>2</v>
      </c>
      <c r="V130" s="3">
        <v>1</v>
      </c>
      <c r="W130" s="3">
        <v>1</v>
      </c>
    </row>
    <row r="131" spans="2:23">
      <c r="B131" s="2" t="s">
        <v>231</v>
      </c>
      <c r="C131" t="s">
        <v>782</v>
      </c>
      <c r="D131" s="3">
        <v>2</v>
      </c>
      <c r="E131" s="3">
        <v>0.25</v>
      </c>
      <c r="F131" s="3">
        <v>4390000000</v>
      </c>
      <c r="G131" s="3">
        <v>0.08</v>
      </c>
      <c r="H131" s="3"/>
      <c r="I131" s="3">
        <v>1</v>
      </c>
      <c r="J131" s="3">
        <v>3</v>
      </c>
      <c r="K131" s="3">
        <v>1</v>
      </c>
      <c r="L131" s="3"/>
      <c r="M131" s="3">
        <v>1</v>
      </c>
      <c r="N131" s="3">
        <v>5</v>
      </c>
      <c r="O131" s="3">
        <v>3</v>
      </c>
      <c r="P131" s="3">
        <v>1</v>
      </c>
      <c r="Q131" s="3">
        <v>1</v>
      </c>
      <c r="R131" s="3">
        <v>1</v>
      </c>
      <c r="S131" s="3"/>
      <c r="T131" s="3">
        <v>1</v>
      </c>
      <c r="U131" s="3">
        <v>8</v>
      </c>
      <c r="V131" s="3">
        <v>1</v>
      </c>
      <c r="W131" s="3">
        <v>1</v>
      </c>
    </row>
    <row r="132" spans="2:23">
      <c r="B132" s="2" t="s">
        <v>526</v>
      </c>
      <c r="C132" t="s">
        <v>783</v>
      </c>
      <c r="D132" s="3">
        <v>3</v>
      </c>
      <c r="E132" s="3">
        <v>6.9999999999999993E-2</v>
      </c>
      <c r="F132" s="3">
        <v>4350000000</v>
      </c>
      <c r="G132" s="3">
        <v>0.03</v>
      </c>
      <c r="H132" s="3"/>
      <c r="I132" s="3">
        <v>2</v>
      </c>
      <c r="J132" s="3">
        <v>1</v>
      </c>
      <c r="K132" s="3">
        <v>1</v>
      </c>
      <c r="L132" s="3"/>
      <c r="M132" s="3">
        <v>6</v>
      </c>
      <c r="N132" s="3">
        <v>19</v>
      </c>
      <c r="O132" s="3">
        <v>2</v>
      </c>
      <c r="P132" s="3">
        <v>1</v>
      </c>
      <c r="Q132" s="3">
        <v>1</v>
      </c>
      <c r="R132" s="3">
        <v>1</v>
      </c>
      <c r="S132" s="3"/>
      <c r="T132" s="3">
        <v>6</v>
      </c>
      <c r="U132" s="3">
        <v>4</v>
      </c>
      <c r="V132" s="3">
        <v>3</v>
      </c>
      <c r="W132" s="3">
        <v>1</v>
      </c>
    </row>
    <row r="133" spans="2:23">
      <c r="B133" s="2" t="s">
        <v>424</v>
      </c>
      <c r="C133" t="s">
        <v>784</v>
      </c>
      <c r="D133" s="3">
        <v>6</v>
      </c>
      <c r="E133" s="3">
        <v>0.13</v>
      </c>
      <c r="F133" s="3">
        <v>4300000000</v>
      </c>
      <c r="G133" s="3">
        <v>0.04</v>
      </c>
      <c r="H133" s="3"/>
      <c r="I133" s="3">
        <v>1</v>
      </c>
      <c r="J133" s="3">
        <v>1</v>
      </c>
      <c r="K133" s="3">
        <v>3</v>
      </c>
      <c r="L133" s="3"/>
      <c r="M133" s="3">
        <v>1</v>
      </c>
      <c r="N133" s="3">
        <v>2</v>
      </c>
      <c r="O133" s="3">
        <v>1</v>
      </c>
      <c r="P133" s="3">
        <v>1</v>
      </c>
      <c r="Q133" s="3">
        <v>1</v>
      </c>
      <c r="R133" s="3">
        <v>1</v>
      </c>
      <c r="S133" s="3"/>
      <c r="T133" s="3">
        <v>4</v>
      </c>
      <c r="U133" s="3">
        <v>2</v>
      </c>
      <c r="V133" s="3">
        <v>1</v>
      </c>
      <c r="W133" s="3">
        <v>1</v>
      </c>
    </row>
    <row r="134" spans="2:23">
      <c r="B134" s="2" t="s">
        <v>1</v>
      </c>
      <c r="C134" t="s">
        <v>785</v>
      </c>
      <c r="D134" s="3">
        <v>2</v>
      </c>
      <c r="E134" s="3">
        <v>0.72</v>
      </c>
      <c r="F134" s="3">
        <v>4269999999.9999995</v>
      </c>
      <c r="G134" s="3">
        <v>0.01</v>
      </c>
      <c r="H134" s="3"/>
      <c r="I134" s="3">
        <v>1</v>
      </c>
      <c r="J134" s="3">
        <v>1</v>
      </c>
      <c r="K134" s="3">
        <v>7</v>
      </c>
      <c r="L134" s="3"/>
      <c r="M134" s="3">
        <v>1</v>
      </c>
      <c r="N134" s="3">
        <v>2</v>
      </c>
      <c r="O134" s="3">
        <v>1</v>
      </c>
      <c r="P134" s="3">
        <v>1</v>
      </c>
      <c r="Q134" s="3">
        <v>1</v>
      </c>
      <c r="R134" s="3">
        <v>1</v>
      </c>
      <c r="S134" s="3"/>
      <c r="T134" s="3">
        <v>3</v>
      </c>
      <c r="U134" s="3">
        <v>2</v>
      </c>
      <c r="V134" s="3">
        <v>1</v>
      </c>
      <c r="W134" s="3">
        <v>1</v>
      </c>
    </row>
    <row r="135" spans="2:23">
      <c r="B135" s="2" t="s">
        <v>131</v>
      </c>
      <c r="C135" t="s">
        <v>786</v>
      </c>
      <c r="D135" s="3">
        <v>9</v>
      </c>
      <c r="E135" s="3">
        <v>0.44</v>
      </c>
      <c r="F135" s="3">
        <v>4250000000</v>
      </c>
      <c r="G135" s="3">
        <v>0.05</v>
      </c>
      <c r="H135" s="3"/>
      <c r="I135" s="3">
        <v>2</v>
      </c>
      <c r="J135" s="3">
        <v>1</v>
      </c>
      <c r="K135" s="3">
        <v>3</v>
      </c>
      <c r="L135" s="3"/>
      <c r="M135" s="3">
        <v>9</v>
      </c>
      <c r="N135" s="3">
        <v>16</v>
      </c>
      <c r="O135" s="3">
        <v>2</v>
      </c>
      <c r="P135" s="3">
        <v>1</v>
      </c>
      <c r="Q135" s="3">
        <v>1</v>
      </c>
      <c r="R135" s="3">
        <v>1</v>
      </c>
      <c r="S135" s="3"/>
      <c r="T135" s="3">
        <v>11</v>
      </c>
      <c r="U135" s="3">
        <v>4</v>
      </c>
      <c r="V135" s="3">
        <v>3</v>
      </c>
      <c r="W135" s="3">
        <v>1</v>
      </c>
    </row>
    <row r="136" spans="2:23">
      <c r="B136" s="2" t="s">
        <v>788</v>
      </c>
      <c r="C136" t="s">
        <v>787</v>
      </c>
      <c r="D136" s="3">
        <v>6</v>
      </c>
      <c r="E136" s="3">
        <v>0.04</v>
      </c>
      <c r="F136" s="3">
        <v>4230000000.0000005</v>
      </c>
      <c r="G136" s="3">
        <v>0.03</v>
      </c>
      <c r="H136" s="3"/>
      <c r="I136" s="3">
        <v>2</v>
      </c>
      <c r="J136" s="3">
        <v>1</v>
      </c>
      <c r="K136" s="3">
        <v>1</v>
      </c>
      <c r="L136" s="3"/>
      <c r="M136" s="3">
        <v>2</v>
      </c>
      <c r="N136" s="3">
        <v>3</v>
      </c>
      <c r="O136" s="3">
        <v>2</v>
      </c>
      <c r="P136" s="3">
        <v>1</v>
      </c>
      <c r="Q136" s="3">
        <v>1</v>
      </c>
      <c r="R136" s="3">
        <v>1</v>
      </c>
      <c r="S136" s="3"/>
      <c r="T136" s="3">
        <v>6</v>
      </c>
      <c r="U136" s="3">
        <v>4</v>
      </c>
      <c r="V136" s="3">
        <v>3</v>
      </c>
      <c r="W136" s="3">
        <v>1</v>
      </c>
    </row>
    <row r="137" spans="2:23">
      <c r="B137" s="2" t="s">
        <v>169</v>
      </c>
      <c r="C137" t="s">
        <v>789</v>
      </c>
      <c r="D137" s="3">
        <v>9</v>
      </c>
      <c r="E137" s="3">
        <v>0.52</v>
      </c>
      <c r="F137" s="3">
        <v>4230000000.0000005</v>
      </c>
      <c r="G137" s="3">
        <v>0.03</v>
      </c>
      <c r="H137" s="3"/>
      <c r="I137" s="3">
        <v>1</v>
      </c>
      <c r="J137" s="3">
        <v>1</v>
      </c>
      <c r="K137" s="3">
        <v>4</v>
      </c>
      <c r="L137" s="3"/>
      <c r="M137" s="3">
        <v>5</v>
      </c>
      <c r="N137" s="3">
        <v>22</v>
      </c>
      <c r="O137" s="3">
        <v>12</v>
      </c>
      <c r="P137" s="3">
        <v>1</v>
      </c>
      <c r="Q137" s="3">
        <v>1</v>
      </c>
      <c r="R137" s="3">
        <v>1</v>
      </c>
      <c r="S137" s="3"/>
      <c r="T137" s="3">
        <v>21</v>
      </c>
      <c r="U137" s="3">
        <v>2</v>
      </c>
      <c r="V137" s="3">
        <v>1</v>
      </c>
      <c r="W137" s="3">
        <v>1</v>
      </c>
    </row>
    <row r="138" spans="2:23">
      <c r="B138" s="2" t="s">
        <v>535</v>
      </c>
      <c r="C138" t="s">
        <v>790</v>
      </c>
      <c r="D138" s="3">
        <v>3</v>
      </c>
      <c r="E138" s="3">
        <v>0.13</v>
      </c>
      <c r="F138" s="3">
        <v>4210000000</v>
      </c>
      <c r="G138" s="3">
        <v>0.09</v>
      </c>
      <c r="H138" s="3"/>
      <c r="I138" s="3">
        <v>1</v>
      </c>
      <c r="J138" s="3">
        <v>1</v>
      </c>
      <c r="K138" s="3">
        <v>5</v>
      </c>
      <c r="L138" s="3"/>
      <c r="M138" s="3">
        <v>1</v>
      </c>
      <c r="N138" s="3">
        <v>5</v>
      </c>
      <c r="O138" s="3">
        <v>1</v>
      </c>
      <c r="P138" s="3">
        <v>1</v>
      </c>
      <c r="Q138" s="3">
        <v>1</v>
      </c>
      <c r="R138" s="3">
        <v>1</v>
      </c>
      <c r="S138" s="3"/>
      <c r="T138" s="3">
        <v>4</v>
      </c>
      <c r="U138" s="3">
        <v>2</v>
      </c>
      <c r="V138" s="3">
        <v>1</v>
      </c>
      <c r="W138" s="3">
        <v>1</v>
      </c>
    </row>
    <row r="139" spans="2:23">
      <c r="B139" s="2" t="s">
        <v>792</v>
      </c>
      <c r="C139" t="s">
        <v>791</v>
      </c>
      <c r="D139" s="3">
        <v>2</v>
      </c>
      <c r="E139" s="3">
        <v>0.44</v>
      </c>
      <c r="F139" s="3">
        <v>4160000000</v>
      </c>
      <c r="G139" s="3">
        <v>0.05</v>
      </c>
      <c r="H139" s="3"/>
      <c r="I139" s="3">
        <v>1</v>
      </c>
      <c r="J139" s="3">
        <v>1</v>
      </c>
      <c r="K139" s="3">
        <v>1</v>
      </c>
      <c r="L139" s="3"/>
      <c r="M139" s="3">
        <v>5</v>
      </c>
      <c r="N139" s="3">
        <v>20</v>
      </c>
      <c r="O139" s="3">
        <v>16</v>
      </c>
      <c r="P139" s="3">
        <v>1</v>
      </c>
      <c r="Q139" s="3">
        <v>1</v>
      </c>
      <c r="R139" s="3">
        <v>1</v>
      </c>
      <c r="S139" s="3"/>
      <c r="T139" s="3">
        <v>10</v>
      </c>
      <c r="U139" s="3">
        <v>2</v>
      </c>
      <c r="V139" s="3">
        <v>1</v>
      </c>
      <c r="W139" s="3">
        <v>1</v>
      </c>
    </row>
    <row r="140" spans="2:23">
      <c r="B140" s="2" t="s">
        <v>794</v>
      </c>
      <c r="C140" t="s">
        <v>793</v>
      </c>
      <c r="D140" s="3">
        <v>2</v>
      </c>
      <c r="E140" s="3">
        <v>0.36</v>
      </c>
      <c r="F140" s="3">
        <v>4150000000.0000005</v>
      </c>
      <c r="G140" s="3">
        <v>0.04</v>
      </c>
      <c r="H140" s="3"/>
      <c r="I140" s="3">
        <v>1</v>
      </c>
      <c r="J140" s="3">
        <v>10</v>
      </c>
      <c r="K140" s="3">
        <v>2</v>
      </c>
      <c r="L140" s="3"/>
      <c r="M140" s="3">
        <v>1</v>
      </c>
      <c r="N140" s="3">
        <v>2</v>
      </c>
      <c r="O140" s="3">
        <v>1</v>
      </c>
      <c r="P140" s="3">
        <v>1</v>
      </c>
      <c r="Q140" s="3">
        <v>1</v>
      </c>
      <c r="R140" s="3">
        <v>1</v>
      </c>
      <c r="S140" s="3"/>
      <c r="T140" s="3">
        <v>3</v>
      </c>
      <c r="U140" s="3">
        <v>2</v>
      </c>
      <c r="V140" s="3">
        <v>1</v>
      </c>
      <c r="W140" s="3">
        <v>1</v>
      </c>
    </row>
    <row r="141" spans="2:23">
      <c r="B141" s="2" t="s">
        <v>796</v>
      </c>
      <c r="C141" t="s">
        <v>795</v>
      </c>
      <c r="D141" s="3">
        <v>2</v>
      </c>
      <c r="E141" s="3">
        <v>0.25</v>
      </c>
      <c r="F141" s="3">
        <v>4150000000.0000005</v>
      </c>
      <c r="G141" s="3">
        <v>0.04</v>
      </c>
      <c r="H141" s="3"/>
      <c r="I141" s="3">
        <v>1</v>
      </c>
      <c r="J141" s="3">
        <v>7</v>
      </c>
      <c r="K141" s="3">
        <v>3</v>
      </c>
      <c r="L141" s="3"/>
      <c r="M141" s="3">
        <v>1</v>
      </c>
      <c r="N141" s="3">
        <v>2</v>
      </c>
      <c r="O141" s="3">
        <v>1</v>
      </c>
      <c r="P141" s="3">
        <v>1</v>
      </c>
      <c r="Q141" s="3">
        <v>1</v>
      </c>
      <c r="R141" s="3">
        <v>1</v>
      </c>
      <c r="S141" s="3"/>
      <c r="T141" s="3">
        <v>3</v>
      </c>
      <c r="U141" s="3">
        <v>5</v>
      </c>
      <c r="V141" s="3">
        <v>4</v>
      </c>
      <c r="W141" s="3">
        <v>1</v>
      </c>
    </row>
    <row r="142" spans="2:23">
      <c r="B142" s="2" t="s">
        <v>552</v>
      </c>
      <c r="C142" t="s">
        <v>797</v>
      </c>
      <c r="D142" s="3">
        <v>1</v>
      </c>
      <c r="E142" s="3">
        <v>0.35000000000000003</v>
      </c>
      <c r="F142" s="3">
        <v>4090000000</v>
      </c>
      <c r="G142" s="3">
        <v>0.05</v>
      </c>
      <c r="H142" s="3"/>
      <c r="I142" s="3">
        <v>1</v>
      </c>
      <c r="J142" s="3">
        <v>8</v>
      </c>
      <c r="K142" s="3">
        <v>1</v>
      </c>
      <c r="L142" s="3"/>
      <c r="M142" s="3">
        <v>5</v>
      </c>
      <c r="N142" s="3">
        <v>13</v>
      </c>
      <c r="O142" s="3">
        <v>10</v>
      </c>
      <c r="P142" s="3">
        <v>1</v>
      </c>
      <c r="Q142" s="3">
        <v>1</v>
      </c>
      <c r="R142" s="3">
        <v>1</v>
      </c>
      <c r="S142" s="3"/>
      <c r="T142" s="3">
        <v>1</v>
      </c>
      <c r="U142" s="3">
        <v>2</v>
      </c>
      <c r="V142" s="3">
        <v>8</v>
      </c>
      <c r="W142" s="3">
        <v>1</v>
      </c>
    </row>
    <row r="143" spans="2:23">
      <c r="B143" s="2" t="s">
        <v>60</v>
      </c>
      <c r="C143" t="s">
        <v>798</v>
      </c>
      <c r="D143" s="3">
        <v>1</v>
      </c>
      <c r="E143" s="3">
        <v>0.4</v>
      </c>
      <c r="F143" s="3">
        <v>4050000000</v>
      </c>
      <c r="G143" s="3">
        <v>0.02</v>
      </c>
      <c r="H143" s="3"/>
      <c r="I143" s="3">
        <v>2</v>
      </c>
      <c r="J143" s="3">
        <v>1</v>
      </c>
      <c r="K143" s="3">
        <v>1</v>
      </c>
      <c r="L143" s="3"/>
      <c r="M143" s="3">
        <v>3</v>
      </c>
      <c r="N143" s="3">
        <v>27</v>
      </c>
      <c r="O143" s="3">
        <v>2</v>
      </c>
      <c r="P143" s="3">
        <v>1</v>
      </c>
      <c r="Q143" s="3">
        <v>1</v>
      </c>
      <c r="R143" s="3">
        <v>1</v>
      </c>
      <c r="S143" s="3"/>
      <c r="T143" s="3">
        <v>6</v>
      </c>
      <c r="U143" s="3">
        <v>4</v>
      </c>
      <c r="V143" s="3">
        <v>3</v>
      </c>
      <c r="W143" s="3">
        <v>1</v>
      </c>
    </row>
    <row r="144" spans="2:23">
      <c r="B144" s="2" t="s">
        <v>800</v>
      </c>
      <c r="C144" t="s">
        <v>799</v>
      </c>
      <c r="D144" s="3">
        <v>2</v>
      </c>
      <c r="E144" s="3">
        <v>0.15</v>
      </c>
      <c r="F144" s="3">
        <v>3920000000</v>
      </c>
      <c r="G144" s="3">
        <v>0.03</v>
      </c>
      <c r="H144" s="3"/>
      <c r="I144" s="3">
        <v>1</v>
      </c>
      <c r="J144" s="3">
        <v>14</v>
      </c>
      <c r="K144" s="3">
        <v>1</v>
      </c>
      <c r="L144" s="3"/>
      <c r="M144" s="3">
        <v>1</v>
      </c>
      <c r="N144" s="3">
        <v>2</v>
      </c>
      <c r="O144" s="3">
        <v>1</v>
      </c>
      <c r="P144" s="3">
        <v>1</v>
      </c>
      <c r="Q144" s="3">
        <v>1</v>
      </c>
      <c r="R144" s="3">
        <v>1</v>
      </c>
      <c r="S144" s="3"/>
      <c r="T144" s="3">
        <v>3</v>
      </c>
      <c r="U144" s="3">
        <v>14</v>
      </c>
      <c r="V144" s="3">
        <v>12</v>
      </c>
      <c r="W144" s="3">
        <v>1</v>
      </c>
    </row>
    <row r="145" spans="2:23">
      <c r="B145" s="2" t="s">
        <v>802</v>
      </c>
      <c r="C145" t="s">
        <v>801</v>
      </c>
      <c r="D145" s="3">
        <v>12</v>
      </c>
      <c r="E145" s="3">
        <v>0.70000000000000007</v>
      </c>
      <c r="F145" s="3">
        <v>3890000000</v>
      </c>
      <c r="G145" s="3">
        <v>0.05</v>
      </c>
      <c r="H145" s="3"/>
      <c r="I145" s="3">
        <v>1</v>
      </c>
      <c r="J145" s="3">
        <v>5</v>
      </c>
      <c r="K145" s="3">
        <v>1</v>
      </c>
      <c r="L145" s="3"/>
      <c r="M145" s="3">
        <v>8</v>
      </c>
      <c r="N145" s="3">
        <v>10</v>
      </c>
      <c r="O145" s="3">
        <v>1</v>
      </c>
      <c r="P145" s="3">
        <v>1</v>
      </c>
      <c r="Q145" s="3">
        <v>1</v>
      </c>
      <c r="R145" s="3">
        <v>1</v>
      </c>
      <c r="S145" s="3"/>
      <c r="T145" s="3">
        <v>22</v>
      </c>
      <c r="U145" s="3">
        <v>7</v>
      </c>
      <c r="V145" s="3">
        <v>8</v>
      </c>
      <c r="W145" s="3">
        <v>1</v>
      </c>
    </row>
    <row r="146" spans="2:23">
      <c r="B146" s="2" t="s">
        <v>804</v>
      </c>
      <c r="C146" t="s">
        <v>803</v>
      </c>
      <c r="D146" s="3">
        <v>3</v>
      </c>
      <c r="E146" s="3">
        <v>6.9999999999999993E-2</v>
      </c>
      <c r="F146" s="3">
        <v>3870000000</v>
      </c>
      <c r="G146" s="3">
        <v>0.02</v>
      </c>
      <c r="H146" s="3"/>
      <c r="I146" s="3">
        <v>2</v>
      </c>
      <c r="J146" s="3">
        <v>1</v>
      </c>
      <c r="K146" s="3">
        <v>1</v>
      </c>
      <c r="L146" s="3"/>
      <c r="M146" s="3">
        <v>6</v>
      </c>
      <c r="N146" s="3">
        <v>9</v>
      </c>
      <c r="O146" s="3">
        <v>6</v>
      </c>
      <c r="P146" s="3">
        <v>1</v>
      </c>
      <c r="Q146" s="3">
        <v>1</v>
      </c>
      <c r="R146" s="3">
        <v>1</v>
      </c>
      <c r="S146" s="3"/>
      <c r="T146" s="3">
        <v>6</v>
      </c>
      <c r="U146" s="3">
        <v>4</v>
      </c>
      <c r="V146" s="3">
        <v>3</v>
      </c>
      <c r="W146" s="3">
        <v>1</v>
      </c>
    </row>
    <row r="147" spans="2:23">
      <c r="B147" s="2" t="s">
        <v>515</v>
      </c>
      <c r="C147" t="s">
        <v>805</v>
      </c>
      <c r="D147" s="3">
        <v>3</v>
      </c>
      <c r="E147" s="3">
        <v>0.1</v>
      </c>
      <c r="F147" s="3">
        <v>3850000000</v>
      </c>
      <c r="G147" s="3">
        <v>0.04</v>
      </c>
      <c r="H147" s="3"/>
      <c r="I147" s="3">
        <v>1</v>
      </c>
      <c r="J147" s="3">
        <v>1</v>
      </c>
      <c r="K147" s="3">
        <v>1</v>
      </c>
      <c r="L147" s="3"/>
      <c r="M147" s="3">
        <v>5</v>
      </c>
      <c r="N147" s="3">
        <v>15</v>
      </c>
      <c r="O147" s="3">
        <v>1</v>
      </c>
      <c r="P147" s="3">
        <v>1</v>
      </c>
      <c r="Q147" s="3">
        <v>1</v>
      </c>
      <c r="R147" s="3">
        <v>1</v>
      </c>
      <c r="S147" s="3"/>
      <c r="T147" s="3">
        <v>3</v>
      </c>
      <c r="U147" s="3">
        <v>2</v>
      </c>
      <c r="V147" s="3">
        <v>1</v>
      </c>
      <c r="W147" s="3">
        <v>1</v>
      </c>
    </row>
    <row r="148" spans="2:23">
      <c r="B148" s="2" t="s">
        <v>807</v>
      </c>
      <c r="C148" t="s">
        <v>806</v>
      </c>
      <c r="D148" s="3">
        <v>2</v>
      </c>
      <c r="E148" s="3">
        <v>0.64</v>
      </c>
      <c r="F148" s="3">
        <v>3830000000</v>
      </c>
      <c r="G148" s="3">
        <v>0.01</v>
      </c>
      <c r="H148" s="3"/>
      <c r="I148" s="3">
        <v>1</v>
      </c>
      <c r="J148" s="3">
        <v>1</v>
      </c>
      <c r="K148" s="3">
        <v>7</v>
      </c>
      <c r="L148" s="3"/>
      <c r="M148" s="3">
        <v>1</v>
      </c>
      <c r="N148" s="3">
        <v>2</v>
      </c>
      <c r="O148" s="3">
        <v>1</v>
      </c>
      <c r="P148" s="3">
        <v>1</v>
      </c>
      <c r="Q148" s="3">
        <v>1</v>
      </c>
      <c r="R148" s="3">
        <v>1</v>
      </c>
      <c r="S148" s="3"/>
      <c r="T148" s="3">
        <v>3</v>
      </c>
      <c r="U148" s="3">
        <v>2</v>
      </c>
      <c r="V148" s="3">
        <v>1</v>
      </c>
      <c r="W148" s="3">
        <v>1</v>
      </c>
    </row>
    <row r="149" spans="2:23">
      <c r="B149" s="2" t="s">
        <v>514</v>
      </c>
      <c r="C149" t="s">
        <v>808</v>
      </c>
      <c r="D149" s="3">
        <v>3</v>
      </c>
      <c r="E149" s="3">
        <v>0.1</v>
      </c>
      <c r="F149" s="3">
        <v>3820000000</v>
      </c>
      <c r="G149" s="3">
        <v>0.03</v>
      </c>
      <c r="H149" s="3"/>
      <c r="I149" s="3">
        <v>1</v>
      </c>
      <c r="J149" s="3">
        <v>1</v>
      </c>
      <c r="K149" s="3">
        <v>1</v>
      </c>
      <c r="L149" s="3"/>
      <c r="M149" s="3">
        <v>5</v>
      </c>
      <c r="N149" s="3">
        <v>21</v>
      </c>
      <c r="O149" s="3">
        <v>1</v>
      </c>
      <c r="P149" s="3">
        <v>1</v>
      </c>
      <c r="Q149" s="3">
        <v>1</v>
      </c>
      <c r="R149" s="3">
        <v>1</v>
      </c>
      <c r="S149" s="3"/>
      <c r="T149" s="3">
        <v>3</v>
      </c>
      <c r="U149" s="3">
        <v>2</v>
      </c>
      <c r="V149" s="3">
        <v>1</v>
      </c>
      <c r="W149" s="3">
        <v>1</v>
      </c>
    </row>
    <row r="150" spans="2:23">
      <c r="B150" s="2" t="s">
        <v>810</v>
      </c>
      <c r="C150" t="s">
        <v>809</v>
      </c>
      <c r="D150" s="3">
        <v>2</v>
      </c>
      <c r="E150" s="3">
        <v>0.64</v>
      </c>
      <c r="F150" s="3">
        <v>3790000000</v>
      </c>
      <c r="G150" s="3">
        <v>0.03</v>
      </c>
      <c r="H150" s="3"/>
      <c r="I150" s="3">
        <v>1</v>
      </c>
      <c r="J150" s="3">
        <v>1</v>
      </c>
      <c r="K150" s="3">
        <v>7</v>
      </c>
      <c r="L150" s="3"/>
      <c r="M150" s="3">
        <v>1</v>
      </c>
      <c r="N150" s="3">
        <v>2</v>
      </c>
      <c r="O150" s="3">
        <v>1</v>
      </c>
      <c r="P150" s="3">
        <v>1</v>
      </c>
      <c r="Q150" s="3">
        <v>1</v>
      </c>
      <c r="R150" s="3">
        <v>1</v>
      </c>
      <c r="S150" s="3"/>
      <c r="T150" s="3">
        <v>3</v>
      </c>
      <c r="U150" s="3">
        <v>2</v>
      </c>
      <c r="V150" s="3">
        <v>1</v>
      </c>
      <c r="W150" s="3">
        <v>1</v>
      </c>
    </row>
    <row r="151" spans="2:23">
      <c r="B151" s="2" t="s">
        <v>812</v>
      </c>
      <c r="C151" t="s">
        <v>811</v>
      </c>
      <c r="D151" s="3">
        <v>6</v>
      </c>
      <c r="E151" s="3">
        <v>6.9999999999999993E-2</v>
      </c>
      <c r="F151" s="3">
        <v>3770000000</v>
      </c>
      <c r="G151" s="3">
        <v>0.05</v>
      </c>
      <c r="H151" s="3"/>
      <c r="I151" s="3">
        <v>1</v>
      </c>
      <c r="J151" s="3">
        <v>1</v>
      </c>
      <c r="K151" s="3">
        <v>1</v>
      </c>
      <c r="L151" s="3"/>
      <c r="M151" s="3">
        <v>5</v>
      </c>
      <c r="N151" s="3">
        <v>7</v>
      </c>
      <c r="O151" s="3">
        <v>1</v>
      </c>
      <c r="P151" s="3">
        <v>1</v>
      </c>
      <c r="Q151" s="3">
        <v>1</v>
      </c>
      <c r="R151" s="3">
        <v>1</v>
      </c>
      <c r="S151" s="3"/>
      <c r="T151" s="3">
        <v>10</v>
      </c>
      <c r="U151" s="3">
        <v>2</v>
      </c>
      <c r="V151" s="3">
        <v>1</v>
      </c>
      <c r="W151" s="3">
        <v>1</v>
      </c>
    </row>
    <row r="152" spans="2:23">
      <c r="B152" s="2" t="s">
        <v>814</v>
      </c>
      <c r="C152" t="s">
        <v>813</v>
      </c>
      <c r="D152" s="3">
        <v>2</v>
      </c>
      <c r="E152" s="3">
        <v>0.2</v>
      </c>
      <c r="F152" s="3">
        <v>3740000000</v>
      </c>
      <c r="G152" s="3">
        <v>0.06</v>
      </c>
      <c r="H152" s="3"/>
      <c r="I152" s="3">
        <v>1</v>
      </c>
      <c r="J152" s="3">
        <v>7</v>
      </c>
      <c r="K152" s="3">
        <v>4</v>
      </c>
      <c r="L152" s="3"/>
      <c r="M152" s="3">
        <v>1</v>
      </c>
      <c r="N152" s="3">
        <v>2</v>
      </c>
      <c r="O152" s="3">
        <v>1</v>
      </c>
      <c r="P152" s="3">
        <v>1</v>
      </c>
      <c r="Q152" s="3">
        <v>1</v>
      </c>
      <c r="R152" s="3">
        <v>1</v>
      </c>
      <c r="S152" s="3"/>
      <c r="T152" s="3">
        <v>3</v>
      </c>
      <c r="U152" s="3">
        <v>5</v>
      </c>
      <c r="V152" s="3">
        <v>4</v>
      </c>
      <c r="W152" s="3">
        <v>1</v>
      </c>
    </row>
    <row r="153" spans="2:23">
      <c r="B153" s="2" t="s">
        <v>407</v>
      </c>
      <c r="C153" t="s">
        <v>815</v>
      </c>
      <c r="D153" s="3">
        <v>1</v>
      </c>
      <c r="E153" s="3">
        <v>0.59</v>
      </c>
      <c r="F153" s="3">
        <v>3740000000</v>
      </c>
      <c r="G153" s="3">
        <v>0.03</v>
      </c>
      <c r="H153" s="3"/>
      <c r="I153" s="3">
        <v>1</v>
      </c>
      <c r="J153" s="3">
        <v>1</v>
      </c>
      <c r="K153" s="3">
        <v>5</v>
      </c>
      <c r="L153" s="3"/>
      <c r="M153" s="3">
        <v>5</v>
      </c>
      <c r="N153" s="3">
        <v>7</v>
      </c>
      <c r="O153" s="3">
        <v>1</v>
      </c>
      <c r="P153" s="3">
        <v>1</v>
      </c>
      <c r="Q153" s="3">
        <v>1</v>
      </c>
      <c r="R153" s="3">
        <v>1</v>
      </c>
      <c r="S153" s="3"/>
      <c r="T153" s="3">
        <v>10</v>
      </c>
      <c r="U153" s="3">
        <v>2</v>
      </c>
      <c r="V153" s="3">
        <v>1</v>
      </c>
      <c r="W153" s="3">
        <v>1</v>
      </c>
    </row>
    <row r="154" spans="2:23">
      <c r="B154" s="2" t="s">
        <v>817</v>
      </c>
      <c r="C154" t="s">
        <v>816</v>
      </c>
      <c r="D154" s="3">
        <v>2</v>
      </c>
      <c r="E154" s="3">
        <v>0.44</v>
      </c>
      <c r="F154" s="3">
        <v>3710000000</v>
      </c>
      <c r="G154" s="3">
        <v>0.03</v>
      </c>
      <c r="H154" s="3"/>
      <c r="I154" s="3">
        <v>1</v>
      </c>
      <c r="J154" s="3">
        <v>1</v>
      </c>
      <c r="K154" s="3">
        <v>1</v>
      </c>
      <c r="L154" s="3"/>
      <c r="M154" s="3">
        <v>5</v>
      </c>
      <c r="N154" s="3">
        <v>14</v>
      </c>
      <c r="O154" s="3">
        <v>1</v>
      </c>
      <c r="P154" s="3">
        <v>1</v>
      </c>
      <c r="Q154" s="3">
        <v>1</v>
      </c>
      <c r="R154" s="3">
        <v>1</v>
      </c>
      <c r="S154" s="3"/>
      <c r="T154" s="3">
        <v>10</v>
      </c>
      <c r="U154" s="3">
        <v>2</v>
      </c>
      <c r="V154" s="3">
        <v>1</v>
      </c>
      <c r="W154" s="3">
        <v>1</v>
      </c>
    </row>
    <row r="155" spans="2:23">
      <c r="B155" s="2" t="s">
        <v>555</v>
      </c>
      <c r="C155" t="s">
        <v>818</v>
      </c>
      <c r="D155" s="3">
        <v>1</v>
      </c>
      <c r="E155" s="3">
        <v>0.13999999999999999</v>
      </c>
      <c r="F155" s="3">
        <v>3700000000</v>
      </c>
      <c r="G155" s="3">
        <v>0.02</v>
      </c>
      <c r="H155" s="3"/>
      <c r="I155" s="3">
        <v>1</v>
      </c>
      <c r="J155" s="3">
        <v>1</v>
      </c>
      <c r="K155" s="3">
        <v>1</v>
      </c>
      <c r="L155" s="3"/>
      <c r="M155" s="3">
        <v>5</v>
      </c>
      <c r="N155" s="3">
        <v>22</v>
      </c>
      <c r="O155" s="3">
        <v>1</v>
      </c>
      <c r="P155" s="3">
        <v>1</v>
      </c>
      <c r="Q155" s="3">
        <v>1</v>
      </c>
      <c r="R155" s="3">
        <v>1</v>
      </c>
      <c r="S155" s="3"/>
      <c r="T155" s="3">
        <v>1</v>
      </c>
      <c r="U155" s="3">
        <v>1</v>
      </c>
      <c r="V155" s="3">
        <v>1</v>
      </c>
      <c r="W155" s="3">
        <v>1</v>
      </c>
    </row>
    <row r="156" spans="2:23">
      <c r="B156" s="2" t="s">
        <v>820</v>
      </c>
      <c r="C156" t="s">
        <v>819</v>
      </c>
      <c r="D156" s="3">
        <v>6</v>
      </c>
      <c r="E156" s="3">
        <v>0.05</v>
      </c>
      <c r="F156" s="3">
        <v>3620000000</v>
      </c>
      <c r="G156" s="3">
        <v>0.06</v>
      </c>
      <c r="H156" s="3"/>
      <c r="I156" s="3">
        <v>1</v>
      </c>
      <c r="J156" s="3">
        <v>1</v>
      </c>
      <c r="K156" s="3">
        <v>1</v>
      </c>
      <c r="L156" s="3"/>
      <c r="M156" s="3">
        <v>1</v>
      </c>
      <c r="N156" s="3">
        <v>4</v>
      </c>
      <c r="O156" s="3">
        <v>1</v>
      </c>
      <c r="P156" s="3">
        <v>1</v>
      </c>
      <c r="Q156" s="3">
        <v>1</v>
      </c>
      <c r="R156" s="3">
        <v>1</v>
      </c>
      <c r="S156" s="3"/>
      <c r="T156" s="3">
        <v>10</v>
      </c>
      <c r="U156" s="3">
        <v>2</v>
      </c>
      <c r="V156" s="3">
        <v>1</v>
      </c>
      <c r="W156" s="3">
        <v>1</v>
      </c>
    </row>
    <row r="157" spans="2:23">
      <c r="B157" s="2" t="s">
        <v>427</v>
      </c>
      <c r="C157" t="s">
        <v>821</v>
      </c>
      <c r="D157" s="3">
        <v>6</v>
      </c>
      <c r="E157" s="3">
        <v>0.04</v>
      </c>
      <c r="F157" s="3">
        <v>3620000000</v>
      </c>
      <c r="G157" s="3">
        <v>0.04</v>
      </c>
      <c r="H157" s="3"/>
      <c r="I157" s="3">
        <v>1</v>
      </c>
      <c r="J157" s="3">
        <v>4</v>
      </c>
      <c r="K157" s="3">
        <v>1</v>
      </c>
      <c r="L157" s="3"/>
      <c r="M157" s="3">
        <v>1</v>
      </c>
      <c r="N157" s="3">
        <v>1</v>
      </c>
      <c r="O157" s="3">
        <v>4</v>
      </c>
      <c r="P157" s="3">
        <v>1</v>
      </c>
      <c r="Q157" s="3">
        <v>1</v>
      </c>
      <c r="R157" s="3">
        <v>1</v>
      </c>
      <c r="S157" s="3"/>
      <c r="T157" s="3">
        <v>10</v>
      </c>
      <c r="U157" s="3">
        <v>5</v>
      </c>
      <c r="V157" s="3">
        <v>1</v>
      </c>
      <c r="W157" s="3">
        <v>1</v>
      </c>
    </row>
    <row r="158" spans="2:23">
      <c r="B158" s="2" t="s">
        <v>823</v>
      </c>
      <c r="C158" t="s">
        <v>822</v>
      </c>
      <c r="D158" s="3">
        <v>2</v>
      </c>
      <c r="E158" s="3">
        <v>0.15</v>
      </c>
      <c r="F158" s="3">
        <v>3610000000</v>
      </c>
      <c r="G158" s="3">
        <v>0.03</v>
      </c>
      <c r="H158" s="3"/>
      <c r="I158" s="3">
        <v>1</v>
      </c>
      <c r="J158" s="3">
        <v>12</v>
      </c>
      <c r="K158" s="3">
        <v>1</v>
      </c>
      <c r="L158" s="3"/>
      <c r="M158" s="3">
        <v>1</v>
      </c>
      <c r="N158" s="3">
        <v>2</v>
      </c>
      <c r="O158" s="3">
        <v>1</v>
      </c>
      <c r="P158" s="3">
        <v>1</v>
      </c>
      <c r="Q158" s="3">
        <v>1</v>
      </c>
      <c r="R158" s="3">
        <v>1</v>
      </c>
      <c r="S158" s="3"/>
      <c r="T158" s="3">
        <v>3</v>
      </c>
      <c r="U158" s="3">
        <v>8</v>
      </c>
      <c r="V158" s="3">
        <v>11</v>
      </c>
      <c r="W158" s="3">
        <v>1</v>
      </c>
    </row>
    <row r="159" spans="2:23">
      <c r="B159" s="2" t="s">
        <v>825</v>
      </c>
      <c r="C159" t="s">
        <v>824</v>
      </c>
      <c r="D159" s="3">
        <v>1</v>
      </c>
      <c r="E159" s="3">
        <v>0.54999999999999993</v>
      </c>
      <c r="F159" s="3">
        <v>3580000000</v>
      </c>
      <c r="G159" s="3">
        <v>0.04</v>
      </c>
      <c r="H159" s="3"/>
      <c r="I159" s="3">
        <v>2</v>
      </c>
      <c r="J159" s="3">
        <v>11</v>
      </c>
      <c r="K159" s="3">
        <v>4</v>
      </c>
      <c r="L159" s="3"/>
      <c r="M159" s="3">
        <v>2</v>
      </c>
      <c r="N159" s="3">
        <v>16</v>
      </c>
      <c r="O159" s="3">
        <v>2</v>
      </c>
      <c r="P159" s="3">
        <v>1</v>
      </c>
      <c r="Q159" s="3">
        <v>1</v>
      </c>
      <c r="R159" s="3">
        <v>1</v>
      </c>
      <c r="S159" s="3"/>
      <c r="T159" s="3">
        <v>16</v>
      </c>
      <c r="U159" s="3">
        <v>12</v>
      </c>
      <c r="V159" s="3">
        <v>9</v>
      </c>
      <c r="W159" s="3">
        <v>2</v>
      </c>
    </row>
    <row r="160" spans="2:23">
      <c r="B160" s="2" t="s">
        <v>827</v>
      </c>
      <c r="C160" t="s">
        <v>826</v>
      </c>
      <c r="D160" s="3">
        <v>1</v>
      </c>
      <c r="E160" s="3">
        <v>0.2</v>
      </c>
      <c r="F160" s="3">
        <v>3550000000</v>
      </c>
      <c r="G160" s="3">
        <v>0.02</v>
      </c>
      <c r="H160" s="3"/>
      <c r="I160" s="3">
        <v>2</v>
      </c>
      <c r="J160" s="3">
        <v>1</v>
      </c>
      <c r="K160" s="3">
        <v>1</v>
      </c>
      <c r="L160" s="3"/>
      <c r="M160" s="3">
        <v>10</v>
      </c>
      <c r="N160" s="3">
        <v>3</v>
      </c>
      <c r="O160" s="3">
        <v>6</v>
      </c>
      <c r="P160" s="3">
        <v>1</v>
      </c>
      <c r="Q160" s="3">
        <v>1</v>
      </c>
      <c r="R160" s="3">
        <v>1</v>
      </c>
      <c r="S160" s="3"/>
      <c r="T160" s="3">
        <v>6</v>
      </c>
      <c r="U160" s="3">
        <v>4</v>
      </c>
      <c r="V160" s="3">
        <v>3</v>
      </c>
      <c r="W160" s="3">
        <v>1</v>
      </c>
    </row>
    <row r="161" spans="2:23">
      <c r="B161" s="2" t="s">
        <v>13</v>
      </c>
      <c r="C161" t="s">
        <v>828</v>
      </c>
      <c r="D161" s="3">
        <v>14</v>
      </c>
      <c r="E161" s="3">
        <v>0.85000000000000009</v>
      </c>
      <c r="F161" s="3">
        <v>3530000000</v>
      </c>
      <c r="G161" s="3">
        <v>0.04</v>
      </c>
      <c r="H161" s="3"/>
      <c r="I161" s="3">
        <v>1</v>
      </c>
      <c r="J161" s="3">
        <v>5</v>
      </c>
      <c r="K161" s="3">
        <v>1</v>
      </c>
      <c r="L161" s="3"/>
      <c r="M161" s="3">
        <v>5</v>
      </c>
      <c r="N161" s="3">
        <v>15</v>
      </c>
      <c r="O161" s="3">
        <v>8</v>
      </c>
      <c r="P161" s="3">
        <v>1</v>
      </c>
      <c r="Q161" s="3">
        <v>1</v>
      </c>
      <c r="R161" s="3">
        <v>2</v>
      </c>
      <c r="S161" s="3"/>
      <c r="T161" s="3">
        <v>13</v>
      </c>
      <c r="U161" s="3">
        <v>10</v>
      </c>
      <c r="V161" s="3">
        <v>1</v>
      </c>
      <c r="W161" s="3">
        <v>1</v>
      </c>
    </row>
    <row r="162" spans="2:23">
      <c r="B162" s="2" t="s">
        <v>830</v>
      </c>
      <c r="C162" t="s">
        <v>829</v>
      </c>
      <c r="D162" s="3">
        <v>2</v>
      </c>
      <c r="E162" s="3">
        <v>0.74</v>
      </c>
      <c r="F162" s="3">
        <v>3470000000</v>
      </c>
      <c r="G162" s="3">
        <v>0.02</v>
      </c>
      <c r="H162" s="3"/>
      <c r="I162" s="3">
        <v>1</v>
      </c>
      <c r="J162" s="3">
        <v>2</v>
      </c>
      <c r="K162" s="3">
        <v>7</v>
      </c>
      <c r="L162" s="3"/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/>
      <c r="T162" s="3">
        <v>4</v>
      </c>
      <c r="U162" s="3">
        <v>15</v>
      </c>
      <c r="V162" s="3">
        <v>1</v>
      </c>
      <c r="W162" s="3">
        <v>1</v>
      </c>
    </row>
    <row r="163" spans="2:23">
      <c r="B163" s="2" t="s">
        <v>525</v>
      </c>
      <c r="C163" t="s">
        <v>831</v>
      </c>
      <c r="D163" s="3">
        <v>3</v>
      </c>
      <c r="E163" s="3">
        <v>0.1</v>
      </c>
      <c r="F163" s="3">
        <v>3290000000</v>
      </c>
      <c r="G163" s="3">
        <v>0.05</v>
      </c>
      <c r="H163" s="3"/>
      <c r="I163" s="3">
        <v>1</v>
      </c>
      <c r="J163" s="3">
        <v>1</v>
      </c>
      <c r="K163" s="3">
        <v>1</v>
      </c>
      <c r="L163" s="3"/>
      <c r="M163" s="3">
        <v>5</v>
      </c>
      <c r="N163" s="3">
        <v>20</v>
      </c>
      <c r="O163" s="3">
        <v>1</v>
      </c>
      <c r="P163" s="3">
        <v>1</v>
      </c>
      <c r="Q163" s="3">
        <v>1</v>
      </c>
      <c r="R163" s="3">
        <v>1</v>
      </c>
      <c r="S163" s="3"/>
      <c r="T163" s="3">
        <v>3</v>
      </c>
      <c r="U163" s="3">
        <v>2</v>
      </c>
      <c r="V163" s="3">
        <v>1</v>
      </c>
      <c r="W163" s="3">
        <v>1</v>
      </c>
    </row>
    <row r="164" spans="2:23">
      <c r="B164" s="2" t="s">
        <v>833</v>
      </c>
      <c r="C164" t="s">
        <v>832</v>
      </c>
      <c r="D164" s="3">
        <v>2</v>
      </c>
      <c r="E164" s="3">
        <v>0.48</v>
      </c>
      <c r="F164" s="3">
        <v>3270000000</v>
      </c>
      <c r="G164" s="3">
        <v>0.04</v>
      </c>
      <c r="H164" s="3"/>
      <c r="I164" s="3">
        <v>1</v>
      </c>
      <c r="J164" s="3">
        <v>1</v>
      </c>
      <c r="K164" s="3">
        <v>1</v>
      </c>
      <c r="L164" s="3"/>
      <c r="M164" s="3">
        <v>1</v>
      </c>
      <c r="N164" s="3">
        <v>2</v>
      </c>
      <c r="O164" s="3">
        <v>1</v>
      </c>
      <c r="P164" s="3">
        <v>1</v>
      </c>
      <c r="Q164" s="3">
        <v>1</v>
      </c>
      <c r="R164" s="3">
        <v>1</v>
      </c>
      <c r="S164" s="3"/>
      <c r="T164" s="3">
        <v>3</v>
      </c>
      <c r="U164" s="3">
        <v>2</v>
      </c>
      <c r="V164" s="3">
        <v>1</v>
      </c>
      <c r="W164" s="3">
        <v>1</v>
      </c>
    </row>
    <row r="165" spans="2:23">
      <c r="B165" s="2" t="s">
        <v>204</v>
      </c>
      <c r="C165" t="s">
        <v>834</v>
      </c>
      <c r="D165" s="3">
        <v>2</v>
      </c>
      <c r="E165" s="3">
        <v>0.33999999999999997</v>
      </c>
      <c r="F165" s="3">
        <v>3270000000</v>
      </c>
      <c r="G165" s="3">
        <v>0.05</v>
      </c>
      <c r="H165" s="3"/>
      <c r="I165" s="3">
        <v>1</v>
      </c>
      <c r="J165" s="3">
        <v>12</v>
      </c>
      <c r="K165" s="3">
        <v>1</v>
      </c>
      <c r="L165" s="3"/>
      <c r="M165" s="3">
        <v>5</v>
      </c>
      <c r="N165" s="3">
        <v>7</v>
      </c>
      <c r="O165" s="3">
        <v>1</v>
      </c>
      <c r="P165" s="3">
        <v>1</v>
      </c>
      <c r="Q165" s="3">
        <v>1</v>
      </c>
      <c r="R165" s="3">
        <v>1</v>
      </c>
      <c r="S165" s="3"/>
      <c r="T165" s="3">
        <v>23</v>
      </c>
      <c r="U165" s="3">
        <v>1</v>
      </c>
      <c r="V165" s="3">
        <v>1</v>
      </c>
      <c r="W165" s="3">
        <v>1</v>
      </c>
    </row>
    <row r="166" spans="2:23">
      <c r="B166" s="2" t="s">
        <v>836</v>
      </c>
      <c r="C166" t="s">
        <v>835</v>
      </c>
      <c r="D166" s="3">
        <v>2</v>
      </c>
      <c r="E166" s="3">
        <v>0.3</v>
      </c>
      <c r="F166" s="3">
        <v>3260000000</v>
      </c>
      <c r="G166" s="3">
        <v>0.03</v>
      </c>
      <c r="H166" s="3"/>
      <c r="I166" s="3">
        <v>2</v>
      </c>
      <c r="J166" s="3">
        <v>1</v>
      </c>
      <c r="K166" s="3">
        <v>1</v>
      </c>
      <c r="L166" s="3"/>
      <c r="M166" s="3">
        <v>3</v>
      </c>
      <c r="N166" s="3">
        <v>12</v>
      </c>
      <c r="O166" s="3">
        <v>6</v>
      </c>
      <c r="P166" s="3">
        <v>1</v>
      </c>
      <c r="Q166" s="3">
        <v>1</v>
      </c>
      <c r="R166" s="3">
        <v>1</v>
      </c>
      <c r="S166" s="3"/>
      <c r="T166" s="3">
        <v>8</v>
      </c>
      <c r="U166" s="3">
        <v>4</v>
      </c>
      <c r="V166" s="3">
        <v>3</v>
      </c>
      <c r="W166" s="3">
        <v>1</v>
      </c>
    </row>
    <row r="167" spans="2:23">
      <c r="B167" s="2" t="s">
        <v>213</v>
      </c>
      <c r="C167" t="s">
        <v>837</v>
      </c>
      <c r="D167" s="3">
        <v>2</v>
      </c>
      <c r="E167" s="3">
        <v>0.6</v>
      </c>
      <c r="F167" s="3">
        <v>3190000000</v>
      </c>
      <c r="G167" s="3">
        <v>0.02</v>
      </c>
      <c r="H167" s="3"/>
      <c r="I167" s="3">
        <v>1</v>
      </c>
      <c r="J167" s="3">
        <v>1</v>
      </c>
      <c r="K167" s="3">
        <v>6</v>
      </c>
      <c r="L167" s="3"/>
      <c r="M167" s="3">
        <v>1</v>
      </c>
      <c r="N167" s="3">
        <v>1</v>
      </c>
      <c r="O167" s="3">
        <v>1</v>
      </c>
      <c r="P167" s="3">
        <v>1</v>
      </c>
      <c r="Q167" s="3">
        <v>1</v>
      </c>
      <c r="R167" s="3">
        <v>1</v>
      </c>
      <c r="S167" s="3"/>
      <c r="T167" s="3">
        <v>1</v>
      </c>
      <c r="U167" s="3">
        <v>1</v>
      </c>
      <c r="V167" s="3">
        <v>1</v>
      </c>
      <c r="W167" s="3">
        <v>1</v>
      </c>
    </row>
    <row r="168" spans="2:23">
      <c r="B168" s="2" t="s">
        <v>290</v>
      </c>
      <c r="C168" t="s">
        <v>838</v>
      </c>
      <c r="D168" s="3">
        <v>3</v>
      </c>
      <c r="E168" s="3">
        <v>6.9999999999999993E-2</v>
      </c>
      <c r="F168" s="3">
        <v>3180000000</v>
      </c>
      <c r="G168" s="3">
        <v>0.03</v>
      </c>
      <c r="H168" s="3"/>
      <c r="I168" s="3">
        <v>1</v>
      </c>
      <c r="J168" s="3">
        <v>3</v>
      </c>
      <c r="K168" s="3">
        <v>1</v>
      </c>
      <c r="L168" s="3"/>
      <c r="M168" s="3">
        <v>1</v>
      </c>
      <c r="N168" s="3">
        <v>1</v>
      </c>
      <c r="O168" s="3">
        <v>3</v>
      </c>
      <c r="P168" s="3">
        <v>1</v>
      </c>
      <c r="Q168" s="3">
        <v>1</v>
      </c>
      <c r="R168" s="3">
        <v>1</v>
      </c>
      <c r="S168" s="3"/>
      <c r="T168" s="3">
        <v>2</v>
      </c>
      <c r="U168" s="3">
        <v>5</v>
      </c>
      <c r="V168" s="3">
        <v>4</v>
      </c>
      <c r="W168" s="3">
        <v>1</v>
      </c>
    </row>
    <row r="169" spans="2:23">
      <c r="B169" s="2" t="s">
        <v>840</v>
      </c>
      <c r="C169" t="s">
        <v>839</v>
      </c>
      <c r="D169" s="3">
        <v>2</v>
      </c>
      <c r="E169" s="3">
        <v>0.1</v>
      </c>
      <c r="F169" s="3">
        <v>3180000000</v>
      </c>
      <c r="G169" s="3">
        <v>0.04</v>
      </c>
      <c r="H169" s="3"/>
      <c r="I169" s="3">
        <v>1</v>
      </c>
      <c r="J169" s="3">
        <v>1</v>
      </c>
      <c r="K169" s="3">
        <v>6</v>
      </c>
      <c r="L169" s="3"/>
      <c r="M169" s="3">
        <v>1</v>
      </c>
      <c r="N169" s="3">
        <v>2</v>
      </c>
      <c r="O169" s="3">
        <v>1</v>
      </c>
      <c r="P169" s="3">
        <v>1</v>
      </c>
      <c r="Q169" s="3">
        <v>1</v>
      </c>
      <c r="R169" s="3">
        <v>1</v>
      </c>
      <c r="S169" s="3"/>
      <c r="T169" s="3">
        <v>3</v>
      </c>
      <c r="U169" s="3">
        <v>2</v>
      </c>
      <c r="V169" s="3">
        <v>1</v>
      </c>
      <c r="W169" s="3">
        <v>1</v>
      </c>
    </row>
    <row r="170" spans="2:23">
      <c r="B170" s="2" t="s">
        <v>120</v>
      </c>
      <c r="C170" t="s">
        <v>841</v>
      </c>
      <c r="D170" s="3">
        <v>2</v>
      </c>
      <c r="E170" s="3">
        <v>0.4</v>
      </c>
      <c r="F170" s="3">
        <v>3180000000</v>
      </c>
      <c r="G170" s="3">
        <v>0.09</v>
      </c>
      <c r="H170" s="3"/>
      <c r="I170" s="3">
        <v>1</v>
      </c>
      <c r="J170" s="3">
        <v>3</v>
      </c>
      <c r="K170" s="3">
        <v>2</v>
      </c>
      <c r="L170" s="3"/>
      <c r="M170" s="3">
        <v>1</v>
      </c>
      <c r="N170" s="3">
        <v>2</v>
      </c>
      <c r="O170" s="3">
        <v>3</v>
      </c>
      <c r="P170" s="3">
        <v>1</v>
      </c>
      <c r="Q170" s="3">
        <v>1</v>
      </c>
      <c r="R170" s="3">
        <v>1</v>
      </c>
      <c r="S170" s="3"/>
      <c r="T170" s="3">
        <v>3</v>
      </c>
      <c r="U170" s="3">
        <v>5</v>
      </c>
      <c r="V170" s="3">
        <v>1</v>
      </c>
      <c r="W170" s="3">
        <v>1</v>
      </c>
    </row>
    <row r="171" spans="2:23">
      <c r="B171" s="2" t="s">
        <v>268</v>
      </c>
      <c r="C171" t="s">
        <v>842</v>
      </c>
      <c r="D171" s="3">
        <v>1</v>
      </c>
      <c r="E171" s="3">
        <v>0.35000000000000003</v>
      </c>
      <c r="F171" s="3">
        <v>3170000000</v>
      </c>
      <c r="G171" s="3">
        <v>0.03</v>
      </c>
      <c r="H171" s="3"/>
      <c r="I171" s="3">
        <v>1</v>
      </c>
      <c r="J171" s="3">
        <v>8</v>
      </c>
      <c r="K171" s="3">
        <v>1</v>
      </c>
      <c r="L171" s="3"/>
      <c r="M171" s="3">
        <v>5</v>
      </c>
      <c r="N171" s="3">
        <v>8</v>
      </c>
      <c r="O171" s="3">
        <v>17</v>
      </c>
      <c r="P171" s="3">
        <v>1</v>
      </c>
      <c r="Q171" s="3">
        <v>1</v>
      </c>
      <c r="R171" s="3">
        <v>1</v>
      </c>
      <c r="S171" s="3"/>
      <c r="T171" s="3">
        <v>1</v>
      </c>
      <c r="U171" s="3">
        <v>2</v>
      </c>
      <c r="V171" s="3">
        <v>8</v>
      </c>
      <c r="W171" s="3">
        <v>1</v>
      </c>
    </row>
    <row r="172" spans="2:23">
      <c r="B172" s="2" t="s">
        <v>135</v>
      </c>
      <c r="C172" t="s">
        <v>843</v>
      </c>
      <c r="D172" s="3">
        <v>2</v>
      </c>
      <c r="E172" s="3">
        <v>0.49</v>
      </c>
      <c r="F172" s="3">
        <v>3140000000</v>
      </c>
      <c r="G172" s="3">
        <v>0.02</v>
      </c>
      <c r="H172" s="3"/>
      <c r="I172" s="3">
        <v>1</v>
      </c>
      <c r="J172" s="3">
        <v>1</v>
      </c>
      <c r="K172" s="3">
        <v>7</v>
      </c>
      <c r="L172" s="3"/>
      <c r="M172" s="3">
        <v>1</v>
      </c>
      <c r="N172" s="3">
        <v>2</v>
      </c>
      <c r="O172" s="3">
        <v>1</v>
      </c>
      <c r="P172" s="3">
        <v>1</v>
      </c>
      <c r="Q172" s="3">
        <v>1</v>
      </c>
      <c r="R172" s="3">
        <v>1</v>
      </c>
      <c r="S172" s="3"/>
      <c r="T172" s="3">
        <v>3</v>
      </c>
      <c r="U172" s="3">
        <v>2</v>
      </c>
      <c r="V172" s="3">
        <v>1</v>
      </c>
      <c r="W172" s="3">
        <v>1</v>
      </c>
    </row>
    <row r="173" spans="2:23">
      <c r="B173" s="2" t="s">
        <v>845</v>
      </c>
      <c r="C173" t="s">
        <v>844</v>
      </c>
      <c r="D173" s="3">
        <v>1</v>
      </c>
      <c r="E173" s="3">
        <v>0.12</v>
      </c>
      <c r="F173" s="3">
        <v>3140000000</v>
      </c>
      <c r="G173" s="3">
        <v>0.03</v>
      </c>
      <c r="H173" s="3"/>
      <c r="I173" s="3">
        <v>2</v>
      </c>
      <c r="J173" s="3">
        <v>1</v>
      </c>
      <c r="K173" s="3">
        <v>1</v>
      </c>
      <c r="L173" s="3"/>
      <c r="M173" s="3">
        <v>3</v>
      </c>
      <c r="N173" s="3">
        <v>3</v>
      </c>
      <c r="O173" s="3">
        <v>6</v>
      </c>
      <c r="P173" s="3">
        <v>1</v>
      </c>
      <c r="Q173" s="3">
        <v>1</v>
      </c>
      <c r="R173" s="3">
        <v>1</v>
      </c>
      <c r="S173" s="3"/>
      <c r="T173" s="3">
        <v>6</v>
      </c>
      <c r="U173" s="3">
        <v>4</v>
      </c>
      <c r="V173" s="3">
        <v>3</v>
      </c>
      <c r="W173" s="3">
        <v>1</v>
      </c>
    </row>
    <row r="174" spans="2:23">
      <c r="B174" s="2" t="s">
        <v>272</v>
      </c>
      <c r="C174" t="s">
        <v>846</v>
      </c>
      <c r="D174" s="3">
        <v>1</v>
      </c>
      <c r="E174" s="3">
        <v>0.35000000000000003</v>
      </c>
      <c r="F174" s="3">
        <v>3130000000</v>
      </c>
      <c r="G174" s="3">
        <v>0.02</v>
      </c>
      <c r="H174" s="3"/>
      <c r="I174" s="3">
        <v>1</v>
      </c>
      <c r="J174" s="3">
        <v>8</v>
      </c>
      <c r="K174" s="3">
        <v>1</v>
      </c>
      <c r="L174" s="3"/>
      <c r="M174" s="3">
        <v>5</v>
      </c>
      <c r="N174" s="3">
        <v>8</v>
      </c>
      <c r="O174" s="3">
        <v>17</v>
      </c>
      <c r="P174" s="3">
        <v>1</v>
      </c>
      <c r="Q174" s="3">
        <v>1</v>
      </c>
      <c r="R174" s="3">
        <v>1</v>
      </c>
      <c r="S174" s="3"/>
      <c r="T174" s="3">
        <v>1</v>
      </c>
      <c r="U174" s="3">
        <v>1</v>
      </c>
      <c r="V174" s="3">
        <v>8</v>
      </c>
      <c r="W174" s="3">
        <v>1</v>
      </c>
    </row>
    <row r="175" spans="2:23">
      <c r="B175" s="2" t="s">
        <v>848</v>
      </c>
      <c r="C175" t="s">
        <v>847</v>
      </c>
      <c r="D175" s="3">
        <v>6</v>
      </c>
      <c r="E175" s="3">
        <v>0.25</v>
      </c>
      <c r="F175" s="3">
        <v>3130000000</v>
      </c>
      <c r="G175" s="3">
        <v>0.05</v>
      </c>
      <c r="H175" s="3"/>
      <c r="I175" s="3">
        <v>1</v>
      </c>
      <c r="J175" s="3">
        <v>12</v>
      </c>
      <c r="K175" s="3">
        <v>1</v>
      </c>
      <c r="L175" s="3"/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/>
      <c r="T175" s="3">
        <v>7</v>
      </c>
      <c r="U175" s="3">
        <v>8</v>
      </c>
      <c r="V175" s="3">
        <v>11</v>
      </c>
      <c r="W175" s="3">
        <v>1</v>
      </c>
    </row>
    <row r="176" spans="2:23">
      <c r="B176" s="2" t="s">
        <v>850</v>
      </c>
      <c r="C176" t="s">
        <v>849</v>
      </c>
      <c r="D176" s="3">
        <v>15</v>
      </c>
      <c r="E176" s="3">
        <v>0.35000000000000003</v>
      </c>
      <c r="F176" s="3">
        <v>3110000000</v>
      </c>
      <c r="G176" s="3">
        <v>0.03</v>
      </c>
      <c r="H176" s="3"/>
      <c r="I176" s="3">
        <v>1</v>
      </c>
      <c r="J176" s="3">
        <v>5</v>
      </c>
      <c r="K176" s="3">
        <v>1</v>
      </c>
      <c r="L176" s="3"/>
      <c r="M176" s="3">
        <v>1</v>
      </c>
      <c r="N176" s="3">
        <v>1</v>
      </c>
      <c r="O176" s="3">
        <v>1</v>
      </c>
      <c r="P176" s="3">
        <v>1</v>
      </c>
      <c r="Q176" s="3">
        <v>1</v>
      </c>
      <c r="R176" s="3">
        <v>1</v>
      </c>
      <c r="S176" s="3"/>
      <c r="T176" s="3">
        <v>1</v>
      </c>
      <c r="U176" s="3">
        <v>7</v>
      </c>
      <c r="V176" s="3">
        <v>8</v>
      </c>
      <c r="W176" s="3">
        <v>1</v>
      </c>
    </row>
    <row r="177" spans="2:23">
      <c r="B177" s="2" t="s">
        <v>852</v>
      </c>
      <c r="C177" t="s">
        <v>851</v>
      </c>
      <c r="D177" s="3">
        <v>4</v>
      </c>
      <c r="E177" s="3">
        <v>0.3</v>
      </c>
      <c r="F177" s="3">
        <v>2980000000</v>
      </c>
      <c r="G177" s="3">
        <v>0.03</v>
      </c>
      <c r="H177" s="3"/>
      <c r="I177" s="3">
        <v>1</v>
      </c>
      <c r="J177" s="3">
        <v>13</v>
      </c>
      <c r="K177" s="3">
        <v>1</v>
      </c>
      <c r="L177" s="3"/>
      <c r="M177" s="3">
        <v>1</v>
      </c>
      <c r="N177" s="3">
        <v>1</v>
      </c>
      <c r="O177" s="3">
        <v>1</v>
      </c>
      <c r="P177" s="3">
        <v>1</v>
      </c>
      <c r="Q177" s="3">
        <v>1</v>
      </c>
      <c r="R177" s="3">
        <v>1</v>
      </c>
      <c r="S177" s="3"/>
      <c r="T177" s="3">
        <v>1</v>
      </c>
      <c r="U177" s="3">
        <v>5</v>
      </c>
      <c r="V177" s="3">
        <v>7</v>
      </c>
      <c r="W177" s="3">
        <v>1</v>
      </c>
    </row>
    <row r="178" spans="2:23">
      <c r="B178" s="2" t="s">
        <v>854</v>
      </c>
      <c r="C178" t="s">
        <v>853</v>
      </c>
      <c r="D178" s="3">
        <v>6</v>
      </c>
      <c r="E178" s="3">
        <v>0.25</v>
      </c>
      <c r="F178" s="3">
        <v>2940000000</v>
      </c>
      <c r="G178" s="3">
        <v>0.06</v>
      </c>
      <c r="H178" s="3"/>
      <c r="I178" s="3">
        <v>1</v>
      </c>
      <c r="J178" s="3">
        <v>12</v>
      </c>
      <c r="K178" s="3">
        <v>2</v>
      </c>
      <c r="L178" s="3"/>
      <c r="M178" s="3">
        <v>1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/>
      <c r="T178" s="3">
        <v>7</v>
      </c>
      <c r="U178" s="3">
        <v>8</v>
      </c>
      <c r="V178" s="3">
        <v>11</v>
      </c>
      <c r="W178" s="3">
        <v>1</v>
      </c>
    </row>
    <row r="179" spans="2:23">
      <c r="B179" s="2" t="s">
        <v>405</v>
      </c>
      <c r="C179" t="s">
        <v>855</v>
      </c>
      <c r="D179" s="3">
        <v>1</v>
      </c>
      <c r="E179" s="3">
        <v>0.25</v>
      </c>
      <c r="F179" s="3">
        <v>2910000000</v>
      </c>
      <c r="G179" s="3">
        <v>0.05</v>
      </c>
      <c r="H179" s="3"/>
      <c r="I179" s="3">
        <v>1</v>
      </c>
      <c r="J179" s="3">
        <v>1</v>
      </c>
      <c r="K179" s="3">
        <v>1</v>
      </c>
      <c r="L179" s="3"/>
      <c r="M179" s="3">
        <v>5</v>
      </c>
      <c r="N179" s="3">
        <v>7</v>
      </c>
      <c r="O179" s="3">
        <v>1</v>
      </c>
      <c r="P179" s="3">
        <v>1</v>
      </c>
      <c r="Q179" s="3">
        <v>1</v>
      </c>
      <c r="R179" s="3">
        <v>1</v>
      </c>
      <c r="S179" s="3"/>
      <c r="T179" s="3">
        <v>10</v>
      </c>
      <c r="U179" s="3">
        <v>2</v>
      </c>
      <c r="V179" s="3">
        <v>1</v>
      </c>
      <c r="W179" s="3">
        <v>1</v>
      </c>
    </row>
    <row r="180" spans="2:23">
      <c r="B180" s="2" t="s">
        <v>98</v>
      </c>
      <c r="C180" t="s">
        <v>856</v>
      </c>
      <c r="D180" s="3">
        <v>8</v>
      </c>
      <c r="E180" s="3">
        <v>0.38</v>
      </c>
      <c r="F180" s="3">
        <v>2910000000</v>
      </c>
      <c r="G180" s="3">
        <v>0.06</v>
      </c>
      <c r="H180" s="3"/>
      <c r="I180" s="3">
        <v>1</v>
      </c>
      <c r="J180" s="3">
        <v>5</v>
      </c>
      <c r="K180" s="3">
        <v>1</v>
      </c>
      <c r="L180" s="3"/>
      <c r="M180" s="3">
        <v>1</v>
      </c>
      <c r="N180" s="3">
        <v>4</v>
      </c>
      <c r="O180" s="3">
        <v>1</v>
      </c>
      <c r="P180" s="3">
        <v>1</v>
      </c>
      <c r="Q180" s="3">
        <v>1</v>
      </c>
      <c r="R180" s="3">
        <v>1</v>
      </c>
      <c r="S180" s="3"/>
      <c r="T180" s="3">
        <v>14</v>
      </c>
      <c r="U180" s="3">
        <v>7</v>
      </c>
      <c r="V180" s="3">
        <v>7</v>
      </c>
      <c r="W180" s="3">
        <v>1</v>
      </c>
    </row>
    <row r="181" spans="2:23">
      <c r="B181" s="2" t="s">
        <v>858</v>
      </c>
      <c r="C181" t="s">
        <v>857</v>
      </c>
      <c r="D181" s="3">
        <v>2</v>
      </c>
      <c r="E181" s="3">
        <v>0.25</v>
      </c>
      <c r="F181" s="3">
        <v>2790000000</v>
      </c>
      <c r="G181" s="3">
        <v>0.02</v>
      </c>
      <c r="H181" s="3"/>
      <c r="I181" s="3">
        <v>2</v>
      </c>
      <c r="J181" s="3">
        <v>11</v>
      </c>
      <c r="K181" s="3">
        <v>1</v>
      </c>
      <c r="L181" s="3"/>
      <c r="M181" s="3">
        <v>2</v>
      </c>
      <c r="N181" s="3">
        <v>3</v>
      </c>
      <c r="O181" s="3">
        <v>6</v>
      </c>
      <c r="P181" s="3">
        <v>1</v>
      </c>
      <c r="Q181" s="3">
        <v>1</v>
      </c>
      <c r="R181" s="3">
        <v>1</v>
      </c>
      <c r="S181" s="3"/>
      <c r="T181" s="3">
        <v>16</v>
      </c>
      <c r="U181" s="3">
        <v>12</v>
      </c>
      <c r="V181" s="3">
        <v>9</v>
      </c>
      <c r="W181" s="3">
        <v>2</v>
      </c>
    </row>
    <row r="182" spans="2:23">
      <c r="B182" s="2" t="s">
        <v>534</v>
      </c>
      <c r="C182" t="s">
        <v>859</v>
      </c>
      <c r="D182" s="3">
        <v>3</v>
      </c>
      <c r="E182" s="3">
        <v>0.1</v>
      </c>
      <c r="F182" s="3">
        <v>2770000000</v>
      </c>
      <c r="G182" s="3">
        <v>0.04</v>
      </c>
      <c r="H182" s="3"/>
      <c r="I182" s="3">
        <v>1</v>
      </c>
      <c r="J182" s="3">
        <v>1</v>
      </c>
      <c r="K182" s="3">
        <v>1</v>
      </c>
      <c r="L182" s="3"/>
      <c r="M182" s="3">
        <v>5</v>
      </c>
      <c r="N182" s="3">
        <v>23</v>
      </c>
      <c r="O182" s="3">
        <v>1</v>
      </c>
      <c r="P182" s="3">
        <v>1</v>
      </c>
      <c r="Q182" s="3">
        <v>1</v>
      </c>
      <c r="R182" s="3">
        <v>1</v>
      </c>
      <c r="S182" s="3"/>
      <c r="T182" s="3">
        <v>3</v>
      </c>
      <c r="U182" s="3">
        <v>2</v>
      </c>
      <c r="V182" s="3">
        <v>1</v>
      </c>
      <c r="W182" s="3">
        <v>1</v>
      </c>
    </row>
    <row r="183" spans="2:23">
      <c r="B183" s="2" t="s">
        <v>861</v>
      </c>
      <c r="C183" t="s">
        <v>860</v>
      </c>
      <c r="D183" s="3">
        <v>12</v>
      </c>
      <c r="E183" s="3">
        <v>0.85000000000000009</v>
      </c>
      <c r="F183" s="3">
        <v>2750000000</v>
      </c>
      <c r="G183" s="3">
        <v>0.05</v>
      </c>
      <c r="H183" s="3"/>
      <c r="I183" s="3">
        <v>2</v>
      </c>
      <c r="J183" s="3">
        <v>11</v>
      </c>
      <c r="K183" s="3">
        <v>4</v>
      </c>
      <c r="L183" s="3"/>
      <c r="M183" s="3">
        <v>3</v>
      </c>
      <c r="N183" s="3">
        <v>16</v>
      </c>
      <c r="O183" s="3">
        <v>2</v>
      </c>
      <c r="P183" s="3">
        <v>1</v>
      </c>
      <c r="Q183" s="3">
        <v>1</v>
      </c>
      <c r="R183" s="3">
        <v>1</v>
      </c>
      <c r="S183" s="3"/>
      <c r="T183" s="3">
        <v>16</v>
      </c>
      <c r="U183" s="3">
        <v>12</v>
      </c>
      <c r="V183" s="3">
        <v>9</v>
      </c>
      <c r="W183" s="3">
        <v>2</v>
      </c>
    </row>
    <row r="184" spans="2:23">
      <c r="B184" s="2" t="s">
        <v>404</v>
      </c>
      <c r="C184" t="s">
        <v>862</v>
      </c>
      <c r="D184" s="3">
        <v>1</v>
      </c>
      <c r="E184" s="3">
        <v>0.5</v>
      </c>
      <c r="F184" s="3">
        <v>2730000000</v>
      </c>
      <c r="G184" s="3">
        <v>6.9999999999999993E-2</v>
      </c>
      <c r="H184" s="3"/>
      <c r="I184" s="3">
        <v>1</v>
      </c>
      <c r="J184" s="3">
        <v>1</v>
      </c>
      <c r="K184" s="3">
        <v>4</v>
      </c>
      <c r="L184" s="3"/>
      <c r="M184" s="3">
        <v>5</v>
      </c>
      <c r="N184" s="3">
        <v>7</v>
      </c>
      <c r="O184" s="3">
        <v>1</v>
      </c>
      <c r="P184" s="3">
        <v>1</v>
      </c>
      <c r="Q184" s="3">
        <v>1</v>
      </c>
      <c r="R184" s="3">
        <v>1</v>
      </c>
      <c r="S184" s="3"/>
      <c r="T184" s="3">
        <v>10</v>
      </c>
      <c r="U184" s="3">
        <v>2</v>
      </c>
      <c r="V184" s="3">
        <v>1</v>
      </c>
      <c r="W184" s="3">
        <v>1</v>
      </c>
    </row>
    <row r="185" spans="2:23">
      <c r="B185" s="2" t="s">
        <v>864</v>
      </c>
      <c r="C185" t="s">
        <v>863</v>
      </c>
      <c r="D185" s="3">
        <v>2</v>
      </c>
      <c r="E185" s="3">
        <v>0.48</v>
      </c>
      <c r="F185" s="3">
        <v>2730000000</v>
      </c>
      <c r="G185" s="3">
        <v>0.03</v>
      </c>
      <c r="H185" s="3"/>
      <c r="I185" s="3">
        <v>1</v>
      </c>
      <c r="J185" s="3">
        <v>1</v>
      </c>
      <c r="K185" s="3">
        <v>6</v>
      </c>
      <c r="L185" s="3"/>
      <c r="M185" s="3">
        <v>1</v>
      </c>
      <c r="N185" s="3">
        <v>2</v>
      </c>
      <c r="O185" s="3">
        <v>1</v>
      </c>
      <c r="P185" s="3">
        <v>1</v>
      </c>
      <c r="Q185" s="3">
        <v>1</v>
      </c>
      <c r="R185" s="3">
        <v>1</v>
      </c>
      <c r="S185" s="3"/>
      <c r="T185" s="3">
        <v>3</v>
      </c>
      <c r="U185" s="3">
        <v>2</v>
      </c>
      <c r="V185" s="3">
        <v>1</v>
      </c>
      <c r="W185" s="3">
        <v>1</v>
      </c>
    </row>
    <row r="186" spans="2:23">
      <c r="B186" s="2" t="s">
        <v>3</v>
      </c>
      <c r="C186" t="s">
        <v>865</v>
      </c>
      <c r="D186" s="3">
        <v>2</v>
      </c>
      <c r="E186" s="3">
        <v>0.33</v>
      </c>
      <c r="F186" s="3">
        <v>2720000000</v>
      </c>
      <c r="G186" s="3">
        <v>0.03</v>
      </c>
      <c r="H186" s="3"/>
      <c r="I186" s="3">
        <v>1</v>
      </c>
      <c r="J186" s="3">
        <v>1</v>
      </c>
      <c r="K186" s="3">
        <v>5</v>
      </c>
      <c r="L186" s="3"/>
      <c r="M186" s="3">
        <v>1</v>
      </c>
      <c r="N186" s="3">
        <v>2</v>
      </c>
      <c r="O186" s="3">
        <v>1</v>
      </c>
      <c r="P186" s="3">
        <v>1</v>
      </c>
      <c r="Q186" s="3">
        <v>1</v>
      </c>
      <c r="R186" s="3">
        <v>1</v>
      </c>
      <c r="S186" s="3"/>
      <c r="T186" s="3">
        <v>3</v>
      </c>
      <c r="U186" s="3">
        <v>2</v>
      </c>
      <c r="V186" s="3">
        <v>1</v>
      </c>
      <c r="W186" s="3">
        <v>1</v>
      </c>
    </row>
    <row r="187" spans="2:23">
      <c r="B187" s="2" t="s">
        <v>867</v>
      </c>
      <c r="C187" t="s">
        <v>866</v>
      </c>
      <c r="D187" s="3">
        <v>2</v>
      </c>
      <c r="E187" s="3">
        <v>0.05</v>
      </c>
      <c r="F187" s="3">
        <v>2590000000</v>
      </c>
      <c r="G187" s="3">
        <v>0.04</v>
      </c>
      <c r="H187" s="3"/>
      <c r="I187" s="3">
        <v>1</v>
      </c>
      <c r="J187" s="3">
        <v>3</v>
      </c>
      <c r="K187" s="3">
        <v>1</v>
      </c>
      <c r="L187" s="3"/>
      <c r="M187" s="3">
        <v>1</v>
      </c>
      <c r="N187" s="3">
        <v>2</v>
      </c>
      <c r="O187" s="3">
        <v>3</v>
      </c>
      <c r="P187" s="3">
        <v>1</v>
      </c>
      <c r="Q187" s="3">
        <v>1</v>
      </c>
      <c r="R187" s="3">
        <v>1</v>
      </c>
      <c r="S187" s="3"/>
      <c r="T187" s="3">
        <v>1</v>
      </c>
      <c r="U187" s="3">
        <v>5</v>
      </c>
      <c r="V187" s="3">
        <v>1</v>
      </c>
      <c r="W187" s="3">
        <v>1</v>
      </c>
    </row>
    <row r="188" spans="2:23">
      <c r="B188" s="2" t="s">
        <v>869</v>
      </c>
      <c r="C188" t="s">
        <v>868</v>
      </c>
      <c r="D188" s="3">
        <v>2</v>
      </c>
      <c r="E188" s="3">
        <v>0.64</v>
      </c>
      <c r="F188" s="3">
        <v>2570000000</v>
      </c>
      <c r="G188" s="3">
        <v>0.02</v>
      </c>
      <c r="H188" s="3"/>
      <c r="I188" s="3">
        <v>1</v>
      </c>
      <c r="J188" s="3">
        <v>1</v>
      </c>
      <c r="K188" s="3">
        <v>7</v>
      </c>
      <c r="L188" s="3"/>
      <c r="M188" s="3">
        <v>1</v>
      </c>
      <c r="N188" s="3">
        <v>2</v>
      </c>
      <c r="O188" s="3">
        <v>1</v>
      </c>
      <c r="P188" s="3">
        <v>1</v>
      </c>
      <c r="Q188" s="3">
        <v>1</v>
      </c>
      <c r="R188" s="3">
        <v>1</v>
      </c>
      <c r="S188" s="3"/>
      <c r="T188" s="3">
        <v>3</v>
      </c>
      <c r="U188" s="3">
        <v>2</v>
      </c>
      <c r="V188" s="3">
        <v>1</v>
      </c>
      <c r="W188" s="3">
        <v>1</v>
      </c>
    </row>
    <row r="189" spans="2:23">
      <c r="B189" s="2" t="s">
        <v>871</v>
      </c>
      <c r="C189" t="s">
        <v>870</v>
      </c>
      <c r="D189" s="3">
        <v>6</v>
      </c>
      <c r="E189" s="3">
        <v>0.05</v>
      </c>
      <c r="F189" s="3">
        <v>2500000000</v>
      </c>
      <c r="G189" s="3">
        <v>0.04</v>
      </c>
      <c r="H189" s="3"/>
      <c r="I189" s="3">
        <v>2</v>
      </c>
      <c r="J189" s="3">
        <v>1</v>
      </c>
      <c r="K189" s="3">
        <v>1</v>
      </c>
      <c r="L189" s="3"/>
      <c r="M189" s="3">
        <v>6</v>
      </c>
      <c r="N189" s="3">
        <v>9</v>
      </c>
      <c r="O189" s="3">
        <v>2</v>
      </c>
      <c r="P189" s="3">
        <v>1</v>
      </c>
      <c r="Q189" s="3">
        <v>1</v>
      </c>
      <c r="R189" s="3">
        <v>1</v>
      </c>
      <c r="S189" s="3"/>
      <c r="T189" s="3">
        <v>6</v>
      </c>
      <c r="U189" s="3">
        <v>4</v>
      </c>
      <c r="V189" s="3">
        <v>3</v>
      </c>
      <c r="W189" s="3">
        <v>1</v>
      </c>
    </row>
    <row r="190" spans="2:23">
      <c r="B190" s="2" t="s">
        <v>873</v>
      </c>
      <c r="C190" t="s">
        <v>872</v>
      </c>
      <c r="D190" s="3">
        <v>1</v>
      </c>
      <c r="E190" s="3">
        <v>0.22999999999999998</v>
      </c>
      <c r="F190" s="3">
        <v>2470000000</v>
      </c>
      <c r="G190" s="3">
        <v>0.04</v>
      </c>
      <c r="H190" s="3"/>
      <c r="I190" s="3">
        <v>2</v>
      </c>
      <c r="J190" s="3">
        <v>1</v>
      </c>
      <c r="K190" s="3">
        <v>1</v>
      </c>
      <c r="L190" s="3"/>
      <c r="M190" s="3">
        <v>10</v>
      </c>
      <c r="N190" s="3">
        <v>3</v>
      </c>
      <c r="O190" s="3">
        <v>2</v>
      </c>
      <c r="P190" s="3">
        <v>1</v>
      </c>
      <c r="Q190" s="3">
        <v>1</v>
      </c>
      <c r="R190" s="3">
        <v>1</v>
      </c>
      <c r="S190" s="3"/>
      <c r="T190" s="3">
        <v>6</v>
      </c>
      <c r="U190" s="3">
        <v>4</v>
      </c>
      <c r="V190" s="3">
        <v>3</v>
      </c>
      <c r="W190" s="3">
        <v>1</v>
      </c>
    </row>
    <row r="191" spans="2:23">
      <c r="B191" s="2" t="s">
        <v>875</v>
      </c>
      <c r="C191" t="s">
        <v>874</v>
      </c>
      <c r="D191" s="3">
        <v>1</v>
      </c>
      <c r="E191" s="3">
        <v>0.13999999999999999</v>
      </c>
      <c r="F191" s="3">
        <v>2450000000</v>
      </c>
      <c r="G191" s="3">
        <v>0.03</v>
      </c>
      <c r="H191" s="3"/>
      <c r="I191" s="3">
        <v>1</v>
      </c>
      <c r="J191" s="3">
        <v>1</v>
      </c>
      <c r="K191" s="3">
        <v>1</v>
      </c>
      <c r="L191" s="3"/>
      <c r="M191" s="3">
        <v>5</v>
      </c>
      <c r="N191" s="3">
        <v>7</v>
      </c>
      <c r="O191" s="3">
        <v>1</v>
      </c>
      <c r="P191" s="3">
        <v>1</v>
      </c>
      <c r="Q191" s="3">
        <v>1</v>
      </c>
      <c r="R191" s="3">
        <v>1</v>
      </c>
      <c r="S191" s="3"/>
      <c r="T191" s="3">
        <v>1</v>
      </c>
      <c r="U191" s="3">
        <v>1</v>
      </c>
      <c r="V191" s="3">
        <v>1</v>
      </c>
      <c r="W191" s="3">
        <v>1</v>
      </c>
    </row>
    <row r="192" spans="2:23">
      <c r="B192" s="2" t="s">
        <v>566</v>
      </c>
      <c r="C192" t="s">
        <v>876</v>
      </c>
      <c r="D192" s="3">
        <v>1</v>
      </c>
      <c r="E192" s="3">
        <v>0.35000000000000003</v>
      </c>
      <c r="F192" s="3">
        <v>2440000000</v>
      </c>
      <c r="G192" s="3">
        <v>0.03</v>
      </c>
      <c r="H192" s="3"/>
      <c r="I192" s="3">
        <v>1</v>
      </c>
      <c r="J192" s="3">
        <v>8</v>
      </c>
      <c r="K192" s="3">
        <v>1</v>
      </c>
      <c r="L192" s="3"/>
      <c r="M192" s="3">
        <v>5</v>
      </c>
      <c r="N192" s="3">
        <v>15</v>
      </c>
      <c r="O192" s="3">
        <v>18</v>
      </c>
      <c r="P192" s="3">
        <v>1</v>
      </c>
      <c r="Q192" s="3">
        <v>1</v>
      </c>
      <c r="R192" s="3">
        <v>1</v>
      </c>
      <c r="S192" s="3"/>
      <c r="T192" s="3">
        <v>1</v>
      </c>
      <c r="U192" s="3">
        <v>2</v>
      </c>
      <c r="V192" s="3">
        <v>8</v>
      </c>
      <c r="W192" s="3">
        <v>1</v>
      </c>
    </row>
    <row r="193" spans="2:23">
      <c r="B193" s="2" t="s">
        <v>878</v>
      </c>
      <c r="C193" t="s">
        <v>877</v>
      </c>
      <c r="D193" s="3">
        <v>16</v>
      </c>
      <c r="E193" s="3">
        <v>0.09</v>
      </c>
      <c r="F193" s="3">
        <v>2400000000</v>
      </c>
      <c r="G193" s="3">
        <v>0.04</v>
      </c>
      <c r="H193" s="3"/>
      <c r="I193" s="3">
        <v>1</v>
      </c>
      <c r="J193" s="3">
        <v>13</v>
      </c>
      <c r="K193" s="3">
        <v>1</v>
      </c>
      <c r="L193" s="3"/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/>
      <c r="T193" s="3">
        <v>24</v>
      </c>
      <c r="U193" s="3">
        <v>2</v>
      </c>
      <c r="V193" s="3">
        <v>2</v>
      </c>
      <c r="W193" s="3">
        <v>1</v>
      </c>
    </row>
    <row r="194" spans="2:23">
      <c r="B194" s="2" t="s">
        <v>500</v>
      </c>
      <c r="C194" t="s">
        <v>879</v>
      </c>
      <c r="D194" s="3">
        <v>17</v>
      </c>
      <c r="E194" s="3">
        <v>0.76</v>
      </c>
      <c r="F194" s="3">
        <v>2390000000</v>
      </c>
      <c r="G194" s="3">
        <v>0.1</v>
      </c>
      <c r="H194" s="3"/>
      <c r="I194" s="3">
        <v>3</v>
      </c>
      <c r="J194" s="3">
        <v>1</v>
      </c>
      <c r="K194" s="3">
        <v>4</v>
      </c>
      <c r="L194" s="3"/>
      <c r="M194" s="3">
        <v>11</v>
      </c>
      <c r="N194" s="3">
        <v>28</v>
      </c>
      <c r="O194" s="3">
        <v>19</v>
      </c>
      <c r="P194" s="3">
        <v>1</v>
      </c>
      <c r="Q194" s="3">
        <v>1</v>
      </c>
      <c r="R194" s="3">
        <v>1</v>
      </c>
      <c r="S194" s="3"/>
      <c r="T194" s="3">
        <v>25</v>
      </c>
      <c r="U194" s="3">
        <v>6</v>
      </c>
      <c r="V194" s="3">
        <v>5</v>
      </c>
      <c r="W194" s="3">
        <v>1</v>
      </c>
    </row>
    <row r="195" spans="2:23">
      <c r="B195" s="2" t="s">
        <v>881</v>
      </c>
      <c r="C195" t="s">
        <v>880</v>
      </c>
      <c r="D195" s="3">
        <v>12</v>
      </c>
      <c r="E195" s="3">
        <v>0.89</v>
      </c>
      <c r="F195" s="3">
        <v>2370000000</v>
      </c>
      <c r="G195" s="3">
        <v>0.08</v>
      </c>
      <c r="H195" s="3"/>
      <c r="I195" s="3">
        <v>1</v>
      </c>
      <c r="J195" s="3">
        <v>13</v>
      </c>
      <c r="K195" s="3">
        <v>4</v>
      </c>
      <c r="L195" s="3"/>
      <c r="M195" s="3">
        <v>1</v>
      </c>
      <c r="N195" s="3">
        <v>2</v>
      </c>
      <c r="O195" s="3">
        <v>1</v>
      </c>
      <c r="P195" s="3">
        <v>1</v>
      </c>
      <c r="Q195" s="3">
        <v>1</v>
      </c>
      <c r="R195" s="3">
        <v>1</v>
      </c>
      <c r="S195" s="3"/>
      <c r="T195" s="3">
        <v>26</v>
      </c>
      <c r="U195" s="3">
        <v>5</v>
      </c>
      <c r="V195" s="3">
        <v>2</v>
      </c>
      <c r="W195" s="3">
        <v>1</v>
      </c>
    </row>
    <row r="196" spans="2:23">
      <c r="B196" s="2" t="s">
        <v>883</v>
      </c>
      <c r="C196" t="s">
        <v>882</v>
      </c>
      <c r="D196" s="3">
        <v>11</v>
      </c>
      <c r="E196" s="3">
        <v>0.44999999999999996</v>
      </c>
      <c r="F196" s="3">
        <v>2360000000</v>
      </c>
      <c r="G196" s="3">
        <v>0.04</v>
      </c>
      <c r="H196" s="3"/>
      <c r="I196" s="3">
        <v>1</v>
      </c>
      <c r="J196" s="3">
        <v>10</v>
      </c>
      <c r="K196" s="3">
        <v>6</v>
      </c>
      <c r="L196" s="3"/>
      <c r="M196" s="3">
        <v>1</v>
      </c>
      <c r="N196" s="3">
        <v>2</v>
      </c>
      <c r="O196" s="3">
        <v>1</v>
      </c>
      <c r="P196" s="3">
        <v>1</v>
      </c>
      <c r="Q196" s="3">
        <v>1</v>
      </c>
      <c r="R196" s="3">
        <v>1</v>
      </c>
      <c r="S196" s="3"/>
      <c r="T196" s="3">
        <v>3</v>
      </c>
      <c r="U196" s="3">
        <v>2</v>
      </c>
      <c r="V196" s="3">
        <v>1</v>
      </c>
      <c r="W196" s="3">
        <v>1</v>
      </c>
    </row>
    <row r="197" spans="2:23">
      <c r="B197" s="2" t="s">
        <v>885</v>
      </c>
      <c r="C197" t="s">
        <v>884</v>
      </c>
      <c r="D197" s="3">
        <v>2</v>
      </c>
      <c r="E197" s="3">
        <v>0.15</v>
      </c>
      <c r="F197" s="3">
        <v>2350000000</v>
      </c>
      <c r="G197" s="3">
        <v>0.03</v>
      </c>
      <c r="H197" s="3"/>
      <c r="I197" s="3">
        <v>1</v>
      </c>
      <c r="J197" s="3">
        <v>4</v>
      </c>
      <c r="K197" s="3">
        <v>1</v>
      </c>
      <c r="L197" s="3"/>
      <c r="M197" s="3">
        <v>1</v>
      </c>
      <c r="N197" s="3">
        <v>2</v>
      </c>
      <c r="O197" s="3">
        <v>4</v>
      </c>
      <c r="P197" s="3">
        <v>1</v>
      </c>
      <c r="Q197" s="3">
        <v>1</v>
      </c>
      <c r="R197" s="3">
        <v>1</v>
      </c>
      <c r="S197" s="3"/>
      <c r="T197" s="3">
        <v>3</v>
      </c>
      <c r="U197" s="3">
        <v>8</v>
      </c>
      <c r="V197" s="3">
        <v>11</v>
      </c>
      <c r="W197" s="3">
        <v>1</v>
      </c>
    </row>
    <row r="198" spans="2:23">
      <c r="B198" s="2" t="s">
        <v>887</v>
      </c>
      <c r="C198" t="s">
        <v>886</v>
      </c>
      <c r="D198" s="3">
        <v>2</v>
      </c>
      <c r="E198" s="3">
        <v>0.05</v>
      </c>
      <c r="F198" s="3">
        <v>2350000000</v>
      </c>
      <c r="G198" s="3">
        <v>6.9999999999999993E-2</v>
      </c>
      <c r="H198" s="3"/>
      <c r="I198" s="3">
        <v>1</v>
      </c>
      <c r="J198" s="3">
        <v>4</v>
      </c>
      <c r="K198" s="3">
        <v>1</v>
      </c>
      <c r="L198" s="3"/>
      <c r="M198" s="3">
        <v>1</v>
      </c>
      <c r="N198" s="3">
        <v>2</v>
      </c>
      <c r="O198" s="3">
        <v>4</v>
      </c>
      <c r="P198" s="3">
        <v>1</v>
      </c>
      <c r="Q198" s="3">
        <v>1</v>
      </c>
      <c r="R198" s="3">
        <v>1</v>
      </c>
      <c r="S198" s="3"/>
      <c r="T198" s="3">
        <v>1</v>
      </c>
      <c r="U198" s="3">
        <v>5</v>
      </c>
      <c r="V198" s="3">
        <v>4</v>
      </c>
      <c r="W198" s="3">
        <v>1</v>
      </c>
    </row>
    <row r="199" spans="2:23">
      <c r="B199" s="2" t="s">
        <v>889</v>
      </c>
      <c r="C199" t="s">
        <v>888</v>
      </c>
      <c r="D199" s="3">
        <v>7</v>
      </c>
      <c r="E199" s="3">
        <v>0.4</v>
      </c>
      <c r="F199" s="3">
        <v>2250000000</v>
      </c>
      <c r="G199" s="3">
        <v>0.06</v>
      </c>
      <c r="H199" s="3"/>
      <c r="I199" s="3">
        <v>1</v>
      </c>
      <c r="J199" s="3">
        <v>5</v>
      </c>
      <c r="K199" s="3">
        <v>1</v>
      </c>
      <c r="L199" s="3"/>
      <c r="M199" s="3">
        <v>1</v>
      </c>
      <c r="N199" s="3">
        <v>1</v>
      </c>
      <c r="O199" s="3">
        <v>1</v>
      </c>
      <c r="P199" s="3">
        <v>1</v>
      </c>
      <c r="Q199" s="3">
        <v>1</v>
      </c>
      <c r="R199" s="3">
        <v>1</v>
      </c>
      <c r="S199" s="3"/>
      <c r="T199" s="3">
        <v>27</v>
      </c>
      <c r="U199" s="3">
        <v>7</v>
      </c>
      <c r="V199" s="3">
        <v>8</v>
      </c>
      <c r="W199" s="3">
        <v>1</v>
      </c>
    </row>
    <row r="200" spans="2:23">
      <c r="B200" s="2" t="s">
        <v>29</v>
      </c>
      <c r="C200" t="s">
        <v>890</v>
      </c>
      <c r="D200" s="3">
        <v>3</v>
      </c>
      <c r="E200" s="3">
        <v>6.9999999999999993E-2</v>
      </c>
      <c r="F200" s="3">
        <v>2230000000</v>
      </c>
      <c r="G200" s="3">
        <v>0.09</v>
      </c>
      <c r="H200" s="3"/>
      <c r="I200" s="3">
        <v>2</v>
      </c>
      <c r="J200" s="3">
        <v>1</v>
      </c>
      <c r="K200" s="3">
        <v>1</v>
      </c>
      <c r="L200" s="3"/>
      <c r="M200" s="3">
        <v>7</v>
      </c>
      <c r="N200" s="3">
        <v>3</v>
      </c>
      <c r="O200" s="3">
        <v>9</v>
      </c>
      <c r="P200" s="3">
        <v>1</v>
      </c>
      <c r="Q200" s="3">
        <v>1</v>
      </c>
      <c r="R200" s="3">
        <v>1</v>
      </c>
      <c r="S200" s="3"/>
      <c r="T200" s="3">
        <v>6</v>
      </c>
      <c r="U200" s="3">
        <v>4</v>
      </c>
      <c r="V200" s="3">
        <v>3</v>
      </c>
      <c r="W200" s="3">
        <v>1</v>
      </c>
    </row>
    <row r="201" spans="2:23">
      <c r="B201" s="2" t="s">
        <v>296</v>
      </c>
      <c r="C201" t="s">
        <v>891</v>
      </c>
      <c r="D201" s="3">
        <v>18</v>
      </c>
      <c r="E201" s="3">
        <v>0.85000000000000009</v>
      </c>
      <c r="F201" s="3">
        <v>2220000000</v>
      </c>
      <c r="G201" s="3">
        <v>0.13</v>
      </c>
      <c r="H201" s="3"/>
      <c r="I201" s="3">
        <v>1</v>
      </c>
      <c r="J201" s="3">
        <v>5</v>
      </c>
      <c r="K201" s="3">
        <v>1</v>
      </c>
      <c r="L201" s="3"/>
      <c r="M201" s="3">
        <v>5</v>
      </c>
      <c r="N201" s="3">
        <v>15</v>
      </c>
      <c r="O201" s="3">
        <v>8</v>
      </c>
      <c r="P201" s="3">
        <v>1</v>
      </c>
      <c r="Q201" s="3">
        <v>1</v>
      </c>
      <c r="R201" s="3">
        <v>2</v>
      </c>
      <c r="S201" s="3"/>
      <c r="T201" s="3">
        <v>13</v>
      </c>
      <c r="U201" s="3">
        <v>10</v>
      </c>
      <c r="V201" s="3">
        <v>1</v>
      </c>
      <c r="W201" s="3">
        <v>1</v>
      </c>
    </row>
    <row r="202" spans="2:23">
      <c r="B202" s="2" t="s">
        <v>513</v>
      </c>
      <c r="C202" t="s">
        <v>892</v>
      </c>
      <c r="D202" s="3">
        <v>3</v>
      </c>
      <c r="E202" s="3">
        <v>0.1</v>
      </c>
      <c r="F202" s="3">
        <v>2210000000</v>
      </c>
      <c r="G202" s="3">
        <v>0.04</v>
      </c>
      <c r="H202" s="3"/>
      <c r="I202" s="3">
        <v>1</v>
      </c>
      <c r="J202" s="3">
        <v>1</v>
      </c>
      <c r="K202" s="3">
        <v>1</v>
      </c>
      <c r="L202" s="3"/>
      <c r="M202" s="3">
        <v>5</v>
      </c>
      <c r="N202" s="3">
        <v>17</v>
      </c>
      <c r="O202" s="3">
        <v>1</v>
      </c>
      <c r="P202" s="3">
        <v>1</v>
      </c>
      <c r="Q202" s="3">
        <v>1</v>
      </c>
      <c r="R202" s="3">
        <v>1</v>
      </c>
      <c r="S202" s="3"/>
      <c r="T202" s="3">
        <v>3</v>
      </c>
      <c r="U202" s="3">
        <v>2</v>
      </c>
      <c r="V202" s="3">
        <v>1</v>
      </c>
      <c r="W202" s="3">
        <v>1</v>
      </c>
    </row>
    <row r="203" spans="2:23">
      <c r="B203" s="2" t="s">
        <v>894</v>
      </c>
      <c r="C203" t="s">
        <v>893</v>
      </c>
      <c r="D203" s="3">
        <v>1</v>
      </c>
      <c r="E203" s="3">
        <v>0.12</v>
      </c>
      <c r="F203" s="3">
        <v>2180000000</v>
      </c>
      <c r="G203" s="3">
        <v>0.04</v>
      </c>
      <c r="H203" s="3"/>
      <c r="I203" s="3">
        <v>2</v>
      </c>
      <c r="J203" s="3">
        <v>1</v>
      </c>
      <c r="K203" s="3">
        <v>1</v>
      </c>
      <c r="L203" s="3"/>
      <c r="M203" s="3">
        <v>3</v>
      </c>
      <c r="N203" s="3">
        <v>3</v>
      </c>
      <c r="O203" s="3">
        <v>7</v>
      </c>
      <c r="P203" s="3">
        <v>1</v>
      </c>
      <c r="Q203" s="3">
        <v>1</v>
      </c>
      <c r="R203" s="3">
        <v>1</v>
      </c>
      <c r="S203" s="3"/>
      <c r="T203" s="3">
        <v>6</v>
      </c>
      <c r="U203" s="3">
        <v>4</v>
      </c>
      <c r="V203" s="3">
        <v>3</v>
      </c>
      <c r="W203" s="3">
        <v>1</v>
      </c>
    </row>
    <row r="204" spans="2:23">
      <c r="B204" s="2" t="s">
        <v>896</v>
      </c>
      <c r="C204" t="s">
        <v>895</v>
      </c>
      <c r="D204" s="3">
        <v>10</v>
      </c>
      <c r="E204" s="3">
        <v>0.55999999999999994</v>
      </c>
      <c r="F204" s="3">
        <v>2120000000</v>
      </c>
      <c r="G204" s="3">
        <v>0.06</v>
      </c>
      <c r="H204" s="3"/>
      <c r="I204" s="3">
        <v>2</v>
      </c>
      <c r="J204" s="3">
        <v>11</v>
      </c>
      <c r="K204" s="3">
        <v>4</v>
      </c>
      <c r="L204" s="3"/>
      <c r="M204" s="3">
        <v>2</v>
      </c>
      <c r="N204" s="3">
        <v>16</v>
      </c>
      <c r="O204" s="3">
        <v>2</v>
      </c>
      <c r="P204" s="3">
        <v>1</v>
      </c>
      <c r="Q204" s="3">
        <v>1</v>
      </c>
      <c r="R204" s="3">
        <v>1</v>
      </c>
      <c r="S204" s="3"/>
      <c r="T204" s="3">
        <v>16</v>
      </c>
      <c r="U204" s="3">
        <v>12</v>
      </c>
      <c r="V204" s="3">
        <v>9</v>
      </c>
      <c r="W204" s="3">
        <v>2</v>
      </c>
    </row>
    <row r="205" spans="2:23">
      <c r="B205" s="2" t="s">
        <v>512</v>
      </c>
      <c r="C205" t="s">
        <v>897</v>
      </c>
      <c r="D205" s="3">
        <v>3</v>
      </c>
      <c r="E205" s="3">
        <v>6.9999999999999993E-2</v>
      </c>
      <c r="F205" s="3">
        <v>2109999999.9999998</v>
      </c>
      <c r="G205" s="3">
        <v>0.08</v>
      </c>
      <c r="H205" s="3"/>
      <c r="I205" s="3">
        <v>2</v>
      </c>
      <c r="J205" s="3">
        <v>1</v>
      </c>
      <c r="K205" s="3">
        <v>1</v>
      </c>
      <c r="L205" s="3"/>
      <c r="M205" s="3">
        <v>3</v>
      </c>
      <c r="N205" s="3">
        <v>3</v>
      </c>
      <c r="O205" s="3">
        <v>9</v>
      </c>
      <c r="P205" s="3">
        <v>1</v>
      </c>
      <c r="Q205" s="3">
        <v>1</v>
      </c>
      <c r="R205" s="3">
        <v>1</v>
      </c>
      <c r="S205" s="3"/>
      <c r="T205" s="3">
        <v>6</v>
      </c>
      <c r="U205" s="3">
        <v>4</v>
      </c>
      <c r="V205" s="3">
        <v>3</v>
      </c>
      <c r="W205" s="3">
        <v>1</v>
      </c>
    </row>
    <row r="206" spans="2:23">
      <c r="B206" s="2" t="s">
        <v>899</v>
      </c>
      <c r="C206" t="s">
        <v>898</v>
      </c>
      <c r="D206" s="3">
        <v>2</v>
      </c>
      <c r="E206" s="3">
        <v>0.44</v>
      </c>
      <c r="F206" s="3">
        <v>2109999999.9999998</v>
      </c>
      <c r="G206" s="3">
        <v>0.03</v>
      </c>
      <c r="H206" s="3"/>
      <c r="I206" s="3">
        <v>1</v>
      </c>
      <c r="J206" s="3">
        <v>1</v>
      </c>
      <c r="K206" s="3">
        <v>1</v>
      </c>
      <c r="L206" s="3"/>
      <c r="M206" s="3">
        <v>5</v>
      </c>
      <c r="N206" s="3">
        <v>13</v>
      </c>
      <c r="O206" s="3">
        <v>1</v>
      </c>
      <c r="P206" s="3">
        <v>1</v>
      </c>
      <c r="Q206" s="3">
        <v>1</v>
      </c>
      <c r="R206" s="3">
        <v>1</v>
      </c>
      <c r="S206" s="3"/>
      <c r="T206" s="3">
        <v>10</v>
      </c>
      <c r="U206" s="3">
        <v>2</v>
      </c>
      <c r="V206" s="3">
        <v>1</v>
      </c>
      <c r="W206" s="3">
        <v>1</v>
      </c>
    </row>
    <row r="207" spans="2:23">
      <c r="B207" s="2" t="s">
        <v>395</v>
      </c>
      <c r="C207" t="s">
        <v>900</v>
      </c>
      <c r="D207" s="3">
        <v>5</v>
      </c>
      <c r="E207" s="3">
        <v>0.35000000000000003</v>
      </c>
      <c r="F207" s="3">
        <v>2109999999.9999998</v>
      </c>
      <c r="G207" s="3">
        <v>0.02</v>
      </c>
      <c r="H207" s="3"/>
      <c r="I207" s="3">
        <v>1</v>
      </c>
      <c r="J207" s="3">
        <v>3</v>
      </c>
      <c r="K207" s="3">
        <v>1</v>
      </c>
      <c r="L207" s="3"/>
      <c r="M207" s="3">
        <v>1</v>
      </c>
      <c r="N207" s="3">
        <v>1</v>
      </c>
      <c r="O207" s="3">
        <v>3</v>
      </c>
      <c r="P207" s="3">
        <v>1</v>
      </c>
      <c r="Q207" s="3">
        <v>1</v>
      </c>
      <c r="R207" s="3">
        <v>1</v>
      </c>
      <c r="S207" s="3"/>
      <c r="T207" s="3">
        <v>1</v>
      </c>
      <c r="U207" s="3">
        <v>8</v>
      </c>
      <c r="V207" s="3">
        <v>11</v>
      </c>
      <c r="W207" s="3">
        <v>1</v>
      </c>
    </row>
    <row r="208" spans="2:23">
      <c r="B208" s="2" t="s">
        <v>902</v>
      </c>
      <c r="C208" t="s">
        <v>901</v>
      </c>
      <c r="D208" s="3">
        <v>9</v>
      </c>
      <c r="E208" s="3">
        <v>0.35000000000000003</v>
      </c>
      <c r="F208" s="3">
        <v>2109999999.9999998</v>
      </c>
      <c r="G208" s="3">
        <v>0.04</v>
      </c>
      <c r="H208" s="3"/>
      <c r="I208" s="3">
        <v>2</v>
      </c>
      <c r="J208" s="3">
        <v>1</v>
      </c>
      <c r="K208" s="3">
        <v>1</v>
      </c>
      <c r="L208" s="3"/>
      <c r="M208" s="3">
        <v>10</v>
      </c>
      <c r="N208" s="3">
        <v>12</v>
      </c>
      <c r="O208" s="3">
        <v>2</v>
      </c>
      <c r="P208" s="3">
        <v>1</v>
      </c>
      <c r="Q208" s="3">
        <v>1</v>
      </c>
      <c r="R208" s="3">
        <v>1</v>
      </c>
      <c r="S208" s="3"/>
      <c r="T208" s="3">
        <v>6</v>
      </c>
      <c r="U208" s="3">
        <v>4</v>
      </c>
      <c r="V208" s="3">
        <v>3</v>
      </c>
      <c r="W208" s="3">
        <v>1</v>
      </c>
    </row>
    <row r="209" spans="2:23">
      <c r="B209" s="2" t="s">
        <v>904</v>
      </c>
      <c r="C209" t="s">
        <v>903</v>
      </c>
      <c r="D209" s="3">
        <v>13</v>
      </c>
      <c r="E209" s="3">
        <v>0.2</v>
      </c>
      <c r="F209" s="3">
        <v>2100000000</v>
      </c>
      <c r="G209" s="3">
        <v>0.11</v>
      </c>
      <c r="H209" s="3"/>
      <c r="I209" s="3">
        <v>2</v>
      </c>
      <c r="J209" s="3">
        <v>15</v>
      </c>
      <c r="K209" s="3">
        <v>1</v>
      </c>
      <c r="L209" s="3"/>
      <c r="M209" s="3">
        <v>6</v>
      </c>
      <c r="N209" s="3">
        <v>9</v>
      </c>
      <c r="O209" s="3">
        <v>7</v>
      </c>
      <c r="P209" s="3">
        <v>1</v>
      </c>
      <c r="Q209" s="3">
        <v>1</v>
      </c>
      <c r="R209" s="3">
        <v>1</v>
      </c>
      <c r="S209" s="3"/>
      <c r="T209" s="3">
        <v>8</v>
      </c>
      <c r="U209" s="3">
        <v>4</v>
      </c>
      <c r="V209" s="3">
        <v>9</v>
      </c>
      <c r="W209" s="3">
        <v>1</v>
      </c>
    </row>
    <row r="210" spans="2:23">
      <c r="B210" s="2" t="s">
        <v>906</v>
      </c>
      <c r="C210" t="s">
        <v>905</v>
      </c>
      <c r="D210" s="3">
        <v>6</v>
      </c>
      <c r="E210" s="3">
        <v>0.25</v>
      </c>
      <c r="F210" s="3">
        <v>2100000000</v>
      </c>
      <c r="G210" s="3">
        <v>0.1</v>
      </c>
      <c r="H210" s="3"/>
      <c r="I210" s="3">
        <v>1</v>
      </c>
      <c r="J210" s="3">
        <v>12</v>
      </c>
      <c r="K210" s="3">
        <v>1</v>
      </c>
      <c r="L210" s="3"/>
      <c r="M210" s="3">
        <v>1</v>
      </c>
      <c r="N210" s="3">
        <v>5</v>
      </c>
      <c r="O210" s="3">
        <v>1</v>
      </c>
      <c r="P210" s="3">
        <v>1</v>
      </c>
      <c r="Q210" s="3">
        <v>1</v>
      </c>
      <c r="R210" s="3">
        <v>1</v>
      </c>
      <c r="S210" s="3"/>
      <c r="T210" s="3">
        <v>7</v>
      </c>
      <c r="U210" s="3">
        <v>8</v>
      </c>
      <c r="V210" s="3">
        <v>11</v>
      </c>
      <c r="W210" s="3">
        <v>1</v>
      </c>
    </row>
    <row r="211" spans="2:23">
      <c r="B211" s="2" t="s">
        <v>908</v>
      </c>
      <c r="C211" t="s">
        <v>907</v>
      </c>
      <c r="D211" s="3">
        <v>2</v>
      </c>
      <c r="E211" s="3">
        <v>0.08</v>
      </c>
      <c r="F211" s="3">
        <v>2100000000</v>
      </c>
      <c r="G211" s="3">
        <v>0.04</v>
      </c>
      <c r="H211" s="3"/>
      <c r="I211" s="3">
        <v>1</v>
      </c>
      <c r="J211" s="3">
        <v>12</v>
      </c>
      <c r="K211" s="3">
        <v>1</v>
      </c>
      <c r="L211" s="3"/>
      <c r="M211" s="3">
        <v>1</v>
      </c>
      <c r="N211" s="3">
        <v>2</v>
      </c>
      <c r="O211" s="3">
        <v>1</v>
      </c>
      <c r="P211" s="3">
        <v>1</v>
      </c>
      <c r="Q211" s="3">
        <v>1</v>
      </c>
      <c r="R211" s="3">
        <v>1</v>
      </c>
      <c r="S211" s="3"/>
      <c r="T211" s="3">
        <v>17</v>
      </c>
      <c r="U211" s="3">
        <v>8</v>
      </c>
      <c r="V211" s="3">
        <v>7</v>
      </c>
      <c r="W211" s="3">
        <v>1</v>
      </c>
    </row>
    <row r="212" spans="2:23">
      <c r="B212" s="2" t="s">
        <v>379</v>
      </c>
      <c r="C212" t="s">
        <v>909</v>
      </c>
      <c r="D212" s="3">
        <v>12</v>
      </c>
      <c r="E212" s="3">
        <v>0.6</v>
      </c>
      <c r="F212" s="3">
        <v>2080000000</v>
      </c>
      <c r="G212" s="3">
        <v>0.05</v>
      </c>
      <c r="H212" s="3"/>
      <c r="I212" s="3">
        <v>1</v>
      </c>
      <c r="J212" s="3">
        <v>2</v>
      </c>
      <c r="K212" s="3">
        <v>1</v>
      </c>
      <c r="L212" s="3"/>
      <c r="M212" s="3">
        <v>5</v>
      </c>
      <c r="N212" s="3">
        <v>14</v>
      </c>
      <c r="O212" s="3">
        <v>1</v>
      </c>
      <c r="P212" s="3">
        <v>1</v>
      </c>
      <c r="Q212" s="3">
        <v>1</v>
      </c>
      <c r="R212" s="3">
        <v>1</v>
      </c>
      <c r="S212" s="3"/>
      <c r="T212" s="3">
        <v>5</v>
      </c>
      <c r="U212" s="3">
        <v>3</v>
      </c>
      <c r="V212" s="3">
        <v>8</v>
      </c>
      <c r="W212" s="3">
        <v>1</v>
      </c>
    </row>
    <row r="213" spans="2:23">
      <c r="B213" s="2" t="s">
        <v>398</v>
      </c>
      <c r="C213" t="s">
        <v>910</v>
      </c>
      <c r="D213" s="3">
        <v>9</v>
      </c>
      <c r="E213" s="3">
        <v>0.65</v>
      </c>
      <c r="F213" s="3">
        <v>2029999999.9999998</v>
      </c>
      <c r="G213" s="3">
        <v>0.05</v>
      </c>
      <c r="H213" s="3"/>
      <c r="I213" s="3">
        <v>1</v>
      </c>
      <c r="J213" s="3">
        <v>1</v>
      </c>
      <c r="K213" s="3">
        <v>6</v>
      </c>
      <c r="L213" s="3"/>
      <c r="M213" s="3">
        <v>1</v>
      </c>
      <c r="N213" s="3">
        <v>2</v>
      </c>
      <c r="O213" s="3">
        <v>1</v>
      </c>
      <c r="P213" s="3">
        <v>1</v>
      </c>
      <c r="Q213" s="3">
        <v>1</v>
      </c>
      <c r="R213" s="3">
        <v>1</v>
      </c>
      <c r="S213" s="3"/>
      <c r="T213" s="3">
        <v>21</v>
      </c>
      <c r="U213" s="3">
        <v>2</v>
      </c>
      <c r="V213" s="3">
        <v>1</v>
      </c>
      <c r="W213" s="3">
        <v>1</v>
      </c>
    </row>
    <row r="214" spans="2:23">
      <c r="B214" s="2" t="s">
        <v>459</v>
      </c>
      <c r="C214" t="s">
        <v>911</v>
      </c>
      <c r="D214" s="3">
        <v>15</v>
      </c>
      <c r="E214" s="3">
        <v>0.92999999999999994</v>
      </c>
      <c r="F214" s="3">
        <v>2020000000</v>
      </c>
      <c r="G214" s="3">
        <v>0.03</v>
      </c>
      <c r="H214" s="3"/>
      <c r="I214" s="3">
        <v>2</v>
      </c>
      <c r="J214" s="3">
        <v>1</v>
      </c>
      <c r="K214" s="3">
        <v>1</v>
      </c>
      <c r="L214" s="3"/>
      <c r="M214" s="3">
        <v>6</v>
      </c>
      <c r="N214" s="3">
        <v>18</v>
      </c>
      <c r="O214" s="3">
        <v>9</v>
      </c>
      <c r="P214" s="3">
        <v>2</v>
      </c>
      <c r="Q214" s="3">
        <v>1</v>
      </c>
      <c r="R214" s="3">
        <v>1</v>
      </c>
      <c r="S214" s="3"/>
      <c r="T214" s="3">
        <v>12</v>
      </c>
      <c r="U214" s="3">
        <v>4</v>
      </c>
      <c r="V214" s="3">
        <v>3</v>
      </c>
      <c r="W214" s="3">
        <v>1</v>
      </c>
    </row>
    <row r="215" spans="2:23">
      <c r="B215" s="2" t="s">
        <v>913</v>
      </c>
      <c r="C215" t="s">
        <v>912</v>
      </c>
      <c r="D215" s="3">
        <v>6</v>
      </c>
      <c r="E215" s="3">
        <v>0.06</v>
      </c>
      <c r="F215" s="3">
        <v>2009999999.9999998</v>
      </c>
      <c r="G215" s="3">
        <v>0.02</v>
      </c>
      <c r="H215" s="3"/>
      <c r="I215" s="3">
        <v>2</v>
      </c>
      <c r="J215" s="3">
        <v>1</v>
      </c>
      <c r="K215" s="3">
        <v>1</v>
      </c>
      <c r="L215" s="3"/>
      <c r="M215" s="3">
        <v>6</v>
      </c>
      <c r="N215" s="3">
        <v>18</v>
      </c>
      <c r="O215" s="3">
        <v>6</v>
      </c>
      <c r="P215" s="3">
        <v>1</v>
      </c>
      <c r="Q215" s="3">
        <v>1</v>
      </c>
      <c r="R215" s="3">
        <v>1</v>
      </c>
      <c r="S215" s="3"/>
      <c r="T215" s="3">
        <v>6</v>
      </c>
      <c r="U215" s="3">
        <v>4</v>
      </c>
      <c r="V215" s="3">
        <v>3</v>
      </c>
      <c r="W215" s="3">
        <v>1</v>
      </c>
    </row>
    <row r="216" spans="2:23">
      <c r="B216" s="2" t="s">
        <v>75</v>
      </c>
      <c r="C216" t="s">
        <v>914</v>
      </c>
      <c r="D216" s="3">
        <v>8</v>
      </c>
      <c r="E216" s="3">
        <v>0.63</v>
      </c>
      <c r="F216" s="3">
        <v>2009999999.9999998</v>
      </c>
      <c r="G216" s="3">
        <v>0.08</v>
      </c>
      <c r="H216" s="3"/>
      <c r="I216" s="3">
        <v>1</v>
      </c>
      <c r="J216" s="3">
        <v>5</v>
      </c>
      <c r="K216" s="3">
        <v>3</v>
      </c>
      <c r="L216" s="3"/>
      <c r="M216" s="3">
        <v>8</v>
      </c>
      <c r="N216" s="3">
        <v>10</v>
      </c>
      <c r="O216" s="3">
        <v>1</v>
      </c>
      <c r="P216" s="3">
        <v>1</v>
      </c>
      <c r="Q216" s="3">
        <v>1</v>
      </c>
      <c r="R216" s="3">
        <v>1</v>
      </c>
      <c r="S216" s="3"/>
      <c r="T216" s="3">
        <v>14</v>
      </c>
      <c r="U216" s="3">
        <v>7</v>
      </c>
      <c r="V216" s="3">
        <v>7</v>
      </c>
      <c r="W216" s="3">
        <v>1</v>
      </c>
    </row>
    <row r="217" spans="2:23">
      <c r="B217" s="2" t="s">
        <v>187</v>
      </c>
      <c r="C217" t="s">
        <v>915</v>
      </c>
      <c r="D217" s="3">
        <v>2</v>
      </c>
      <c r="E217" s="3">
        <v>0.2</v>
      </c>
      <c r="F217" s="3">
        <v>1980000000</v>
      </c>
      <c r="G217" s="3">
        <v>6.9999999999999993E-2</v>
      </c>
      <c r="H217" s="3"/>
      <c r="I217" s="3">
        <v>2</v>
      </c>
      <c r="J217" s="3">
        <v>1</v>
      </c>
      <c r="K217" s="3">
        <v>1</v>
      </c>
      <c r="L217" s="3"/>
      <c r="M217" s="3">
        <v>7</v>
      </c>
      <c r="N217" s="3">
        <v>3</v>
      </c>
      <c r="O217" s="3">
        <v>7</v>
      </c>
      <c r="P217" s="3">
        <v>1</v>
      </c>
      <c r="Q217" s="3">
        <v>1</v>
      </c>
      <c r="R217" s="3">
        <v>1</v>
      </c>
      <c r="S217" s="3"/>
      <c r="T217" s="3">
        <v>6</v>
      </c>
      <c r="U217" s="3">
        <v>4</v>
      </c>
      <c r="V217" s="3">
        <v>3</v>
      </c>
      <c r="W217" s="3">
        <v>1</v>
      </c>
    </row>
    <row r="218" spans="2:23">
      <c r="B218" s="2" t="s">
        <v>91</v>
      </c>
      <c r="C218" t="s">
        <v>916</v>
      </c>
      <c r="D218" s="3">
        <v>8</v>
      </c>
      <c r="E218" s="3">
        <v>0.27999999999999997</v>
      </c>
      <c r="F218" s="3">
        <v>1960000000</v>
      </c>
      <c r="G218" s="3">
        <v>0.03</v>
      </c>
      <c r="H218" s="3"/>
      <c r="I218" s="3">
        <v>1</v>
      </c>
      <c r="J218" s="3">
        <v>5</v>
      </c>
      <c r="K218" s="3">
        <v>1</v>
      </c>
      <c r="L218" s="3"/>
      <c r="M218" s="3">
        <v>1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/>
      <c r="T218" s="3">
        <v>14</v>
      </c>
      <c r="U218" s="3">
        <v>7</v>
      </c>
      <c r="V218" s="3">
        <v>7</v>
      </c>
      <c r="W218" s="3">
        <v>1</v>
      </c>
    </row>
    <row r="219" spans="2:23">
      <c r="B219" s="2" t="s">
        <v>507</v>
      </c>
      <c r="C219" t="s">
        <v>917</v>
      </c>
      <c r="D219" s="3">
        <v>3</v>
      </c>
      <c r="E219" s="3">
        <v>0.1</v>
      </c>
      <c r="F219" s="3">
        <v>1960000000</v>
      </c>
      <c r="G219" s="3">
        <v>0.05</v>
      </c>
      <c r="H219" s="3"/>
      <c r="I219" s="3">
        <v>1</v>
      </c>
      <c r="J219" s="3">
        <v>1</v>
      </c>
      <c r="K219" s="3">
        <v>1</v>
      </c>
      <c r="L219" s="3"/>
      <c r="M219" s="3">
        <v>5</v>
      </c>
      <c r="N219" s="3">
        <v>22</v>
      </c>
      <c r="O219" s="3">
        <v>1</v>
      </c>
      <c r="P219" s="3">
        <v>1</v>
      </c>
      <c r="Q219" s="3">
        <v>1</v>
      </c>
      <c r="R219" s="3">
        <v>1</v>
      </c>
      <c r="S219" s="3"/>
      <c r="T219" s="3">
        <v>3</v>
      </c>
      <c r="U219" s="3">
        <v>2</v>
      </c>
      <c r="V219" s="3">
        <v>1</v>
      </c>
      <c r="W219" s="3">
        <v>1</v>
      </c>
    </row>
    <row r="220" spans="2:23">
      <c r="B220" s="2" t="s">
        <v>76</v>
      </c>
      <c r="C220" t="s">
        <v>918</v>
      </c>
      <c r="D220" s="3">
        <v>8</v>
      </c>
      <c r="E220" s="3">
        <v>0.38</v>
      </c>
      <c r="F220" s="3">
        <v>1920000000</v>
      </c>
      <c r="G220" s="3">
        <v>0.11</v>
      </c>
      <c r="H220" s="3"/>
      <c r="I220" s="3">
        <v>1</v>
      </c>
      <c r="J220" s="3">
        <v>5</v>
      </c>
      <c r="K220" s="3">
        <v>1</v>
      </c>
      <c r="L220" s="3"/>
      <c r="M220" s="3">
        <v>1</v>
      </c>
      <c r="N220" s="3">
        <v>5</v>
      </c>
      <c r="O220" s="3">
        <v>1</v>
      </c>
      <c r="P220" s="3">
        <v>1</v>
      </c>
      <c r="Q220" s="3">
        <v>1</v>
      </c>
      <c r="R220" s="3">
        <v>1</v>
      </c>
      <c r="S220" s="3"/>
      <c r="T220" s="3">
        <v>14</v>
      </c>
      <c r="U220" s="3">
        <v>7</v>
      </c>
      <c r="V220" s="3">
        <v>7</v>
      </c>
      <c r="W220" s="3">
        <v>1</v>
      </c>
    </row>
    <row r="221" spans="2:23">
      <c r="B221" s="2" t="s">
        <v>920</v>
      </c>
      <c r="C221" t="s">
        <v>919</v>
      </c>
      <c r="D221" s="3">
        <v>2</v>
      </c>
      <c r="E221" s="3">
        <v>0.44</v>
      </c>
      <c r="F221" s="3">
        <v>1920000000</v>
      </c>
      <c r="G221" s="3">
        <v>0.03</v>
      </c>
      <c r="H221" s="3"/>
      <c r="I221" s="3">
        <v>1</v>
      </c>
      <c r="J221" s="3">
        <v>1</v>
      </c>
      <c r="K221" s="3">
        <v>1</v>
      </c>
      <c r="L221" s="3"/>
      <c r="M221" s="3">
        <v>5</v>
      </c>
      <c r="N221" s="3">
        <v>8</v>
      </c>
      <c r="O221" s="3">
        <v>1</v>
      </c>
      <c r="P221" s="3">
        <v>1</v>
      </c>
      <c r="Q221" s="3">
        <v>1</v>
      </c>
      <c r="R221" s="3">
        <v>1</v>
      </c>
      <c r="S221" s="3"/>
      <c r="T221" s="3">
        <v>10</v>
      </c>
      <c r="U221" s="3">
        <v>2</v>
      </c>
      <c r="V221" s="3">
        <v>1</v>
      </c>
      <c r="W221" s="3">
        <v>1</v>
      </c>
    </row>
    <row r="222" spans="2:23">
      <c r="B222" s="2" t="s">
        <v>66</v>
      </c>
      <c r="C222" t="s">
        <v>921</v>
      </c>
      <c r="D222" s="3">
        <v>4</v>
      </c>
      <c r="E222" s="3">
        <v>0.89</v>
      </c>
      <c r="F222" s="3">
        <v>1910000000</v>
      </c>
      <c r="G222" s="3">
        <v>6.9999999999999993E-2</v>
      </c>
      <c r="H222" s="3"/>
      <c r="I222" s="3">
        <v>3</v>
      </c>
      <c r="J222" s="3">
        <v>16</v>
      </c>
      <c r="K222" s="3">
        <v>4</v>
      </c>
      <c r="L222" s="3"/>
      <c r="M222" s="3">
        <v>2</v>
      </c>
      <c r="N222" s="3">
        <v>16</v>
      </c>
      <c r="O222" s="3">
        <v>20</v>
      </c>
      <c r="P222" s="3">
        <v>1</v>
      </c>
      <c r="Q222" s="3">
        <v>1</v>
      </c>
      <c r="R222" s="3">
        <v>1</v>
      </c>
      <c r="S222" s="3"/>
      <c r="T222" s="3">
        <v>19</v>
      </c>
      <c r="U222" s="3">
        <v>16</v>
      </c>
      <c r="V222" s="3">
        <v>13</v>
      </c>
      <c r="W222" s="3">
        <v>1</v>
      </c>
    </row>
    <row r="223" spans="2:23">
      <c r="B223" s="2" t="s">
        <v>472</v>
      </c>
      <c r="C223" t="s">
        <v>922</v>
      </c>
      <c r="D223" s="3">
        <v>15</v>
      </c>
      <c r="E223" s="3">
        <v>0.95</v>
      </c>
      <c r="F223" s="3">
        <v>1880000000</v>
      </c>
      <c r="G223" s="3">
        <v>0.03</v>
      </c>
      <c r="H223" s="3"/>
      <c r="I223" s="3">
        <v>1</v>
      </c>
      <c r="J223" s="3">
        <v>2</v>
      </c>
      <c r="K223" s="3">
        <v>1</v>
      </c>
      <c r="L223" s="3"/>
      <c r="M223" s="3">
        <v>1</v>
      </c>
      <c r="N223" s="3">
        <v>1</v>
      </c>
      <c r="O223" s="3">
        <v>1</v>
      </c>
      <c r="P223" s="3">
        <v>1</v>
      </c>
      <c r="Q223" s="3">
        <v>2</v>
      </c>
      <c r="R223" s="3">
        <v>1</v>
      </c>
      <c r="S223" s="3"/>
      <c r="T223" s="3">
        <v>5</v>
      </c>
      <c r="U223" s="3">
        <v>3</v>
      </c>
      <c r="V223" s="3">
        <v>2</v>
      </c>
      <c r="W223" s="3">
        <v>1</v>
      </c>
    </row>
    <row r="224" spans="2:23">
      <c r="B224" s="2" t="s">
        <v>924</v>
      </c>
      <c r="C224" t="s">
        <v>923</v>
      </c>
      <c r="D224" s="3">
        <v>15</v>
      </c>
      <c r="E224" s="3">
        <v>0.89</v>
      </c>
      <c r="F224" s="3">
        <v>1870000000</v>
      </c>
      <c r="G224" s="3">
        <v>0.01</v>
      </c>
      <c r="H224" s="3"/>
      <c r="I224" s="3">
        <v>1</v>
      </c>
      <c r="J224" s="3">
        <v>1</v>
      </c>
      <c r="K224" s="3">
        <v>1</v>
      </c>
      <c r="L224" s="3"/>
      <c r="M224" s="3">
        <v>1</v>
      </c>
      <c r="N224" s="3">
        <v>1</v>
      </c>
      <c r="O224" s="3">
        <v>1</v>
      </c>
      <c r="P224" s="3">
        <v>1</v>
      </c>
      <c r="Q224" s="3">
        <v>2</v>
      </c>
      <c r="R224" s="3">
        <v>1</v>
      </c>
      <c r="S224" s="3"/>
      <c r="T224" s="3">
        <v>1</v>
      </c>
      <c r="U224" s="3">
        <v>1</v>
      </c>
      <c r="V224" s="3">
        <v>1</v>
      </c>
      <c r="W224" s="3">
        <v>1</v>
      </c>
    </row>
    <row r="225" spans="2:23">
      <c r="B225" s="2" t="s">
        <v>926</v>
      </c>
      <c r="C225" t="s">
        <v>925</v>
      </c>
      <c r="D225" s="3">
        <v>2</v>
      </c>
      <c r="E225" s="3">
        <v>0.48</v>
      </c>
      <c r="F225" s="3">
        <v>1860000000</v>
      </c>
      <c r="G225" s="3">
        <v>0.04</v>
      </c>
      <c r="H225" s="3"/>
      <c r="I225" s="3">
        <v>1</v>
      </c>
      <c r="J225" s="3">
        <v>1</v>
      </c>
      <c r="K225" s="3">
        <v>7</v>
      </c>
      <c r="L225" s="3"/>
      <c r="M225" s="3">
        <v>1</v>
      </c>
      <c r="N225" s="3">
        <v>2</v>
      </c>
      <c r="O225" s="3">
        <v>1</v>
      </c>
      <c r="P225" s="3">
        <v>1</v>
      </c>
      <c r="Q225" s="3">
        <v>1</v>
      </c>
      <c r="R225" s="3">
        <v>1</v>
      </c>
      <c r="S225" s="3"/>
      <c r="T225" s="3">
        <v>3</v>
      </c>
      <c r="U225" s="3">
        <v>2</v>
      </c>
      <c r="V225" s="3">
        <v>1</v>
      </c>
      <c r="W225" s="3">
        <v>1</v>
      </c>
    </row>
    <row r="226" spans="2:23">
      <c r="B226" s="2" t="s">
        <v>928</v>
      </c>
      <c r="C226" t="s">
        <v>927</v>
      </c>
      <c r="D226" s="3">
        <v>3</v>
      </c>
      <c r="E226" s="3">
        <v>6.9999999999999993E-2</v>
      </c>
      <c r="F226" s="3">
        <v>1860000000</v>
      </c>
      <c r="G226" s="3">
        <v>0.03</v>
      </c>
      <c r="H226" s="3"/>
      <c r="I226" s="3">
        <v>2</v>
      </c>
      <c r="J226" s="3">
        <v>1</v>
      </c>
      <c r="K226" s="3">
        <v>1</v>
      </c>
      <c r="L226" s="3"/>
      <c r="M226" s="3">
        <v>6</v>
      </c>
      <c r="N226" s="3">
        <v>16</v>
      </c>
      <c r="O226" s="3">
        <v>6</v>
      </c>
      <c r="P226" s="3">
        <v>1</v>
      </c>
      <c r="Q226" s="3">
        <v>1</v>
      </c>
      <c r="R226" s="3">
        <v>1</v>
      </c>
      <c r="S226" s="3"/>
      <c r="T226" s="3">
        <v>6</v>
      </c>
      <c r="U226" s="3">
        <v>4</v>
      </c>
      <c r="V226" s="3">
        <v>3</v>
      </c>
      <c r="W226" s="3">
        <v>1</v>
      </c>
    </row>
    <row r="227" spans="2:23">
      <c r="B227" s="2" t="s">
        <v>930</v>
      </c>
      <c r="C227" t="s">
        <v>929</v>
      </c>
      <c r="D227" s="3">
        <v>12</v>
      </c>
      <c r="E227" s="3">
        <v>0.95</v>
      </c>
      <c r="F227" s="3">
        <v>1840000000</v>
      </c>
      <c r="G227" s="3">
        <v>0.08</v>
      </c>
      <c r="H227" s="3"/>
      <c r="I227" s="3">
        <v>1</v>
      </c>
      <c r="J227" s="3">
        <v>11</v>
      </c>
      <c r="K227" s="3">
        <v>1</v>
      </c>
      <c r="L227" s="3"/>
      <c r="M227" s="3">
        <v>5</v>
      </c>
      <c r="N227" s="3">
        <v>15</v>
      </c>
      <c r="O227" s="3">
        <v>8</v>
      </c>
      <c r="P227" s="3">
        <v>1</v>
      </c>
      <c r="Q227" s="3">
        <v>1</v>
      </c>
      <c r="R227" s="3">
        <v>1</v>
      </c>
      <c r="S227" s="3"/>
      <c r="T227" s="3">
        <v>16</v>
      </c>
      <c r="U227" s="3">
        <v>12</v>
      </c>
      <c r="V227" s="3">
        <v>9</v>
      </c>
      <c r="W227" s="3">
        <v>2</v>
      </c>
    </row>
    <row r="228" spans="2:23">
      <c r="B228" s="2" t="s">
        <v>932</v>
      </c>
      <c r="C228" t="s">
        <v>931</v>
      </c>
      <c r="D228" s="3">
        <v>4</v>
      </c>
      <c r="E228" s="3">
        <v>0.5</v>
      </c>
      <c r="F228" s="3">
        <v>1840000000</v>
      </c>
      <c r="G228" s="3">
        <v>0.06</v>
      </c>
      <c r="H228" s="3"/>
      <c r="I228" s="3">
        <v>2</v>
      </c>
      <c r="J228" s="3">
        <v>1</v>
      </c>
      <c r="K228" s="3">
        <v>1</v>
      </c>
      <c r="L228" s="3"/>
      <c r="M228" s="3">
        <v>3</v>
      </c>
      <c r="N228" s="3">
        <v>11</v>
      </c>
      <c r="O228" s="3">
        <v>11</v>
      </c>
      <c r="P228" s="3">
        <v>1</v>
      </c>
      <c r="Q228" s="3">
        <v>1</v>
      </c>
      <c r="R228" s="3">
        <v>1</v>
      </c>
      <c r="S228" s="3"/>
      <c r="T228" s="3">
        <v>28</v>
      </c>
      <c r="U228" s="3">
        <v>1</v>
      </c>
      <c r="V228" s="3">
        <v>3</v>
      </c>
      <c r="W228" s="3">
        <v>1</v>
      </c>
    </row>
    <row r="229" spans="2:23">
      <c r="B229" s="2" t="s">
        <v>934</v>
      </c>
      <c r="C229" t="s">
        <v>933</v>
      </c>
      <c r="D229" s="3">
        <v>1</v>
      </c>
      <c r="E229" s="3">
        <v>0.70000000000000007</v>
      </c>
      <c r="F229" s="3">
        <v>1830000000</v>
      </c>
      <c r="G229" s="3">
        <v>0.03</v>
      </c>
      <c r="H229" s="3"/>
      <c r="I229" s="3">
        <v>2</v>
      </c>
      <c r="J229" s="3">
        <v>11</v>
      </c>
      <c r="K229" s="3">
        <v>4</v>
      </c>
      <c r="L229" s="3"/>
      <c r="M229" s="3">
        <v>3</v>
      </c>
      <c r="N229" s="3">
        <v>12</v>
      </c>
      <c r="O229" s="3">
        <v>11</v>
      </c>
      <c r="P229" s="3">
        <v>1</v>
      </c>
      <c r="Q229" s="3">
        <v>1</v>
      </c>
      <c r="R229" s="3">
        <v>1</v>
      </c>
      <c r="S229" s="3"/>
      <c r="T229" s="3">
        <v>16</v>
      </c>
      <c r="U229" s="3">
        <v>12</v>
      </c>
      <c r="V229" s="3">
        <v>9</v>
      </c>
      <c r="W229" s="3">
        <v>2</v>
      </c>
    </row>
    <row r="230" spans="2:23">
      <c r="B230" s="2" t="s">
        <v>133</v>
      </c>
      <c r="C230" t="s">
        <v>935</v>
      </c>
      <c r="D230" s="3">
        <v>8</v>
      </c>
      <c r="E230" s="3">
        <v>0.84</v>
      </c>
      <c r="F230" s="3">
        <v>1810000000</v>
      </c>
      <c r="G230" s="3">
        <v>0.04</v>
      </c>
      <c r="H230" s="3"/>
      <c r="I230" s="3">
        <v>1</v>
      </c>
      <c r="J230" s="3">
        <v>12</v>
      </c>
      <c r="K230" s="3">
        <v>7</v>
      </c>
      <c r="L230" s="3"/>
      <c r="M230" s="3">
        <v>1</v>
      </c>
      <c r="N230" s="3">
        <v>2</v>
      </c>
      <c r="O230" s="3">
        <v>1</v>
      </c>
      <c r="P230" s="3">
        <v>1</v>
      </c>
      <c r="Q230" s="3">
        <v>1</v>
      </c>
      <c r="R230" s="3">
        <v>1</v>
      </c>
      <c r="S230" s="3"/>
      <c r="T230" s="3">
        <v>14</v>
      </c>
      <c r="U230" s="3">
        <v>17</v>
      </c>
      <c r="V230" s="3">
        <v>14</v>
      </c>
      <c r="W230" s="3">
        <v>1</v>
      </c>
    </row>
    <row r="231" spans="2:23">
      <c r="B231" s="2" t="s">
        <v>937</v>
      </c>
      <c r="C231" t="s">
        <v>936</v>
      </c>
      <c r="D231" s="3">
        <v>2</v>
      </c>
      <c r="E231" s="3">
        <v>0.48</v>
      </c>
      <c r="F231" s="3">
        <v>1800000000</v>
      </c>
      <c r="G231" s="3">
        <v>0.04</v>
      </c>
      <c r="H231" s="3"/>
      <c r="I231" s="3">
        <v>1</v>
      </c>
      <c r="J231" s="3">
        <v>1</v>
      </c>
      <c r="K231" s="3">
        <v>7</v>
      </c>
      <c r="L231" s="3"/>
      <c r="M231" s="3">
        <v>1</v>
      </c>
      <c r="N231" s="3">
        <v>2</v>
      </c>
      <c r="O231" s="3">
        <v>1</v>
      </c>
      <c r="P231" s="3">
        <v>1</v>
      </c>
      <c r="Q231" s="3">
        <v>1</v>
      </c>
      <c r="R231" s="3">
        <v>1</v>
      </c>
      <c r="S231" s="3"/>
      <c r="T231" s="3">
        <v>3</v>
      </c>
      <c r="U231" s="3">
        <v>2</v>
      </c>
      <c r="V231" s="3">
        <v>1</v>
      </c>
      <c r="W231" s="3">
        <v>1</v>
      </c>
    </row>
    <row r="232" spans="2:23">
      <c r="B232" s="2" t="s">
        <v>442</v>
      </c>
      <c r="C232" t="s">
        <v>938</v>
      </c>
      <c r="D232" s="3">
        <v>15</v>
      </c>
      <c r="E232" s="3">
        <v>0.89</v>
      </c>
      <c r="F232" s="3">
        <v>1780000000</v>
      </c>
      <c r="G232" s="3">
        <v>0.03</v>
      </c>
      <c r="H232" s="3"/>
      <c r="I232" s="3">
        <v>1</v>
      </c>
      <c r="J232" s="3">
        <v>1</v>
      </c>
      <c r="K232" s="3">
        <v>1</v>
      </c>
      <c r="L232" s="3"/>
      <c r="M232" s="3">
        <v>1</v>
      </c>
      <c r="N232" s="3">
        <v>1</v>
      </c>
      <c r="O232" s="3">
        <v>1</v>
      </c>
      <c r="P232" s="3">
        <v>2</v>
      </c>
      <c r="Q232" s="3">
        <v>1</v>
      </c>
      <c r="R232" s="3">
        <v>1</v>
      </c>
      <c r="S232" s="3"/>
      <c r="T232" s="3">
        <v>1</v>
      </c>
      <c r="U232" s="3">
        <v>1</v>
      </c>
      <c r="V232" s="3">
        <v>1</v>
      </c>
      <c r="W232" s="3">
        <v>1</v>
      </c>
    </row>
    <row r="233" spans="2:23">
      <c r="B233" s="2" t="s">
        <v>940</v>
      </c>
      <c r="C233" t="s">
        <v>939</v>
      </c>
      <c r="D233" s="3">
        <v>13</v>
      </c>
      <c r="E233" s="3">
        <v>0.37</v>
      </c>
      <c r="F233" s="3">
        <v>1780000000</v>
      </c>
      <c r="G233" s="3">
        <v>0.05</v>
      </c>
      <c r="H233" s="3"/>
      <c r="I233" s="3">
        <v>1</v>
      </c>
      <c r="J233" s="3">
        <v>13</v>
      </c>
      <c r="K233" s="3">
        <v>1</v>
      </c>
      <c r="L233" s="3"/>
      <c r="M233" s="3">
        <v>1</v>
      </c>
      <c r="N233" s="3">
        <v>2</v>
      </c>
      <c r="O233" s="3">
        <v>1</v>
      </c>
      <c r="P233" s="3">
        <v>1</v>
      </c>
      <c r="Q233" s="3">
        <v>1</v>
      </c>
      <c r="R233" s="3">
        <v>1</v>
      </c>
      <c r="S233" s="3"/>
      <c r="T233" s="3">
        <v>29</v>
      </c>
      <c r="U233" s="3">
        <v>12</v>
      </c>
      <c r="V233" s="3">
        <v>4</v>
      </c>
      <c r="W233" s="3">
        <v>1</v>
      </c>
    </row>
    <row r="234" spans="2:23">
      <c r="B234" s="2" t="s">
        <v>942</v>
      </c>
      <c r="C234" t="s">
        <v>941</v>
      </c>
      <c r="D234" s="3">
        <v>10</v>
      </c>
      <c r="E234" s="3">
        <v>0.54999999999999993</v>
      </c>
      <c r="F234" s="3">
        <v>1780000000</v>
      </c>
      <c r="G234" s="3">
        <v>0.05</v>
      </c>
      <c r="H234" s="3"/>
      <c r="I234" s="3">
        <v>2</v>
      </c>
      <c r="J234" s="3">
        <v>1</v>
      </c>
      <c r="K234" s="3">
        <v>1</v>
      </c>
      <c r="L234" s="3"/>
      <c r="M234" s="3">
        <v>3</v>
      </c>
      <c r="N234" s="3">
        <v>12</v>
      </c>
      <c r="O234" s="3">
        <v>6</v>
      </c>
      <c r="P234" s="3">
        <v>1</v>
      </c>
      <c r="Q234" s="3">
        <v>1</v>
      </c>
      <c r="R234" s="3">
        <v>1</v>
      </c>
      <c r="S234" s="3"/>
      <c r="T234" s="3">
        <v>18</v>
      </c>
      <c r="U234" s="3">
        <v>4</v>
      </c>
      <c r="V234" s="3">
        <v>3</v>
      </c>
      <c r="W234" s="3">
        <v>1</v>
      </c>
    </row>
    <row r="235" spans="2:23">
      <c r="B235" s="2" t="s">
        <v>944</v>
      </c>
      <c r="C235" t="s">
        <v>943</v>
      </c>
      <c r="D235" s="3">
        <v>2</v>
      </c>
      <c r="E235" s="3">
        <v>0.51</v>
      </c>
      <c r="F235" s="3">
        <v>1780000000</v>
      </c>
      <c r="G235" s="3">
        <v>0.03</v>
      </c>
      <c r="H235" s="3"/>
      <c r="I235" s="3">
        <v>1</v>
      </c>
      <c r="J235" s="3">
        <v>10</v>
      </c>
      <c r="K235" s="3">
        <v>6</v>
      </c>
      <c r="L235" s="3"/>
      <c r="M235" s="3">
        <v>1</v>
      </c>
      <c r="N235" s="3">
        <v>2</v>
      </c>
      <c r="O235" s="3">
        <v>1</v>
      </c>
      <c r="P235" s="3">
        <v>1</v>
      </c>
      <c r="Q235" s="3">
        <v>1</v>
      </c>
      <c r="R235" s="3">
        <v>1</v>
      </c>
      <c r="S235" s="3"/>
      <c r="T235" s="3">
        <v>3</v>
      </c>
      <c r="U235" s="3">
        <v>2</v>
      </c>
      <c r="V235" s="3">
        <v>1</v>
      </c>
      <c r="W235" s="3">
        <v>1</v>
      </c>
    </row>
    <row r="236" spans="2:23">
      <c r="B236" s="2" t="s">
        <v>946</v>
      </c>
      <c r="C236" t="s">
        <v>945</v>
      </c>
      <c r="D236" s="3">
        <v>1</v>
      </c>
      <c r="E236" s="3">
        <v>0.13999999999999999</v>
      </c>
      <c r="F236" s="3">
        <v>1760000000</v>
      </c>
      <c r="G236" s="3">
        <v>0.02</v>
      </c>
      <c r="H236" s="3"/>
      <c r="I236" s="3">
        <v>2</v>
      </c>
      <c r="J236" s="3">
        <v>1</v>
      </c>
      <c r="K236" s="3">
        <v>1</v>
      </c>
      <c r="L236" s="3"/>
      <c r="M236" s="3">
        <v>6</v>
      </c>
      <c r="N236" s="3">
        <v>18</v>
      </c>
      <c r="O236" s="3">
        <v>13</v>
      </c>
      <c r="P236" s="3">
        <v>1</v>
      </c>
      <c r="Q236" s="3">
        <v>1</v>
      </c>
      <c r="R236" s="3">
        <v>1</v>
      </c>
      <c r="S236" s="3"/>
      <c r="T236" s="3">
        <v>6</v>
      </c>
      <c r="U236" s="3">
        <v>4</v>
      </c>
      <c r="V236" s="3">
        <v>3</v>
      </c>
      <c r="W236" s="3">
        <v>1</v>
      </c>
    </row>
    <row r="237" spans="2:23">
      <c r="B237" s="2" t="s">
        <v>218</v>
      </c>
      <c r="C237" t="s">
        <v>947</v>
      </c>
      <c r="D237" s="3">
        <v>2</v>
      </c>
      <c r="E237" s="3">
        <v>0.48</v>
      </c>
      <c r="F237" s="3">
        <v>1750000000</v>
      </c>
      <c r="G237" s="3">
        <v>0.11</v>
      </c>
      <c r="H237" s="3"/>
      <c r="I237" s="3">
        <v>1</v>
      </c>
      <c r="J237" s="3">
        <v>13</v>
      </c>
      <c r="K237" s="3">
        <v>4</v>
      </c>
      <c r="L237" s="3"/>
      <c r="M237" s="3">
        <v>5</v>
      </c>
      <c r="N237" s="3">
        <v>26</v>
      </c>
      <c r="O237" s="3">
        <v>21</v>
      </c>
      <c r="P237" s="3">
        <v>1</v>
      </c>
      <c r="Q237" s="3">
        <v>1</v>
      </c>
      <c r="R237" s="3">
        <v>1</v>
      </c>
      <c r="S237" s="3"/>
      <c r="T237" s="3">
        <v>1</v>
      </c>
      <c r="U237" s="3">
        <v>5</v>
      </c>
      <c r="V237" s="3">
        <v>2</v>
      </c>
      <c r="W237" s="3">
        <v>1</v>
      </c>
    </row>
    <row r="238" spans="2:23">
      <c r="B238" s="2" t="s">
        <v>291</v>
      </c>
      <c r="C238" t="s">
        <v>948</v>
      </c>
      <c r="D238" s="3">
        <v>3</v>
      </c>
      <c r="E238" s="3">
        <v>6.9999999999999993E-2</v>
      </c>
      <c r="F238" s="3">
        <v>1750000000</v>
      </c>
      <c r="G238" s="3">
        <v>0.06</v>
      </c>
      <c r="H238" s="3"/>
      <c r="I238" s="3">
        <v>1</v>
      </c>
      <c r="J238" s="3">
        <v>4</v>
      </c>
      <c r="K238" s="3">
        <v>1</v>
      </c>
      <c r="L238" s="3"/>
      <c r="M238" s="3">
        <v>1</v>
      </c>
      <c r="N238" s="3">
        <v>1</v>
      </c>
      <c r="O238" s="3">
        <v>4</v>
      </c>
      <c r="P238" s="3">
        <v>1</v>
      </c>
      <c r="Q238" s="3">
        <v>1</v>
      </c>
      <c r="R238" s="3">
        <v>1</v>
      </c>
      <c r="S238" s="3"/>
      <c r="T238" s="3">
        <v>2</v>
      </c>
      <c r="U238" s="3">
        <v>5</v>
      </c>
      <c r="V238" s="3">
        <v>4</v>
      </c>
      <c r="W238" s="3">
        <v>1</v>
      </c>
    </row>
    <row r="239" spans="2:23">
      <c r="B239" s="2" t="s">
        <v>950</v>
      </c>
      <c r="C239" t="s">
        <v>949</v>
      </c>
      <c r="D239" s="3">
        <v>9</v>
      </c>
      <c r="E239" s="3">
        <v>0.24</v>
      </c>
      <c r="F239" s="3">
        <v>1720000000</v>
      </c>
      <c r="G239" s="3">
        <v>0.05</v>
      </c>
      <c r="H239" s="3"/>
      <c r="I239" s="3">
        <v>2</v>
      </c>
      <c r="J239" s="3">
        <v>1</v>
      </c>
      <c r="K239" s="3">
        <v>1</v>
      </c>
      <c r="L239" s="3"/>
      <c r="M239" s="3">
        <v>10</v>
      </c>
      <c r="N239" s="3">
        <v>3</v>
      </c>
      <c r="O239" s="3">
        <v>7</v>
      </c>
      <c r="P239" s="3">
        <v>1</v>
      </c>
      <c r="Q239" s="3">
        <v>1</v>
      </c>
      <c r="R239" s="3">
        <v>1</v>
      </c>
      <c r="S239" s="3"/>
      <c r="T239" s="3">
        <v>6</v>
      </c>
      <c r="U239" s="3">
        <v>11</v>
      </c>
      <c r="V239" s="3">
        <v>3</v>
      </c>
      <c r="W239" s="3">
        <v>1</v>
      </c>
    </row>
    <row r="240" spans="2:23">
      <c r="B240" s="2" t="s">
        <v>237</v>
      </c>
      <c r="C240" t="s">
        <v>951</v>
      </c>
      <c r="D240" s="3">
        <v>2</v>
      </c>
      <c r="E240" s="3">
        <v>0.4</v>
      </c>
      <c r="F240" s="3">
        <v>1700000000</v>
      </c>
      <c r="G240" s="3">
        <v>0.1</v>
      </c>
      <c r="H240" s="3"/>
      <c r="I240" s="3">
        <v>1</v>
      </c>
      <c r="J240" s="3">
        <v>1</v>
      </c>
      <c r="K240" s="3">
        <v>4</v>
      </c>
      <c r="L240" s="3"/>
      <c r="M240" s="3">
        <v>1</v>
      </c>
      <c r="N240" s="3">
        <v>1</v>
      </c>
      <c r="O240" s="3">
        <v>1</v>
      </c>
      <c r="P240" s="3">
        <v>1</v>
      </c>
      <c r="Q240" s="3">
        <v>1</v>
      </c>
      <c r="R240" s="3">
        <v>1</v>
      </c>
      <c r="S240" s="3"/>
      <c r="T240" s="3">
        <v>1</v>
      </c>
      <c r="U240" s="3">
        <v>1</v>
      </c>
      <c r="V240" s="3">
        <v>1</v>
      </c>
      <c r="W240" s="3">
        <v>1</v>
      </c>
    </row>
    <row r="241" spans="2:23">
      <c r="B241" s="2" t="s">
        <v>351</v>
      </c>
      <c r="C241" t="s">
        <v>952</v>
      </c>
      <c r="D241" s="3">
        <v>4</v>
      </c>
      <c r="E241" s="3">
        <v>0.38999999999999996</v>
      </c>
      <c r="F241" s="3">
        <v>1690000000</v>
      </c>
      <c r="G241" s="3">
        <v>0.04</v>
      </c>
      <c r="H241" s="3"/>
      <c r="I241" s="3">
        <v>1</v>
      </c>
      <c r="J241" s="3">
        <v>12</v>
      </c>
      <c r="K241" s="3">
        <v>1</v>
      </c>
      <c r="L241" s="3"/>
      <c r="M241" s="3">
        <v>1</v>
      </c>
      <c r="N241" s="3">
        <v>25</v>
      </c>
      <c r="O241" s="3">
        <v>1</v>
      </c>
      <c r="P241" s="3">
        <v>1</v>
      </c>
      <c r="Q241" s="3">
        <v>1</v>
      </c>
      <c r="R241" s="3">
        <v>1</v>
      </c>
      <c r="S241" s="3"/>
      <c r="T241" s="3">
        <v>4</v>
      </c>
      <c r="U241" s="3">
        <v>8</v>
      </c>
      <c r="V241" s="3">
        <v>11</v>
      </c>
      <c r="W241" s="3">
        <v>1</v>
      </c>
    </row>
    <row r="242" spans="2:23">
      <c r="B242" s="2" t="s">
        <v>954</v>
      </c>
      <c r="C242" t="s">
        <v>953</v>
      </c>
      <c r="D242" s="3">
        <v>3</v>
      </c>
      <c r="E242" s="3">
        <v>0.15</v>
      </c>
      <c r="F242" s="3">
        <v>1680000000</v>
      </c>
      <c r="G242" s="3">
        <v>0.03</v>
      </c>
      <c r="H242" s="3"/>
      <c r="I242" s="3">
        <v>1</v>
      </c>
      <c r="J242" s="3">
        <v>3</v>
      </c>
      <c r="K242" s="3">
        <v>1</v>
      </c>
      <c r="L242" s="3"/>
      <c r="M242" s="3">
        <v>1</v>
      </c>
      <c r="N242" s="3">
        <v>1</v>
      </c>
      <c r="O242" s="3">
        <v>3</v>
      </c>
      <c r="P242" s="3">
        <v>1</v>
      </c>
      <c r="Q242" s="3">
        <v>1</v>
      </c>
      <c r="R242" s="3">
        <v>1</v>
      </c>
      <c r="S242" s="3"/>
      <c r="T242" s="3">
        <v>1</v>
      </c>
      <c r="U242" s="3">
        <v>8</v>
      </c>
      <c r="V242" s="3">
        <v>1</v>
      </c>
      <c r="W242" s="3">
        <v>1</v>
      </c>
    </row>
    <row r="243" spans="2:23">
      <c r="B243" s="2" t="s">
        <v>956</v>
      </c>
      <c r="C243" t="s">
        <v>955</v>
      </c>
      <c r="D243" s="3">
        <v>2</v>
      </c>
      <c r="E243" s="3">
        <v>0.48</v>
      </c>
      <c r="F243" s="3">
        <v>1680000000</v>
      </c>
      <c r="G243" s="3">
        <v>0.04</v>
      </c>
      <c r="H243" s="3"/>
      <c r="I243" s="3">
        <v>1</v>
      </c>
      <c r="J243" s="3">
        <v>1</v>
      </c>
      <c r="K243" s="3">
        <v>6</v>
      </c>
      <c r="L243" s="3"/>
      <c r="M243" s="3">
        <v>5</v>
      </c>
      <c r="N243" s="3">
        <v>8</v>
      </c>
      <c r="O243" s="3">
        <v>1</v>
      </c>
      <c r="P243" s="3">
        <v>1</v>
      </c>
      <c r="Q243" s="3">
        <v>1</v>
      </c>
      <c r="R243" s="3">
        <v>1</v>
      </c>
      <c r="S243" s="3"/>
      <c r="T243" s="3">
        <v>3</v>
      </c>
      <c r="U243" s="3">
        <v>2</v>
      </c>
      <c r="V243" s="3">
        <v>1</v>
      </c>
      <c r="W243" s="3">
        <v>1</v>
      </c>
    </row>
    <row r="244" spans="2:23">
      <c r="B244" s="2" t="s">
        <v>150</v>
      </c>
      <c r="C244" t="s">
        <v>957</v>
      </c>
      <c r="D244" s="3">
        <v>12</v>
      </c>
      <c r="E244" s="3">
        <v>0.44999999999999996</v>
      </c>
      <c r="F244" s="3">
        <v>1680000000</v>
      </c>
      <c r="G244" s="3">
        <v>0.04</v>
      </c>
      <c r="H244" s="3"/>
      <c r="I244" s="3">
        <v>1</v>
      </c>
      <c r="J244" s="3">
        <v>12</v>
      </c>
      <c r="K244" s="3">
        <v>1</v>
      </c>
      <c r="L244" s="3"/>
      <c r="M244" s="3">
        <v>8</v>
      </c>
      <c r="N244" s="3">
        <v>10</v>
      </c>
      <c r="O244" s="3">
        <v>1</v>
      </c>
      <c r="P244" s="3">
        <v>1</v>
      </c>
      <c r="Q244" s="3">
        <v>1</v>
      </c>
      <c r="R244" s="3">
        <v>1</v>
      </c>
      <c r="S244" s="3"/>
      <c r="T244" s="3">
        <v>17</v>
      </c>
      <c r="U244" s="3">
        <v>8</v>
      </c>
      <c r="V244" s="3">
        <v>7</v>
      </c>
      <c r="W244" s="3">
        <v>1</v>
      </c>
    </row>
    <row r="245" spans="2:23">
      <c r="B245" s="2" t="s">
        <v>331</v>
      </c>
      <c r="C245" t="s">
        <v>958</v>
      </c>
      <c r="D245" s="3">
        <v>4</v>
      </c>
      <c r="E245" s="3">
        <v>0.63</v>
      </c>
      <c r="F245" s="3">
        <v>1670000000</v>
      </c>
      <c r="G245" s="3">
        <v>0.06</v>
      </c>
      <c r="H245" s="3"/>
      <c r="I245" s="3">
        <v>2</v>
      </c>
      <c r="J245" s="3">
        <v>1</v>
      </c>
      <c r="K245" s="3">
        <v>1</v>
      </c>
      <c r="L245" s="3"/>
      <c r="M245" s="3">
        <v>3</v>
      </c>
      <c r="N245" s="3">
        <v>11</v>
      </c>
      <c r="O245" s="3">
        <v>2</v>
      </c>
      <c r="P245" s="3">
        <v>1</v>
      </c>
      <c r="Q245" s="3">
        <v>1</v>
      </c>
      <c r="R245" s="3">
        <v>1</v>
      </c>
      <c r="S245" s="3"/>
      <c r="T245" s="3">
        <v>28</v>
      </c>
      <c r="U245" s="3">
        <v>4</v>
      </c>
      <c r="V245" s="3">
        <v>3</v>
      </c>
      <c r="W245" s="3">
        <v>1</v>
      </c>
    </row>
    <row r="246" spans="2:23">
      <c r="B246" s="2" t="s">
        <v>960</v>
      </c>
      <c r="C246" t="s">
        <v>959</v>
      </c>
      <c r="D246" s="3">
        <v>19</v>
      </c>
      <c r="E246" s="3">
        <v>0.76</v>
      </c>
      <c r="F246" s="3">
        <v>1670000000</v>
      </c>
      <c r="G246" s="3">
        <v>0.32</v>
      </c>
      <c r="H246" s="3"/>
      <c r="I246" s="3">
        <v>1</v>
      </c>
      <c r="J246" s="3">
        <v>5</v>
      </c>
      <c r="K246" s="3">
        <v>2</v>
      </c>
      <c r="L246" s="3"/>
      <c r="M246" s="3">
        <v>8</v>
      </c>
      <c r="N246" s="3">
        <v>10</v>
      </c>
      <c r="O246" s="3">
        <v>1</v>
      </c>
      <c r="P246" s="3">
        <v>1</v>
      </c>
      <c r="Q246" s="3">
        <v>2</v>
      </c>
      <c r="R246" s="3">
        <v>2</v>
      </c>
      <c r="S246" s="3"/>
      <c r="T246" s="3">
        <v>3</v>
      </c>
      <c r="U246" s="3">
        <v>7</v>
      </c>
      <c r="V246" s="3">
        <v>1</v>
      </c>
      <c r="W246" s="3">
        <v>1</v>
      </c>
    </row>
    <row r="247" spans="2:23">
      <c r="B247" s="2" t="s">
        <v>92</v>
      </c>
      <c r="C247" t="s">
        <v>961</v>
      </c>
      <c r="D247" s="3">
        <v>8</v>
      </c>
      <c r="E247" s="3">
        <v>0.57999999999999996</v>
      </c>
      <c r="F247" s="3">
        <v>1660000000</v>
      </c>
      <c r="G247" s="3">
        <v>0.09</v>
      </c>
      <c r="H247" s="3"/>
      <c r="I247" s="3">
        <v>1</v>
      </c>
      <c r="J247" s="3">
        <v>5</v>
      </c>
      <c r="K247" s="3">
        <v>2</v>
      </c>
      <c r="L247" s="3"/>
      <c r="M247" s="3">
        <v>1</v>
      </c>
      <c r="N247" s="3">
        <v>5</v>
      </c>
      <c r="O247" s="3">
        <v>1</v>
      </c>
      <c r="P247" s="3">
        <v>1</v>
      </c>
      <c r="Q247" s="3">
        <v>1</v>
      </c>
      <c r="R247" s="3">
        <v>1</v>
      </c>
      <c r="S247" s="3"/>
      <c r="T247" s="3">
        <v>14</v>
      </c>
      <c r="U247" s="3">
        <v>7</v>
      </c>
      <c r="V247" s="3">
        <v>7</v>
      </c>
      <c r="W247" s="3">
        <v>1</v>
      </c>
    </row>
    <row r="248" spans="2:23">
      <c r="B248" s="2" t="s">
        <v>963</v>
      </c>
      <c r="C248" t="s">
        <v>962</v>
      </c>
      <c r="D248" s="3">
        <v>3</v>
      </c>
      <c r="E248" s="3">
        <v>0.09</v>
      </c>
      <c r="F248" s="3">
        <v>1650000000</v>
      </c>
      <c r="G248" s="3">
        <v>0.03</v>
      </c>
      <c r="H248" s="3"/>
      <c r="I248" s="3">
        <v>2</v>
      </c>
      <c r="J248" s="3">
        <v>1</v>
      </c>
      <c r="K248" s="3">
        <v>1</v>
      </c>
      <c r="L248" s="3"/>
      <c r="M248" s="3">
        <v>10</v>
      </c>
      <c r="N248" s="3">
        <v>3</v>
      </c>
      <c r="O248" s="3">
        <v>2</v>
      </c>
      <c r="P248" s="3">
        <v>1</v>
      </c>
      <c r="Q248" s="3">
        <v>1</v>
      </c>
      <c r="R248" s="3">
        <v>1</v>
      </c>
      <c r="S248" s="3"/>
      <c r="T248" s="3">
        <v>1</v>
      </c>
      <c r="U248" s="3">
        <v>11</v>
      </c>
      <c r="V248" s="3">
        <v>3</v>
      </c>
      <c r="W248" s="3">
        <v>1</v>
      </c>
    </row>
    <row r="249" spans="2:23">
      <c r="B249" s="2" t="s">
        <v>965</v>
      </c>
      <c r="C249" t="s">
        <v>964</v>
      </c>
      <c r="D249" s="3">
        <v>8</v>
      </c>
      <c r="E249" s="3">
        <v>0.27999999999999997</v>
      </c>
      <c r="F249" s="3">
        <v>1630000000</v>
      </c>
      <c r="G249" s="3">
        <v>0.04</v>
      </c>
      <c r="H249" s="3"/>
      <c r="I249" s="3">
        <v>1</v>
      </c>
      <c r="J249" s="3">
        <v>13</v>
      </c>
      <c r="K249" s="3">
        <v>1</v>
      </c>
      <c r="L249" s="3"/>
      <c r="M249" s="3">
        <v>1</v>
      </c>
      <c r="N249" s="3">
        <v>2</v>
      </c>
      <c r="O249" s="3">
        <v>1</v>
      </c>
      <c r="P249" s="3">
        <v>1</v>
      </c>
      <c r="Q249" s="3">
        <v>1</v>
      </c>
      <c r="R249" s="3">
        <v>1</v>
      </c>
      <c r="S249" s="3"/>
      <c r="T249" s="3">
        <v>14</v>
      </c>
      <c r="U249" s="3">
        <v>5</v>
      </c>
      <c r="V249" s="3">
        <v>7</v>
      </c>
      <c r="W249" s="3">
        <v>1</v>
      </c>
    </row>
    <row r="250" spans="2:23">
      <c r="B250" s="2" t="s">
        <v>35</v>
      </c>
      <c r="C250" t="s">
        <v>966</v>
      </c>
      <c r="D250" s="3">
        <v>1</v>
      </c>
      <c r="E250" s="3">
        <v>0.5</v>
      </c>
      <c r="F250" s="3">
        <v>1630000000</v>
      </c>
      <c r="G250" s="3">
        <v>0.08</v>
      </c>
      <c r="H250" s="3"/>
      <c r="I250" s="3">
        <v>2</v>
      </c>
      <c r="J250" s="3">
        <v>1</v>
      </c>
      <c r="K250" s="3">
        <v>5</v>
      </c>
      <c r="L250" s="3"/>
      <c r="M250" s="3">
        <v>9</v>
      </c>
      <c r="N250" s="3">
        <v>3</v>
      </c>
      <c r="O250" s="3">
        <v>2</v>
      </c>
      <c r="P250" s="3">
        <v>1</v>
      </c>
      <c r="Q250" s="3">
        <v>1</v>
      </c>
      <c r="R250" s="3">
        <v>1</v>
      </c>
      <c r="S250" s="3"/>
      <c r="T250" s="3">
        <v>6</v>
      </c>
      <c r="U250" s="3">
        <v>4</v>
      </c>
      <c r="V250" s="3">
        <v>3</v>
      </c>
      <c r="W250" s="3">
        <v>1</v>
      </c>
    </row>
    <row r="251" spans="2:23">
      <c r="B251" s="2" t="s">
        <v>968</v>
      </c>
      <c r="C251" t="s">
        <v>967</v>
      </c>
      <c r="D251" s="3">
        <v>2</v>
      </c>
      <c r="E251" s="3">
        <v>0.48</v>
      </c>
      <c r="F251" s="3">
        <v>1620000000</v>
      </c>
      <c r="G251" s="3">
        <v>0.08</v>
      </c>
      <c r="H251" s="3"/>
      <c r="I251" s="3">
        <v>1</v>
      </c>
      <c r="J251" s="3">
        <v>1</v>
      </c>
      <c r="K251" s="3">
        <v>4</v>
      </c>
      <c r="L251" s="3"/>
      <c r="M251" s="3">
        <v>5</v>
      </c>
      <c r="N251" s="3">
        <v>13</v>
      </c>
      <c r="O251" s="3">
        <v>1</v>
      </c>
      <c r="P251" s="3">
        <v>1</v>
      </c>
      <c r="Q251" s="3">
        <v>1</v>
      </c>
      <c r="R251" s="3">
        <v>1</v>
      </c>
      <c r="S251" s="3"/>
      <c r="T251" s="3">
        <v>1</v>
      </c>
      <c r="U251" s="3">
        <v>1</v>
      </c>
      <c r="V251" s="3">
        <v>1</v>
      </c>
      <c r="W251" s="3">
        <v>1</v>
      </c>
    </row>
    <row r="252" spans="2:23">
      <c r="B252" s="2" t="s">
        <v>970</v>
      </c>
      <c r="C252" t="s">
        <v>969</v>
      </c>
      <c r="D252" s="3">
        <v>4</v>
      </c>
      <c r="E252" s="3">
        <v>0.27999999999999997</v>
      </c>
      <c r="F252" s="3">
        <v>1600000000</v>
      </c>
      <c r="G252" s="3">
        <v>0.08</v>
      </c>
      <c r="H252" s="3"/>
      <c r="I252" s="3">
        <v>2</v>
      </c>
      <c r="J252" s="3">
        <v>1</v>
      </c>
      <c r="K252" s="3">
        <v>1</v>
      </c>
      <c r="L252" s="3"/>
      <c r="M252" s="3">
        <v>10</v>
      </c>
      <c r="N252" s="3">
        <v>3</v>
      </c>
      <c r="O252" s="3">
        <v>2</v>
      </c>
      <c r="P252" s="3">
        <v>1</v>
      </c>
      <c r="Q252" s="3">
        <v>1</v>
      </c>
      <c r="R252" s="3">
        <v>1</v>
      </c>
      <c r="S252" s="3"/>
      <c r="T252" s="3">
        <v>18</v>
      </c>
      <c r="U252" s="3">
        <v>4</v>
      </c>
      <c r="V252" s="3">
        <v>3</v>
      </c>
      <c r="W252" s="3">
        <v>1</v>
      </c>
    </row>
    <row r="253" spans="2:23">
      <c r="B253" s="2" t="s">
        <v>972</v>
      </c>
      <c r="C253" t="s">
        <v>971</v>
      </c>
      <c r="D253" s="3">
        <v>6</v>
      </c>
      <c r="E253" s="3">
        <v>0.38999999999999996</v>
      </c>
      <c r="F253" s="3">
        <v>1600000000</v>
      </c>
      <c r="G253" s="3">
        <v>6.9999999999999993E-2</v>
      </c>
      <c r="H253" s="3"/>
      <c r="I253" s="3">
        <v>1</v>
      </c>
      <c r="J253" s="3">
        <v>12</v>
      </c>
      <c r="K253" s="3">
        <v>3</v>
      </c>
      <c r="L253" s="3"/>
      <c r="M253" s="3">
        <v>1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/>
      <c r="T253" s="3">
        <v>7</v>
      </c>
      <c r="U253" s="3">
        <v>8</v>
      </c>
      <c r="V253" s="3">
        <v>11</v>
      </c>
      <c r="W253" s="3">
        <v>1</v>
      </c>
    </row>
    <row r="254" spans="2:23">
      <c r="B254" s="2" t="s">
        <v>423</v>
      </c>
      <c r="C254" t="s">
        <v>973</v>
      </c>
      <c r="D254" s="3">
        <v>6</v>
      </c>
      <c r="E254" s="3">
        <v>0.12</v>
      </c>
      <c r="F254" s="3">
        <v>1590000000</v>
      </c>
      <c r="G254" s="3">
        <v>0.12</v>
      </c>
      <c r="H254" s="3"/>
      <c r="I254" s="3">
        <v>1</v>
      </c>
      <c r="J254" s="3">
        <v>1</v>
      </c>
      <c r="K254" s="3">
        <v>2</v>
      </c>
      <c r="L254" s="3"/>
      <c r="M254" s="3">
        <v>1</v>
      </c>
      <c r="N254" s="3">
        <v>5</v>
      </c>
      <c r="O254" s="3">
        <v>1</v>
      </c>
      <c r="P254" s="3">
        <v>1</v>
      </c>
      <c r="Q254" s="3">
        <v>1</v>
      </c>
      <c r="R254" s="3">
        <v>1</v>
      </c>
      <c r="S254" s="3"/>
      <c r="T254" s="3">
        <v>4</v>
      </c>
      <c r="U254" s="3">
        <v>2</v>
      </c>
      <c r="V254" s="3">
        <v>1</v>
      </c>
      <c r="W254" s="3">
        <v>1</v>
      </c>
    </row>
    <row r="255" spans="2:23">
      <c r="B255" s="2" t="s">
        <v>975</v>
      </c>
      <c r="C255" t="s">
        <v>974</v>
      </c>
      <c r="D255" s="3">
        <v>2</v>
      </c>
      <c r="E255" s="3">
        <v>0.15</v>
      </c>
      <c r="F255" s="3">
        <v>1540000000</v>
      </c>
      <c r="G255" s="3">
        <v>6.9999999999999993E-2</v>
      </c>
      <c r="H255" s="3"/>
      <c r="I255" s="3">
        <v>2</v>
      </c>
      <c r="J255" s="3">
        <v>1</v>
      </c>
      <c r="K255" s="3">
        <v>1</v>
      </c>
      <c r="L255" s="3"/>
      <c r="M255" s="3">
        <v>3</v>
      </c>
      <c r="N255" s="3">
        <v>3</v>
      </c>
      <c r="O255" s="3">
        <v>2</v>
      </c>
      <c r="P255" s="3">
        <v>1</v>
      </c>
      <c r="Q255" s="3">
        <v>1</v>
      </c>
      <c r="R255" s="3">
        <v>1</v>
      </c>
      <c r="S255" s="3"/>
      <c r="T255" s="3">
        <v>6</v>
      </c>
      <c r="U255" s="3">
        <v>4</v>
      </c>
      <c r="V255" s="3">
        <v>3</v>
      </c>
      <c r="W255" s="3">
        <v>1</v>
      </c>
    </row>
    <row r="256" spans="2:23">
      <c r="B256" s="2" t="s">
        <v>977</v>
      </c>
      <c r="C256" t="s">
        <v>976</v>
      </c>
      <c r="D256" s="3">
        <v>2</v>
      </c>
      <c r="E256" s="3">
        <v>0.48</v>
      </c>
      <c r="F256" s="3">
        <v>1540000000</v>
      </c>
      <c r="G256" s="3">
        <v>0.03</v>
      </c>
      <c r="H256" s="3"/>
      <c r="I256" s="3">
        <v>1</v>
      </c>
      <c r="J256" s="3">
        <v>1</v>
      </c>
      <c r="K256" s="3">
        <v>6</v>
      </c>
      <c r="L256" s="3"/>
      <c r="M256" s="3">
        <v>1</v>
      </c>
      <c r="N256" s="3">
        <v>2</v>
      </c>
      <c r="O256" s="3">
        <v>1</v>
      </c>
      <c r="P256" s="3">
        <v>1</v>
      </c>
      <c r="Q256" s="3">
        <v>1</v>
      </c>
      <c r="R256" s="3">
        <v>1</v>
      </c>
      <c r="S256" s="3"/>
      <c r="T256" s="3">
        <v>3</v>
      </c>
      <c r="U256" s="3">
        <v>2</v>
      </c>
      <c r="V256" s="3">
        <v>1</v>
      </c>
      <c r="W256" s="3">
        <v>1</v>
      </c>
    </row>
    <row r="257" spans="2:23">
      <c r="B257" s="2" t="s">
        <v>979</v>
      </c>
      <c r="C257" t="s">
        <v>978</v>
      </c>
      <c r="D257" s="3">
        <v>11</v>
      </c>
      <c r="E257" s="3">
        <v>0.44999999999999996</v>
      </c>
      <c r="F257" s="3">
        <v>1540000000</v>
      </c>
      <c r="G257" s="3">
        <v>0.05</v>
      </c>
      <c r="H257" s="3"/>
      <c r="I257" s="3">
        <v>1</v>
      </c>
      <c r="J257" s="3">
        <v>10</v>
      </c>
      <c r="K257" s="3">
        <v>7</v>
      </c>
      <c r="L257" s="3"/>
      <c r="M257" s="3">
        <v>1</v>
      </c>
      <c r="N257" s="3">
        <v>2</v>
      </c>
      <c r="O257" s="3">
        <v>1</v>
      </c>
      <c r="P257" s="3">
        <v>1</v>
      </c>
      <c r="Q257" s="3">
        <v>1</v>
      </c>
      <c r="R257" s="3">
        <v>1</v>
      </c>
      <c r="S257" s="3"/>
      <c r="T257" s="3">
        <v>3</v>
      </c>
      <c r="U257" s="3">
        <v>2</v>
      </c>
      <c r="V257" s="3">
        <v>1</v>
      </c>
      <c r="W257" s="3">
        <v>1</v>
      </c>
    </row>
    <row r="258" spans="2:23">
      <c r="B258" s="2" t="s">
        <v>981</v>
      </c>
      <c r="C258" t="s">
        <v>980</v>
      </c>
      <c r="D258" s="3">
        <v>2</v>
      </c>
      <c r="E258" s="3">
        <v>0.25</v>
      </c>
      <c r="F258" s="3">
        <v>1520000000</v>
      </c>
      <c r="G258" s="3">
        <v>0.03</v>
      </c>
      <c r="H258" s="3"/>
      <c r="I258" s="3">
        <v>2</v>
      </c>
      <c r="J258" s="3">
        <v>1</v>
      </c>
      <c r="K258" s="3">
        <v>1</v>
      </c>
      <c r="L258" s="3"/>
      <c r="M258" s="3">
        <v>10</v>
      </c>
      <c r="N258" s="3">
        <v>3</v>
      </c>
      <c r="O258" s="3">
        <v>6</v>
      </c>
      <c r="P258" s="3">
        <v>1</v>
      </c>
      <c r="Q258" s="3">
        <v>1</v>
      </c>
      <c r="R258" s="3">
        <v>1</v>
      </c>
      <c r="S258" s="3"/>
      <c r="T258" s="3">
        <v>1</v>
      </c>
      <c r="U258" s="3">
        <v>11</v>
      </c>
      <c r="V258" s="3">
        <v>3</v>
      </c>
      <c r="W258" s="3">
        <v>1</v>
      </c>
    </row>
    <row r="259" spans="2:23">
      <c r="B259" s="2" t="s">
        <v>983</v>
      </c>
      <c r="C259" t="s">
        <v>982</v>
      </c>
      <c r="D259" s="3">
        <v>16</v>
      </c>
      <c r="E259" s="3">
        <v>0.5</v>
      </c>
      <c r="F259" s="3">
        <v>1510000000</v>
      </c>
      <c r="G259" s="3">
        <v>0.13999999999999999</v>
      </c>
      <c r="H259" s="3"/>
      <c r="I259" s="3">
        <v>1</v>
      </c>
      <c r="J259" s="3">
        <v>13</v>
      </c>
      <c r="K259" s="3">
        <v>3</v>
      </c>
      <c r="L259" s="3"/>
      <c r="M259" s="3">
        <v>1</v>
      </c>
      <c r="N259" s="3">
        <v>2</v>
      </c>
      <c r="O259" s="3">
        <v>1</v>
      </c>
      <c r="P259" s="3">
        <v>1</v>
      </c>
      <c r="Q259" s="3">
        <v>1</v>
      </c>
      <c r="R259" s="3">
        <v>1</v>
      </c>
      <c r="S259" s="3"/>
      <c r="T259" s="3">
        <v>24</v>
      </c>
      <c r="U259" s="3">
        <v>2</v>
      </c>
      <c r="V259" s="3">
        <v>2</v>
      </c>
      <c r="W259" s="3">
        <v>1</v>
      </c>
    </row>
    <row r="260" spans="2:23">
      <c r="B260" s="2" t="s">
        <v>154</v>
      </c>
      <c r="C260" t="s">
        <v>984</v>
      </c>
      <c r="D260" s="3">
        <v>12</v>
      </c>
      <c r="E260" s="3">
        <v>0.61</v>
      </c>
      <c r="F260" s="3">
        <v>1500000000</v>
      </c>
      <c r="G260" s="3">
        <v>0.04</v>
      </c>
      <c r="H260" s="3"/>
      <c r="I260" s="3">
        <v>1</v>
      </c>
      <c r="J260" s="3">
        <v>13</v>
      </c>
      <c r="K260" s="3">
        <v>1</v>
      </c>
      <c r="L260" s="3"/>
      <c r="M260" s="3">
        <v>1</v>
      </c>
      <c r="N260" s="3">
        <v>1</v>
      </c>
      <c r="O260" s="3">
        <v>1</v>
      </c>
      <c r="P260" s="3">
        <v>1</v>
      </c>
      <c r="Q260" s="3">
        <v>1</v>
      </c>
      <c r="R260" s="3">
        <v>1</v>
      </c>
      <c r="S260" s="3"/>
      <c r="T260" s="3">
        <v>5</v>
      </c>
      <c r="U260" s="3">
        <v>5</v>
      </c>
      <c r="V260" s="3">
        <v>2</v>
      </c>
      <c r="W260" s="3">
        <v>1</v>
      </c>
    </row>
    <row r="261" spans="2:23">
      <c r="B261" s="2" t="s">
        <v>986</v>
      </c>
      <c r="C261" t="s">
        <v>985</v>
      </c>
      <c r="D261" s="3">
        <v>2</v>
      </c>
      <c r="E261" s="3">
        <v>0.44</v>
      </c>
      <c r="F261" s="3">
        <v>1470000000</v>
      </c>
      <c r="G261" s="3">
        <v>0.03</v>
      </c>
      <c r="H261" s="3"/>
      <c r="I261" s="3">
        <v>1</v>
      </c>
      <c r="J261" s="3">
        <v>1</v>
      </c>
      <c r="K261" s="3">
        <v>1</v>
      </c>
      <c r="L261" s="3"/>
      <c r="M261" s="3">
        <v>5</v>
      </c>
      <c r="N261" s="3">
        <v>17</v>
      </c>
      <c r="O261" s="3">
        <v>22</v>
      </c>
      <c r="P261" s="3">
        <v>1</v>
      </c>
      <c r="Q261" s="3">
        <v>1</v>
      </c>
      <c r="R261" s="3">
        <v>1</v>
      </c>
      <c r="S261" s="3"/>
      <c r="T261" s="3">
        <v>10</v>
      </c>
      <c r="U261" s="3">
        <v>2</v>
      </c>
      <c r="V261" s="3">
        <v>1</v>
      </c>
      <c r="W261" s="3">
        <v>1</v>
      </c>
    </row>
    <row r="262" spans="2:23">
      <c r="B262" s="2" t="s">
        <v>988</v>
      </c>
      <c r="C262" t="s">
        <v>987</v>
      </c>
      <c r="D262" s="3">
        <v>20</v>
      </c>
      <c r="E262" s="3">
        <v>1.35</v>
      </c>
      <c r="F262" s="3">
        <v>1460000000</v>
      </c>
      <c r="G262" s="3">
        <v>0.03</v>
      </c>
      <c r="H262" s="3"/>
      <c r="I262" s="3">
        <v>4</v>
      </c>
      <c r="J262" s="3">
        <v>1</v>
      </c>
      <c r="K262" s="3">
        <v>1</v>
      </c>
      <c r="L262" s="3"/>
      <c r="M262" s="3">
        <v>12</v>
      </c>
      <c r="N262" s="3">
        <v>29</v>
      </c>
      <c r="O262" s="3">
        <v>23</v>
      </c>
      <c r="P262" s="3">
        <v>2</v>
      </c>
      <c r="Q262" s="3">
        <v>1</v>
      </c>
      <c r="R262" s="3">
        <v>2</v>
      </c>
      <c r="S262" s="3"/>
      <c r="T262" s="3">
        <v>1</v>
      </c>
      <c r="U262" s="3">
        <v>6</v>
      </c>
      <c r="V262" s="3">
        <v>5</v>
      </c>
      <c r="W262" s="3">
        <v>1</v>
      </c>
    </row>
    <row r="263" spans="2:23">
      <c r="B263" s="2" t="s">
        <v>990</v>
      </c>
      <c r="C263" t="s">
        <v>989</v>
      </c>
      <c r="D263" s="3">
        <v>2</v>
      </c>
      <c r="E263" s="3">
        <v>0.48</v>
      </c>
      <c r="F263" s="3">
        <v>1450000000</v>
      </c>
      <c r="G263" s="3">
        <v>0.11</v>
      </c>
      <c r="H263" s="3"/>
      <c r="I263" s="3">
        <v>1</v>
      </c>
      <c r="J263" s="3">
        <v>1</v>
      </c>
      <c r="K263" s="3">
        <v>4</v>
      </c>
      <c r="L263" s="3"/>
      <c r="M263" s="3">
        <v>5</v>
      </c>
      <c r="N263" s="3">
        <v>14</v>
      </c>
      <c r="O263" s="3">
        <v>1</v>
      </c>
      <c r="P263" s="3">
        <v>1</v>
      </c>
      <c r="Q263" s="3">
        <v>1</v>
      </c>
      <c r="R263" s="3">
        <v>1</v>
      </c>
      <c r="S263" s="3"/>
      <c r="T263" s="3">
        <v>1</v>
      </c>
      <c r="U263" s="3">
        <v>1</v>
      </c>
      <c r="V263" s="3">
        <v>1</v>
      </c>
      <c r="W263" s="3">
        <v>1</v>
      </c>
    </row>
    <row r="264" spans="2:23">
      <c r="B264" s="2" t="s">
        <v>61</v>
      </c>
      <c r="C264" t="s">
        <v>991</v>
      </c>
      <c r="D264" s="3">
        <v>1</v>
      </c>
      <c r="E264" s="3">
        <v>0.3</v>
      </c>
      <c r="F264" s="3">
        <v>1440000000</v>
      </c>
      <c r="G264" s="3">
        <v>0.06</v>
      </c>
      <c r="H264" s="3"/>
      <c r="I264" s="3">
        <v>1</v>
      </c>
      <c r="J264" s="3">
        <v>1</v>
      </c>
      <c r="K264" s="3">
        <v>5</v>
      </c>
      <c r="L264" s="3"/>
      <c r="M264" s="3">
        <v>1</v>
      </c>
      <c r="N264" s="3">
        <v>2</v>
      </c>
      <c r="O264" s="3">
        <v>1</v>
      </c>
      <c r="P264" s="3">
        <v>1</v>
      </c>
      <c r="Q264" s="3">
        <v>1</v>
      </c>
      <c r="R264" s="3">
        <v>1</v>
      </c>
      <c r="S264" s="3"/>
      <c r="T264" s="3">
        <v>3</v>
      </c>
      <c r="U264" s="3">
        <v>2</v>
      </c>
      <c r="V264" s="3">
        <v>1</v>
      </c>
      <c r="W264" s="3">
        <v>1</v>
      </c>
    </row>
    <row r="265" spans="2:23">
      <c r="B265" s="2" t="s">
        <v>993</v>
      </c>
      <c r="C265" t="s">
        <v>992</v>
      </c>
      <c r="D265" s="3">
        <v>12</v>
      </c>
      <c r="E265" s="3">
        <v>0.66</v>
      </c>
      <c r="F265" s="3">
        <v>1430000000</v>
      </c>
      <c r="G265" s="3">
        <v>0.06</v>
      </c>
      <c r="H265" s="3"/>
      <c r="I265" s="3">
        <v>1</v>
      </c>
      <c r="J265" s="3">
        <v>13</v>
      </c>
      <c r="K265" s="3">
        <v>1</v>
      </c>
      <c r="L265" s="3"/>
      <c r="M265" s="3">
        <v>5</v>
      </c>
      <c r="N265" s="3">
        <v>20</v>
      </c>
      <c r="O265" s="3">
        <v>1</v>
      </c>
      <c r="P265" s="3">
        <v>1</v>
      </c>
      <c r="Q265" s="3">
        <v>1</v>
      </c>
      <c r="R265" s="3">
        <v>1</v>
      </c>
      <c r="S265" s="3"/>
      <c r="T265" s="3">
        <v>15</v>
      </c>
      <c r="U265" s="3">
        <v>5</v>
      </c>
      <c r="V265" s="3">
        <v>2</v>
      </c>
      <c r="W265" s="3">
        <v>1</v>
      </c>
    </row>
    <row r="266" spans="2:23">
      <c r="B266" s="2" t="s">
        <v>995</v>
      </c>
      <c r="C266" t="s">
        <v>994</v>
      </c>
      <c r="D266" s="3">
        <v>6</v>
      </c>
      <c r="E266" s="3">
        <v>0.38999999999999996</v>
      </c>
      <c r="F266" s="3">
        <v>1410000000</v>
      </c>
      <c r="G266" s="3">
        <v>0.1</v>
      </c>
      <c r="H266" s="3"/>
      <c r="I266" s="3">
        <v>1</v>
      </c>
      <c r="J266" s="3">
        <v>12</v>
      </c>
      <c r="K266" s="3">
        <v>2</v>
      </c>
      <c r="L266" s="3"/>
      <c r="M266" s="3">
        <v>1</v>
      </c>
      <c r="N266" s="3">
        <v>5</v>
      </c>
      <c r="O266" s="3">
        <v>1</v>
      </c>
      <c r="P266" s="3">
        <v>1</v>
      </c>
      <c r="Q266" s="3">
        <v>1</v>
      </c>
      <c r="R266" s="3">
        <v>1</v>
      </c>
      <c r="S266" s="3"/>
      <c r="T266" s="3">
        <v>7</v>
      </c>
      <c r="U266" s="3">
        <v>8</v>
      </c>
      <c r="V266" s="3">
        <v>11</v>
      </c>
      <c r="W266" s="3">
        <v>1</v>
      </c>
    </row>
    <row r="267" spans="2:23">
      <c r="B267" s="2" t="s">
        <v>325</v>
      </c>
      <c r="C267" t="s">
        <v>996</v>
      </c>
      <c r="D267" s="3">
        <v>4</v>
      </c>
      <c r="E267" s="3">
        <v>0.64</v>
      </c>
      <c r="F267" s="3">
        <v>1400000000</v>
      </c>
      <c r="G267" s="3">
        <v>0.06</v>
      </c>
      <c r="H267" s="3"/>
      <c r="I267" s="3">
        <v>1</v>
      </c>
      <c r="J267" s="3">
        <v>14</v>
      </c>
      <c r="K267" s="3">
        <v>1</v>
      </c>
      <c r="L267" s="3"/>
      <c r="M267" s="3">
        <v>1</v>
      </c>
      <c r="N267" s="3">
        <v>2</v>
      </c>
      <c r="O267" s="3">
        <v>1</v>
      </c>
      <c r="P267" s="3">
        <v>1</v>
      </c>
      <c r="Q267" s="3">
        <v>1</v>
      </c>
      <c r="R267" s="3">
        <v>1</v>
      </c>
      <c r="S267" s="3"/>
      <c r="T267" s="3">
        <v>26</v>
      </c>
      <c r="U267" s="3">
        <v>14</v>
      </c>
      <c r="V267" s="3">
        <v>12</v>
      </c>
      <c r="W267" s="3">
        <v>1</v>
      </c>
    </row>
    <row r="268" spans="2:23">
      <c r="B268" s="2" t="s">
        <v>415</v>
      </c>
      <c r="C268" t="s">
        <v>997</v>
      </c>
      <c r="D268" s="3">
        <v>5</v>
      </c>
      <c r="E268" s="3">
        <v>0.4</v>
      </c>
      <c r="F268" s="3">
        <v>1390000000</v>
      </c>
      <c r="G268" s="3">
        <v>0.04</v>
      </c>
      <c r="H268" s="3"/>
      <c r="I268" s="3">
        <v>1</v>
      </c>
      <c r="J268" s="3">
        <v>8</v>
      </c>
      <c r="K268" s="3">
        <v>1</v>
      </c>
      <c r="L268" s="3"/>
      <c r="M268" s="3">
        <v>5</v>
      </c>
      <c r="N268" s="3">
        <v>14</v>
      </c>
      <c r="O268" s="3">
        <v>1</v>
      </c>
      <c r="P268" s="3">
        <v>1</v>
      </c>
      <c r="Q268" s="3">
        <v>1</v>
      </c>
      <c r="R268" s="3">
        <v>1</v>
      </c>
      <c r="S268" s="3"/>
      <c r="T268" s="3">
        <v>1</v>
      </c>
      <c r="U268" s="3">
        <v>1</v>
      </c>
      <c r="V268" s="3">
        <v>8</v>
      </c>
      <c r="W268" s="3">
        <v>1</v>
      </c>
    </row>
    <row r="269" spans="2:23">
      <c r="B269" s="2" t="s">
        <v>225</v>
      </c>
      <c r="C269" t="s">
        <v>998</v>
      </c>
      <c r="D269" s="3">
        <v>2</v>
      </c>
      <c r="E269" s="3">
        <v>0.44</v>
      </c>
      <c r="F269" s="3">
        <v>1390000000</v>
      </c>
      <c r="G269" s="3">
        <v>0.05</v>
      </c>
      <c r="H269" s="3"/>
      <c r="I269" s="3">
        <v>1</v>
      </c>
      <c r="J269" s="3">
        <v>1</v>
      </c>
      <c r="K269" s="3">
        <v>1</v>
      </c>
      <c r="L269" s="3"/>
      <c r="M269" s="3">
        <v>5</v>
      </c>
      <c r="N269" s="3">
        <v>13</v>
      </c>
      <c r="O269" s="3">
        <v>24</v>
      </c>
      <c r="P269" s="3">
        <v>1</v>
      </c>
      <c r="Q269" s="3">
        <v>1</v>
      </c>
      <c r="R269" s="3">
        <v>1</v>
      </c>
      <c r="S269" s="3"/>
      <c r="T269" s="3">
        <v>10</v>
      </c>
      <c r="U269" s="3">
        <v>2</v>
      </c>
      <c r="V269" s="3">
        <v>1</v>
      </c>
      <c r="W269" s="3">
        <v>1</v>
      </c>
    </row>
    <row r="270" spans="2:23">
      <c r="B270" s="2" t="s">
        <v>145</v>
      </c>
      <c r="C270" t="s">
        <v>999</v>
      </c>
      <c r="D270" s="3">
        <v>21</v>
      </c>
      <c r="E270" s="3">
        <v>1.05</v>
      </c>
      <c r="F270" s="3">
        <v>1360000000</v>
      </c>
      <c r="G270" s="3">
        <v>0.02</v>
      </c>
      <c r="H270" s="3"/>
      <c r="I270" s="3">
        <v>1</v>
      </c>
      <c r="J270" s="3">
        <v>1</v>
      </c>
      <c r="K270" s="3">
        <v>1</v>
      </c>
      <c r="L270" s="3"/>
      <c r="M270" s="3">
        <v>5</v>
      </c>
      <c r="N270" s="3">
        <v>8</v>
      </c>
      <c r="O270" s="3">
        <v>1</v>
      </c>
      <c r="P270" s="3">
        <v>1</v>
      </c>
      <c r="Q270" s="3">
        <v>2</v>
      </c>
      <c r="R270" s="3">
        <v>1</v>
      </c>
      <c r="S270" s="3"/>
      <c r="T270" s="3">
        <v>7</v>
      </c>
      <c r="U270" s="3">
        <v>2</v>
      </c>
      <c r="V270" s="3">
        <v>1</v>
      </c>
      <c r="W270" s="3">
        <v>1</v>
      </c>
    </row>
    <row r="271" spans="2:23">
      <c r="B271" s="2" t="s">
        <v>1001</v>
      </c>
      <c r="C271" t="s">
        <v>1000</v>
      </c>
      <c r="D271" s="3">
        <v>20</v>
      </c>
      <c r="E271" s="3">
        <v>1.52</v>
      </c>
      <c r="F271" s="3">
        <v>1360000000</v>
      </c>
      <c r="G271" s="3">
        <v>0.22</v>
      </c>
      <c r="H271" s="3"/>
      <c r="I271" s="3">
        <v>1</v>
      </c>
      <c r="J271" s="3">
        <v>3</v>
      </c>
      <c r="K271" s="3">
        <v>1</v>
      </c>
      <c r="L271" s="3"/>
      <c r="M271" s="3">
        <v>1</v>
      </c>
      <c r="N271" s="3">
        <v>1</v>
      </c>
      <c r="O271" s="3">
        <v>3</v>
      </c>
      <c r="P271" s="3">
        <v>1</v>
      </c>
      <c r="Q271" s="3">
        <v>2</v>
      </c>
      <c r="R271" s="3">
        <v>2</v>
      </c>
      <c r="S271" s="3"/>
      <c r="T271" s="3">
        <v>7</v>
      </c>
      <c r="U271" s="3">
        <v>5</v>
      </c>
      <c r="V271" s="3">
        <v>4</v>
      </c>
      <c r="W271" s="3">
        <v>1</v>
      </c>
    </row>
    <row r="272" spans="2:23">
      <c r="B272" s="2" t="s">
        <v>436</v>
      </c>
      <c r="C272" t="s">
        <v>1002</v>
      </c>
      <c r="D272" s="3">
        <v>15</v>
      </c>
      <c r="E272" s="3">
        <v>0.89999999999999991</v>
      </c>
      <c r="F272" s="3">
        <v>1360000000</v>
      </c>
      <c r="G272" s="3">
        <v>0.02</v>
      </c>
      <c r="H272" s="3"/>
      <c r="I272" s="3">
        <v>1</v>
      </c>
      <c r="J272" s="3">
        <v>1</v>
      </c>
      <c r="K272" s="3">
        <v>1</v>
      </c>
      <c r="L272" s="3"/>
      <c r="M272" s="3">
        <v>1</v>
      </c>
      <c r="N272" s="3">
        <v>1</v>
      </c>
      <c r="O272" s="3">
        <v>1</v>
      </c>
      <c r="P272" s="3">
        <v>2</v>
      </c>
      <c r="Q272" s="3">
        <v>1</v>
      </c>
      <c r="R272" s="3">
        <v>1</v>
      </c>
      <c r="S272" s="3"/>
      <c r="T272" s="3">
        <v>1</v>
      </c>
      <c r="U272" s="3">
        <v>1</v>
      </c>
      <c r="V272" s="3">
        <v>1</v>
      </c>
      <c r="W272" s="3">
        <v>1</v>
      </c>
    </row>
    <row r="273" spans="2:23">
      <c r="B273" s="2" t="s">
        <v>1004</v>
      </c>
      <c r="C273" t="s">
        <v>1003</v>
      </c>
      <c r="D273" s="3">
        <v>12</v>
      </c>
      <c r="E273" s="3">
        <v>0.62</v>
      </c>
      <c r="F273" s="3">
        <v>1350000000</v>
      </c>
      <c r="G273" s="3">
        <v>0.05</v>
      </c>
      <c r="H273" s="3"/>
      <c r="I273" s="3">
        <v>1</v>
      </c>
      <c r="J273" s="3">
        <v>13</v>
      </c>
      <c r="K273" s="3">
        <v>1</v>
      </c>
      <c r="L273" s="3"/>
      <c r="M273" s="3">
        <v>5</v>
      </c>
      <c r="N273" s="3">
        <v>23</v>
      </c>
      <c r="O273" s="3">
        <v>1</v>
      </c>
      <c r="P273" s="3">
        <v>1</v>
      </c>
      <c r="Q273" s="3">
        <v>1</v>
      </c>
      <c r="R273" s="3">
        <v>1</v>
      </c>
      <c r="S273" s="3"/>
      <c r="T273" s="3">
        <v>15</v>
      </c>
      <c r="U273" s="3">
        <v>5</v>
      </c>
      <c r="V273" s="3">
        <v>2</v>
      </c>
      <c r="W273" s="3">
        <v>1</v>
      </c>
    </row>
    <row r="274" spans="2:23">
      <c r="B274" s="2" t="s">
        <v>1006</v>
      </c>
      <c r="C274" t="s">
        <v>1005</v>
      </c>
      <c r="D274" s="3">
        <v>4</v>
      </c>
      <c r="E274" s="3">
        <v>0.57000000000000006</v>
      </c>
      <c r="F274" s="3">
        <v>1350000000</v>
      </c>
      <c r="G274" s="3">
        <v>0.04</v>
      </c>
      <c r="H274" s="3"/>
      <c r="I274" s="3">
        <v>1</v>
      </c>
      <c r="J274" s="3">
        <v>4</v>
      </c>
      <c r="K274" s="3">
        <v>1</v>
      </c>
      <c r="L274" s="3"/>
      <c r="M274" s="3">
        <v>1</v>
      </c>
      <c r="N274" s="3">
        <v>1</v>
      </c>
      <c r="O274" s="3">
        <v>4</v>
      </c>
      <c r="P274" s="3">
        <v>1</v>
      </c>
      <c r="Q274" s="3">
        <v>1</v>
      </c>
      <c r="R274" s="3">
        <v>1</v>
      </c>
      <c r="S274" s="3"/>
      <c r="T274" s="3">
        <v>15</v>
      </c>
      <c r="U274" s="3">
        <v>5</v>
      </c>
      <c r="V274" s="3">
        <v>2</v>
      </c>
      <c r="W274" s="3">
        <v>1</v>
      </c>
    </row>
    <row r="275" spans="2:23">
      <c r="B275" s="2" t="s">
        <v>1008</v>
      </c>
      <c r="C275" t="s">
        <v>1007</v>
      </c>
      <c r="D275" s="3">
        <v>21</v>
      </c>
      <c r="E275" s="3">
        <v>1.1499999999999999</v>
      </c>
      <c r="F275" s="3">
        <v>1340000000</v>
      </c>
      <c r="G275" s="3">
        <v>6.9999999999999993E-2</v>
      </c>
      <c r="H275" s="3"/>
      <c r="I275" s="3">
        <v>1</v>
      </c>
      <c r="J275" s="3">
        <v>1</v>
      </c>
      <c r="K275" s="3">
        <v>4</v>
      </c>
      <c r="L275" s="3"/>
      <c r="M275" s="3">
        <v>5</v>
      </c>
      <c r="N275" s="3">
        <v>22</v>
      </c>
      <c r="O275" s="3">
        <v>12</v>
      </c>
      <c r="P275" s="3">
        <v>1</v>
      </c>
      <c r="Q275" s="3">
        <v>2</v>
      </c>
      <c r="R275" s="3">
        <v>1</v>
      </c>
      <c r="S275" s="3"/>
      <c r="T275" s="3">
        <v>15</v>
      </c>
      <c r="U275" s="3">
        <v>2</v>
      </c>
      <c r="V275" s="3">
        <v>1</v>
      </c>
      <c r="W275" s="3">
        <v>1</v>
      </c>
    </row>
    <row r="276" spans="2:23">
      <c r="B276" s="2" t="s">
        <v>532</v>
      </c>
      <c r="C276" t="s">
        <v>1009</v>
      </c>
      <c r="D276" s="3">
        <v>3</v>
      </c>
      <c r="E276" s="3">
        <v>0.1</v>
      </c>
      <c r="F276" s="3">
        <v>1340000000</v>
      </c>
      <c r="G276" s="3">
        <v>0.08</v>
      </c>
      <c r="H276" s="3"/>
      <c r="I276" s="3">
        <v>1</v>
      </c>
      <c r="J276" s="3">
        <v>1</v>
      </c>
      <c r="K276" s="3">
        <v>1</v>
      </c>
      <c r="L276" s="3"/>
      <c r="M276" s="3">
        <v>5</v>
      </c>
      <c r="N276" s="3">
        <v>30</v>
      </c>
      <c r="O276" s="3">
        <v>1</v>
      </c>
      <c r="P276" s="3">
        <v>1</v>
      </c>
      <c r="Q276" s="3">
        <v>1</v>
      </c>
      <c r="R276" s="3">
        <v>1</v>
      </c>
      <c r="S276" s="3"/>
      <c r="T276" s="3">
        <v>3</v>
      </c>
      <c r="U276" s="3">
        <v>2</v>
      </c>
      <c r="V276" s="3">
        <v>1</v>
      </c>
      <c r="W276" s="3">
        <v>1</v>
      </c>
    </row>
    <row r="277" spans="2:23">
      <c r="B277" s="2" t="s">
        <v>519</v>
      </c>
      <c r="C277" t="s">
        <v>1010</v>
      </c>
      <c r="D277" s="3">
        <v>3</v>
      </c>
      <c r="E277" s="3">
        <v>6.9999999999999993E-2</v>
      </c>
      <c r="F277" s="3">
        <v>1330000000</v>
      </c>
      <c r="G277" s="3">
        <v>0.06</v>
      </c>
      <c r="H277" s="3"/>
      <c r="I277" s="3">
        <v>2</v>
      </c>
      <c r="J277" s="3">
        <v>1</v>
      </c>
      <c r="K277" s="3">
        <v>1</v>
      </c>
      <c r="L277" s="3"/>
      <c r="M277" s="3">
        <v>6</v>
      </c>
      <c r="N277" s="3">
        <v>16</v>
      </c>
      <c r="O277" s="3">
        <v>7</v>
      </c>
      <c r="P277" s="3">
        <v>1</v>
      </c>
      <c r="Q277" s="3">
        <v>1</v>
      </c>
      <c r="R277" s="3">
        <v>1</v>
      </c>
      <c r="S277" s="3"/>
      <c r="T277" s="3">
        <v>6</v>
      </c>
      <c r="U277" s="3">
        <v>4</v>
      </c>
      <c r="V277" s="3">
        <v>3</v>
      </c>
      <c r="W277" s="3">
        <v>1</v>
      </c>
    </row>
    <row r="278" spans="2:23">
      <c r="B278" s="2" t="s">
        <v>1012</v>
      </c>
      <c r="C278" t="s">
        <v>1011</v>
      </c>
      <c r="D278" s="3">
        <v>12</v>
      </c>
      <c r="E278" s="3">
        <v>0.86</v>
      </c>
      <c r="F278" s="3">
        <v>1330000000</v>
      </c>
      <c r="G278" s="3">
        <v>0.06</v>
      </c>
      <c r="H278" s="3"/>
      <c r="I278" s="3">
        <v>2</v>
      </c>
      <c r="J278" s="3">
        <v>11</v>
      </c>
      <c r="K278" s="3">
        <v>4</v>
      </c>
      <c r="L278" s="3"/>
      <c r="M278" s="3">
        <v>3</v>
      </c>
      <c r="N278" s="3">
        <v>12</v>
      </c>
      <c r="O278" s="3">
        <v>11</v>
      </c>
      <c r="P278" s="3">
        <v>1</v>
      </c>
      <c r="Q278" s="3">
        <v>1</v>
      </c>
      <c r="R278" s="3">
        <v>1</v>
      </c>
      <c r="S278" s="3"/>
      <c r="T278" s="3">
        <v>16</v>
      </c>
      <c r="U278" s="3">
        <v>12</v>
      </c>
      <c r="V278" s="3">
        <v>9</v>
      </c>
      <c r="W278" s="3">
        <v>2</v>
      </c>
    </row>
    <row r="279" spans="2:23">
      <c r="B279" s="2" t="s">
        <v>1014</v>
      </c>
      <c r="C279" t="s">
        <v>1013</v>
      </c>
      <c r="D279" s="3">
        <v>2</v>
      </c>
      <c r="E279" s="3">
        <v>0.44</v>
      </c>
      <c r="F279" s="3">
        <v>1330000000</v>
      </c>
      <c r="G279" s="3">
        <v>0.03</v>
      </c>
      <c r="H279" s="3"/>
      <c r="I279" s="3">
        <v>1</v>
      </c>
      <c r="J279" s="3">
        <v>1</v>
      </c>
      <c r="K279" s="3">
        <v>1</v>
      </c>
      <c r="L279" s="3"/>
      <c r="M279" s="3">
        <v>5</v>
      </c>
      <c r="N279" s="3">
        <v>8</v>
      </c>
      <c r="O279" s="3">
        <v>25</v>
      </c>
      <c r="P279" s="3">
        <v>1</v>
      </c>
      <c r="Q279" s="3">
        <v>1</v>
      </c>
      <c r="R279" s="3">
        <v>1</v>
      </c>
      <c r="S279" s="3"/>
      <c r="T279" s="3">
        <v>10</v>
      </c>
      <c r="U279" s="3">
        <v>2</v>
      </c>
      <c r="V279" s="3">
        <v>1</v>
      </c>
      <c r="W279" s="3">
        <v>1</v>
      </c>
    </row>
    <row r="280" spans="2:23">
      <c r="B280" s="2" t="s">
        <v>1016</v>
      </c>
      <c r="C280" t="s">
        <v>1015</v>
      </c>
      <c r="D280" s="3">
        <v>3</v>
      </c>
      <c r="E280" s="3">
        <v>0.12</v>
      </c>
      <c r="F280" s="3">
        <v>1330000000</v>
      </c>
      <c r="G280" s="3">
        <v>0.04</v>
      </c>
      <c r="H280" s="3"/>
      <c r="I280" s="3">
        <v>1</v>
      </c>
      <c r="J280" s="3">
        <v>3</v>
      </c>
      <c r="K280" s="3">
        <v>1</v>
      </c>
      <c r="L280" s="3"/>
      <c r="M280" s="3">
        <v>1</v>
      </c>
      <c r="N280" s="3">
        <v>1</v>
      </c>
      <c r="O280" s="3">
        <v>3</v>
      </c>
      <c r="P280" s="3">
        <v>1</v>
      </c>
      <c r="Q280" s="3">
        <v>1</v>
      </c>
      <c r="R280" s="3">
        <v>1</v>
      </c>
      <c r="S280" s="3"/>
      <c r="T280" s="3">
        <v>7</v>
      </c>
      <c r="U280" s="3">
        <v>5</v>
      </c>
      <c r="V280" s="3">
        <v>4</v>
      </c>
      <c r="W280" s="3">
        <v>1</v>
      </c>
    </row>
    <row r="281" spans="2:23">
      <c r="B281" s="2" t="s">
        <v>82</v>
      </c>
      <c r="C281" t="s">
        <v>1017</v>
      </c>
      <c r="D281" s="3">
        <v>8</v>
      </c>
      <c r="E281" s="3">
        <v>0.63</v>
      </c>
      <c r="F281" s="3">
        <v>1330000000</v>
      </c>
      <c r="G281" s="3">
        <v>0.1</v>
      </c>
      <c r="H281" s="3"/>
      <c r="I281" s="3">
        <v>1</v>
      </c>
      <c r="J281" s="3">
        <v>5</v>
      </c>
      <c r="K281" s="3">
        <v>3</v>
      </c>
      <c r="L281" s="3"/>
      <c r="M281" s="3">
        <v>1</v>
      </c>
      <c r="N281" s="3">
        <v>5</v>
      </c>
      <c r="O281" s="3">
        <v>1</v>
      </c>
      <c r="P281" s="3">
        <v>1</v>
      </c>
      <c r="Q281" s="3">
        <v>1</v>
      </c>
      <c r="R281" s="3">
        <v>1</v>
      </c>
      <c r="S281" s="3"/>
      <c r="T281" s="3">
        <v>14</v>
      </c>
      <c r="U281" s="3">
        <v>7</v>
      </c>
      <c r="V281" s="3">
        <v>7</v>
      </c>
      <c r="W281" s="3">
        <v>1</v>
      </c>
    </row>
    <row r="282" spans="2:23">
      <c r="B282" s="2" t="s">
        <v>313</v>
      </c>
      <c r="C282" t="s">
        <v>1018</v>
      </c>
      <c r="D282" s="3">
        <v>22</v>
      </c>
      <c r="E282" s="3">
        <v>0.21</v>
      </c>
      <c r="F282" s="3">
        <v>1320000000</v>
      </c>
      <c r="G282" s="3">
        <v>0.16</v>
      </c>
      <c r="H282" s="3"/>
      <c r="I282" s="3">
        <v>1</v>
      </c>
      <c r="J282" s="3">
        <v>2</v>
      </c>
      <c r="K282" s="3">
        <v>1</v>
      </c>
      <c r="L282" s="3"/>
      <c r="M282" s="3">
        <v>1</v>
      </c>
      <c r="N282" s="3">
        <v>2</v>
      </c>
      <c r="O282" s="3">
        <v>1</v>
      </c>
      <c r="P282" s="3">
        <v>1</v>
      </c>
      <c r="Q282" s="3">
        <v>1</v>
      </c>
      <c r="R282" s="3">
        <v>1</v>
      </c>
      <c r="S282" s="3"/>
      <c r="T282" s="3">
        <v>5</v>
      </c>
      <c r="U282" s="3">
        <v>3</v>
      </c>
      <c r="V282" s="3">
        <v>1</v>
      </c>
      <c r="W282" s="3">
        <v>1</v>
      </c>
    </row>
    <row r="283" spans="2:23">
      <c r="B283" s="2" t="s">
        <v>374</v>
      </c>
      <c r="C283" t="s">
        <v>1019</v>
      </c>
      <c r="D283" s="3">
        <v>15</v>
      </c>
      <c r="E283" s="3">
        <v>0.95</v>
      </c>
      <c r="F283" s="3">
        <v>1320000000</v>
      </c>
      <c r="G283" s="3">
        <v>0.02</v>
      </c>
      <c r="H283" s="3"/>
      <c r="I283" s="3">
        <v>1</v>
      </c>
      <c r="J283" s="3">
        <v>2</v>
      </c>
      <c r="K283" s="3">
        <v>1</v>
      </c>
      <c r="L283" s="3"/>
      <c r="M283" s="3">
        <v>1</v>
      </c>
      <c r="N283" s="3">
        <v>1</v>
      </c>
      <c r="O283" s="3">
        <v>1</v>
      </c>
      <c r="P283" s="3">
        <v>1</v>
      </c>
      <c r="Q283" s="3">
        <v>2</v>
      </c>
      <c r="R283" s="3">
        <v>1</v>
      </c>
      <c r="S283" s="3"/>
      <c r="T283" s="3">
        <v>5</v>
      </c>
      <c r="U283" s="3">
        <v>3</v>
      </c>
      <c r="V283" s="3">
        <v>2</v>
      </c>
      <c r="W283" s="3">
        <v>1</v>
      </c>
    </row>
    <row r="284" spans="2:23">
      <c r="B284" s="2" t="s">
        <v>1021</v>
      </c>
      <c r="C284" t="s">
        <v>1020</v>
      </c>
      <c r="D284" s="3">
        <v>2</v>
      </c>
      <c r="E284" s="3">
        <v>0.47000000000000003</v>
      </c>
      <c r="F284" s="3">
        <v>1320000000</v>
      </c>
      <c r="G284" s="3">
        <v>6.9999999999999993E-2</v>
      </c>
      <c r="H284" s="3"/>
      <c r="I284" s="3">
        <v>1</v>
      </c>
      <c r="J284" s="3">
        <v>13</v>
      </c>
      <c r="K284" s="3">
        <v>4</v>
      </c>
      <c r="L284" s="3"/>
      <c r="M284" s="3">
        <v>5</v>
      </c>
      <c r="N284" s="3">
        <v>14</v>
      </c>
      <c r="O284" s="3">
        <v>1</v>
      </c>
      <c r="P284" s="3">
        <v>1</v>
      </c>
      <c r="Q284" s="3">
        <v>1</v>
      </c>
      <c r="R284" s="3">
        <v>1</v>
      </c>
      <c r="S284" s="3"/>
      <c r="T284" s="3">
        <v>17</v>
      </c>
      <c r="U284" s="3">
        <v>12</v>
      </c>
      <c r="V284" s="3">
        <v>8</v>
      </c>
      <c r="W284" s="3">
        <v>1</v>
      </c>
    </row>
    <row r="285" spans="2:23">
      <c r="B285" s="2" t="s">
        <v>1023</v>
      </c>
      <c r="C285" t="s">
        <v>1022</v>
      </c>
      <c r="D285" s="3">
        <v>4</v>
      </c>
      <c r="E285" s="3">
        <v>0.28999999999999998</v>
      </c>
      <c r="F285" s="3">
        <v>1310000000</v>
      </c>
      <c r="G285" s="3">
        <v>0.04</v>
      </c>
      <c r="H285" s="3"/>
      <c r="I285" s="3">
        <v>1</v>
      </c>
      <c r="J285" s="3">
        <v>12</v>
      </c>
      <c r="K285" s="3">
        <v>1</v>
      </c>
      <c r="L285" s="3"/>
      <c r="M285" s="3">
        <v>1</v>
      </c>
      <c r="N285" s="3">
        <v>1</v>
      </c>
      <c r="O285" s="3">
        <v>1</v>
      </c>
      <c r="P285" s="3">
        <v>1</v>
      </c>
      <c r="Q285" s="3">
        <v>1</v>
      </c>
      <c r="R285" s="3">
        <v>1</v>
      </c>
      <c r="S285" s="3"/>
      <c r="T285" s="3">
        <v>1</v>
      </c>
      <c r="U285" s="3">
        <v>8</v>
      </c>
      <c r="V285" s="3">
        <v>11</v>
      </c>
      <c r="W285" s="3">
        <v>1</v>
      </c>
    </row>
    <row r="286" spans="2:23">
      <c r="B286" s="2" t="s">
        <v>343</v>
      </c>
      <c r="C286" t="s">
        <v>1024</v>
      </c>
      <c r="D286" s="3">
        <v>4</v>
      </c>
      <c r="E286" s="3">
        <v>0.63</v>
      </c>
      <c r="F286" s="3">
        <v>1310000000</v>
      </c>
      <c r="G286" s="3">
        <v>0.04</v>
      </c>
      <c r="H286" s="3"/>
      <c r="I286" s="3">
        <v>1</v>
      </c>
      <c r="J286" s="3">
        <v>12</v>
      </c>
      <c r="K286" s="3">
        <v>1</v>
      </c>
      <c r="L286" s="3"/>
      <c r="M286" s="3">
        <v>1</v>
      </c>
      <c r="N286" s="3">
        <v>2</v>
      </c>
      <c r="O286" s="3">
        <v>1</v>
      </c>
      <c r="P286" s="3">
        <v>1</v>
      </c>
      <c r="Q286" s="3">
        <v>1</v>
      </c>
      <c r="R286" s="3">
        <v>1</v>
      </c>
      <c r="S286" s="3"/>
      <c r="T286" s="3">
        <v>5</v>
      </c>
      <c r="U286" s="3">
        <v>18</v>
      </c>
      <c r="V286" s="3">
        <v>1</v>
      </c>
      <c r="W286" s="3">
        <v>1</v>
      </c>
    </row>
    <row r="287" spans="2:23">
      <c r="B287" s="2" t="s">
        <v>1026</v>
      </c>
      <c r="C287" t="s">
        <v>1025</v>
      </c>
      <c r="D287" s="3">
        <v>2</v>
      </c>
      <c r="E287" s="3">
        <v>0.48</v>
      </c>
      <c r="F287" s="3">
        <v>1300000000</v>
      </c>
      <c r="G287" s="3">
        <v>0.03</v>
      </c>
      <c r="H287" s="3"/>
      <c r="I287" s="3">
        <v>1</v>
      </c>
      <c r="J287" s="3">
        <v>1</v>
      </c>
      <c r="K287" s="3">
        <v>6</v>
      </c>
      <c r="L287" s="3"/>
      <c r="M287" s="3">
        <v>1</v>
      </c>
      <c r="N287" s="3">
        <v>2</v>
      </c>
      <c r="O287" s="3">
        <v>1</v>
      </c>
      <c r="P287" s="3">
        <v>1</v>
      </c>
      <c r="Q287" s="3">
        <v>1</v>
      </c>
      <c r="R287" s="3">
        <v>1</v>
      </c>
      <c r="S287" s="3"/>
      <c r="T287" s="3">
        <v>3</v>
      </c>
      <c r="U287" s="3">
        <v>2</v>
      </c>
      <c r="V287" s="3">
        <v>1</v>
      </c>
      <c r="W287" s="3">
        <v>1</v>
      </c>
    </row>
    <row r="288" spans="2:23">
      <c r="B288" s="2" t="s">
        <v>383</v>
      </c>
      <c r="C288" t="s">
        <v>1027</v>
      </c>
      <c r="D288" s="3">
        <v>2</v>
      </c>
      <c r="E288" s="3">
        <v>0.48</v>
      </c>
      <c r="F288" s="3">
        <v>1300000000</v>
      </c>
      <c r="G288" s="3">
        <v>0.05</v>
      </c>
      <c r="H288" s="3"/>
      <c r="I288" s="3">
        <v>1</v>
      </c>
      <c r="J288" s="3">
        <v>1</v>
      </c>
      <c r="K288" s="3">
        <v>1</v>
      </c>
      <c r="L288" s="3"/>
      <c r="M288" s="3">
        <v>5</v>
      </c>
      <c r="N288" s="3">
        <v>26</v>
      </c>
      <c r="O288" s="3">
        <v>26</v>
      </c>
      <c r="P288" s="3">
        <v>1</v>
      </c>
      <c r="Q288" s="3">
        <v>1</v>
      </c>
      <c r="R288" s="3">
        <v>1</v>
      </c>
      <c r="S288" s="3"/>
      <c r="T288" s="3">
        <v>4</v>
      </c>
      <c r="U288" s="3">
        <v>2</v>
      </c>
      <c r="V288" s="3">
        <v>1</v>
      </c>
      <c r="W288" s="3">
        <v>1</v>
      </c>
    </row>
    <row r="289" spans="2:23">
      <c r="B289" s="2" t="s">
        <v>1029</v>
      </c>
      <c r="C289" t="s">
        <v>1028</v>
      </c>
      <c r="D289" s="3">
        <v>2</v>
      </c>
      <c r="E289" s="3">
        <v>0.06</v>
      </c>
      <c r="F289" s="3">
        <v>1300000000</v>
      </c>
      <c r="G289" s="3">
        <v>0.02</v>
      </c>
      <c r="H289" s="3"/>
      <c r="I289" s="3">
        <v>2</v>
      </c>
      <c r="J289" s="3">
        <v>1</v>
      </c>
      <c r="K289" s="3">
        <v>1</v>
      </c>
      <c r="L289" s="3"/>
      <c r="M289" s="3">
        <v>6</v>
      </c>
      <c r="N289" s="3">
        <v>9</v>
      </c>
      <c r="O289" s="3">
        <v>6</v>
      </c>
      <c r="P289" s="3">
        <v>1</v>
      </c>
      <c r="Q289" s="3">
        <v>1</v>
      </c>
      <c r="R289" s="3">
        <v>1</v>
      </c>
      <c r="S289" s="3"/>
      <c r="T289" s="3">
        <v>6</v>
      </c>
      <c r="U289" s="3">
        <v>4</v>
      </c>
      <c r="V289" s="3">
        <v>3</v>
      </c>
      <c r="W289" s="3">
        <v>1</v>
      </c>
    </row>
    <row r="290" spans="2:23">
      <c r="B290" s="2" t="s">
        <v>1031</v>
      </c>
      <c r="C290" t="s">
        <v>1030</v>
      </c>
      <c r="D290" s="3">
        <v>9</v>
      </c>
      <c r="E290" s="3">
        <v>0.49</v>
      </c>
      <c r="F290" s="3">
        <v>1290000000</v>
      </c>
      <c r="G290" s="3">
        <v>6.9999999999999993E-2</v>
      </c>
      <c r="H290" s="3"/>
      <c r="I290" s="3">
        <v>1</v>
      </c>
      <c r="J290" s="3">
        <v>12</v>
      </c>
      <c r="K290" s="3">
        <v>1</v>
      </c>
      <c r="L290" s="3"/>
      <c r="M290" s="3">
        <v>1</v>
      </c>
      <c r="N290" s="3">
        <v>2</v>
      </c>
      <c r="O290" s="3">
        <v>1</v>
      </c>
      <c r="P290" s="3">
        <v>1</v>
      </c>
      <c r="Q290" s="3">
        <v>1</v>
      </c>
      <c r="R290" s="3">
        <v>1</v>
      </c>
      <c r="S290" s="3"/>
      <c r="T290" s="3">
        <v>17</v>
      </c>
      <c r="U290" s="3">
        <v>12</v>
      </c>
      <c r="V290" s="3">
        <v>8</v>
      </c>
      <c r="W290" s="3">
        <v>1</v>
      </c>
    </row>
    <row r="291" spans="2:23">
      <c r="B291" s="2" t="s">
        <v>1033</v>
      </c>
      <c r="C291" t="s">
        <v>1032</v>
      </c>
      <c r="D291" s="3">
        <v>23</v>
      </c>
      <c r="E291" s="3">
        <v>0.95</v>
      </c>
      <c r="F291" s="3">
        <v>1290000000</v>
      </c>
      <c r="G291" s="3">
        <v>0.05</v>
      </c>
      <c r="H291" s="3"/>
      <c r="I291" s="3">
        <v>1</v>
      </c>
      <c r="J291" s="3">
        <v>8</v>
      </c>
      <c r="K291" s="3">
        <v>4</v>
      </c>
      <c r="L291" s="3"/>
      <c r="M291" s="3">
        <v>1</v>
      </c>
      <c r="N291" s="3">
        <v>2</v>
      </c>
      <c r="O291" s="3">
        <v>1</v>
      </c>
      <c r="P291" s="3">
        <v>1</v>
      </c>
      <c r="Q291" s="3">
        <v>1</v>
      </c>
      <c r="R291" s="3">
        <v>1</v>
      </c>
      <c r="S291" s="3"/>
      <c r="T291" s="3">
        <v>30</v>
      </c>
      <c r="U291" s="3">
        <v>1</v>
      </c>
      <c r="V291" s="3">
        <v>9</v>
      </c>
      <c r="W291" s="3">
        <v>1</v>
      </c>
    </row>
    <row r="292" spans="2:23">
      <c r="B292" s="2" t="s">
        <v>1035</v>
      </c>
      <c r="C292" t="s">
        <v>1034</v>
      </c>
      <c r="D292" s="3">
        <v>1</v>
      </c>
      <c r="E292" s="3">
        <v>0.15</v>
      </c>
      <c r="F292" s="3">
        <v>1260000000</v>
      </c>
      <c r="G292" s="3">
        <v>0.04</v>
      </c>
      <c r="H292" s="3"/>
      <c r="I292" s="3">
        <v>2</v>
      </c>
      <c r="J292" s="3">
        <v>1</v>
      </c>
      <c r="K292" s="3">
        <v>1</v>
      </c>
      <c r="L292" s="3"/>
      <c r="M292" s="3">
        <v>2</v>
      </c>
      <c r="N292" s="3">
        <v>3</v>
      </c>
      <c r="O292" s="3">
        <v>11</v>
      </c>
      <c r="P292" s="3">
        <v>1</v>
      </c>
      <c r="Q292" s="3">
        <v>1</v>
      </c>
      <c r="R292" s="3">
        <v>1</v>
      </c>
      <c r="S292" s="3"/>
      <c r="T292" s="3">
        <v>6</v>
      </c>
      <c r="U292" s="3">
        <v>4</v>
      </c>
      <c r="V292" s="3">
        <v>3</v>
      </c>
      <c r="W292" s="3">
        <v>1</v>
      </c>
    </row>
    <row r="293" spans="2:23">
      <c r="B293" s="2" t="s">
        <v>1037</v>
      </c>
      <c r="C293" t="s">
        <v>1036</v>
      </c>
      <c r="D293" s="3">
        <v>1</v>
      </c>
      <c r="E293" s="3">
        <v>0.44999999999999996</v>
      </c>
      <c r="F293" s="3">
        <v>1260000000</v>
      </c>
      <c r="G293" s="3">
        <v>0.13</v>
      </c>
      <c r="H293" s="3"/>
      <c r="I293" s="3">
        <v>1</v>
      </c>
      <c r="J293" s="3">
        <v>5</v>
      </c>
      <c r="K293" s="3">
        <v>5</v>
      </c>
      <c r="L293" s="3"/>
      <c r="M293" s="3">
        <v>8</v>
      </c>
      <c r="N293" s="3">
        <v>10</v>
      </c>
      <c r="O293" s="3">
        <v>1</v>
      </c>
      <c r="P293" s="3">
        <v>1</v>
      </c>
      <c r="Q293" s="3">
        <v>1</v>
      </c>
      <c r="R293" s="3">
        <v>1</v>
      </c>
      <c r="S293" s="3"/>
      <c r="T293" s="3">
        <v>1</v>
      </c>
      <c r="U293" s="3">
        <v>7</v>
      </c>
      <c r="V293" s="3">
        <v>7</v>
      </c>
      <c r="W293" s="3">
        <v>1</v>
      </c>
    </row>
    <row r="294" spans="2:23">
      <c r="B294" s="2" t="s">
        <v>232</v>
      </c>
      <c r="C294" t="s">
        <v>1038</v>
      </c>
      <c r="D294" s="3">
        <v>2</v>
      </c>
      <c r="E294" s="3">
        <v>0.49</v>
      </c>
      <c r="F294" s="3">
        <v>1260000000</v>
      </c>
      <c r="G294" s="3">
        <v>0.03</v>
      </c>
      <c r="H294" s="3"/>
      <c r="I294" s="3">
        <v>1</v>
      </c>
      <c r="J294" s="3">
        <v>1</v>
      </c>
      <c r="K294" s="3">
        <v>8</v>
      </c>
      <c r="L294" s="3"/>
      <c r="M294" s="3">
        <v>1</v>
      </c>
      <c r="N294" s="3">
        <v>1</v>
      </c>
      <c r="O294" s="3">
        <v>1</v>
      </c>
      <c r="P294" s="3">
        <v>1</v>
      </c>
      <c r="Q294" s="3">
        <v>1</v>
      </c>
      <c r="R294" s="3">
        <v>1</v>
      </c>
      <c r="S294" s="3"/>
      <c r="T294" s="3">
        <v>1</v>
      </c>
      <c r="U294" s="3">
        <v>1</v>
      </c>
      <c r="V294" s="3">
        <v>1</v>
      </c>
      <c r="W294" s="3">
        <v>1</v>
      </c>
    </row>
    <row r="295" spans="2:23">
      <c r="B295" s="2" t="s">
        <v>1040</v>
      </c>
      <c r="C295" t="s">
        <v>1039</v>
      </c>
      <c r="D295" s="3">
        <v>15</v>
      </c>
      <c r="E295" s="3">
        <v>1.22</v>
      </c>
      <c r="F295" s="3">
        <v>1250000000</v>
      </c>
      <c r="G295" s="3">
        <v>0.03</v>
      </c>
      <c r="H295" s="3"/>
      <c r="I295" s="3">
        <v>4</v>
      </c>
      <c r="J295" s="3">
        <v>1</v>
      </c>
      <c r="K295" s="3">
        <v>1</v>
      </c>
      <c r="L295" s="3"/>
      <c r="M295" s="3">
        <v>12</v>
      </c>
      <c r="N295" s="3">
        <v>29</v>
      </c>
      <c r="O295" s="3">
        <v>23</v>
      </c>
      <c r="P295" s="3">
        <v>2</v>
      </c>
      <c r="Q295" s="3">
        <v>1</v>
      </c>
      <c r="R295" s="3">
        <v>1</v>
      </c>
      <c r="S295" s="3"/>
      <c r="T295" s="3">
        <v>1</v>
      </c>
      <c r="U295" s="3">
        <v>6</v>
      </c>
      <c r="V295" s="3">
        <v>5</v>
      </c>
      <c r="W295" s="3">
        <v>1</v>
      </c>
    </row>
    <row r="296" spans="2:23">
      <c r="B296" s="2" t="s">
        <v>1042</v>
      </c>
      <c r="C296" t="s">
        <v>1041</v>
      </c>
      <c r="D296" s="3">
        <v>2</v>
      </c>
      <c r="E296" s="3">
        <v>0.48</v>
      </c>
      <c r="F296" s="3">
        <v>1250000000</v>
      </c>
      <c r="G296" s="3">
        <v>0.02</v>
      </c>
      <c r="H296" s="3"/>
      <c r="I296" s="3">
        <v>1</v>
      </c>
      <c r="J296" s="3">
        <v>1</v>
      </c>
      <c r="K296" s="3">
        <v>8</v>
      </c>
      <c r="L296" s="3"/>
      <c r="M296" s="3">
        <v>1</v>
      </c>
      <c r="N296" s="3">
        <v>2</v>
      </c>
      <c r="O296" s="3">
        <v>1</v>
      </c>
      <c r="P296" s="3">
        <v>1</v>
      </c>
      <c r="Q296" s="3">
        <v>1</v>
      </c>
      <c r="R296" s="3">
        <v>1</v>
      </c>
      <c r="S296" s="3"/>
      <c r="T296" s="3">
        <v>3</v>
      </c>
      <c r="U296" s="3">
        <v>2</v>
      </c>
      <c r="V296" s="3">
        <v>1</v>
      </c>
      <c r="W296" s="3">
        <v>1</v>
      </c>
    </row>
    <row r="297" spans="2:23">
      <c r="B297" s="2" t="s">
        <v>289</v>
      </c>
      <c r="C297" t="s">
        <v>1043</v>
      </c>
      <c r="D297" s="3">
        <v>3</v>
      </c>
      <c r="E297" s="3">
        <v>6.9999999999999993E-2</v>
      </c>
      <c r="F297" s="3">
        <v>1250000000</v>
      </c>
      <c r="G297" s="3">
        <v>0.03</v>
      </c>
      <c r="H297" s="3"/>
      <c r="I297" s="3">
        <v>1</v>
      </c>
      <c r="J297" s="3">
        <v>1</v>
      </c>
      <c r="K297" s="3">
        <v>1</v>
      </c>
      <c r="L297" s="3"/>
      <c r="M297" s="3">
        <v>1</v>
      </c>
      <c r="N297" s="3">
        <v>1</v>
      </c>
      <c r="O297" s="3">
        <v>1</v>
      </c>
      <c r="P297" s="3">
        <v>1</v>
      </c>
      <c r="Q297" s="3">
        <v>1</v>
      </c>
      <c r="R297" s="3">
        <v>1</v>
      </c>
      <c r="S297" s="3"/>
      <c r="T297" s="3">
        <v>2</v>
      </c>
      <c r="U297" s="3">
        <v>2</v>
      </c>
      <c r="V297" s="3">
        <v>1</v>
      </c>
      <c r="W297" s="3">
        <v>1</v>
      </c>
    </row>
    <row r="298" spans="2:23">
      <c r="B298" s="2" t="s">
        <v>85</v>
      </c>
      <c r="C298" t="s">
        <v>1044</v>
      </c>
      <c r="D298" s="3">
        <v>8</v>
      </c>
      <c r="E298" s="3">
        <v>0.38</v>
      </c>
      <c r="F298" s="3">
        <v>1240000000</v>
      </c>
      <c r="G298" s="3">
        <v>6.9999999999999993E-2</v>
      </c>
      <c r="H298" s="3"/>
      <c r="I298" s="3">
        <v>1</v>
      </c>
      <c r="J298" s="3">
        <v>5</v>
      </c>
      <c r="K298" s="3">
        <v>1</v>
      </c>
      <c r="L298" s="3"/>
      <c r="M298" s="3">
        <v>8</v>
      </c>
      <c r="N298" s="3">
        <v>10</v>
      </c>
      <c r="O298" s="3">
        <v>1</v>
      </c>
      <c r="P298" s="3">
        <v>1</v>
      </c>
      <c r="Q298" s="3">
        <v>1</v>
      </c>
      <c r="R298" s="3">
        <v>1</v>
      </c>
      <c r="S298" s="3"/>
      <c r="T298" s="3">
        <v>14</v>
      </c>
      <c r="U298" s="3">
        <v>7</v>
      </c>
      <c r="V298" s="3">
        <v>7</v>
      </c>
      <c r="W298" s="3">
        <v>1</v>
      </c>
    </row>
    <row r="299" spans="2:23">
      <c r="B299" s="2" t="s">
        <v>1046</v>
      </c>
      <c r="C299" t="s">
        <v>1045</v>
      </c>
      <c r="D299" s="3">
        <v>12</v>
      </c>
      <c r="E299" s="3">
        <v>1.1100000000000001</v>
      </c>
      <c r="F299" s="3">
        <v>1230000000</v>
      </c>
      <c r="G299" s="3">
        <v>0.09</v>
      </c>
      <c r="H299" s="3"/>
      <c r="I299" s="3">
        <v>2</v>
      </c>
      <c r="J299" s="3">
        <v>11</v>
      </c>
      <c r="K299" s="3">
        <v>4</v>
      </c>
      <c r="L299" s="3"/>
      <c r="M299" s="3">
        <v>2</v>
      </c>
      <c r="N299" s="3">
        <v>12</v>
      </c>
      <c r="O299" s="3">
        <v>2</v>
      </c>
      <c r="P299" s="3">
        <v>1</v>
      </c>
      <c r="Q299" s="3">
        <v>1</v>
      </c>
      <c r="R299" s="3">
        <v>1</v>
      </c>
      <c r="S299" s="3"/>
      <c r="T299" s="3">
        <v>16</v>
      </c>
      <c r="U299" s="3">
        <v>12</v>
      </c>
      <c r="V299" s="3">
        <v>9</v>
      </c>
      <c r="W299" s="3">
        <v>2</v>
      </c>
    </row>
    <row r="300" spans="2:23">
      <c r="B300" s="2" t="s">
        <v>1048</v>
      </c>
      <c r="C300" t="s">
        <v>1047</v>
      </c>
      <c r="D300" s="3">
        <v>2</v>
      </c>
      <c r="E300" s="3">
        <v>0.49</v>
      </c>
      <c r="F300" s="3">
        <v>1220000000</v>
      </c>
      <c r="G300" s="3">
        <v>0.03</v>
      </c>
      <c r="H300" s="3"/>
      <c r="I300" s="3">
        <v>1</v>
      </c>
      <c r="J300" s="3">
        <v>10</v>
      </c>
      <c r="K300" s="3">
        <v>7</v>
      </c>
      <c r="L300" s="3"/>
      <c r="M300" s="3">
        <v>1</v>
      </c>
      <c r="N300" s="3">
        <v>2</v>
      </c>
      <c r="O300" s="3">
        <v>1</v>
      </c>
      <c r="P300" s="3">
        <v>1</v>
      </c>
      <c r="Q300" s="3">
        <v>1</v>
      </c>
      <c r="R300" s="3">
        <v>1</v>
      </c>
      <c r="S300" s="3"/>
      <c r="T300" s="3">
        <v>3</v>
      </c>
      <c r="U300" s="3">
        <v>2</v>
      </c>
      <c r="V300" s="3">
        <v>1</v>
      </c>
      <c r="W300" s="3">
        <v>1</v>
      </c>
    </row>
    <row r="301" spans="2:23">
      <c r="B301" s="2" t="s">
        <v>1050</v>
      </c>
      <c r="C301" t="s">
        <v>1049</v>
      </c>
      <c r="D301" s="3">
        <v>1</v>
      </c>
      <c r="E301" s="3">
        <v>0.4</v>
      </c>
      <c r="F301" s="3">
        <v>1220000000</v>
      </c>
      <c r="G301" s="3">
        <v>0.1</v>
      </c>
      <c r="H301" s="3"/>
      <c r="I301" s="3">
        <v>1</v>
      </c>
      <c r="J301" s="3">
        <v>8</v>
      </c>
      <c r="K301" s="3">
        <v>4</v>
      </c>
      <c r="L301" s="3"/>
      <c r="M301" s="3">
        <v>5</v>
      </c>
      <c r="N301" s="3">
        <v>26</v>
      </c>
      <c r="O301" s="3">
        <v>15</v>
      </c>
      <c r="P301" s="3">
        <v>1</v>
      </c>
      <c r="Q301" s="3">
        <v>1</v>
      </c>
      <c r="R301" s="3">
        <v>1</v>
      </c>
      <c r="S301" s="3"/>
      <c r="T301" s="3">
        <v>1</v>
      </c>
      <c r="U301" s="3">
        <v>1</v>
      </c>
      <c r="V301" s="3">
        <v>2</v>
      </c>
      <c r="W301" s="3">
        <v>1</v>
      </c>
    </row>
    <row r="302" spans="2:23">
      <c r="B302" s="2" t="s">
        <v>1052</v>
      </c>
      <c r="C302" t="s">
        <v>1051</v>
      </c>
      <c r="D302" s="3">
        <v>9</v>
      </c>
      <c r="E302" s="3">
        <v>0.35000000000000003</v>
      </c>
      <c r="F302" s="3">
        <v>1210000000</v>
      </c>
      <c r="G302" s="3">
        <v>0.04</v>
      </c>
      <c r="H302" s="3"/>
      <c r="I302" s="3">
        <v>1</v>
      </c>
      <c r="J302" s="3">
        <v>1</v>
      </c>
      <c r="K302" s="3">
        <v>4</v>
      </c>
      <c r="L302" s="3"/>
      <c r="M302" s="3">
        <v>5</v>
      </c>
      <c r="N302" s="3">
        <v>15</v>
      </c>
      <c r="O302" s="3">
        <v>27</v>
      </c>
      <c r="P302" s="3">
        <v>1</v>
      </c>
      <c r="Q302" s="3">
        <v>1</v>
      </c>
      <c r="R302" s="3">
        <v>1</v>
      </c>
      <c r="S302" s="3"/>
      <c r="T302" s="3">
        <v>31</v>
      </c>
      <c r="U302" s="3">
        <v>2</v>
      </c>
      <c r="V302" s="3">
        <v>1</v>
      </c>
      <c r="W302" s="3">
        <v>1</v>
      </c>
    </row>
    <row r="303" spans="2:23">
      <c r="B303" s="2" t="s">
        <v>1054</v>
      </c>
      <c r="C303" t="s">
        <v>1053</v>
      </c>
      <c r="D303" s="3">
        <v>2</v>
      </c>
      <c r="E303" s="3">
        <v>0.48</v>
      </c>
      <c r="F303" s="3">
        <v>1210000000</v>
      </c>
      <c r="G303" s="3">
        <v>0.03</v>
      </c>
      <c r="H303" s="3"/>
      <c r="I303" s="3">
        <v>1</v>
      </c>
      <c r="J303" s="3">
        <v>1</v>
      </c>
      <c r="K303" s="3">
        <v>1</v>
      </c>
      <c r="L303" s="3"/>
      <c r="M303" s="3">
        <v>5</v>
      </c>
      <c r="N303" s="3">
        <v>14</v>
      </c>
      <c r="O303" s="3">
        <v>28</v>
      </c>
      <c r="P303" s="3">
        <v>1</v>
      </c>
      <c r="Q303" s="3">
        <v>1</v>
      </c>
      <c r="R303" s="3">
        <v>1</v>
      </c>
      <c r="S303" s="3"/>
      <c r="T303" s="3">
        <v>5</v>
      </c>
      <c r="U303" s="3">
        <v>2</v>
      </c>
      <c r="V303" s="3">
        <v>1</v>
      </c>
      <c r="W303" s="3">
        <v>1</v>
      </c>
    </row>
    <row r="304" spans="2:23">
      <c r="B304" s="2" t="s">
        <v>1056</v>
      </c>
      <c r="C304" t="s">
        <v>1055</v>
      </c>
      <c r="D304" s="3">
        <v>18</v>
      </c>
      <c r="E304" s="3">
        <v>1.29</v>
      </c>
      <c r="F304" s="3">
        <v>1210000000</v>
      </c>
      <c r="G304" s="3">
        <v>0.33999999999999997</v>
      </c>
      <c r="H304" s="3"/>
      <c r="I304" s="3">
        <v>1</v>
      </c>
      <c r="J304" s="3">
        <v>3</v>
      </c>
      <c r="K304" s="3">
        <v>1</v>
      </c>
      <c r="L304" s="3"/>
      <c r="M304" s="3">
        <v>1</v>
      </c>
      <c r="N304" s="3">
        <v>1</v>
      </c>
      <c r="O304" s="3">
        <v>3</v>
      </c>
      <c r="P304" s="3">
        <v>1</v>
      </c>
      <c r="Q304" s="3">
        <v>2</v>
      </c>
      <c r="R304" s="3">
        <v>2</v>
      </c>
      <c r="S304" s="3"/>
      <c r="T304" s="3">
        <v>7</v>
      </c>
      <c r="U304" s="3">
        <v>5</v>
      </c>
      <c r="V304" s="3">
        <v>4</v>
      </c>
      <c r="W304" s="3">
        <v>1</v>
      </c>
    </row>
    <row r="305" spans="2:23">
      <c r="B305" s="2" t="s">
        <v>183</v>
      </c>
      <c r="C305" t="s">
        <v>1057</v>
      </c>
      <c r="D305" s="3">
        <v>2</v>
      </c>
      <c r="E305" s="3">
        <v>0.8</v>
      </c>
      <c r="F305" s="3">
        <v>1210000000</v>
      </c>
      <c r="G305" s="3">
        <v>0.11</v>
      </c>
      <c r="H305" s="3"/>
      <c r="I305" s="3">
        <v>3</v>
      </c>
      <c r="J305" s="3">
        <v>1</v>
      </c>
      <c r="K305" s="3">
        <v>4</v>
      </c>
      <c r="L305" s="3"/>
      <c r="M305" s="3">
        <v>2</v>
      </c>
      <c r="N305" s="3">
        <v>16</v>
      </c>
      <c r="O305" s="3">
        <v>19</v>
      </c>
      <c r="P305" s="3">
        <v>1</v>
      </c>
      <c r="Q305" s="3">
        <v>1</v>
      </c>
      <c r="R305" s="3">
        <v>1</v>
      </c>
      <c r="S305" s="3"/>
      <c r="T305" s="3">
        <v>1</v>
      </c>
      <c r="U305" s="3">
        <v>19</v>
      </c>
      <c r="V305" s="3">
        <v>15</v>
      </c>
      <c r="W305" s="3">
        <v>1</v>
      </c>
    </row>
    <row r="306" spans="2:23">
      <c r="B306" s="2" t="s">
        <v>1059</v>
      </c>
      <c r="C306" t="s">
        <v>1058</v>
      </c>
      <c r="D306" s="3">
        <v>2</v>
      </c>
      <c r="E306" s="3">
        <v>0.06</v>
      </c>
      <c r="F306" s="3">
        <v>1210000000</v>
      </c>
      <c r="G306" s="3">
        <v>0.04</v>
      </c>
      <c r="H306" s="3"/>
      <c r="I306" s="3">
        <v>2</v>
      </c>
      <c r="J306" s="3">
        <v>1</v>
      </c>
      <c r="K306" s="3">
        <v>1</v>
      </c>
      <c r="L306" s="3"/>
      <c r="M306" s="3">
        <v>2</v>
      </c>
      <c r="N306" s="3">
        <v>16</v>
      </c>
      <c r="O306" s="3">
        <v>2</v>
      </c>
      <c r="P306" s="3">
        <v>1</v>
      </c>
      <c r="Q306" s="3">
        <v>1</v>
      </c>
      <c r="R306" s="3">
        <v>1</v>
      </c>
      <c r="S306" s="3"/>
      <c r="T306" s="3">
        <v>6</v>
      </c>
      <c r="U306" s="3">
        <v>4</v>
      </c>
      <c r="V306" s="3">
        <v>3</v>
      </c>
      <c r="W306" s="3">
        <v>1</v>
      </c>
    </row>
    <row r="307" spans="2:23">
      <c r="B307" s="2" t="s">
        <v>1061</v>
      </c>
      <c r="C307" t="s">
        <v>1060</v>
      </c>
      <c r="D307" s="3">
        <v>4</v>
      </c>
      <c r="E307" s="3">
        <v>0.5</v>
      </c>
      <c r="F307" s="3">
        <v>1200000000</v>
      </c>
      <c r="G307" s="3">
        <v>0.05</v>
      </c>
      <c r="H307" s="3"/>
      <c r="I307" s="3">
        <v>2</v>
      </c>
      <c r="J307" s="3">
        <v>12</v>
      </c>
      <c r="K307" s="3">
        <v>1</v>
      </c>
      <c r="L307" s="3"/>
      <c r="M307" s="3">
        <v>3</v>
      </c>
      <c r="N307" s="3">
        <v>12</v>
      </c>
      <c r="O307" s="3">
        <v>2</v>
      </c>
      <c r="P307" s="3">
        <v>1</v>
      </c>
      <c r="Q307" s="3">
        <v>1</v>
      </c>
      <c r="R307" s="3">
        <v>1</v>
      </c>
      <c r="S307" s="3"/>
      <c r="T307" s="3">
        <v>32</v>
      </c>
      <c r="U307" s="3">
        <v>8</v>
      </c>
      <c r="V307" s="3">
        <v>11</v>
      </c>
      <c r="W307" s="3">
        <v>1</v>
      </c>
    </row>
    <row r="308" spans="2:23">
      <c r="B308" s="2" t="s">
        <v>219</v>
      </c>
      <c r="C308" t="s">
        <v>1062</v>
      </c>
      <c r="D308" s="3">
        <v>2</v>
      </c>
      <c r="E308" s="3">
        <v>0.48</v>
      </c>
      <c r="F308" s="3">
        <v>1200000000</v>
      </c>
      <c r="G308" s="3">
        <v>0.04</v>
      </c>
      <c r="H308" s="3"/>
      <c r="I308" s="3">
        <v>1</v>
      </c>
      <c r="J308" s="3">
        <v>1</v>
      </c>
      <c r="K308" s="3">
        <v>1</v>
      </c>
      <c r="L308" s="3"/>
      <c r="M308" s="3">
        <v>5</v>
      </c>
      <c r="N308" s="3">
        <v>14</v>
      </c>
      <c r="O308" s="3">
        <v>1</v>
      </c>
      <c r="P308" s="3">
        <v>1</v>
      </c>
      <c r="Q308" s="3">
        <v>1</v>
      </c>
      <c r="R308" s="3">
        <v>1</v>
      </c>
      <c r="S308" s="3"/>
      <c r="T308" s="3">
        <v>1</v>
      </c>
      <c r="U308" s="3">
        <v>2</v>
      </c>
      <c r="V308" s="3">
        <v>1</v>
      </c>
      <c r="W308" s="3">
        <v>1</v>
      </c>
    </row>
    <row r="309" spans="2:23">
      <c r="B309" s="2" t="s">
        <v>543</v>
      </c>
      <c r="C309" t="s">
        <v>1063</v>
      </c>
      <c r="D309" s="3">
        <v>19</v>
      </c>
      <c r="E309" s="3">
        <v>0.89</v>
      </c>
      <c r="F309" s="3">
        <v>1200000000</v>
      </c>
      <c r="G309" s="3">
        <v>0.08</v>
      </c>
      <c r="H309" s="3"/>
      <c r="I309" s="3">
        <v>4</v>
      </c>
      <c r="J309" s="3">
        <v>1</v>
      </c>
      <c r="K309" s="3">
        <v>1</v>
      </c>
      <c r="L309" s="3"/>
      <c r="M309" s="3">
        <v>12</v>
      </c>
      <c r="N309" s="3">
        <v>29</v>
      </c>
      <c r="O309" s="3">
        <v>23</v>
      </c>
      <c r="P309" s="3">
        <v>1</v>
      </c>
      <c r="Q309" s="3">
        <v>1</v>
      </c>
      <c r="R309" s="3">
        <v>2</v>
      </c>
      <c r="S309" s="3"/>
      <c r="T309" s="3">
        <v>1</v>
      </c>
      <c r="U309" s="3">
        <v>6</v>
      </c>
      <c r="V309" s="3">
        <v>5</v>
      </c>
      <c r="W309" s="3">
        <v>1</v>
      </c>
    </row>
    <row r="310" spans="2:23">
      <c r="B310" s="2" t="s">
        <v>1065</v>
      </c>
      <c r="C310" t="s">
        <v>1064</v>
      </c>
      <c r="D310" s="3">
        <v>4</v>
      </c>
      <c r="E310" s="3">
        <v>0.44999999999999996</v>
      </c>
      <c r="F310" s="3">
        <v>1190000000</v>
      </c>
      <c r="G310" s="3">
        <v>0.11</v>
      </c>
      <c r="H310" s="3"/>
      <c r="I310" s="3">
        <v>1</v>
      </c>
      <c r="J310" s="3">
        <v>12</v>
      </c>
      <c r="K310" s="3">
        <v>2</v>
      </c>
      <c r="L310" s="3"/>
      <c r="M310" s="3">
        <v>1</v>
      </c>
      <c r="N310" s="3">
        <v>2</v>
      </c>
      <c r="O310" s="3">
        <v>1</v>
      </c>
      <c r="P310" s="3">
        <v>1</v>
      </c>
      <c r="Q310" s="3">
        <v>1</v>
      </c>
      <c r="R310" s="3">
        <v>1</v>
      </c>
      <c r="S310" s="3"/>
      <c r="T310" s="3">
        <v>4</v>
      </c>
      <c r="U310" s="3">
        <v>8</v>
      </c>
      <c r="V310" s="3">
        <v>11</v>
      </c>
      <c r="W310" s="3">
        <v>1</v>
      </c>
    </row>
    <row r="311" spans="2:23">
      <c r="B311" s="2" t="s">
        <v>1067</v>
      </c>
      <c r="C311" t="s">
        <v>1066</v>
      </c>
      <c r="D311" s="3">
        <v>5</v>
      </c>
      <c r="E311" s="3">
        <v>0.27999999999999997</v>
      </c>
      <c r="F311" s="3">
        <v>1180000000</v>
      </c>
      <c r="G311" s="3">
        <v>0.02</v>
      </c>
      <c r="H311" s="3"/>
      <c r="I311" s="3">
        <v>2</v>
      </c>
      <c r="J311" s="3">
        <v>11</v>
      </c>
      <c r="K311" s="3">
        <v>4</v>
      </c>
      <c r="L311" s="3"/>
      <c r="M311" s="3">
        <v>2</v>
      </c>
      <c r="N311" s="3">
        <v>16</v>
      </c>
      <c r="O311" s="3">
        <v>13</v>
      </c>
      <c r="P311" s="3">
        <v>1</v>
      </c>
      <c r="Q311" s="3">
        <v>1</v>
      </c>
      <c r="R311" s="3">
        <v>1</v>
      </c>
      <c r="S311" s="3"/>
      <c r="T311" s="3">
        <v>16</v>
      </c>
      <c r="U311" s="3">
        <v>12</v>
      </c>
      <c r="V311" s="3">
        <v>9</v>
      </c>
      <c r="W311" s="3">
        <v>2</v>
      </c>
    </row>
    <row r="312" spans="2:23">
      <c r="B312" s="2" t="s">
        <v>1069</v>
      </c>
      <c r="C312" t="s">
        <v>1068</v>
      </c>
      <c r="D312" s="3">
        <v>3</v>
      </c>
      <c r="E312" s="3">
        <v>0.12</v>
      </c>
      <c r="F312" s="3">
        <v>1170000000</v>
      </c>
      <c r="G312" s="3">
        <v>0.04</v>
      </c>
      <c r="H312" s="3"/>
      <c r="I312" s="3">
        <v>1</v>
      </c>
      <c r="J312" s="3">
        <v>4</v>
      </c>
      <c r="K312" s="3">
        <v>1</v>
      </c>
      <c r="L312" s="3"/>
      <c r="M312" s="3">
        <v>1</v>
      </c>
      <c r="N312" s="3">
        <v>1</v>
      </c>
      <c r="O312" s="3">
        <v>4</v>
      </c>
      <c r="P312" s="3">
        <v>1</v>
      </c>
      <c r="Q312" s="3">
        <v>1</v>
      </c>
      <c r="R312" s="3">
        <v>1</v>
      </c>
      <c r="S312" s="3"/>
      <c r="T312" s="3">
        <v>7</v>
      </c>
      <c r="U312" s="3">
        <v>5</v>
      </c>
      <c r="V312" s="3">
        <v>4</v>
      </c>
      <c r="W312" s="3">
        <v>1</v>
      </c>
    </row>
    <row r="313" spans="2:23">
      <c r="B313" s="2" t="s">
        <v>235</v>
      </c>
      <c r="C313" t="s">
        <v>1070</v>
      </c>
      <c r="D313" s="3">
        <v>2</v>
      </c>
      <c r="E313" s="3">
        <v>0.92999999999999994</v>
      </c>
      <c r="F313" s="3">
        <v>1170000000</v>
      </c>
      <c r="G313" s="3">
        <v>0.06</v>
      </c>
      <c r="H313" s="3"/>
      <c r="I313" s="3">
        <v>1</v>
      </c>
      <c r="J313" s="3">
        <v>1</v>
      </c>
      <c r="K313" s="3">
        <v>7</v>
      </c>
      <c r="L313" s="3"/>
      <c r="M313" s="3">
        <v>1</v>
      </c>
      <c r="N313" s="3">
        <v>1</v>
      </c>
      <c r="O313" s="3">
        <v>1</v>
      </c>
      <c r="P313" s="3">
        <v>1</v>
      </c>
      <c r="Q313" s="3">
        <v>1</v>
      </c>
      <c r="R313" s="3">
        <v>1</v>
      </c>
      <c r="S313" s="3"/>
      <c r="T313" s="3">
        <v>33</v>
      </c>
      <c r="U313" s="3">
        <v>2</v>
      </c>
      <c r="V313" s="3">
        <v>1</v>
      </c>
      <c r="W313" s="3">
        <v>1</v>
      </c>
    </row>
    <row r="314" spans="2:23">
      <c r="B314" s="2" t="s">
        <v>1072</v>
      </c>
      <c r="C314" t="s">
        <v>1071</v>
      </c>
      <c r="D314" s="3">
        <v>12</v>
      </c>
      <c r="E314" s="3">
        <v>0.25</v>
      </c>
      <c r="F314" s="3">
        <v>1150000000</v>
      </c>
      <c r="G314" s="3">
        <v>0.02</v>
      </c>
      <c r="H314" s="3"/>
      <c r="I314" s="3">
        <v>2</v>
      </c>
      <c r="J314" s="3">
        <v>11</v>
      </c>
      <c r="K314" s="3">
        <v>1</v>
      </c>
      <c r="L314" s="3"/>
      <c r="M314" s="3">
        <v>2</v>
      </c>
      <c r="N314" s="3">
        <v>16</v>
      </c>
      <c r="O314" s="3">
        <v>6</v>
      </c>
      <c r="P314" s="3">
        <v>1</v>
      </c>
      <c r="Q314" s="3">
        <v>1</v>
      </c>
      <c r="R314" s="3">
        <v>1</v>
      </c>
      <c r="S314" s="3"/>
      <c r="T314" s="3">
        <v>16</v>
      </c>
      <c r="U314" s="3">
        <v>12</v>
      </c>
      <c r="V314" s="3">
        <v>9</v>
      </c>
      <c r="W314" s="3">
        <v>2</v>
      </c>
    </row>
    <row r="315" spans="2:23">
      <c r="B315" s="2" t="s">
        <v>147</v>
      </c>
      <c r="C315" t="s">
        <v>1073</v>
      </c>
      <c r="D315" s="3">
        <v>12</v>
      </c>
      <c r="E315" s="3">
        <v>0.55999999999999994</v>
      </c>
      <c r="F315" s="3">
        <v>1130000000</v>
      </c>
      <c r="G315" s="3">
        <v>0.11</v>
      </c>
      <c r="H315" s="3"/>
      <c r="I315" s="3">
        <v>1</v>
      </c>
      <c r="J315" s="3">
        <v>8</v>
      </c>
      <c r="K315" s="3">
        <v>1</v>
      </c>
      <c r="L315" s="3"/>
      <c r="M315" s="3">
        <v>5</v>
      </c>
      <c r="N315" s="3">
        <v>13</v>
      </c>
      <c r="O315" s="3">
        <v>10</v>
      </c>
      <c r="P315" s="3">
        <v>1</v>
      </c>
      <c r="Q315" s="3">
        <v>1</v>
      </c>
      <c r="R315" s="3">
        <v>1</v>
      </c>
      <c r="S315" s="3"/>
      <c r="T315" s="3">
        <v>15</v>
      </c>
      <c r="U315" s="3">
        <v>2</v>
      </c>
      <c r="V315" s="3">
        <v>8</v>
      </c>
      <c r="W315" s="3">
        <v>1</v>
      </c>
    </row>
    <row r="316" spans="2:23">
      <c r="B316" s="2" t="s">
        <v>1075</v>
      </c>
      <c r="C316" t="s">
        <v>1074</v>
      </c>
      <c r="D316" s="3">
        <v>2</v>
      </c>
      <c r="E316" s="3">
        <v>0.1</v>
      </c>
      <c r="F316" s="3">
        <v>1130000000</v>
      </c>
      <c r="G316" s="3">
        <v>0.1</v>
      </c>
      <c r="H316" s="3"/>
      <c r="I316" s="3">
        <v>1</v>
      </c>
      <c r="J316" s="3">
        <v>1</v>
      </c>
      <c r="K316" s="3">
        <v>7</v>
      </c>
      <c r="L316" s="3"/>
      <c r="M316" s="3">
        <v>1</v>
      </c>
      <c r="N316" s="3">
        <v>2</v>
      </c>
      <c r="O316" s="3">
        <v>1</v>
      </c>
      <c r="P316" s="3">
        <v>1</v>
      </c>
      <c r="Q316" s="3">
        <v>1</v>
      </c>
      <c r="R316" s="3">
        <v>1</v>
      </c>
      <c r="S316" s="3"/>
      <c r="T316" s="3">
        <v>3</v>
      </c>
      <c r="U316" s="3">
        <v>2</v>
      </c>
      <c r="V316" s="3">
        <v>1</v>
      </c>
      <c r="W316" s="3">
        <v>1</v>
      </c>
    </row>
    <row r="317" spans="2:23">
      <c r="B317" s="2" t="s">
        <v>1077</v>
      </c>
      <c r="C317" t="s">
        <v>1076</v>
      </c>
      <c r="D317" s="3">
        <v>4</v>
      </c>
      <c r="E317" s="3">
        <v>0.25</v>
      </c>
      <c r="F317" s="3">
        <v>1120000000</v>
      </c>
      <c r="G317" s="3">
        <v>0.08</v>
      </c>
      <c r="H317" s="3"/>
      <c r="I317" s="3">
        <v>1</v>
      </c>
      <c r="J317" s="3">
        <v>7</v>
      </c>
      <c r="K317" s="3">
        <v>1</v>
      </c>
      <c r="L317" s="3"/>
      <c r="M317" s="3">
        <v>1</v>
      </c>
      <c r="N317" s="3">
        <v>4</v>
      </c>
      <c r="O317" s="3">
        <v>1</v>
      </c>
      <c r="P317" s="3">
        <v>1</v>
      </c>
      <c r="Q317" s="3">
        <v>1</v>
      </c>
      <c r="R317" s="3">
        <v>1</v>
      </c>
      <c r="S317" s="3"/>
      <c r="T317" s="3">
        <v>1</v>
      </c>
      <c r="U317" s="3">
        <v>13</v>
      </c>
      <c r="V317" s="3">
        <v>10</v>
      </c>
      <c r="W317" s="3">
        <v>1</v>
      </c>
    </row>
    <row r="318" spans="2:23">
      <c r="B318" s="2" t="s">
        <v>1079</v>
      </c>
      <c r="C318" t="s">
        <v>1078</v>
      </c>
      <c r="D318" s="3">
        <v>2</v>
      </c>
      <c r="E318" s="3">
        <v>0.2</v>
      </c>
      <c r="F318" s="3">
        <v>1120000000</v>
      </c>
      <c r="G318" s="3">
        <v>0.04</v>
      </c>
      <c r="H318" s="3"/>
      <c r="I318" s="3">
        <v>1</v>
      </c>
      <c r="J318" s="3">
        <v>1</v>
      </c>
      <c r="K318" s="3">
        <v>1</v>
      </c>
      <c r="L318" s="3"/>
      <c r="M318" s="3">
        <v>1</v>
      </c>
      <c r="N318" s="3">
        <v>2</v>
      </c>
      <c r="O318" s="3">
        <v>1</v>
      </c>
      <c r="P318" s="3">
        <v>1</v>
      </c>
      <c r="Q318" s="3">
        <v>1</v>
      </c>
      <c r="R318" s="3">
        <v>1</v>
      </c>
      <c r="S318" s="3"/>
      <c r="T318" s="3">
        <v>10</v>
      </c>
      <c r="U318" s="3">
        <v>2</v>
      </c>
      <c r="V318" s="3">
        <v>1</v>
      </c>
      <c r="W318" s="3">
        <v>1</v>
      </c>
    </row>
    <row r="319" spans="2:23">
      <c r="B319" s="2" t="s">
        <v>1081</v>
      </c>
      <c r="C319" t="s">
        <v>1080</v>
      </c>
      <c r="D319" s="3">
        <v>12</v>
      </c>
      <c r="E319" s="3">
        <v>0.64</v>
      </c>
      <c r="F319" s="3">
        <v>1110000000</v>
      </c>
      <c r="G319" s="3">
        <v>0.06</v>
      </c>
      <c r="H319" s="3"/>
      <c r="I319" s="3">
        <v>1</v>
      </c>
      <c r="J319" s="3">
        <v>13</v>
      </c>
      <c r="K319" s="3">
        <v>1</v>
      </c>
      <c r="L319" s="3"/>
      <c r="M319" s="3">
        <v>5</v>
      </c>
      <c r="N319" s="3">
        <v>8</v>
      </c>
      <c r="O319" s="3">
        <v>1</v>
      </c>
      <c r="P319" s="3">
        <v>1</v>
      </c>
      <c r="Q319" s="3">
        <v>1</v>
      </c>
      <c r="R319" s="3">
        <v>1</v>
      </c>
      <c r="S319" s="3"/>
      <c r="T319" s="3">
        <v>15</v>
      </c>
      <c r="U319" s="3">
        <v>5</v>
      </c>
      <c r="V319" s="3">
        <v>2</v>
      </c>
      <c r="W319" s="3">
        <v>1</v>
      </c>
    </row>
    <row r="320" spans="2:23">
      <c r="B320" s="2" t="s">
        <v>1083</v>
      </c>
      <c r="C320" t="s">
        <v>1082</v>
      </c>
      <c r="D320" s="3">
        <v>2</v>
      </c>
      <c r="E320" s="3">
        <v>0.06</v>
      </c>
      <c r="F320" s="3">
        <v>1110000000</v>
      </c>
      <c r="G320" s="3">
        <v>0.04</v>
      </c>
      <c r="H320" s="3"/>
      <c r="I320" s="3">
        <v>2</v>
      </c>
      <c r="J320" s="3">
        <v>1</v>
      </c>
      <c r="K320" s="3">
        <v>1</v>
      </c>
      <c r="L320" s="3"/>
      <c r="M320" s="3">
        <v>2</v>
      </c>
      <c r="N320" s="3">
        <v>16</v>
      </c>
      <c r="O320" s="3">
        <v>6</v>
      </c>
      <c r="P320" s="3">
        <v>1</v>
      </c>
      <c r="Q320" s="3">
        <v>1</v>
      </c>
      <c r="R320" s="3">
        <v>1</v>
      </c>
      <c r="S320" s="3"/>
      <c r="T320" s="3">
        <v>6</v>
      </c>
      <c r="U320" s="3">
        <v>4</v>
      </c>
      <c r="V320" s="3">
        <v>3</v>
      </c>
      <c r="W320" s="3">
        <v>1</v>
      </c>
    </row>
    <row r="321" spans="2:23">
      <c r="B321" s="2" t="s">
        <v>78</v>
      </c>
      <c r="C321" t="s">
        <v>1084</v>
      </c>
      <c r="D321" s="3">
        <v>8</v>
      </c>
      <c r="E321" s="3">
        <v>0.57999999999999996</v>
      </c>
      <c r="F321" s="3">
        <v>1110000000</v>
      </c>
      <c r="G321" s="3">
        <v>0.08</v>
      </c>
      <c r="H321" s="3"/>
      <c r="I321" s="3">
        <v>1</v>
      </c>
      <c r="J321" s="3">
        <v>5</v>
      </c>
      <c r="K321" s="3">
        <v>6</v>
      </c>
      <c r="L321" s="3"/>
      <c r="M321" s="3">
        <v>1</v>
      </c>
      <c r="N321" s="3">
        <v>5</v>
      </c>
      <c r="O321" s="3">
        <v>1</v>
      </c>
      <c r="P321" s="3">
        <v>1</v>
      </c>
      <c r="Q321" s="3">
        <v>1</v>
      </c>
      <c r="R321" s="3">
        <v>1</v>
      </c>
      <c r="S321" s="3"/>
      <c r="T321" s="3">
        <v>14</v>
      </c>
      <c r="U321" s="3">
        <v>7</v>
      </c>
      <c r="V321" s="3">
        <v>7</v>
      </c>
      <c r="W321" s="3">
        <v>1</v>
      </c>
    </row>
    <row r="322" spans="2:23">
      <c r="B322" s="2" t="s">
        <v>1086</v>
      </c>
      <c r="C322" t="s">
        <v>1085</v>
      </c>
      <c r="D322" s="3">
        <v>13</v>
      </c>
      <c r="E322" s="3">
        <v>0.25</v>
      </c>
      <c r="F322" s="3">
        <v>1100000000</v>
      </c>
      <c r="G322" s="3">
        <v>0.11</v>
      </c>
      <c r="H322" s="3"/>
      <c r="I322" s="3">
        <v>1</v>
      </c>
      <c r="J322" s="3">
        <v>13</v>
      </c>
      <c r="K322" s="3">
        <v>1</v>
      </c>
      <c r="L322" s="3"/>
      <c r="M322" s="3">
        <v>1</v>
      </c>
      <c r="N322" s="3">
        <v>2</v>
      </c>
      <c r="O322" s="3">
        <v>1</v>
      </c>
      <c r="P322" s="3">
        <v>1</v>
      </c>
      <c r="Q322" s="3">
        <v>1</v>
      </c>
      <c r="R322" s="3">
        <v>1</v>
      </c>
      <c r="S322" s="3"/>
      <c r="T322" s="3">
        <v>17</v>
      </c>
      <c r="U322" s="3">
        <v>2</v>
      </c>
      <c r="V322" s="3">
        <v>9</v>
      </c>
      <c r="W322" s="3">
        <v>1</v>
      </c>
    </row>
    <row r="323" spans="2:23">
      <c r="B323" s="2" t="s">
        <v>1088</v>
      </c>
      <c r="C323" t="s">
        <v>1087</v>
      </c>
      <c r="D323" s="3">
        <v>24</v>
      </c>
      <c r="E323" s="3">
        <v>0.6</v>
      </c>
      <c r="F323" s="3">
        <v>1100000000</v>
      </c>
      <c r="G323" s="3">
        <v>6.9999999999999993E-2</v>
      </c>
      <c r="H323" s="3"/>
      <c r="I323" s="3">
        <v>1</v>
      </c>
      <c r="J323" s="3">
        <v>8</v>
      </c>
      <c r="K323" s="3">
        <v>4</v>
      </c>
      <c r="L323" s="3"/>
      <c r="M323" s="3">
        <v>5</v>
      </c>
      <c r="N323" s="3">
        <v>14</v>
      </c>
      <c r="O323" s="3">
        <v>1</v>
      </c>
      <c r="P323" s="3">
        <v>1</v>
      </c>
      <c r="Q323" s="3">
        <v>1</v>
      </c>
      <c r="R323" s="3">
        <v>1</v>
      </c>
      <c r="S323" s="3"/>
      <c r="T323" s="3">
        <v>34</v>
      </c>
      <c r="U323" s="3">
        <v>2</v>
      </c>
      <c r="V323" s="3">
        <v>2</v>
      </c>
      <c r="W323" s="3">
        <v>1</v>
      </c>
    </row>
    <row r="324" spans="2:23">
      <c r="B324" s="2" t="s">
        <v>1090</v>
      </c>
      <c r="C324" t="s">
        <v>1089</v>
      </c>
      <c r="D324" s="3">
        <v>3</v>
      </c>
      <c r="E324" s="3">
        <v>0.15</v>
      </c>
      <c r="F324" s="3">
        <v>1100000000</v>
      </c>
      <c r="G324" s="3">
        <v>0.03</v>
      </c>
      <c r="H324" s="3"/>
      <c r="I324" s="3">
        <v>1</v>
      </c>
      <c r="J324" s="3">
        <v>1</v>
      </c>
      <c r="K324" s="3">
        <v>1</v>
      </c>
      <c r="L324" s="3"/>
      <c r="M324" s="3">
        <v>1</v>
      </c>
      <c r="N324" s="3">
        <v>5</v>
      </c>
      <c r="O324" s="3">
        <v>1</v>
      </c>
      <c r="P324" s="3">
        <v>1</v>
      </c>
      <c r="Q324" s="3">
        <v>1</v>
      </c>
      <c r="R324" s="3">
        <v>1</v>
      </c>
      <c r="S324" s="3"/>
      <c r="T324" s="3">
        <v>7</v>
      </c>
      <c r="U324" s="3">
        <v>2</v>
      </c>
      <c r="V324" s="3">
        <v>1</v>
      </c>
      <c r="W324" s="3">
        <v>1</v>
      </c>
    </row>
    <row r="325" spans="2:23">
      <c r="B325" s="2" t="s">
        <v>450</v>
      </c>
      <c r="C325" t="s">
        <v>1091</v>
      </c>
      <c r="D325" s="3">
        <v>1</v>
      </c>
      <c r="E325" s="3">
        <v>0.15</v>
      </c>
      <c r="F325" s="3">
        <v>1100000000</v>
      </c>
      <c r="G325" s="3">
        <v>0.25</v>
      </c>
      <c r="H325" s="3"/>
      <c r="I325" s="3">
        <v>1</v>
      </c>
      <c r="J325" s="3">
        <v>3</v>
      </c>
      <c r="K325" s="3">
        <v>1</v>
      </c>
      <c r="L325" s="3"/>
      <c r="M325" s="3">
        <v>1</v>
      </c>
      <c r="N325" s="3">
        <v>5</v>
      </c>
      <c r="O325" s="3">
        <v>3</v>
      </c>
      <c r="P325" s="3">
        <v>1</v>
      </c>
      <c r="Q325" s="3">
        <v>1</v>
      </c>
      <c r="R325" s="3">
        <v>1</v>
      </c>
      <c r="S325" s="3"/>
      <c r="T325" s="3">
        <v>1</v>
      </c>
      <c r="U325" s="3">
        <v>8</v>
      </c>
      <c r="V325" s="3">
        <v>1</v>
      </c>
      <c r="W325" s="3">
        <v>1</v>
      </c>
    </row>
    <row r="326" spans="2:23">
      <c r="B326" s="2" t="s">
        <v>1093</v>
      </c>
      <c r="C326" t="s">
        <v>1092</v>
      </c>
      <c r="D326" s="3">
        <v>5</v>
      </c>
      <c r="E326" s="3">
        <v>0.43</v>
      </c>
      <c r="F326" s="3">
        <v>1090000000</v>
      </c>
      <c r="G326" s="3">
        <v>0.06</v>
      </c>
      <c r="H326" s="3"/>
      <c r="I326" s="3">
        <v>2</v>
      </c>
      <c r="J326" s="3">
        <v>17</v>
      </c>
      <c r="K326" s="3">
        <v>1</v>
      </c>
      <c r="L326" s="3"/>
      <c r="M326" s="3">
        <v>3</v>
      </c>
      <c r="N326" s="3">
        <v>12</v>
      </c>
      <c r="O326" s="3">
        <v>6</v>
      </c>
      <c r="P326" s="3">
        <v>1</v>
      </c>
      <c r="Q326" s="3">
        <v>1</v>
      </c>
      <c r="R326" s="3">
        <v>1</v>
      </c>
      <c r="S326" s="3"/>
      <c r="T326" s="3">
        <v>35</v>
      </c>
      <c r="U326" s="3">
        <v>20</v>
      </c>
      <c r="V326" s="3">
        <v>3</v>
      </c>
      <c r="W326" s="3">
        <v>1</v>
      </c>
    </row>
    <row r="327" spans="2:23">
      <c r="B327" s="2" t="s">
        <v>1095</v>
      </c>
      <c r="C327" t="s">
        <v>1094</v>
      </c>
      <c r="D327" s="3">
        <v>25</v>
      </c>
      <c r="E327" s="3">
        <v>0.72</v>
      </c>
      <c r="F327" s="3">
        <v>1080000000</v>
      </c>
      <c r="G327" s="3">
        <v>0.09</v>
      </c>
      <c r="H327" s="3"/>
      <c r="I327" s="3">
        <v>1</v>
      </c>
      <c r="J327" s="3">
        <v>1</v>
      </c>
      <c r="K327" s="3">
        <v>7</v>
      </c>
      <c r="L327" s="3"/>
      <c r="M327" s="3">
        <v>5</v>
      </c>
      <c r="N327" s="3">
        <v>14</v>
      </c>
      <c r="O327" s="3">
        <v>14</v>
      </c>
      <c r="P327" s="3">
        <v>1</v>
      </c>
      <c r="Q327" s="3">
        <v>1</v>
      </c>
      <c r="R327" s="3">
        <v>1</v>
      </c>
      <c r="S327" s="3"/>
      <c r="T327" s="3">
        <v>36</v>
      </c>
      <c r="U327" s="3">
        <v>2</v>
      </c>
      <c r="V327" s="3">
        <v>1</v>
      </c>
      <c r="W327" s="3">
        <v>1</v>
      </c>
    </row>
    <row r="328" spans="2:23">
      <c r="B328" s="2" t="s">
        <v>1097</v>
      </c>
      <c r="C328" t="s">
        <v>1096</v>
      </c>
      <c r="D328" s="3">
        <v>1</v>
      </c>
      <c r="E328" s="3">
        <v>0.08</v>
      </c>
      <c r="F328" s="3">
        <v>1080000000</v>
      </c>
      <c r="G328" s="3">
        <v>0.08</v>
      </c>
      <c r="H328" s="3"/>
      <c r="I328" s="3">
        <v>2</v>
      </c>
      <c r="J328" s="3">
        <v>1</v>
      </c>
      <c r="K328" s="3">
        <v>1</v>
      </c>
      <c r="L328" s="3"/>
      <c r="M328" s="3">
        <v>2</v>
      </c>
      <c r="N328" s="3">
        <v>3</v>
      </c>
      <c r="O328" s="3">
        <v>2</v>
      </c>
      <c r="P328" s="3">
        <v>1</v>
      </c>
      <c r="Q328" s="3">
        <v>1</v>
      </c>
      <c r="R328" s="3">
        <v>1</v>
      </c>
      <c r="S328" s="3"/>
      <c r="T328" s="3">
        <v>6</v>
      </c>
      <c r="U328" s="3">
        <v>4</v>
      </c>
      <c r="V328" s="3">
        <v>3</v>
      </c>
      <c r="W328" s="3">
        <v>1</v>
      </c>
    </row>
    <row r="329" spans="2:23">
      <c r="B329" s="2" t="s">
        <v>441</v>
      </c>
      <c r="C329" t="s">
        <v>1098</v>
      </c>
      <c r="D329" s="3">
        <v>26</v>
      </c>
      <c r="E329" s="3">
        <v>0.38999999999999996</v>
      </c>
      <c r="F329" s="3">
        <v>1080000000</v>
      </c>
      <c r="G329" s="3">
        <v>0.02</v>
      </c>
      <c r="H329" s="3"/>
      <c r="I329" s="3">
        <v>3</v>
      </c>
      <c r="J329" s="3">
        <v>1</v>
      </c>
      <c r="K329" s="3">
        <v>4</v>
      </c>
      <c r="L329" s="3"/>
      <c r="M329" s="3">
        <v>4</v>
      </c>
      <c r="N329" s="3">
        <v>6</v>
      </c>
      <c r="O329" s="3">
        <v>5</v>
      </c>
      <c r="P329" s="3">
        <v>1</v>
      </c>
      <c r="Q329" s="3">
        <v>1</v>
      </c>
      <c r="R329" s="3">
        <v>1</v>
      </c>
      <c r="S329" s="3"/>
      <c r="T329" s="3">
        <v>9</v>
      </c>
      <c r="U329" s="3">
        <v>6</v>
      </c>
      <c r="V329" s="3">
        <v>5</v>
      </c>
      <c r="W329" s="3">
        <v>1</v>
      </c>
    </row>
    <row r="330" spans="2:23">
      <c r="B330" s="2" t="s">
        <v>1100</v>
      </c>
      <c r="C330" t="s">
        <v>1099</v>
      </c>
      <c r="D330" s="3">
        <v>6</v>
      </c>
      <c r="E330" s="3">
        <v>0.06</v>
      </c>
      <c r="F330" s="3">
        <v>1080000000</v>
      </c>
      <c r="G330" s="3">
        <v>0.04</v>
      </c>
      <c r="H330" s="3"/>
      <c r="I330" s="3">
        <v>2</v>
      </c>
      <c r="J330" s="3">
        <v>1</v>
      </c>
      <c r="K330" s="3">
        <v>1</v>
      </c>
      <c r="L330" s="3"/>
      <c r="M330" s="3">
        <v>6</v>
      </c>
      <c r="N330" s="3">
        <v>18</v>
      </c>
      <c r="O330" s="3">
        <v>7</v>
      </c>
      <c r="P330" s="3">
        <v>1</v>
      </c>
      <c r="Q330" s="3">
        <v>1</v>
      </c>
      <c r="R330" s="3">
        <v>1</v>
      </c>
      <c r="S330" s="3"/>
      <c r="T330" s="3">
        <v>6</v>
      </c>
      <c r="U330" s="3">
        <v>4</v>
      </c>
      <c r="V330" s="3">
        <v>3</v>
      </c>
      <c r="W330" s="3">
        <v>1</v>
      </c>
    </row>
    <row r="331" spans="2:23">
      <c r="B331" s="2" t="s">
        <v>371</v>
      </c>
      <c r="C331" t="s">
        <v>1101</v>
      </c>
      <c r="D331" s="3">
        <v>27</v>
      </c>
      <c r="E331" s="3">
        <v>0.98</v>
      </c>
      <c r="F331" s="3">
        <v>1070000000.0000001</v>
      </c>
      <c r="G331" s="3">
        <v>0.11</v>
      </c>
      <c r="H331" s="3"/>
      <c r="I331" s="3">
        <v>4</v>
      </c>
      <c r="J331" s="3">
        <v>13</v>
      </c>
      <c r="K331" s="3">
        <v>4</v>
      </c>
      <c r="L331" s="3"/>
      <c r="M331" s="3">
        <v>13</v>
      </c>
      <c r="N331" s="3">
        <v>31</v>
      </c>
      <c r="O331" s="3">
        <v>29</v>
      </c>
      <c r="P331" s="3">
        <v>1</v>
      </c>
      <c r="Q331" s="3">
        <v>1</v>
      </c>
      <c r="R331" s="3">
        <v>1</v>
      </c>
      <c r="S331" s="3"/>
      <c r="T331" s="3">
        <v>37</v>
      </c>
      <c r="U331" s="3">
        <v>5</v>
      </c>
      <c r="V331" s="3">
        <v>4</v>
      </c>
      <c r="W331" s="3">
        <v>1</v>
      </c>
    </row>
    <row r="332" spans="2:23">
      <c r="B332" s="2" t="s">
        <v>17</v>
      </c>
      <c r="C332" t="s">
        <v>1102</v>
      </c>
      <c r="D332" s="3">
        <v>2</v>
      </c>
      <c r="E332" s="3">
        <v>0.25</v>
      </c>
      <c r="F332" s="3">
        <v>1070000000.0000001</v>
      </c>
      <c r="G332" s="3">
        <v>0.06</v>
      </c>
      <c r="H332" s="3"/>
      <c r="I332" s="3">
        <v>5</v>
      </c>
      <c r="J332" s="3">
        <v>18</v>
      </c>
      <c r="K332" s="3">
        <v>4</v>
      </c>
      <c r="L332" s="3"/>
      <c r="M332" s="3">
        <v>14</v>
      </c>
      <c r="N332" s="3">
        <v>32</v>
      </c>
      <c r="O332" s="3">
        <v>30</v>
      </c>
      <c r="P332" s="3">
        <v>1</v>
      </c>
      <c r="Q332" s="3">
        <v>1</v>
      </c>
      <c r="R332" s="3">
        <v>1</v>
      </c>
      <c r="S332" s="3"/>
      <c r="T332" s="3">
        <v>1</v>
      </c>
      <c r="U332" s="3">
        <v>12</v>
      </c>
      <c r="V332" s="3">
        <v>9</v>
      </c>
      <c r="W332" s="3">
        <v>1</v>
      </c>
    </row>
    <row r="333" spans="2:23">
      <c r="B333" s="2" t="s">
        <v>1104</v>
      </c>
      <c r="C333" t="s">
        <v>1103</v>
      </c>
      <c r="D333" s="3">
        <v>2</v>
      </c>
      <c r="E333" s="3">
        <v>0.44</v>
      </c>
      <c r="F333" s="3">
        <v>1070000000.0000001</v>
      </c>
      <c r="G333" s="3">
        <v>0.03</v>
      </c>
      <c r="H333" s="3"/>
      <c r="I333" s="3">
        <v>1</v>
      </c>
      <c r="J333" s="3">
        <v>1</v>
      </c>
      <c r="K333" s="3">
        <v>1</v>
      </c>
      <c r="L333" s="3"/>
      <c r="M333" s="3">
        <v>5</v>
      </c>
      <c r="N333" s="3">
        <v>15</v>
      </c>
      <c r="O333" s="3">
        <v>1</v>
      </c>
      <c r="P333" s="3">
        <v>1</v>
      </c>
      <c r="Q333" s="3">
        <v>1</v>
      </c>
      <c r="R333" s="3">
        <v>1</v>
      </c>
      <c r="S333" s="3"/>
      <c r="T333" s="3">
        <v>10</v>
      </c>
      <c r="U333" s="3">
        <v>2</v>
      </c>
      <c r="V333" s="3">
        <v>1</v>
      </c>
      <c r="W333" s="3">
        <v>1</v>
      </c>
    </row>
    <row r="334" spans="2:23">
      <c r="B334" s="2" t="s">
        <v>222</v>
      </c>
      <c r="C334" t="s">
        <v>1105</v>
      </c>
      <c r="D334" s="3">
        <v>2</v>
      </c>
      <c r="E334" s="3">
        <v>0.48</v>
      </c>
      <c r="F334" s="3">
        <v>1060000000</v>
      </c>
      <c r="G334" s="3">
        <v>0.05</v>
      </c>
      <c r="H334" s="3"/>
      <c r="I334" s="3">
        <v>1</v>
      </c>
      <c r="J334" s="3">
        <v>1</v>
      </c>
      <c r="K334" s="3">
        <v>1</v>
      </c>
      <c r="L334" s="3"/>
      <c r="M334" s="3">
        <v>5</v>
      </c>
      <c r="N334" s="3">
        <v>14</v>
      </c>
      <c r="O334" s="3">
        <v>31</v>
      </c>
      <c r="P334" s="3">
        <v>1</v>
      </c>
      <c r="Q334" s="3">
        <v>1</v>
      </c>
      <c r="R334" s="3">
        <v>1</v>
      </c>
      <c r="S334" s="3"/>
      <c r="T334" s="3">
        <v>1</v>
      </c>
      <c r="U334" s="3">
        <v>2</v>
      </c>
      <c r="V334" s="3">
        <v>1</v>
      </c>
      <c r="W334" s="3">
        <v>1</v>
      </c>
    </row>
    <row r="335" spans="2:23">
      <c r="B335" s="2" t="s">
        <v>1107</v>
      </c>
      <c r="C335" t="s">
        <v>1106</v>
      </c>
      <c r="D335" s="3">
        <v>22</v>
      </c>
      <c r="E335" s="3">
        <v>0.08</v>
      </c>
      <c r="F335" s="3">
        <v>1060000000</v>
      </c>
      <c r="G335" s="3">
        <v>0.05</v>
      </c>
      <c r="H335" s="3"/>
      <c r="I335" s="3">
        <v>1</v>
      </c>
      <c r="J335" s="3">
        <v>1</v>
      </c>
      <c r="K335" s="3">
        <v>1</v>
      </c>
      <c r="L335" s="3"/>
      <c r="M335" s="3">
        <v>5</v>
      </c>
      <c r="N335" s="3">
        <v>14</v>
      </c>
      <c r="O335" s="3">
        <v>1</v>
      </c>
      <c r="P335" s="3">
        <v>1</v>
      </c>
      <c r="Q335" s="3">
        <v>1</v>
      </c>
      <c r="R335" s="3">
        <v>1</v>
      </c>
      <c r="S335" s="3"/>
      <c r="T335" s="3">
        <v>3</v>
      </c>
      <c r="U335" s="3">
        <v>2</v>
      </c>
      <c r="V335" s="3">
        <v>1</v>
      </c>
      <c r="W335" s="3">
        <v>1</v>
      </c>
    </row>
    <row r="336" spans="2:23">
      <c r="B336" s="2" t="s">
        <v>1109</v>
      </c>
      <c r="C336" t="s">
        <v>1108</v>
      </c>
      <c r="D336" s="3">
        <v>12</v>
      </c>
      <c r="E336" s="3">
        <v>0.62</v>
      </c>
      <c r="F336" s="3">
        <v>1060000000</v>
      </c>
      <c r="G336" s="3">
        <v>0.04</v>
      </c>
      <c r="H336" s="3"/>
      <c r="I336" s="3">
        <v>1</v>
      </c>
      <c r="J336" s="3">
        <v>4</v>
      </c>
      <c r="K336" s="3">
        <v>1</v>
      </c>
      <c r="L336" s="3"/>
      <c r="M336" s="3">
        <v>1</v>
      </c>
      <c r="N336" s="3">
        <v>1</v>
      </c>
      <c r="O336" s="3">
        <v>4</v>
      </c>
      <c r="P336" s="3">
        <v>1</v>
      </c>
      <c r="Q336" s="3">
        <v>1</v>
      </c>
      <c r="R336" s="3">
        <v>1</v>
      </c>
      <c r="S336" s="3"/>
      <c r="T336" s="3">
        <v>5</v>
      </c>
      <c r="U336" s="3">
        <v>5</v>
      </c>
      <c r="V336" s="3">
        <v>2</v>
      </c>
      <c r="W336" s="3">
        <v>1</v>
      </c>
    </row>
    <row r="337" spans="2:23">
      <c r="B337" s="2" t="s">
        <v>1111</v>
      </c>
      <c r="C337" t="s">
        <v>1110</v>
      </c>
      <c r="D337" s="3">
        <v>14</v>
      </c>
      <c r="E337" s="3">
        <v>0.43</v>
      </c>
      <c r="F337" s="3">
        <v>1060000000</v>
      </c>
      <c r="G337" s="3">
        <v>0.09</v>
      </c>
      <c r="H337" s="3"/>
      <c r="I337" s="3">
        <v>1</v>
      </c>
      <c r="J337" s="3">
        <v>13</v>
      </c>
      <c r="K337" s="3">
        <v>2</v>
      </c>
      <c r="L337" s="3"/>
      <c r="M337" s="3">
        <v>1</v>
      </c>
      <c r="N337" s="3">
        <v>2</v>
      </c>
      <c r="O337" s="3">
        <v>1</v>
      </c>
      <c r="P337" s="3">
        <v>1</v>
      </c>
      <c r="Q337" s="3">
        <v>1</v>
      </c>
      <c r="R337" s="3">
        <v>1</v>
      </c>
      <c r="S337" s="3"/>
      <c r="T337" s="3">
        <v>4</v>
      </c>
      <c r="U337" s="3">
        <v>5</v>
      </c>
      <c r="V337" s="3">
        <v>2</v>
      </c>
      <c r="W337" s="3">
        <v>1</v>
      </c>
    </row>
    <row r="338" spans="2:23">
      <c r="B338" s="2" t="s">
        <v>1113</v>
      </c>
      <c r="C338" t="s">
        <v>1112</v>
      </c>
      <c r="D338" s="3">
        <v>5</v>
      </c>
      <c r="E338" s="3">
        <v>0.24</v>
      </c>
      <c r="F338" s="3">
        <v>1050000000</v>
      </c>
      <c r="G338" s="3">
        <v>0.05</v>
      </c>
      <c r="H338" s="3"/>
      <c r="I338" s="3">
        <v>2</v>
      </c>
      <c r="J338" s="3">
        <v>17</v>
      </c>
      <c r="K338" s="3">
        <v>1</v>
      </c>
      <c r="L338" s="3"/>
      <c r="M338" s="3">
        <v>3</v>
      </c>
      <c r="N338" s="3">
        <v>3</v>
      </c>
      <c r="O338" s="3">
        <v>6</v>
      </c>
      <c r="P338" s="3">
        <v>1</v>
      </c>
      <c r="Q338" s="3">
        <v>1</v>
      </c>
      <c r="R338" s="3">
        <v>1</v>
      </c>
      <c r="S338" s="3"/>
      <c r="T338" s="3">
        <v>35</v>
      </c>
      <c r="U338" s="3">
        <v>20</v>
      </c>
      <c r="V338" s="3">
        <v>3</v>
      </c>
      <c r="W338" s="3">
        <v>1</v>
      </c>
    </row>
    <row r="339" spans="2:23">
      <c r="B339" s="2" t="s">
        <v>1115</v>
      </c>
      <c r="C339" t="s">
        <v>1114</v>
      </c>
      <c r="D339" s="3">
        <v>10</v>
      </c>
      <c r="E339" s="3">
        <v>0.2</v>
      </c>
      <c r="F339" s="3">
        <v>1050000000</v>
      </c>
      <c r="G339" s="3">
        <v>0.06</v>
      </c>
      <c r="H339" s="3"/>
      <c r="I339" s="3">
        <v>2</v>
      </c>
      <c r="J339" s="3">
        <v>1</v>
      </c>
      <c r="K339" s="3">
        <v>1</v>
      </c>
      <c r="L339" s="3"/>
      <c r="M339" s="3">
        <v>6</v>
      </c>
      <c r="N339" s="3">
        <v>9</v>
      </c>
      <c r="O339" s="3">
        <v>6</v>
      </c>
      <c r="P339" s="3">
        <v>1</v>
      </c>
      <c r="Q339" s="3">
        <v>1</v>
      </c>
      <c r="R339" s="3">
        <v>1</v>
      </c>
      <c r="S339" s="3"/>
      <c r="T339" s="3">
        <v>18</v>
      </c>
      <c r="U339" s="3">
        <v>4</v>
      </c>
      <c r="V339" s="3">
        <v>3</v>
      </c>
      <c r="W339" s="3">
        <v>1</v>
      </c>
    </row>
    <row r="340" spans="2:23">
      <c r="B340" s="2" t="s">
        <v>1117</v>
      </c>
      <c r="C340" t="s">
        <v>1116</v>
      </c>
      <c r="D340" s="3">
        <v>3</v>
      </c>
      <c r="E340" s="3">
        <v>0.32</v>
      </c>
      <c r="F340" s="3">
        <v>1040000000</v>
      </c>
      <c r="G340" s="3">
        <v>0.06</v>
      </c>
      <c r="H340" s="3"/>
      <c r="I340" s="3">
        <v>2</v>
      </c>
      <c r="J340" s="3">
        <v>1</v>
      </c>
      <c r="K340" s="3">
        <v>3</v>
      </c>
      <c r="L340" s="3"/>
      <c r="M340" s="3">
        <v>9</v>
      </c>
      <c r="N340" s="3">
        <v>16</v>
      </c>
      <c r="O340" s="3">
        <v>2</v>
      </c>
      <c r="P340" s="3">
        <v>1</v>
      </c>
      <c r="Q340" s="3">
        <v>1</v>
      </c>
      <c r="R340" s="3">
        <v>1</v>
      </c>
      <c r="S340" s="3"/>
      <c r="T340" s="3">
        <v>6</v>
      </c>
      <c r="U340" s="3">
        <v>9</v>
      </c>
      <c r="V340" s="3">
        <v>3</v>
      </c>
      <c r="W340" s="3">
        <v>1</v>
      </c>
    </row>
    <row r="341" spans="2:23">
      <c r="B341" s="2" t="s">
        <v>190</v>
      </c>
      <c r="C341" t="s">
        <v>1118</v>
      </c>
      <c r="D341" s="3">
        <v>1</v>
      </c>
      <c r="E341" s="3">
        <v>0.59</v>
      </c>
      <c r="F341" s="3">
        <v>1040000000</v>
      </c>
      <c r="G341" s="3">
        <v>0.11</v>
      </c>
      <c r="H341" s="3"/>
      <c r="I341" s="3">
        <v>1</v>
      </c>
      <c r="J341" s="3">
        <v>1</v>
      </c>
      <c r="K341" s="3">
        <v>7</v>
      </c>
      <c r="L341" s="3"/>
      <c r="M341" s="3">
        <v>1</v>
      </c>
      <c r="N341" s="3">
        <v>2</v>
      </c>
      <c r="O341" s="3">
        <v>1</v>
      </c>
      <c r="P341" s="3">
        <v>1</v>
      </c>
      <c r="Q341" s="3">
        <v>1</v>
      </c>
      <c r="R341" s="3">
        <v>1</v>
      </c>
      <c r="S341" s="3"/>
      <c r="T341" s="3">
        <v>1</v>
      </c>
      <c r="U341" s="3">
        <v>2</v>
      </c>
      <c r="V341" s="3">
        <v>1</v>
      </c>
      <c r="W341" s="3">
        <v>1</v>
      </c>
    </row>
    <row r="342" spans="2:23">
      <c r="B342" s="2" t="s">
        <v>1120</v>
      </c>
      <c r="C342" t="s">
        <v>1119</v>
      </c>
      <c r="D342" s="3">
        <v>12</v>
      </c>
      <c r="E342" s="3">
        <v>0.61</v>
      </c>
      <c r="F342" s="3">
        <v>1040000000</v>
      </c>
      <c r="G342" s="3">
        <v>0.06</v>
      </c>
      <c r="H342" s="3"/>
      <c r="I342" s="3">
        <v>1</v>
      </c>
      <c r="J342" s="3">
        <v>13</v>
      </c>
      <c r="K342" s="3">
        <v>1</v>
      </c>
      <c r="L342" s="3"/>
      <c r="M342" s="3">
        <v>5</v>
      </c>
      <c r="N342" s="3">
        <v>13</v>
      </c>
      <c r="O342" s="3">
        <v>1</v>
      </c>
      <c r="P342" s="3">
        <v>1</v>
      </c>
      <c r="Q342" s="3">
        <v>1</v>
      </c>
      <c r="R342" s="3">
        <v>1</v>
      </c>
      <c r="S342" s="3"/>
      <c r="T342" s="3">
        <v>15</v>
      </c>
      <c r="U342" s="3">
        <v>5</v>
      </c>
      <c r="V342" s="3">
        <v>2</v>
      </c>
      <c r="W342" s="3">
        <v>1</v>
      </c>
    </row>
    <row r="343" spans="2:23">
      <c r="B343" s="2" t="s">
        <v>1122</v>
      </c>
      <c r="C343" t="s">
        <v>1121</v>
      </c>
      <c r="D343" s="3">
        <v>5</v>
      </c>
      <c r="E343" s="3">
        <v>0.24</v>
      </c>
      <c r="F343" s="3">
        <v>1030000000</v>
      </c>
      <c r="G343" s="3">
        <v>6.9999999999999993E-2</v>
      </c>
      <c r="H343" s="3"/>
      <c r="I343" s="3">
        <v>2</v>
      </c>
      <c r="J343" s="3">
        <v>17</v>
      </c>
      <c r="K343" s="3">
        <v>1</v>
      </c>
      <c r="L343" s="3"/>
      <c r="M343" s="3">
        <v>3</v>
      </c>
      <c r="N343" s="3">
        <v>3</v>
      </c>
      <c r="O343" s="3">
        <v>7</v>
      </c>
      <c r="P343" s="3">
        <v>1</v>
      </c>
      <c r="Q343" s="3">
        <v>1</v>
      </c>
      <c r="R343" s="3">
        <v>1</v>
      </c>
      <c r="S343" s="3"/>
      <c r="T343" s="3">
        <v>35</v>
      </c>
      <c r="U343" s="3">
        <v>20</v>
      </c>
      <c r="V343" s="3">
        <v>3</v>
      </c>
      <c r="W343" s="3">
        <v>1</v>
      </c>
    </row>
    <row r="344" spans="2:23">
      <c r="B344" s="2" t="s">
        <v>1124</v>
      </c>
      <c r="C344" t="s">
        <v>1123</v>
      </c>
      <c r="D344" s="3">
        <v>2</v>
      </c>
      <c r="E344" s="3">
        <v>0.2</v>
      </c>
      <c r="F344" s="3">
        <v>1030000000</v>
      </c>
      <c r="G344" s="3">
        <v>0.13999999999999999</v>
      </c>
      <c r="H344" s="3"/>
      <c r="I344" s="3">
        <v>1</v>
      </c>
      <c r="J344" s="3">
        <v>3</v>
      </c>
      <c r="K344" s="3">
        <v>1</v>
      </c>
      <c r="L344" s="3"/>
      <c r="M344" s="3">
        <v>1</v>
      </c>
      <c r="N344" s="3">
        <v>1</v>
      </c>
      <c r="O344" s="3">
        <v>3</v>
      </c>
      <c r="P344" s="3">
        <v>1</v>
      </c>
      <c r="Q344" s="3">
        <v>1</v>
      </c>
      <c r="R344" s="3">
        <v>1</v>
      </c>
      <c r="S344" s="3"/>
      <c r="T344" s="3">
        <v>7</v>
      </c>
      <c r="U344" s="3">
        <v>5</v>
      </c>
      <c r="V344" s="3">
        <v>4</v>
      </c>
      <c r="W344" s="3">
        <v>1</v>
      </c>
    </row>
    <row r="345" spans="2:23">
      <c r="B345" s="2" t="s">
        <v>1126</v>
      </c>
      <c r="C345" t="s">
        <v>1125</v>
      </c>
      <c r="D345" s="3">
        <v>12</v>
      </c>
      <c r="E345" s="3">
        <v>0.6</v>
      </c>
      <c r="F345" s="3">
        <v>1020000000</v>
      </c>
      <c r="G345" s="3">
        <v>0.19</v>
      </c>
      <c r="H345" s="3"/>
      <c r="I345" s="3">
        <v>1</v>
      </c>
      <c r="J345" s="3">
        <v>13</v>
      </c>
      <c r="K345" s="3">
        <v>1</v>
      </c>
      <c r="L345" s="3"/>
      <c r="M345" s="3">
        <v>5</v>
      </c>
      <c r="N345" s="3">
        <v>8</v>
      </c>
      <c r="O345" s="3">
        <v>17</v>
      </c>
      <c r="P345" s="3">
        <v>1</v>
      </c>
      <c r="Q345" s="3">
        <v>1</v>
      </c>
      <c r="R345" s="3">
        <v>1</v>
      </c>
      <c r="S345" s="3"/>
      <c r="T345" s="3">
        <v>5</v>
      </c>
      <c r="U345" s="3">
        <v>19</v>
      </c>
      <c r="V345" s="3">
        <v>4</v>
      </c>
      <c r="W345" s="3">
        <v>1</v>
      </c>
    </row>
    <row r="346" spans="2:23">
      <c r="B346" s="2" t="s">
        <v>1128</v>
      </c>
      <c r="C346" t="s">
        <v>1127</v>
      </c>
      <c r="D346" s="3">
        <v>5</v>
      </c>
      <c r="E346" s="3">
        <v>0.24</v>
      </c>
      <c r="F346" s="3">
        <v>1010000000</v>
      </c>
      <c r="G346" s="3">
        <v>0.06</v>
      </c>
      <c r="H346" s="3"/>
      <c r="I346" s="3">
        <v>2</v>
      </c>
      <c r="J346" s="3">
        <v>17</v>
      </c>
      <c r="K346" s="3">
        <v>1</v>
      </c>
      <c r="L346" s="3"/>
      <c r="M346" s="3">
        <v>3</v>
      </c>
      <c r="N346" s="3">
        <v>3</v>
      </c>
      <c r="O346" s="3">
        <v>6</v>
      </c>
      <c r="P346" s="3">
        <v>1</v>
      </c>
      <c r="Q346" s="3">
        <v>1</v>
      </c>
      <c r="R346" s="3">
        <v>1</v>
      </c>
      <c r="S346" s="3"/>
      <c r="T346" s="3">
        <v>35</v>
      </c>
      <c r="U346" s="3">
        <v>20</v>
      </c>
      <c r="V346" s="3">
        <v>3</v>
      </c>
      <c r="W346" s="3">
        <v>1</v>
      </c>
    </row>
    <row r="347" spans="2:23">
      <c r="B347" s="2" t="s">
        <v>1130</v>
      </c>
      <c r="C347" t="s">
        <v>1129</v>
      </c>
      <c r="D347" s="3">
        <v>1</v>
      </c>
      <c r="E347" s="3">
        <v>0.35000000000000003</v>
      </c>
      <c r="F347" s="3">
        <v>1010000000</v>
      </c>
      <c r="G347" s="3">
        <v>0.16</v>
      </c>
      <c r="H347" s="3"/>
      <c r="I347" s="3">
        <v>1</v>
      </c>
      <c r="J347" s="3">
        <v>1</v>
      </c>
      <c r="K347" s="3">
        <v>1</v>
      </c>
      <c r="L347" s="3"/>
      <c r="M347" s="3">
        <v>5</v>
      </c>
      <c r="N347" s="3">
        <v>26</v>
      </c>
      <c r="O347" s="3">
        <v>15</v>
      </c>
      <c r="P347" s="3">
        <v>1</v>
      </c>
      <c r="Q347" s="3">
        <v>1</v>
      </c>
      <c r="R347" s="3">
        <v>1</v>
      </c>
      <c r="S347" s="3"/>
      <c r="T347" s="3">
        <v>1</v>
      </c>
      <c r="U347" s="3">
        <v>2</v>
      </c>
      <c r="V347" s="3">
        <v>2</v>
      </c>
      <c r="W347" s="3">
        <v>1</v>
      </c>
    </row>
    <row r="348" spans="2:23">
      <c r="B348" s="2" t="s">
        <v>1132</v>
      </c>
      <c r="C348" t="s">
        <v>1131</v>
      </c>
      <c r="D348" s="3">
        <v>9</v>
      </c>
      <c r="E348" s="3">
        <v>0.35000000000000003</v>
      </c>
      <c r="F348" s="3">
        <v>1010000000</v>
      </c>
      <c r="G348" s="3">
        <v>0.08</v>
      </c>
      <c r="H348" s="3"/>
      <c r="I348" s="3">
        <v>2</v>
      </c>
      <c r="J348" s="3">
        <v>12</v>
      </c>
      <c r="K348" s="3">
        <v>1</v>
      </c>
      <c r="L348" s="3"/>
      <c r="M348" s="3">
        <v>3</v>
      </c>
      <c r="N348" s="3">
        <v>12</v>
      </c>
      <c r="O348" s="3">
        <v>2</v>
      </c>
      <c r="P348" s="3">
        <v>1</v>
      </c>
      <c r="Q348" s="3">
        <v>1</v>
      </c>
      <c r="R348" s="3">
        <v>1</v>
      </c>
      <c r="S348" s="3"/>
      <c r="T348" s="3">
        <v>18</v>
      </c>
      <c r="U348" s="3">
        <v>21</v>
      </c>
      <c r="V348" s="3">
        <v>3</v>
      </c>
      <c r="W348" s="3">
        <v>1</v>
      </c>
    </row>
    <row r="349" spans="2:23">
      <c r="B349" s="2" t="s">
        <v>188</v>
      </c>
      <c r="C349" t="s">
        <v>1133</v>
      </c>
      <c r="D349" s="3">
        <v>1</v>
      </c>
      <c r="E349" s="3">
        <v>0.33999999999999997</v>
      </c>
      <c r="F349" s="3">
        <v>1010000000</v>
      </c>
      <c r="G349" s="3">
        <v>0.1</v>
      </c>
      <c r="H349" s="3"/>
      <c r="I349" s="3">
        <v>1</v>
      </c>
      <c r="J349" s="3">
        <v>1</v>
      </c>
      <c r="K349" s="3">
        <v>2</v>
      </c>
      <c r="L349" s="3"/>
      <c r="M349" s="3">
        <v>1</v>
      </c>
      <c r="N349" s="3">
        <v>2</v>
      </c>
      <c r="O349" s="3">
        <v>1</v>
      </c>
      <c r="P349" s="3">
        <v>1</v>
      </c>
      <c r="Q349" s="3">
        <v>1</v>
      </c>
      <c r="R349" s="3">
        <v>1</v>
      </c>
      <c r="S349" s="3"/>
      <c r="T349" s="3">
        <v>1</v>
      </c>
      <c r="U349" s="3">
        <v>2</v>
      </c>
      <c r="V349" s="3">
        <v>1</v>
      </c>
      <c r="W349" s="3">
        <v>1</v>
      </c>
    </row>
    <row r="350" spans="2:23">
      <c r="B350" s="2" t="s">
        <v>1135</v>
      </c>
      <c r="C350" t="s">
        <v>1134</v>
      </c>
      <c r="D350" s="3">
        <v>28</v>
      </c>
      <c r="E350" s="3">
        <v>0.57999999999999996</v>
      </c>
      <c r="F350" s="3">
        <v>1000000000</v>
      </c>
      <c r="G350" s="3">
        <v>6.9999999999999993E-2</v>
      </c>
      <c r="H350" s="3"/>
      <c r="I350" s="3">
        <v>1</v>
      </c>
      <c r="J350" s="3">
        <v>5</v>
      </c>
      <c r="K350" s="3">
        <v>4</v>
      </c>
      <c r="L350" s="3"/>
      <c r="M350" s="3">
        <v>8</v>
      </c>
      <c r="N350" s="3">
        <v>10</v>
      </c>
      <c r="O350" s="3">
        <v>1</v>
      </c>
      <c r="P350" s="3">
        <v>1</v>
      </c>
      <c r="Q350" s="3">
        <v>1</v>
      </c>
      <c r="R350" s="3">
        <v>1</v>
      </c>
      <c r="S350" s="3"/>
      <c r="T350" s="3">
        <v>38</v>
      </c>
      <c r="U350" s="3">
        <v>7</v>
      </c>
      <c r="V350" s="3">
        <v>8</v>
      </c>
      <c r="W350" s="3">
        <v>1</v>
      </c>
    </row>
    <row r="351" spans="2:23">
      <c r="B351" s="2" t="s">
        <v>287</v>
      </c>
      <c r="C351" t="s">
        <v>1136</v>
      </c>
      <c r="D351" s="3">
        <v>1</v>
      </c>
      <c r="E351" s="3">
        <v>0.15</v>
      </c>
      <c r="F351" s="3">
        <v>988280000</v>
      </c>
      <c r="G351" s="3">
        <v>0.16</v>
      </c>
      <c r="H351" s="3"/>
      <c r="I351" s="3">
        <v>1</v>
      </c>
      <c r="J351" s="3">
        <v>3</v>
      </c>
      <c r="K351" s="3">
        <v>1</v>
      </c>
      <c r="L351" s="3"/>
      <c r="M351" s="3">
        <v>1</v>
      </c>
      <c r="N351" s="3">
        <v>4</v>
      </c>
      <c r="O351" s="3">
        <v>3</v>
      </c>
      <c r="P351" s="3">
        <v>1</v>
      </c>
      <c r="Q351" s="3">
        <v>1</v>
      </c>
      <c r="R351" s="3">
        <v>1</v>
      </c>
      <c r="S351" s="3"/>
      <c r="T351" s="3">
        <v>1</v>
      </c>
      <c r="U351" s="3">
        <v>8</v>
      </c>
      <c r="V351" s="3">
        <v>1</v>
      </c>
      <c r="W351" s="3">
        <v>1</v>
      </c>
    </row>
    <row r="352" spans="2:23">
      <c r="B352" s="2" t="s">
        <v>554</v>
      </c>
      <c r="C352" t="s">
        <v>1137</v>
      </c>
      <c r="D352" s="3">
        <v>1</v>
      </c>
      <c r="E352" s="3">
        <v>0.35000000000000003</v>
      </c>
      <c r="F352" s="3">
        <v>976720000</v>
      </c>
      <c r="G352" s="3">
        <v>0.03</v>
      </c>
      <c r="H352" s="3"/>
      <c r="I352" s="3">
        <v>1</v>
      </c>
      <c r="J352" s="3">
        <v>8</v>
      </c>
      <c r="K352" s="3">
        <v>1</v>
      </c>
      <c r="L352" s="3"/>
      <c r="M352" s="3">
        <v>5</v>
      </c>
      <c r="N352" s="3">
        <v>17</v>
      </c>
      <c r="O352" s="3">
        <v>22</v>
      </c>
      <c r="P352" s="3">
        <v>1</v>
      </c>
      <c r="Q352" s="3">
        <v>1</v>
      </c>
      <c r="R352" s="3">
        <v>1</v>
      </c>
      <c r="S352" s="3"/>
      <c r="T352" s="3">
        <v>1</v>
      </c>
      <c r="U352" s="3">
        <v>2</v>
      </c>
      <c r="V352" s="3">
        <v>8</v>
      </c>
      <c r="W352" s="3">
        <v>1</v>
      </c>
    </row>
    <row r="353" spans="2:23">
      <c r="B353" s="2" t="s">
        <v>20</v>
      </c>
      <c r="C353" t="s">
        <v>1138</v>
      </c>
      <c r="D353" s="3">
        <v>4</v>
      </c>
      <c r="E353" s="3">
        <v>0.27999999999999997</v>
      </c>
      <c r="F353" s="3">
        <v>973500000</v>
      </c>
      <c r="G353" s="3">
        <v>0.11</v>
      </c>
      <c r="H353" s="3"/>
      <c r="I353" s="3">
        <v>2</v>
      </c>
      <c r="J353" s="3">
        <v>1</v>
      </c>
      <c r="K353" s="3">
        <v>1</v>
      </c>
      <c r="L353" s="3"/>
      <c r="M353" s="3">
        <v>15</v>
      </c>
      <c r="N353" s="3">
        <v>3</v>
      </c>
      <c r="O353" s="3">
        <v>2</v>
      </c>
      <c r="P353" s="3">
        <v>1</v>
      </c>
      <c r="Q353" s="3">
        <v>1</v>
      </c>
      <c r="R353" s="3">
        <v>1</v>
      </c>
      <c r="S353" s="3"/>
      <c r="T353" s="3">
        <v>18</v>
      </c>
      <c r="U353" s="3">
        <v>4</v>
      </c>
      <c r="V353" s="3">
        <v>3</v>
      </c>
      <c r="W353" s="3">
        <v>1</v>
      </c>
    </row>
    <row r="354" spans="2:23">
      <c r="B354" s="2" t="s">
        <v>1140</v>
      </c>
      <c r="C354" t="s">
        <v>1139</v>
      </c>
      <c r="D354" s="3">
        <v>4</v>
      </c>
      <c r="E354" s="3">
        <v>0.25</v>
      </c>
      <c r="F354" s="3">
        <v>967830000</v>
      </c>
      <c r="G354" s="3">
        <v>0.13</v>
      </c>
      <c r="H354" s="3"/>
      <c r="I354" s="3">
        <v>1</v>
      </c>
      <c r="J354" s="3">
        <v>7</v>
      </c>
      <c r="K354" s="3">
        <v>1</v>
      </c>
      <c r="L354" s="3"/>
      <c r="M354" s="3">
        <v>1</v>
      </c>
      <c r="N354" s="3">
        <v>5</v>
      </c>
      <c r="O354" s="3">
        <v>1</v>
      </c>
      <c r="P354" s="3">
        <v>1</v>
      </c>
      <c r="Q354" s="3">
        <v>1</v>
      </c>
      <c r="R354" s="3">
        <v>1</v>
      </c>
      <c r="S354" s="3"/>
      <c r="T354" s="3">
        <v>1</v>
      </c>
      <c r="U354" s="3">
        <v>13</v>
      </c>
      <c r="V354" s="3">
        <v>10</v>
      </c>
      <c r="W354" s="3">
        <v>1</v>
      </c>
    </row>
    <row r="355" spans="2:23">
      <c r="B355" s="2" t="s">
        <v>1142</v>
      </c>
      <c r="C355" t="s">
        <v>1141</v>
      </c>
      <c r="D355" s="3">
        <v>12</v>
      </c>
      <c r="E355" s="3">
        <v>0.6</v>
      </c>
      <c r="F355" s="3">
        <v>964680000</v>
      </c>
      <c r="G355" s="3">
        <v>0.1</v>
      </c>
      <c r="H355" s="3"/>
      <c r="I355" s="3">
        <v>1</v>
      </c>
      <c r="J355" s="3">
        <v>8</v>
      </c>
      <c r="K355" s="3">
        <v>4</v>
      </c>
      <c r="L355" s="3"/>
      <c r="M355" s="3">
        <v>5</v>
      </c>
      <c r="N355" s="3">
        <v>14</v>
      </c>
      <c r="O355" s="3">
        <v>1</v>
      </c>
      <c r="P355" s="3">
        <v>1</v>
      </c>
      <c r="Q355" s="3">
        <v>1</v>
      </c>
      <c r="R355" s="3">
        <v>1</v>
      </c>
      <c r="S355" s="3"/>
      <c r="T355" s="3">
        <v>21</v>
      </c>
      <c r="U355" s="3">
        <v>2</v>
      </c>
      <c r="V355" s="3">
        <v>2</v>
      </c>
      <c r="W355" s="3">
        <v>1</v>
      </c>
    </row>
    <row r="356" spans="2:23">
      <c r="B356" s="2" t="s">
        <v>239</v>
      </c>
      <c r="C356" t="s">
        <v>1143</v>
      </c>
      <c r="D356" s="3">
        <v>1</v>
      </c>
      <c r="E356" s="3">
        <v>0.15</v>
      </c>
      <c r="F356" s="3">
        <v>961240000</v>
      </c>
      <c r="G356" s="3">
        <v>0.08</v>
      </c>
      <c r="H356" s="3"/>
      <c r="I356" s="3">
        <v>2</v>
      </c>
      <c r="J356" s="3">
        <v>1</v>
      </c>
      <c r="K356" s="3">
        <v>1</v>
      </c>
      <c r="L356" s="3"/>
      <c r="M356" s="3">
        <v>6</v>
      </c>
      <c r="N356" s="3">
        <v>9</v>
      </c>
      <c r="O356" s="3">
        <v>2</v>
      </c>
      <c r="P356" s="3">
        <v>1</v>
      </c>
      <c r="Q356" s="3">
        <v>1</v>
      </c>
      <c r="R356" s="3">
        <v>1</v>
      </c>
      <c r="S356" s="3"/>
      <c r="T356" s="3">
        <v>6</v>
      </c>
      <c r="U356" s="3">
        <v>4</v>
      </c>
      <c r="V356" s="3">
        <v>3</v>
      </c>
      <c r="W356" s="3">
        <v>1</v>
      </c>
    </row>
    <row r="357" spans="2:23">
      <c r="B357" s="2" t="s">
        <v>217</v>
      </c>
      <c r="C357" t="s">
        <v>1144</v>
      </c>
      <c r="D357" s="3">
        <v>2</v>
      </c>
      <c r="E357" s="3">
        <v>0.48</v>
      </c>
      <c r="F357" s="3">
        <v>957440000</v>
      </c>
      <c r="G357" s="3">
        <v>0.04</v>
      </c>
      <c r="H357" s="3"/>
      <c r="I357" s="3">
        <v>1</v>
      </c>
      <c r="J357" s="3">
        <v>1</v>
      </c>
      <c r="K357" s="3">
        <v>1</v>
      </c>
      <c r="L357" s="3"/>
      <c r="M357" s="3">
        <v>5</v>
      </c>
      <c r="N357" s="3">
        <v>26</v>
      </c>
      <c r="O357" s="3">
        <v>15</v>
      </c>
      <c r="P357" s="3">
        <v>1</v>
      </c>
      <c r="Q357" s="3">
        <v>1</v>
      </c>
      <c r="R357" s="3">
        <v>1</v>
      </c>
      <c r="S357" s="3"/>
      <c r="T357" s="3">
        <v>1</v>
      </c>
      <c r="U357" s="3">
        <v>2</v>
      </c>
      <c r="V357" s="3">
        <v>1</v>
      </c>
      <c r="W357" s="3">
        <v>1</v>
      </c>
    </row>
    <row r="358" spans="2:23">
      <c r="B358" s="2" t="s">
        <v>1146</v>
      </c>
      <c r="C358" t="s">
        <v>1145</v>
      </c>
      <c r="D358" s="3">
        <v>4</v>
      </c>
      <c r="E358" s="3">
        <v>0.49</v>
      </c>
      <c r="F358" s="3">
        <v>952710000</v>
      </c>
      <c r="G358" s="3">
        <v>0.1</v>
      </c>
      <c r="H358" s="3"/>
      <c r="I358" s="3">
        <v>1</v>
      </c>
      <c r="J358" s="3">
        <v>12</v>
      </c>
      <c r="K358" s="3">
        <v>3</v>
      </c>
      <c r="L358" s="3"/>
      <c r="M358" s="3">
        <v>1</v>
      </c>
      <c r="N358" s="3">
        <v>2</v>
      </c>
      <c r="O358" s="3">
        <v>1</v>
      </c>
      <c r="P358" s="3">
        <v>1</v>
      </c>
      <c r="Q358" s="3">
        <v>1</v>
      </c>
      <c r="R358" s="3">
        <v>1</v>
      </c>
      <c r="S358" s="3"/>
      <c r="T358" s="3">
        <v>4</v>
      </c>
      <c r="U358" s="3">
        <v>8</v>
      </c>
      <c r="V358" s="3">
        <v>11</v>
      </c>
      <c r="W358" s="3">
        <v>1</v>
      </c>
    </row>
    <row r="359" spans="2:23">
      <c r="B359" s="2" t="s">
        <v>1148</v>
      </c>
      <c r="C359" t="s">
        <v>1147</v>
      </c>
      <c r="D359" s="3">
        <v>2</v>
      </c>
      <c r="E359" s="3">
        <v>0.44</v>
      </c>
      <c r="F359" s="3">
        <v>951320000</v>
      </c>
      <c r="G359" s="3">
        <v>0.04</v>
      </c>
      <c r="H359" s="3"/>
      <c r="I359" s="3">
        <v>1</v>
      </c>
      <c r="J359" s="3">
        <v>1</v>
      </c>
      <c r="K359" s="3">
        <v>1</v>
      </c>
      <c r="L359" s="3"/>
      <c r="M359" s="3">
        <v>5</v>
      </c>
      <c r="N359" s="3">
        <v>20</v>
      </c>
      <c r="O359" s="3">
        <v>1</v>
      </c>
      <c r="P359" s="3">
        <v>1</v>
      </c>
      <c r="Q359" s="3">
        <v>1</v>
      </c>
      <c r="R359" s="3">
        <v>1</v>
      </c>
      <c r="S359" s="3"/>
      <c r="T359" s="3">
        <v>10</v>
      </c>
      <c r="U359" s="3">
        <v>2</v>
      </c>
      <c r="V359" s="3">
        <v>1</v>
      </c>
      <c r="W359" s="3">
        <v>1</v>
      </c>
    </row>
    <row r="360" spans="2:23">
      <c r="B360" s="2" t="s">
        <v>207</v>
      </c>
      <c r="C360" t="s">
        <v>1149</v>
      </c>
      <c r="D360" s="3">
        <v>2</v>
      </c>
      <c r="E360" s="3">
        <v>0.44</v>
      </c>
      <c r="F360" s="3">
        <v>945050000</v>
      </c>
      <c r="G360" s="3">
        <v>0.04</v>
      </c>
      <c r="H360" s="3"/>
      <c r="I360" s="3">
        <v>1</v>
      </c>
      <c r="J360" s="3">
        <v>1</v>
      </c>
      <c r="K360" s="3">
        <v>1</v>
      </c>
      <c r="L360" s="3"/>
      <c r="M360" s="3">
        <v>5</v>
      </c>
      <c r="N360" s="3">
        <v>23</v>
      </c>
      <c r="O360" s="3">
        <v>1</v>
      </c>
      <c r="P360" s="3">
        <v>1</v>
      </c>
      <c r="Q360" s="3">
        <v>1</v>
      </c>
      <c r="R360" s="3">
        <v>1</v>
      </c>
      <c r="S360" s="3"/>
      <c r="T360" s="3">
        <v>10</v>
      </c>
      <c r="U360" s="3">
        <v>2</v>
      </c>
      <c r="V360" s="3">
        <v>1</v>
      </c>
      <c r="W360" s="3">
        <v>1</v>
      </c>
    </row>
    <row r="361" spans="2:23">
      <c r="B361" s="2" t="s">
        <v>1151</v>
      </c>
      <c r="C361" t="s">
        <v>1150</v>
      </c>
      <c r="D361" s="3">
        <v>13</v>
      </c>
      <c r="E361" s="3">
        <v>0.47000000000000003</v>
      </c>
      <c r="F361" s="3">
        <v>944790000</v>
      </c>
      <c r="G361" s="3">
        <v>6.9999999999999993E-2</v>
      </c>
      <c r="H361" s="3"/>
      <c r="I361" s="3">
        <v>1</v>
      </c>
      <c r="J361" s="3">
        <v>13</v>
      </c>
      <c r="K361" s="3">
        <v>5</v>
      </c>
      <c r="L361" s="3"/>
      <c r="M361" s="3">
        <v>1</v>
      </c>
      <c r="N361" s="3">
        <v>2</v>
      </c>
      <c r="O361" s="3">
        <v>1</v>
      </c>
      <c r="P361" s="3">
        <v>1</v>
      </c>
      <c r="Q361" s="3">
        <v>1</v>
      </c>
      <c r="R361" s="3">
        <v>1</v>
      </c>
      <c r="S361" s="3"/>
      <c r="T361" s="3">
        <v>29</v>
      </c>
      <c r="U361" s="3">
        <v>12</v>
      </c>
      <c r="V361" s="3">
        <v>4</v>
      </c>
      <c r="W361" s="3">
        <v>1</v>
      </c>
    </row>
    <row r="362" spans="2:23">
      <c r="B362" s="2" t="s">
        <v>1153</v>
      </c>
      <c r="C362" t="s">
        <v>1152</v>
      </c>
      <c r="D362" s="3">
        <v>13</v>
      </c>
      <c r="E362" s="3">
        <v>0.38999999999999996</v>
      </c>
      <c r="F362" s="3">
        <v>939090000</v>
      </c>
      <c r="G362" s="3">
        <v>0.25</v>
      </c>
      <c r="H362" s="3"/>
      <c r="I362" s="3">
        <v>1</v>
      </c>
      <c r="J362" s="3">
        <v>12</v>
      </c>
      <c r="K362" s="3">
        <v>2</v>
      </c>
      <c r="L362" s="3"/>
      <c r="M362" s="3">
        <v>1</v>
      </c>
      <c r="N362" s="3">
        <v>2</v>
      </c>
      <c r="O362" s="3">
        <v>1</v>
      </c>
      <c r="P362" s="3">
        <v>1</v>
      </c>
      <c r="Q362" s="3">
        <v>1</v>
      </c>
      <c r="R362" s="3">
        <v>1</v>
      </c>
      <c r="S362" s="3"/>
      <c r="T362" s="3">
        <v>17</v>
      </c>
      <c r="U362" s="3">
        <v>2</v>
      </c>
      <c r="V362" s="3">
        <v>11</v>
      </c>
      <c r="W362" s="3">
        <v>1</v>
      </c>
    </row>
    <row r="363" spans="2:23">
      <c r="B363" s="2" t="s">
        <v>1155</v>
      </c>
      <c r="C363" t="s">
        <v>1154</v>
      </c>
      <c r="D363" s="3">
        <v>29</v>
      </c>
      <c r="E363" s="3">
        <v>0.85000000000000009</v>
      </c>
      <c r="F363" s="3">
        <v>937740000</v>
      </c>
      <c r="G363" s="3">
        <v>0.16</v>
      </c>
      <c r="H363" s="3"/>
      <c r="I363" s="3">
        <v>1</v>
      </c>
      <c r="J363" s="3">
        <v>1</v>
      </c>
      <c r="K363" s="3">
        <v>3</v>
      </c>
      <c r="L363" s="3"/>
      <c r="M363" s="3">
        <v>5</v>
      </c>
      <c r="N363" s="3">
        <v>26</v>
      </c>
      <c r="O363" s="3">
        <v>32</v>
      </c>
      <c r="P363" s="3">
        <v>1</v>
      </c>
      <c r="Q363" s="3">
        <v>1</v>
      </c>
      <c r="R363" s="3">
        <v>1</v>
      </c>
      <c r="S363" s="3"/>
      <c r="T363" s="3">
        <v>10</v>
      </c>
      <c r="U363" s="3">
        <v>2</v>
      </c>
      <c r="V363" s="3">
        <v>1</v>
      </c>
      <c r="W363" s="3">
        <v>1</v>
      </c>
    </row>
    <row r="364" spans="2:23">
      <c r="B364" s="2" t="s">
        <v>256</v>
      </c>
      <c r="C364" t="s">
        <v>1156</v>
      </c>
      <c r="D364" s="3">
        <v>2</v>
      </c>
      <c r="E364" s="3">
        <v>0.2</v>
      </c>
      <c r="F364" s="3">
        <v>924680000</v>
      </c>
      <c r="G364" s="3">
        <v>0.03</v>
      </c>
      <c r="H364" s="3"/>
      <c r="I364" s="3">
        <v>1</v>
      </c>
      <c r="J364" s="3">
        <v>13</v>
      </c>
      <c r="K364" s="3">
        <v>1</v>
      </c>
      <c r="L364" s="3"/>
      <c r="M364" s="3">
        <v>1</v>
      </c>
      <c r="N364" s="3">
        <v>1</v>
      </c>
      <c r="O364" s="3">
        <v>1</v>
      </c>
      <c r="P364" s="3">
        <v>1</v>
      </c>
      <c r="Q364" s="3">
        <v>1</v>
      </c>
      <c r="R364" s="3">
        <v>1</v>
      </c>
      <c r="S364" s="3"/>
      <c r="T364" s="3">
        <v>17</v>
      </c>
      <c r="U364" s="3">
        <v>5</v>
      </c>
      <c r="V364" s="3">
        <v>1</v>
      </c>
      <c r="W364" s="3">
        <v>1</v>
      </c>
    </row>
    <row r="365" spans="2:23">
      <c r="B365" s="2" t="s">
        <v>1158</v>
      </c>
      <c r="C365" t="s">
        <v>1157</v>
      </c>
      <c r="D365" s="3">
        <v>18</v>
      </c>
      <c r="E365" s="3">
        <v>1.6500000000000001</v>
      </c>
      <c r="F365" s="3">
        <v>918530000</v>
      </c>
      <c r="G365" s="3">
        <v>0.71000000000000008</v>
      </c>
      <c r="H365" s="3"/>
      <c r="I365" s="3">
        <v>1</v>
      </c>
      <c r="J365" s="3">
        <v>5</v>
      </c>
      <c r="K365" s="3">
        <v>2</v>
      </c>
      <c r="L365" s="3"/>
      <c r="M365" s="3">
        <v>8</v>
      </c>
      <c r="N365" s="3">
        <v>10</v>
      </c>
      <c r="O365" s="3">
        <v>1</v>
      </c>
      <c r="P365" s="3">
        <v>1</v>
      </c>
      <c r="Q365" s="3">
        <v>2</v>
      </c>
      <c r="R365" s="3">
        <v>2</v>
      </c>
      <c r="S365" s="3"/>
      <c r="T365" s="3">
        <v>3</v>
      </c>
      <c r="U365" s="3">
        <v>7</v>
      </c>
      <c r="V365" s="3">
        <v>1</v>
      </c>
      <c r="W365" s="3">
        <v>1</v>
      </c>
    </row>
    <row r="366" spans="2:23">
      <c r="B366" s="2" t="s">
        <v>1160</v>
      </c>
      <c r="C366" t="s">
        <v>1159</v>
      </c>
      <c r="D366" s="3">
        <v>13</v>
      </c>
      <c r="E366" s="3">
        <v>0.47000000000000003</v>
      </c>
      <c r="F366" s="3">
        <v>913640000</v>
      </c>
      <c r="G366" s="3">
        <v>6.9999999999999993E-2</v>
      </c>
      <c r="H366" s="3"/>
      <c r="I366" s="3">
        <v>1</v>
      </c>
      <c r="J366" s="3">
        <v>1</v>
      </c>
      <c r="K366" s="3">
        <v>4</v>
      </c>
      <c r="L366" s="3"/>
      <c r="M366" s="3">
        <v>5</v>
      </c>
      <c r="N366" s="3">
        <v>26</v>
      </c>
      <c r="O366" s="3">
        <v>21</v>
      </c>
      <c r="P366" s="3">
        <v>1</v>
      </c>
      <c r="Q366" s="3">
        <v>1</v>
      </c>
      <c r="R366" s="3">
        <v>1</v>
      </c>
      <c r="S366" s="3"/>
      <c r="T366" s="3">
        <v>20</v>
      </c>
      <c r="U366" s="3">
        <v>2</v>
      </c>
      <c r="V366" s="3">
        <v>1</v>
      </c>
      <c r="W366" s="3">
        <v>1</v>
      </c>
    </row>
    <row r="367" spans="2:23">
      <c r="B367" s="2" t="s">
        <v>1162</v>
      </c>
      <c r="C367" t="s">
        <v>1161</v>
      </c>
      <c r="D367" s="3">
        <v>22</v>
      </c>
      <c r="E367" s="3">
        <v>0.08</v>
      </c>
      <c r="F367" s="3">
        <v>913470000</v>
      </c>
      <c r="G367" s="3">
        <v>0.06</v>
      </c>
      <c r="H367" s="3"/>
      <c r="I367" s="3">
        <v>1</v>
      </c>
      <c r="J367" s="3">
        <v>1</v>
      </c>
      <c r="K367" s="3">
        <v>1</v>
      </c>
      <c r="L367" s="3"/>
      <c r="M367" s="3">
        <v>5</v>
      </c>
      <c r="N367" s="3">
        <v>8</v>
      </c>
      <c r="O367" s="3">
        <v>1</v>
      </c>
      <c r="P367" s="3">
        <v>1</v>
      </c>
      <c r="Q367" s="3">
        <v>1</v>
      </c>
      <c r="R367" s="3">
        <v>1</v>
      </c>
      <c r="S367" s="3"/>
      <c r="T367" s="3">
        <v>3</v>
      </c>
      <c r="U367" s="3">
        <v>2</v>
      </c>
      <c r="V367" s="3">
        <v>1</v>
      </c>
      <c r="W367" s="3">
        <v>1</v>
      </c>
    </row>
    <row r="368" spans="2:23">
      <c r="B368" s="2" t="s">
        <v>493</v>
      </c>
      <c r="C368" t="s">
        <v>1163</v>
      </c>
      <c r="D368" s="3">
        <v>15</v>
      </c>
      <c r="E368" s="3">
        <v>0.94000000000000006</v>
      </c>
      <c r="F368" s="3">
        <v>912800000</v>
      </c>
      <c r="G368" s="3">
        <v>0.02</v>
      </c>
      <c r="H368" s="3"/>
      <c r="I368" s="3">
        <v>1</v>
      </c>
      <c r="J368" s="3">
        <v>1</v>
      </c>
      <c r="K368" s="3">
        <v>1</v>
      </c>
      <c r="L368" s="3"/>
      <c r="M368" s="3">
        <v>1</v>
      </c>
      <c r="N368" s="3">
        <v>1</v>
      </c>
      <c r="O368" s="3">
        <v>1</v>
      </c>
      <c r="P368" s="3">
        <v>1</v>
      </c>
      <c r="Q368" s="3">
        <v>2</v>
      </c>
      <c r="R368" s="3">
        <v>1</v>
      </c>
      <c r="S368" s="3"/>
      <c r="T368" s="3">
        <v>1</v>
      </c>
      <c r="U368" s="3">
        <v>1</v>
      </c>
      <c r="V368" s="3">
        <v>1</v>
      </c>
      <c r="W368" s="3">
        <v>1</v>
      </c>
    </row>
    <row r="369" spans="2:23">
      <c r="B369" s="2" t="s">
        <v>1165</v>
      </c>
      <c r="C369" t="s">
        <v>1164</v>
      </c>
      <c r="D369" s="3">
        <v>4</v>
      </c>
      <c r="E369" s="3">
        <v>0.54</v>
      </c>
      <c r="F369" s="3">
        <v>896330000</v>
      </c>
      <c r="G369" s="3">
        <v>0.06</v>
      </c>
      <c r="H369" s="3"/>
      <c r="I369" s="3">
        <v>1</v>
      </c>
      <c r="J369" s="3">
        <v>5</v>
      </c>
      <c r="K369" s="3">
        <v>1</v>
      </c>
      <c r="L369" s="3"/>
      <c r="M369" s="3">
        <v>8</v>
      </c>
      <c r="N369" s="3">
        <v>10</v>
      </c>
      <c r="O369" s="3">
        <v>1</v>
      </c>
      <c r="P369" s="3">
        <v>1</v>
      </c>
      <c r="Q369" s="3">
        <v>1</v>
      </c>
      <c r="R369" s="3">
        <v>1</v>
      </c>
      <c r="S369" s="3"/>
      <c r="T369" s="3">
        <v>5</v>
      </c>
      <c r="U369" s="3">
        <v>7</v>
      </c>
      <c r="V369" s="3">
        <v>7</v>
      </c>
      <c r="W369" s="3">
        <v>1</v>
      </c>
    </row>
    <row r="370" spans="2:23">
      <c r="B370" s="2" t="s">
        <v>1167</v>
      </c>
      <c r="C370" t="s">
        <v>1166</v>
      </c>
      <c r="D370" s="3">
        <v>1</v>
      </c>
      <c r="E370" s="3">
        <v>0.15</v>
      </c>
      <c r="F370" s="3">
        <v>890090000</v>
      </c>
      <c r="G370" s="3">
        <v>0.13</v>
      </c>
      <c r="H370" s="3"/>
      <c r="I370" s="3">
        <v>1</v>
      </c>
      <c r="J370" s="3">
        <v>3</v>
      </c>
      <c r="K370" s="3">
        <v>1</v>
      </c>
      <c r="L370" s="3"/>
      <c r="M370" s="3">
        <v>1</v>
      </c>
      <c r="N370" s="3">
        <v>1</v>
      </c>
      <c r="O370" s="3">
        <v>3</v>
      </c>
      <c r="P370" s="3">
        <v>1</v>
      </c>
      <c r="Q370" s="3">
        <v>1</v>
      </c>
      <c r="R370" s="3">
        <v>1</v>
      </c>
      <c r="S370" s="3"/>
      <c r="T370" s="3">
        <v>1</v>
      </c>
      <c r="U370" s="3">
        <v>8</v>
      </c>
      <c r="V370" s="3">
        <v>1</v>
      </c>
      <c r="W370" s="3">
        <v>1</v>
      </c>
    </row>
    <row r="371" spans="2:23">
      <c r="B371" s="2" t="s">
        <v>451</v>
      </c>
      <c r="C371" t="s">
        <v>1168</v>
      </c>
      <c r="D371" s="3">
        <v>1</v>
      </c>
      <c r="E371" s="3">
        <v>0.15</v>
      </c>
      <c r="F371" s="3">
        <v>885700000</v>
      </c>
      <c r="G371" s="3">
        <v>0.18</v>
      </c>
      <c r="H371" s="3"/>
      <c r="I371" s="3">
        <v>1</v>
      </c>
      <c r="J371" s="3">
        <v>4</v>
      </c>
      <c r="K371" s="3">
        <v>1</v>
      </c>
      <c r="L371" s="3"/>
      <c r="M371" s="3">
        <v>1</v>
      </c>
      <c r="N371" s="3">
        <v>5</v>
      </c>
      <c r="O371" s="3">
        <v>4</v>
      </c>
      <c r="P371" s="3">
        <v>1</v>
      </c>
      <c r="Q371" s="3">
        <v>1</v>
      </c>
      <c r="R371" s="3">
        <v>1</v>
      </c>
      <c r="S371" s="3"/>
      <c r="T371" s="3">
        <v>1</v>
      </c>
      <c r="U371" s="3">
        <v>8</v>
      </c>
      <c r="V371" s="3">
        <v>1</v>
      </c>
      <c r="W371" s="3">
        <v>1</v>
      </c>
    </row>
    <row r="372" spans="2:23">
      <c r="B372" s="2" t="s">
        <v>189</v>
      </c>
      <c r="C372" t="s">
        <v>1169</v>
      </c>
      <c r="D372" s="3">
        <v>1</v>
      </c>
      <c r="E372" s="3">
        <v>0.4</v>
      </c>
      <c r="F372" s="3">
        <v>882710000</v>
      </c>
      <c r="G372" s="3">
        <v>0.15</v>
      </c>
      <c r="H372" s="3"/>
      <c r="I372" s="3">
        <v>1</v>
      </c>
      <c r="J372" s="3">
        <v>1</v>
      </c>
      <c r="K372" s="3">
        <v>2</v>
      </c>
      <c r="L372" s="3"/>
      <c r="M372" s="3">
        <v>1</v>
      </c>
      <c r="N372" s="3">
        <v>5</v>
      </c>
      <c r="O372" s="3">
        <v>1</v>
      </c>
      <c r="P372" s="3">
        <v>1</v>
      </c>
      <c r="Q372" s="3">
        <v>1</v>
      </c>
      <c r="R372" s="3">
        <v>1</v>
      </c>
      <c r="S372" s="3"/>
      <c r="T372" s="3">
        <v>1</v>
      </c>
      <c r="U372" s="3">
        <v>2</v>
      </c>
      <c r="V372" s="3">
        <v>1</v>
      </c>
      <c r="W372" s="3">
        <v>1</v>
      </c>
    </row>
    <row r="373" spans="2:23">
      <c r="B373" s="2" t="s">
        <v>105</v>
      </c>
      <c r="C373" t="s">
        <v>1170</v>
      </c>
      <c r="D373" s="3">
        <v>2</v>
      </c>
      <c r="E373" s="3">
        <v>0.5</v>
      </c>
      <c r="F373" s="3">
        <v>882650000</v>
      </c>
      <c r="G373" s="3">
        <v>0.04</v>
      </c>
      <c r="H373" s="3"/>
      <c r="I373" s="3">
        <v>1</v>
      </c>
      <c r="J373" s="3">
        <v>19</v>
      </c>
      <c r="K373" s="3">
        <v>1</v>
      </c>
      <c r="L373" s="3"/>
      <c r="M373" s="3">
        <v>1</v>
      </c>
      <c r="N373" s="3">
        <v>2</v>
      </c>
      <c r="O373" s="3">
        <v>1</v>
      </c>
      <c r="P373" s="3">
        <v>1</v>
      </c>
      <c r="Q373" s="3">
        <v>1</v>
      </c>
      <c r="R373" s="3">
        <v>1</v>
      </c>
      <c r="S373" s="3"/>
      <c r="T373" s="3">
        <v>3</v>
      </c>
      <c r="U373" s="3">
        <v>22</v>
      </c>
      <c r="V373" s="3">
        <v>1</v>
      </c>
      <c r="W373" s="3">
        <v>1</v>
      </c>
    </row>
    <row r="374" spans="2:23">
      <c r="B374" s="2" t="s">
        <v>336</v>
      </c>
      <c r="C374" t="s">
        <v>1171</v>
      </c>
      <c r="D374" s="3">
        <v>4</v>
      </c>
      <c r="E374" s="3">
        <v>0.57999999999999996</v>
      </c>
      <c r="F374" s="3">
        <v>878140000</v>
      </c>
      <c r="G374" s="3">
        <v>0.09</v>
      </c>
      <c r="H374" s="3"/>
      <c r="I374" s="3">
        <v>1</v>
      </c>
      <c r="J374" s="3">
        <v>5</v>
      </c>
      <c r="K374" s="3">
        <v>5</v>
      </c>
      <c r="L374" s="3"/>
      <c r="M374" s="3">
        <v>1</v>
      </c>
      <c r="N374" s="3">
        <v>2</v>
      </c>
      <c r="O374" s="3">
        <v>1</v>
      </c>
      <c r="P374" s="3">
        <v>1</v>
      </c>
      <c r="Q374" s="3">
        <v>1</v>
      </c>
      <c r="R374" s="3">
        <v>1</v>
      </c>
      <c r="S374" s="3"/>
      <c r="T374" s="3">
        <v>5</v>
      </c>
      <c r="U374" s="3">
        <v>7</v>
      </c>
      <c r="V374" s="3">
        <v>7</v>
      </c>
      <c r="W374" s="3">
        <v>1</v>
      </c>
    </row>
    <row r="375" spans="2:23">
      <c r="B375" s="2" t="s">
        <v>270</v>
      </c>
      <c r="C375" t="s">
        <v>1172</v>
      </c>
      <c r="D375" s="3">
        <v>1</v>
      </c>
      <c r="E375" s="3">
        <v>0.35000000000000003</v>
      </c>
      <c r="F375" s="3">
        <v>875180000</v>
      </c>
      <c r="G375" s="3">
        <v>0.06</v>
      </c>
      <c r="H375" s="3"/>
      <c r="I375" s="3">
        <v>1</v>
      </c>
      <c r="J375" s="3">
        <v>8</v>
      </c>
      <c r="K375" s="3">
        <v>1</v>
      </c>
      <c r="L375" s="3"/>
      <c r="M375" s="3">
        <v>5</v>
      </c>
      <c r="N375" s="3">
        <v>8</v>
      </c>
      <c r="O375" s="3">
        <v>33</v>
      </c>
      <c r="P375" s="3">
        <v>1</v>
      </c>
      <c r="Q375" s="3">
        <v>1</v>
      </c>
      <c r="R375" s="3">
        <v>1</v>
      </c>
      <c r="S375" s="3"/>
      <c r="T375" s="3">
        <v>1</v>
      </c>
      <c r="U375" s="3">
        <v>2</v>
      </c>
      <c r="V375" s="3">
        <v>8</v>
      </c>
      <c r="W375" s="3">
        <v>1</v>
      </c>
    </row>
    <row r="376" spans="2:23">
      <c r="B376" s="2" t="s">
        <v>108</v>
      </c>
      <c r="C376" t="s">
        <v>1173</v>
      </c>
      <c r="D376" s="3">
        <v>8</v>
      </c>
      <c r="E376" s="3">
        <v>0.38</v>
      </c>
      <c r="F376" s="3">
        <v>873920000</v>
      </c>
      <c r="G376" s="3">
        <v>0.13</v>
      </c>
      <c r="H376" s="3"/>
      <c r="I376" s="3">
        <v>1</v>
      </c>
      <c r="J376" s="3">
        <v>5</v>
      </c>
      <c r="K376" s="3">
        <v>1</v>
      </c>
      <c r="L376" s="3"/>
      <c r="M376" s="3">
        <v>1</v>
      </c>
      <c r="N376" s="3">
        <v>1</v>
      </c>
      <c r="O376" s="3">
        <v>1</v>
      </c>
      <c r="P376" s="3">
        <v>1</v>
      </c>
      <c r="Q376" s="3">
        <v>1</v>
      </c>
      <c r="R376" s="3">
        <v>1</v>
      </c>
      <c r="S376" s="3"/>
      <c r="T376" s="3">
        <v>14</v>
      </c>
      <c r="U376" s="3">
        <v>7</v>
      </c>
      <c r="V376" s="3">
        <v>7</v>
      </c>
      <c r="W376" s="3">
        <v>1</v>
      </c>
    </row>
    <row r="377" spans="2:23">
      <c r="B377" s="2" t="s">
        <v>1175</v>
      </c>
      <c r="C377" t="s">
        <v>1174</v>
      </c>
      <c r="D377" s="3">
        <v>2</v>
      </c>
      <c r="E377" s="3">
        <v>0.48</v>
      </c>
      <c r="F377" s="3">
        <v>863820000</v>
      </c>
      <c r="G377" s="3">
        <v>0.03</v>
      </c>
      <c r="H377" s="3"/>
      <c r="I377" s="3">
        <v>1</v>
      </c>
      <c r="J377" s="3">
        <v>1</v>
      </c>
      <c r="K377" s="3">
        <v>6</v>
      </c>
      <c r="L377" s="3"/>
      <c r="M377" s="3">
        <v>1</v>
      </c>
      <c r="N377" s="3">
        <v>2</v>
      </c>
      <c r="O377" s="3">
        <v>1</v>
      </c>
      <c r="P377" s="3">
        <v>1</v>
      </c>
      <c r="Q377" s="3">
        <v>1</v>
      </c>
      <c r="R377" s="3">
        <v>1</v>
      </c>
      <c r="S377" s="3"/>
      <c r="T377" s="3">
        <v>3</v>
      </c>
      <c r="U377" s="3">
        <v>2</v>
      </c>
      <c r="V377" s="3">
        <v>1</v>
      </c>
      <c r="W377" s="3">
        <v>1</v>
      </c>
    </row>
    <row r="378" spans="2:23">
      <c r="B378" s="2" t="s">
        <v>1177</v>
      </c>
      <c r="C378" t="s">
        <v>1176</v>
      </c>
      <c r="D378" s="3">
        <v>1</v>
      </c>
      <c r="E378" s="3">
        <v>0.35000000000000003</v>
      </c>
      <c r="F378" s="3">
        <v>863240000</v>
      </c>
      <c r="G378" s="3">
        <v>6.9999999999999993E-2</v>
      </c>
      <c r="H378" s="3"/>
      <c r="I378" s="3">
        <v>1</v>
      </c>
      <c r="J378" s="3">
        <v>8</v>
      </c>
      <c r="K378" s="3">
        <v>1</v>
      </c>
      <c r="L378" s="3"/>
      <c r="M378" s="3">
        <v>5</v>
      </c>
      <c r="N378" s="3">
        <v>20</v>
      </c>
      <c r="O378" s="3">
        <v>16</v>
      </c>
      <c r="P378" s="3">
        <v>1</v>
      </c>
      <c r="Q378" s="3">
        <v>1</v>
      </c>
      <c r="R378" s="3">
        <v>1</v>
      </c>
      <c r="S378" s="3"/>
      <c r="T378" s="3">
        <v>1</v>
      </c>
      <c r="U378" s="3">
        <v>2</v>
      </c>
      <c r="V378" s="3">
        <v>8</v>
      </c>
      <c r="W378" s="3">
        <v>1</v>
      </c>
    </row>
    <row r="379" spans="2:23">
      <c r="B379" s="2" t="s">
        <v>1179</v>
      </c>
      <c r="C379" t="s">
        <v>1178</v>
      </c>
      <c r="D379" s="3">
        <v>2</v>
      </c>
      <c r="E379" s="3">
        <v>0.48</v>
      </c>
      <c r="F379" s="3">
        <v>861630000</v>
      </c>
      <c r="G379" s="3">
        <v>0.06</v>
      </c>
      <c r="H379" s="3"/>
      <c r="I379" s="3">
        <v>1</v>
      </c>
      <c r="J379" s="3">
        <v>1</v>
      </c>
      <c r="K379" s="3">
        <v>4</v>
      </c>
      <c r="L379" s="3"/>
      <c r="M379" s="3">
        <v>5</v>
      </c>
      <c r="N379" s="3">
        <v>15</v>
      </c>
      <c r="O379" s="3">
        <v>1</v>
      </c>
      <c r="P379" s="3">
        <v>1</v>
      </c>
      <c r="Q379" s="3">
        <v>1</v>
      </c>
      <c r="R379" s="3">
        <v>1</v>
      </c>
      <c r="S379" s="3"/>
      <c r="T379" s="3">
        <v>1</v>
      </c>
      <c r="U379" s="3">
        <v>1</v>
      </c>
      <c r="V379" s="3">
        <v>1</v>
      </c>
      <c r="W379" s="3">
        <v>1</v>
      </c>
    </row>
    <row r="380" spans="2:23">
      <c r="B380" s="2" t="s">
        <v>1181</v>
      </c>
      <c r="C380" t="s">
        <v>1180</v>
      </c>
      <c r="D380" s="3">
        <v>12</v>
      </c>
      <c r="E380" s="3">
        <v>0.6</v>
      </c>
      <c r="F380" s="3">
        <v>860620000</v>
      </c>
      <c r="G380" s="3">
        <v>0.06</v>
      </c>
      <c r="H380" s="3"/>
      <c r="I380" s="3">
        <v>1</v>
      </c>
      <c r="J380" s="3">
        <v>13</v>
      </c>
      <c r="K380" s="3">
        <v>1</v>
      </c>
      <c r="L380" s="3"/>
      <c r="M380" s="3">
        <v>1</v>
      </c>
      <c r="N380" s="3">
        <v>2</v>
      </c>
      <c r="O380" s="3">
        <v>1</v>
      </c>
      <c r="P380" s="3">
        <v>1</v>
      </c>
      <c r="Q380" s="3">
        <v>1</v>
      </c>
      <c r="R380" s="3">
        <v>1</v>
      </c>
      <c r="S380" s="3"/>
      <c r="T380" s="3">
        <v>39</v>
      </c>
      <c r="U380" s="3">
        <v>12</v>
      </c>
      <c r="V380" s="3">
        <v>1</v>
      </c>
      <c r="W380" s="3">
        <v>1</v>
      </c>
    </row>
    <row r="381" spans="2:23">
      <c r="B381" s="2" t="s">
        <v>1183</v>
      </c>
      <c r="C381" t="s">
        <v>1182</v>
      </c>
      <c r="D381" s="3">
        <v>12</v>
      </c>
      <c r="E381" s="3">
        <v>0.67</v>
      </c>
      <c r="F381" s="3">
        <v>856530000</v>
      </c>
      <c r="G381" s="3">
        <v>0.16</v>
      </c>
      <c r="H381" s="3"/>
      <c r="I381" s="3">
        <v>5</v>
      </c>
      <c r="J381" s="3">
        <v>13</v>
      </c>
      <c r="K381" s="3">
        <v>1</v>
      </c>
      <c r="L381" s="3"/>
      <c r="M381" s="3">
        <v>14</v>
      </c>
      <c r="N381" s="3">
        <v>33</v>
      </c>
      <c r="O381" s="3">
        <v>34</v>
      </c>
      <c r="P381" s="3">
        <v>1</v>
      </c>
      <c r="Q381" s="3">
        <v>1</v>
      </c>
      <c r="R381" s="3">
        <v>1</v>
      </c>
      <c r="S381" s="3"/>
      <c r="T381" s="3">
        <v>5</v>
      </c>
      <c r="U381" s="3">
        <v>16</v>
      </c>
      <c r="V381" s="3">
        <v>13</v>
      </c>
      <c r="W381" s="3">
        <v>1</v>
      </c>
    </row>
    <row r="382" spans="2:23">
      <c r="B382" s="2" t="s">
        <v>1185</v>
      </c>
      <c r="C382" t="s">
        <v>1184</v>
      </c>
      <c r="D382" s="3">
        <v>5</v>
      </c>
      <c r="E382" s="3">
        <v>0.43</v>
      </c>
      <c r="F382" s="3">
        <v>855800000</v>
      </c>
      <c r="G382" s="3">
        <v>6.9999999999999993E-2</v>
      </c>
      <c r="H382" s="3"/>
      <c r="I382" s="3">
        <v>2</v>
      </c>
      <c r="J382" s="3">
        <v>17</v>
      </c>
      <c r="K382" s="3">
        <v>1</v>
      </c>
      <c r="L382" s="3"/>
      <c r="M382" s="3">
        <v>3</v>
      </c>
      <c r="N382" s="3">
        <v>12</v>
      </c>
      <c r="O382" s="3">
        <v>6</v>
      </c>
      <c r="P382" s="3">
        <v>1</v>
      </c>
      <c r="Q382" s="3">
        <v>1</v>
      </c>
      <c r="R382" s="3">
        <v>1</v>
      </c>
      <c r="S382" s="3"/>
      <c r="T382" s="3">
        <v>35</v>
      </c>
      <c r="U382" s="3">
        <v>20</v>
      </c>
      <c r="V382" s="3">
        <v>3</v>
      </c>
      <c r="W382" s="3">
        <v>1</v>
      </c>
    </row>
    <row r="383" spans="2:23">
      <c r="B383" s="2" t="s">
        <v>1187</v>
      </c>
      <c r="C383" t="s">
        <v>1186</v>
      </c>
      <c r="D383" s="3">
        <v>2</v>
      </c>
      <c r="E383" s="3">
        <v>0.44</v>
      </c>
      <c r="F383" s="3">
        <v>852200000</v>
      </c>
      <c r="G383" s="3">
        <v>0.04</v>
      </c>
      <c r="H383" s="3"/>
      <c r="I383" s="3">
        <v>1</v>
      </c>
      <c r="J383" s="3">
        <v>6</v>
      </c>
      <c r="K383" s="3">
        <v>1</v>
      </c>
      <c r="L383" s="3"/>
      <c r="M383" s="3">
        <v>5</v>
      </c>
      <c r="N383" s="3">
        <v>20</v>
      </c>
      <c r="O383" s="3">
        <v>35</v>
      </c>
      <c r="P383" s="3">
        <v>1</v>
      </c>
      <c r="Q383" s="3">
        <v>1</v>
      </c>
      <c r="R383" s="3">
        <v>1</v>
      </c>
      <c r="S383" s="3"/>
      <c r="T383" s="3">
        <v>10</v>
      </c>
      <c r="U383" s="3">
        <v>1</v>
      </c>
      <c r="V383" s="3">
        <v>6</v>
      </c>
      <c r="W383" s="3">
        <v>1</v>
      </c>
    </row>
    <row r="384" spans="2:23">
      <c r="B384" s="2" t="s">
        <v>1189</v>
      </c>
      <c r="C384" t="s">
        <v>1188</v>
      </c>
      <c r="D384" s="3">
        <v>22</v>
      </c>
      <c r="E384" s="3">
        <v>0.08</v>
      </c>
      <c r="F384" s="3">
        <v>849030000</v>
      </c>
      <c r="G384" s="3">
        <v>0.06</v>
      </c>
      <c r="H384" s="3"/>
      <c r="I384" s="3">
        <v>1</v>
      </c>
      <c r="J384" s="3">
        <v>1</v>
      </c>
      <c r="K384" s="3">
        <v>1</v>
      </c>
      <c r="L384" s="3"/>
      <c r="M384" s="3">
        <v>5</v>
      </c>
      <c r="N384" s="3">
        <v>13</v>
      </c>
      <c r="O384" s="3">
        <v>1</v>
      </c>
      <c r="P384" s="3">
        <v>1</v>
      </c>
      <c r="Q384" s="3">
        <v>1</v>
      </c>
      <c r="R384" s="3">
        <v>1</v>
      </c>
      <c r="S384" s="3"/>
      <c r="T384" s="3">
        <v>3</v>
      </c>
      <c r="U384" s="3">
        <v>2</v>
      </c>
      <c r="V384" s="3">
        <v>1</v>
      </c>
      <c r="W384" s="3">
        <v>1</v>
      </c>
    </row>
    <row r="385" spans="2:23">
      <c r="B385" s="2" t="s">
        <v>1191</v>
      </c>
      <c r="C385" t="s">
        <v>1190</v>
      </c>
      <c r="D385" s="3">
        <v>8</v>
      </c>
      <c r="E385" s="3">
        <v>0.38</v>
      </c>
      <c r="F385" s="3">
        <v>845440000</v>
      </c>
      <c r="G385" s="3">
        <v>0.24</v>
      </c>
      <c r="H385" s="3"/>
      <c r="I385" s="3">
        <v>1</v>
      </c>
      <c r="J385" s="3">
        <v>12</v>
      </c>
      <c r="K385" s="3">
        <v>1</v>
      </c>
      <c r="L385" s="3"/>
      <c r="M385" s="3">
        <v>1</v>
      </c>
      <c r="N385" s="3">
        <v>4</v>
      </c>
      <c r="O385" s="3">
        <v>1</v>
      </c>
      <c r="P385" s="3">
        <v>1</v>
      </c>
      <c r="Q385" s="3">
        <v>1</v>
      </c>
      <c r="R385" s="3">
        <v>1</v>
      </c>
      <c r="S385" s="3"/>
      <c r="T385" s="3">
        <v>14</v>
      </c>
      <c r="U385" s="3">
        <v>17</v>
      </c>
      <c r="V385" s="3">
        <v>14</v>
      </c>
      <c r="W385" s="3">
        <v>1</v>
      </c>
    </row>
    <row r="386" spans="2:23">
      <c r="B386" s="2" t="s">
        <v>396</v>
      </c>
      <c r="C386" t="s">
        <v>1192</v>
      </c>
      <c r="D386" s="3">
        <v>5</v>
      </c>
      <c r="E386" s="3">
        <v>0.35000000000000003</v>
      </c>
      <c r="F386" s="3">
        <v>832530000</v>
      </c>
      <c r="G386" s="3">
        <v>0.02</v>
      </c>
      <c r="H386" s="3"/>
      <c r="I386" s="3">
        <v>1</v>
      </c>
      <c r="J386" s="3">
        <v>4</v>
      </c>
      <c r="K386" s="3">
        <v>1</v>
      </c>
      <c r="L386" s="3"/>
      <c r="M386" s="3">
        <v>1</v>
      </c>
      <c r="N386" s="3">
        <v>1</v>
      </c>
      <c r="O386" s="3">
        <v>4</v>
      </c>
      <c r="P386" s="3">
        <v>1</v>
      </c>
      <c r="Q386" s="3">
        <v>1</v>
      </c>
      <c r="R386" s="3">
        <v>1</v>
      </c>
      <c r="S386" s="3"/>
      <c r="T386" s="3">
        <v>1</v>
      </c>
      <c r="U386" s="3">
        <v>8</v>
      </c>
      <c r="V386" s="3">
        <v>11</v>
      </c>
      <c r="W386" s="3">
        <v>1</v>
      </c>
    </row>
    <row r="387" spans="2:23">
      <c r="B387" s="2" t="s">
        <v>505</v>
      </c>
      <c r="C387" t="s">
        <v>1193</v>
      </c>
      <c r="D387" s="3">
        <v>15</v>
      </c>
      <c r="E387" s="3">
        <v>0.95</v>
      </c>
      <c r="F387" s="3">
        <v>822450000</v>
      </c>
      <c r="G387" s="3">
        <v>0.08</v>
      </c>
      <c r="H387" s="3"/>
      <c r="I387" s="3">
        <v>1</v>
      </c>
      <c r="J387" s="3">
        <v>1</v>
      </c>
      <c r="K387" s="3">
        <v>1</v>
      </c>
      <c r="L387" s="3"/>
      <c r="M387" s="3">
        <v>5</v>
      </c>
      <c r="N387" s="3">
        <v>8</v>
      </c>
      <c r="O387" s="3">
        <v>1</v>
      </c>
      <c r="P387" s="3">
        <v>1</v>
      </c>
      <c r="Q387" s="3">
        <v>2</v>
      </c>
      <c r="R387" s="3">
        <v>1</v>
      </c>
      <c r="S387" s="3"/>
      <c r="T387" s="3">
        <v>10</v>
      </c>
      <c r="U387" s="3">
        <v>2</v>
      </c>
      <c r="V387" s="3">
        <v>1</v>
      </c>
      <c r="W387" s="3">
        <v>1</v>
      </c>
    </row>
    <row r="388" spans="2:23">
      <c r="B388" s="2" t="s">
        <v>334</v>
      </c>
      <c r="C388" t="s">
        <v>1194</v>
      </c>
      <c r="D388" s="3">
        <v>4</v>
      </c>
      <c r="E388" s="3">
        <v>0.61</v>
      </c>
      <c r="F388" s="3">
        <v>821670000</v>
      </c>
      <c r="G388" s="3">
        <v>0.1</v>
      </c>
      <c r="H388" s="3"/>
      <c r="I388" s="3">
        <v>1</v>
      </c>
      <c r="J388" s="3">
        <v>8</v>
      </c>
      <c r="K388" s="3">
        <v>1</v>
      </c>
      <c r="L388" s="3"/>
      <c r="M388" s="3">
        <v>5</v>
      </c>
      <c r="N388" s="3">
        <v>26</v>
      </c>
      <c r="O388" s="3">
        <v>36</v>
      </c>
      <c r="P388" s="3">
        <v>1</v>
      </c>
      <c r="Q388" s="3">
        <v>1</v>
      </c>
      <c r="R388" s="3">
        <v>1</v>
      </c>
      <c r="S388" s="3"/>
      <c r="T388" s="3">
        <v>5</v>
      </c>
      <c r="U388" s="3">
        <v>2</v>
      </c>
      <c r="V388" s="3">
        <v>2</v>
      </c>
      <c r="W388" s="3">
        <v>1</v>
      </c>
    </row>
    <row r="389" spans="2:23">
      <c r="B389" s="2" t="s">
        <v>1196</v>
      </c>
      <c r="C389" t="s">
        <v>1195</v>
      </c>
      <c r="D389" s="3">
        <v>16</v>
      </c>
      <c r="E389" s="3">
        <v>0.12</v>
      </c>
      <c r="F389" s="3">
        <v>820490000</v>
      </c>
      <c r="G389" s="3">
        <v>0.03</v>
      </c>
      <c r="H389" s="3"/>
      <c r="I389" s="3">
        <v>2</v>
      </c>
      <c r="J389" s="3">
        <v>1</v>
      </c>
      <c r="K389" s="3">
        <v>1</v>
      </c>
      <c r="L389" s="3"/>
      <c r="M389" s="3">
        <v>6</v>
      </c>
      <c r="N389" s="3">
        <v>18</v>
      </c>
      <c r="O389" s="3">
        <v>13</v>
      </c>
      <c r="P389" s="3">
        <v>1</v>
      </c>
      <c r="Q389" s="3">
        <v>1</v>
      </c>
      <c r="R389" s="3">
        <v>1</v>
      </c>
      <c r="S389" s="3"/>
      <c r="T389" s="3">
        <v>40</v>
      </c>
      <c r="U389" s="3">
        <v>4</v>
      </c>
      <c r="V389" s="3">
        <v>3</v>
      </c>
      <c r="W389" s="3">
        <v>1</v>
      </c>
    </row>
    <row r="390" spans="2:23">
      <c r="B390" s="2" t="s">
        <v>1198</v>
      </c>
      <c r="C390" t="s">
        <v>1197</v>
      </c>
      <c r="D390" s="3">
        <v>8</v>
      </c>
      <c r="E390" s="3">
        <v>0.48</v>
      </c>
      <c r="F390" s="3">
        <v>817910000</v>
      </c>
      <c r="G390" s="3">
        <v>0.1</v>
      </c>
      <c r="H390" s="3"/>
      <c r="I390" s="3">
        <v>1</v>
      </c>
      <c r="J390" s="3">
        <v>5</v>
      </c>
      <c r="K390" s="3">
        <v>2</v>
      </c>
      <c r="L390" s="3"/>
      <c r="M390" s="3">
        <v>1</v>
      </c>
      <c r="N390" s="3">
        <v>2</v>
      </c>
      <c r="O390" s="3">
        <v>1</v>
      </c>
      <c r="P390" s="3">
        <v>1</v>
      </c>
      <c r="Q390" s="3">
        <v>1</v>
      </c>
      <c r="R390" s="3">
        <v>1</v>
      </c>
      <c r="S390" s="3"/>
      <c r="T390" s="3">
        <v>14</v>
      </c>
      <c r="U390" s="3">
        <v>7</v>
      </c>
      <c r="V390" s="3">
        <v>7</v>
      </c>
      <c r="W390" s="3">
        <v>1</v>
      </c>
    </row>
    <row r="391" spans="2:23">
      <c r="B391" s="2" t="s">
        <v>1200</v>
      </c>
      <c r="C391" t="s">
        <v>1199</v>
      </c>
      <c r="D391" s="3">
        <v>13</v>
      </c>
      <c r="E391" s="3">
        <v>0.2</v>
      </c>
      <c r="F391" s="3">
        <v>812560000</v>
      </c>
      <c r="G391" s="3">
        <v>0.09</v>
      </c>
      <c r="H391" s="3"/>
      <c r="I391" s="3">
        <v>2</v>
      </c>
      <c r="J391" s="3">
        <v>15</v>
      </c>
      <c r="K391" s="3">
        <v>1</v>
      </c>
      <c r="L391" s="3"/>
      <c r="M391" s="3">
        <v>6</v>
      </c>
      <c r="N391" s="3">
        <v>9</v>
      </c>
      <c r="O391" s="3">
        <v>7</v>
      </c>
      <c r="P391" s="3">
        <v>1</v>
      </c>
      <c r="Q391" s="3">
        <v>1</v>
      </c>
      <c r="R391" s="3">
        <v>1</v>
      </c>
      <c r="S391" s="3"/>
      <c r="T391" s="3">
        <v>8</v>
      </c>
      <c r="U391" s="3">
        <v>4</v>
      </c>
      <c r="V391" s="3">
        <v>9</v>
      </c>
      <c r="W391" s="3">
        <v>1</v>
      </c>
    </row>
    <row r="392" spans="2:23">
      <c r="B392" s="2" t="s">
        <v>46</v>
      </c>
      <c r="C392" t="s">
        <v>1201</v>
      </c>
      <c r="D392" s="3">
        <v>2</v>
      </c>
      <c r="E392" s="3">
        <v>0.2</v>
      </c>
      <c r="F392" s="3">
        <v>811250000</v>
      </c>
      <c r="G392" s="3">
        <v>0.06</v>
      </c>
      <c r="H392" s="3"/>
      <c r="I392" s="3">
        <v>2</v>
      </c>
      <c r="J392" s="3">
        <v>1</v>
      </c>
      <c r="K392" s="3">
        <v>1</v>
      </c>
      <c r="L392" s="3"/>
      <c r="M392" s="3">
        <v>3</v>
      </c>
      <c r="N392" s="3">
        <v>3</v>
      </c>
      <c r="O392" s="3">
        <v>9</v>
      </c>
      <c r="P392" s="3">
        <v>1</v>
      </c>
      <c r="Q392" s="3">
        <v>1</v>
      </c>
      <c r="R392" s="3">
        <v>1</v>
      </c>
      <c r="S392" s="3"/>
      <c r="T392" s="3">
        <v>6</v>
      </c>
      <c r="U392" s="3">
        <v>4</v>
      </c>
      <c r="V392" s="3">
        <v>3</v>
      </c>
      <c r="W392" s="3">
        <v>1</v>
      </c>
    </row>
    <row r="393" spans="2:23">
      <c r="B393" s="2" t="s">
        <v>1203</v>
      </c>
      <c r="C393" t="s">
        <v>1202</v>
      </c>
      <c r="D393" s="3">
        <v>2</v>
      </c>
      <c r="E393" s="3">
        <v>0.6</v>
      </c>
      <c r="F393" s="3">
        <v>811230000</v>
      </c>
      <c r="G393" s="3">
        <v>0.18</v>
      </c>
      <c r="H393" s="3"/>
      <c r="I393" s="3">
        <v>1</v>
      </c>
      <c r="J393" s="3">
        <v>1</v>
      </c>
      <c r="K393" s="3">
        <v>1</v>
      </c>
      <c r="L393" s="3"/>
      <c r="M393" s="3">
        <v>1</v>
      </c>
      <c r="N393" s="3">
        <v>34</v>
      </c>
      <c r="O393" s="3">
        <v>1</v>
      </c>
      <c r="P393" s="3">
        <v>1</v>
      </c>
      <c r="Q393" s="3">
        <v>1</v>
      </c>
      <c r="R393" s="3">
        <v>1</v>
      </c>
      <c r="S393" s="3"/>
      <c r="T393" s="3">
        <v>7</v>
      </c>
      <c r="U393" s="3">
        <v>2</v>
      </c>
      <c r="V393" s="3">
        <v>1</v>
      </c>
      <c r="W393" s="3">
        <v>1</v>
      </c>
    </row>
    <row r="394" spans="2:23">
      <c r="B394" s="2" t="s">
        <v>298</v>
      </c>
      <c r="C394" t="s">
        <v>1204</v>
      </c>
      <c r="D394" s="3">
        <v>9</v>
      </c>
      <c r="E394" s="3">
        <v>0.53</v>
      </c>
      <c r="F394" s="3">
        <v>810740000</v>
      </c>
      <c r="G394" s="3">
        <v>0.1</v>
      </c>
      <c r="H394" s="3"/>
      <c r="I394" s="3">
        <v>1</v>
      </c>
      <c r="J394" s="3">
        <v>1</v>
      </c>
      <c r="K394" s="3">
        <v>4</v>
      </c>
      <c r="L394" s="3"/>
      <c r="M394" s="3">
        <v>5</v>
      </c>
      <c r="N394" s="3">
        <v>26</v>
      </c>
      <c r="O394" s="3">
        <v>37</v>
      </c>
      <c r="P394" s="3">
        <v>1</v>
      </c>
      <c r="Q394" s="3">
        <v>1</v>
      </c>
      <c r="R394" s="3">
        <v>1</v>
      </c>
      <c r="S394" s="3"/>
      <c r="T394" s="3">
        <v>31</v>
      </c>
      <c r="U394" s="3">
        <v>2</v>
      </c>
      <c r="V394" s="3">
        <v>1</v>
      </c>
      <c r="W394" s="3">
        <v>1</v>
      </c>
    </row>
    <row r="395" spans="2:23">
      <c r="B395" s="2" t="s">
        <v>1206</v>
      </c>
      <c r="C395" t="s">
        <v>1205</v>
      </c>
      <c r="D395" s="3">
        <v>10</v>
      </c>
      <c r="E395" s="3">
        <v>0.2</v>
      </c>
      <c r="F395" s="3">
        <v>810010000</v>
      </c>
      <c r="G395" s="3">
        <v>0.15</v>
      </c>
      <c r="H395" s="3"/>
      <c r="I395" s="3">
        <v>2</v>
      </c>
      <c r="J395" s="3">
        <v>1</v>
      </c>
      <c r="K395" s="3">
        <v>1</v>
      </c>
      <c r="L395" s="3"/>
      <c r="M395" s="3">
        <v>3</v>
      </c>
      <c r="N395" s="3">
        <v>3</v>
      </c>
      <c r="O395" s="3">
        <v>2</v>
      </c>
      <c r="P395" s="3">
        <v>1</v>
      </c>
      <c r="Q395" s="3">
        <v>1</v>
      </c>
      <c r="R395" s="3">
        <v>1</v>
      </c>
      <c r="S395" s="3"/>
      <c r="T395" s="3">
        <v>18</v>
      </c>
      <c r="U395" s="3">
        <v>4</v>
      </c>
      <c r="V395" s="3">
        <v>3</v>
      </c>
      <c r="W395" s="3">
        <v>1</v>
      </c>
    </row>
    <row r="396" spans="2:23">
      <c r="B396" s="2" t="s">
        <v>257</v>
      </c>
      <c r="C396" t="s">
        <v>1207</v>
      </c>
      <c r="D396" s="3">
        <v>2</v>
      </c>
      <c r="E396" s="3">
        <v>0.25</v>
      </c>
      <c r="F396" s="3">
        <v>805430000</v>
      </c>
      <c r="G396" s="3">
        <v>0.04</v>
      </c>
      <c r="H396" s="3"/>
      <c r="I396" s="3">
        <v>1</v>
      </c>
      <c r="J396" s="3">
        <v>3</v>
      </c>
      <c r="K396" s="3">
        <v>1</v>
      </c>
      <c r="L396" s="3"/>
      <c r="M396" s="3">
        <v>1</v>
      </c>
      <c r="N396" s="3">
        <v>1</v>
      </c>
      <c r="O396" s="3">
        <v>3</v>
      </c>
      <c r="P396" s="3">
        <v>1</v>
      </c>
      <c r="Q396" s="3">
        <v>1</v>
      </c>
      <c r="R396" s="3">
        <v>1</v>
      </c>
      <c r="S396" s="3"/>
      <c r="T396" s="3">
        <v>17</v>
      </c>
      <c r="U396" s="3">
        <v>5</v>
      </c>
      <c r="V396" s="3">
        <v>1</v>
      </c>
      <c r="W396" s="3">
        <v>1</v>
      </c>
    </row>
    <row r="397" spans="2:23">
      <c r="B397" s="2" t="s">
        <v>48</v>
      </c>
      <c r="C397" t="s">
        <v>1208</v>
      </c>
      <c r="D397" s="3">
        <v>2</v>
      </c>
      <c r="E397" s="3">
        <v>0.25</v>
      </c>
      <c r="F397" s="3">
        <v>801760000</v>
      </c>
      <c r="G397" s="3">
        <v>0.05</v>
      </c>
      <c r="H397" s="3"/>
      <c r="I397" s="3">
        <v>2</v>
      </c>
      <c r="J397" s="3">
        <v>1</v>
      </c>
      <c r="K397" s="3">
        <v>1</v>
      </c>
      <c r="L397" s="3"/>
      <c r="M397" s="3">
        <v>10</v>
      </c>
      <c r="N397" s="3">
        <v>3</v>
      </c>
      <c r="O397" s="3">
        <v>2</v>
      </c>
      <c r="P397" s="3">
        <v>1</v>
      </c>
      <c r="Q397" s="3">
        <v>1</v>
      </c>
      <c r="R397" s="3">
        <v>1</v>
      </c>
      <c r="S397" s="3"/>
      <c r="T397" s="3">
        <v>1</v>
      </c>
      <c r="U397" s="3">
        <v>11</v>
      </c>
      <c r="V397" s="3">
        <v>3</v>
      </c>
      <c r="W397" s="3">
        <v>1</v>
      </c>
    </row>
    <row r="398" spans="2:23">
      <c r="B398" s="2" t="s">
        <v>1210</v>
      </c>
      <c r="C398" t="s">
        <v>1209</v>
      </c>
      <c r="D398" s="3">
        <v>4</v>
      </c>
      <c r="E398" s="3">
        <v>0.35000000000000003</v>
      </c>
      <c r="F398" s="3">
        <v>801260000</v>
      </c>
      <c r="G398" s="3">
        <v>0.04</v>
      </c>
      <c r="H398" s="3"/>
      <c r="I398" s="3">
        <v>1</v>
      </c>
      <c r="J398" s="3">
        <v>13</v>
      </c>
      <c r="K398" s="3">
        <v>1</v>
      </c>
      <c r="L398" s="3"/>
      <c r="M398" s="3">
        <v>5</v>
      </c>
      <c r="N398" s="3">
        <v>8</v>
      </c>
      <c r="O398" s="3">
        <v>17</v>
      </c>
      <c r="P398" s="3">
        <v>1</v>
      </c>
      <c r="Q398" s="3">
        <v>1</v>
      </c>
      <c r="R398" s="3">
        <v>1</v>
      </c>
      <c r="S398" s="3"/>
      <c r="T398" s="3">
        <v>41</v>
      </c>
      <c r="U398" s="3">
        <v>1</v>
      </c>
      <c r="V398" s="3">
        <v>2</v>
      </c>
      <c r="W398" s="3">
        <v>1</v>
      </c>
    </row>
    <row r="399" spans="2:23">
      <c r="B399" s="2" t="s">
        <v>1212</v>
      </c>
      <c r="C399" t="s">
        <v>1211</v>
      </c>
      <c r="D399" s="3">
        <v>12</v>
      </c>
      <c r="E399" s="3">
        <v>1.06</v>
      </c>
      <c r="F399" s="3">
        <v>787800000</v>
      </c>
      <c r="G399" s="3">
        <v>0.18</v>
      </c>
      <c r="H399" s="3"/>
      <c r="I399" s="3">
        <v>1</v>
      </c>
      <c r="J399" s="3">
        <v>13</v>
      </c>
      <c r="K399" s="3">
        <v>5</v>
      </c>
      <c r="L399" s="3"/>
      <c r="M399" s="3">
        <v>1</v>
      </c>
      <c r="N399" s="3">
        <v>2</v>
      </c>
      <c r="O399" s="3">
        <v>1</v>
      </c>
      <c r="P399" s="3">
        <v>1</v>
      </c>
      <c r="Q399" s="3">
        <v>1</v>
      </c>
      <c r="R399" s="3">
        <v>1</v>
      </c>
      <c r="S399" s="3"/>
      <c r="T399" s="3">
        <v>26</v>
      </c>
      <c r="U399" s="3">
        <v>5</v>
      </c>
      <c r="V399" s="3">
        <v>2</v>
      </c>
      <c r="W399" s="3">
        <v>1</v>
      </c>
    </row>
    <row r="400" spans="2:23">
      <c r="B400" s="2" t="s">
        <v>1214</v>
      </c>
      <c r="C400" t="s">
        <v>1213</v>
      </c>
      <c r="D400" s="3">
        <v>1</v>
      </c>
      <c r="E400" s="3">
        <v>0.35000000000000003</v>
      </c>
      <c r="F400" s="3">
        <v>781120000</v>
      </c>
      <c r="G400" s="3">
        <v>0.13999999999999999</v>
      </c>
      <c r="H400" s="3"/>
      <c r="I400" s="3">
        <v>1</v>
      </c>
      <c r="J400" s="3">
        <v>8</v>
      </c>
      <c r="K400" s="3">
        <v>1</v>
      </c>
      <c r="L400" s="3"/>
      <c r="M400" s="3">
        <v>5</v>
      </c>
      <c r="N400" s="3">
        <v>14</v>
      </c>
      <c r="O400" s="3">
        <v>1</v>
      </c>
      <c r="P400" s="3">
        <v>1</v>
      </c>
      <c r="Q400" s="3">
        <v>1</v>
      </c>
      <c r="R400" s="3">
        <v>1</v>
      </c>
      <c r="S400" s="3"/>
      <c r="T400" s="3">
        <v>15</v>
      </c>
      <c r="U400" s="3">
        <v>12</v>
      </c>
      <c r="V400" s="3">
        <v>8</v>
      </c>
      <c r="W400" s="3">
        <v>1</v>
      </c>
    </row>
    <row r="401" spans="2:23">
      <c r="B401" s="2" t="s">
        <v>16</v>
      </c>
      <c r="C401" t="s">
        <v>1215</v>
      </c>
      <c r="D401" s="3">
        <v>2</v>
      </c>
      <c r="E401" s="3">
        <v>0.25</v>
      </c>
      <c r="F401" s="3">
        <v>780780000</v>
      </c>
      <c r="G401" s="3">
        <v>0.13</v>
      </c>
      <c r="H401" s="3"/>
      <c r="I401" s="3">
        <v>5</v>
      </c>
      <c r="J401" s="3">
        <v>18</v>
      </c>
      <c r="K401" s="3">
        <v>4</v>
      </c>
      <c r="L401" s="3"/>
      <c r="M401" s="3">
        <v>14</v>
      </c>
      <c r="N401" s="3">
        <v>32</v>
      </c>
      <c r="O401" s="3">
        <v>30</v>
      </c>
      <c r="P401" s="3">
        <v>1</v>
      </c>
      <c r="Q401" s="3">
        <v>1</v>
      </c>
      <c r="R401" s="3">
        <v>1</v>
      </c>
      <c r="S401" s="3"/>
      <c r="T401" s="3">
        <v>1</v>
      </c>
      <c r="U401" s="3">
        <v>12</v>
      </c>
      <c r="V401" s="3">
        <v>9</v>
      </c>
      <c r="W401" s="3">
        <v>1</v>
      </c>
    </row>
    <row r="402" spans="2:23">
      <c r="B402" s="2" t="s">
        <v>259</v>
      </c>
      <c r="C402" t="s">
        <v>1216</v>
      </c>
      <c r="D402" s="3">
        <v>2</v>
      </c>
      <c r="E402" s="3">
        <v>0.25</v>
      </c>
      <c r="F402" s="3">
        <v>770420000</v>
      </c>
      <c r="G402" s="3">
        <v>0.05</v>
      </c>
      <c r="H402" s="3"/>
      <c r="I402" s="3">
        <v>1</v>
      </c>
      <c r="J402" s="3">
        <v>13</v>
      </c>
      <c r="K402" s="3">
        <v>1</v>
      </c>
      <c r="L402" s="3"/>
      <c r="M402" s="3">
        <v>1</v>
      </c>
      <c r="N402" s="3">
        <v>4</v>
      </c>
      <c r="O402" s="3">
        <v>1</v>
      </c>
      <c r="P402" s="3">
        <v>1</v>
      </c>
      <c r="Q402" s="3">
        <v>1</v>
      </c>
      <c r="R402" s="3">
        <v>1</v>
      </c>
      <c r="S402" s="3"/>
      <c r="T402" s="3">
        <v>17</v>
      </c>
      <c r="U402" s="3">
        <v>5</v>
      </c>
      <c r="V402" s="3">
        <v>1</v>
      </c>
      <c r="W402" s="3">
        <v>1</v>
      </c>
    </row>
    <row r="403" spans="2:23">
      <c r="B403" s="2" t="s">
        <v>449</v>
      </c>
      <c r="C403" t="s">
        <v>1217</v>
      </c>
      <c r="D403" s="3">
        <v>1</v>
      </c>
      <c r="E403" s="3">
        <v>0.15</v>
      </c>
      <c r="F403" s="3">
        <v>767690000</v>
      </c>
      <c r="G403" s="3">
        <v>0.16999999999999998</v>
      </c>
      <c r="H403" s="3"/>
      <c r="I403" s="3">
        <v>1</v>
      </c>
      <c r="J403" s="3">
        <v>1</v>
      </c>
      <c r="K403" s="3">
        <v>1</v>
      </c>
      <c r="L403" s="3"/>
      <c r="M403" s="3">
        <v>1</v>
      </c>
      <c r="N403" s="3">
        <v>5</v>
      </c>
      <c r="O403" s="3">
        <v>1</v>
      </c>
      <c r="P403" s="3">
        <v>1</v>
      </c>
      <c r="Q403" s="3">
        <v>1</v>
      </c>
      <c r="R403" s="3">
        <v>1</v>
      </c>
      <c r="S403" s="3"/>
      <c r="T403" s="3">
        <v>1</v>
      </c>
      <c r="U403" s="3">
        <v>1</v>
      </c>
      <c r="V403" s="3">
        <v>1</v>
      </c>
      <c r="W403" s="3">
        <v>1</v>
      </c>
    </row>
    <row r="404" spans="2:23">
      <c r="B404" s="2" t="s">
        <v>1219</v>
      </c>
      <c r="C404" t="s">
        <v>1218</v>
      </c>
      <c r="D404" s="3">
        <v>3</v>
      </c>
      <c r="E404" s="3">
        <v>0.15</v>
      </c>
      <c r="F404" s="3">
        <v>765740000</v>
      </c>
      <c r="G404" s="3">
        <v>0.1</v>
      </c>
      <c r="H404" s="3"/>
      <c r="I404" s="3">
        <v>1</v>
      </c>
      <c r="J404" s="3">
        <v>4</v>
      </c>
      <c r="K404" s="3">
        <v>1</v>
      </c>
      <c r="L404" s="3"/>
      <c r="M404" s="3">
        <v>1</v>
      </c>
      <c r="N404" s="3">
        <v>1</v>
      </c>
      <c r="O404" s="3">
        <v>4</v>
      </c>
      <c r="P404" s="3">
        <v>1</v>
      </c>
      <c r="Q404" s="3">
        <v>1</v>
      </c>
      <c r="R404" s="3">
        <v>1</v>
      </c>
      <c r="S404" s="3"/>
      <c r="T404" s="3">
        <v>1</v>
      </c>
      <c r="U404" s="3">
        <v>8</v>
      </c>
      <c r="V404" s="3">
        <v>1</v>
      </c>
      <c r="W404" s="3">
        <v>1</v>
      </c>
    </row>
    <row r="405" spans="2:23">
      <c r="B405" s="2" t="s">
        <v>565</v>
      </c>
      <c r="C405" t="s">
        <v>1220</v>
      </c>
      <c r="D405" s="3">
        <v>1</v>
      </c>
      <c r="E405" s="3">
        <v>0.35000000000000003</v>
      </c>
      <c r="F405" s="3">
        <v>765270000</v>
      </c>
      <c r="G405" s="3">
        <v>0.03</v>
      </c>
      <c r="H405" s="3"/>
      <c r="I405" s="3">
        <v>1</v>
      </c>
      <c r="J405" s="3">
        <v>8</v>
      </c>
      <c r="K405" s="3">
        <v>1</v>
      </c>
      <c r="L405" s="3"/>
      <c r="M405" s="3">
        <v>5</v>
      </c>
      <c r="N405" s="3">
        <v>22</v>
      </c>
      <c r="O405" s="3">
        <v>38</v>
      </c>
      <c r="P405" s="3">
        <v>1</v>
      </c>
      <c r="Q405" s="3">
        <v>1</v>
      </c>
      <c r="R405" s="3">
        <v>1</v>
      </c>
      <c r="S405" s="3"/>
      <c r="T405" s="3">
        <v>1</v>
      </c>
      <c r="U405" s="3">
        <v>2</v>
      </c>
      <c r="V405" s="3">
        <v>8</v>
      </c>
      <c r="W405" s="3">
        <v>1</v>
      </c>
    </row>
    <row r="406" spans="2:23">
      <c r="B406" s="2" t="s">
        <v>90</v>
      </c>
      <c r="C406" t="s">
        <v>1221</v>
      </c>
      <c r="D406" s="3">
        <v>19</v>
      </c>
      <c r="E406" s="3">
        <v>0.70000000000000007</v>
      </c>
      <c r="F406" s="3">
        <v>759030000</v>
      </c>
      <c r="G406" s="3">
        <v>0.05</v>
      </c>
      <c r="H406" s="3"/>
      <c r="I406" s="3">
        <v>3</v>
      </c>
      <c r="J406" s="3">
        <v>13</v>
      </c>
      <c r="K406" s="3">
        <v>4</v>
      </c>
      <c r="L406" s="3"/>
      <c r="M406" s="3">
        <v>2</v>
      </c>
      <c r="N406" s="3">
        <v>16</v>
      </c>
      <c r="O406" s="3">
        <v>39</v>
      </c>
      <c r="P406" s="3">
        <v>1</v>
      </c>
      <c r="Q406" s="3">
        <v>1</v>
      </c>
      <c r="R406" s="3">
        <v>2</v>
      </c>
      <c r="S406" s="3"/>
      <c r="T406" s="3">
        <v>42</v>
      </c>
      <c r="U406" s="3">
        <v>16</v>
      </c>
      <c r="V406" s="3">
        <v>4</v>
      </c>
      <c r="W406" s="3">
        <v>1</v>
      </c>
    </row>
    <row r="407" spans="2:23">
      <c r="B407" s="2" t="s">
        <v>1223</v>
      </c>
      <c r="C407" t="s">
        <v>1222</v>
      </c>
      <c r="D407" s="3">
        <v>5</v>
      </c>
      <c r="E407" s="3">
        <v>0.24</v>
      </c>
      <c r="F407" s="3">
        <v>754130000</v>
      </c>
      <c r="G407" s="3">
        <v>0.09</v>
      </c>
      <c r="H407" s="3"/>
      <c r="I407" s="3">
        <v>2</v>
      </c>
      <c r="J407" s="3">
        <v>17</v>
      </c>
      <c r="K407" s="3">
        <v>1</v>
      </c>
      <c r="L407" s="3"/>
      <c r="M407" s="3">
        <v>3</v>
      </c>
      <c r="N407" s="3">
        <v>3</v>
      </c>
      <c r="O407" s="3">
        <v>7</v>
      </c>
      <c r="P407" s="3">
        <v>1</v>
      </c>
      <c r="Q407" s="3">
        <v>1</v>
      </c>
      <c r="R407" s="3">
        <v>1</v>
      </c>
      <c r="S407" s="3"/>
      <c r="T407" s="3">
        <v>35</v>
      </c>
      <c r="U407" s="3">
        <v>20</v>
      </c>
      <c r="V407" s="3">
        <v>3</v>
      </c>
      <c r="W407" s="3">
        <v>1</v>
      </c>
    </row>
    <row r="408" spans="2:23">
      <c r="B408" s="2" t="s">
        <v>402</v>
      </c>
      <c r="C408" t="s">
        <v>1224</v>
      </c>
      <c r="D408" s="3">
        <v>30</v>
      </c>
      <c r="E408" s="3">
        <v>0.38999999999999996</v>
      </c>
      <c r="F408" s="3">
        <v>753180000</v>
      </c>
      <c r="G408" s="3">
        <v>0.1</v>
      </c>
      <c r="H408" s="3"/>
      <c r="I408" s="3">
        <v>1</v>
      </c>
      <c r="J408" s="3">
        <v>12</v>
      </c>
      <c r="K408" s="3">
        <v>1</v>
      </c>
      <c r="L408" s="3"/>
      <c r="M408" s="3">
        <v>1</v>
      </c>
      <c r="N408" s="3">
        <v>1</v>
      </c>
      <c r="O408" s="3">
        <v>1</v>
      </c>
      <c r="P408" s="3">
        <v>1</v>
      </c>
      <c r="Q408" s="3">
        <v>1</v>
      </c>
      <c r="R408" s="3">
        <v>1</v>
      </c>
      <c r="S408" s="3"/>
      <c r="T408" s="3">
        <v>43</v>
      </c>
      <c r="U408" s="3">
        <v>1</v>
      </c>
      <c r="V408" s="3">
        <v>16</v>
      </c>
      <c r="W408" s="3">
        <v>1</v>
      </c>
    </row>
    <row r="409" spans="2:23">
      <c r="B409" s="2" t="s">
        <v>1226</v>
      </c>
      <c r="C409" t="s">
        <v>1225</v>
      </c>
      <c r="D409" s="3">
        <v>12</v>
      </c>
      <c r="E409" s="3">
        <v>0.67</v>
      </c>
      <c r="F409" s="3">
        <v>751700000</v>
      </c>
      <c r="G409" s="3">
        <v>0.04</v>
      </c>
      <c r="H409" s="3"/>
      <c r="I409" s="3">
        <v>2</v>
      </c>
      <c r="J409" s="3">
        <v>11</v>
      </c>
      <c r="K409" s="3">
        <v>1</v>
      </c>
      <c r="L409" s="3"/>
      <c r="M409" s="3">
        <v>6</v>
      </c>
      <c r="N409" s="3">
        <v>19</v>
      </c>
      <c r="O409" s="3">
        <v>6</v>
      </c>
      <c r="P409" s="3">
        <v>1</v>
      </c>
      <c r="Q409" s="3">
        <v>1</v>
      </c>
      <c r="R409" s="3">
        <v>1</v>
      </c>
      <c r="S409" s="3"/>
      <c r="T409" s="3">
        <v>16</v>
      </c>
      <c r="U409" s="3">
        <v>12</v>
      </c>
      <c r="V409" s="3">
        <v>9</v>
      </c>
      <c r="W409" s="3">
        <v>2</v>
      </c>
    </row>
    <row r="410" spans="2:23">
      <c r="B410" s="2" t="s">
        <v>1228</v>
      </c>
      <c r="C410" t="s">
        <v>1227</v>
      </c>
      <c r="D410" s="3">
        <v>21</v>
      </c>
      <c r="E410" s="3">
        <v>1.1900000000000002</v>
      </c>
      <c r="F410" s="3">
        <v>744270000</v>
      </c>
      <c r="G410" s="3">
        <v>0.06</v>
      </c>
      <c r="H410" s="3"/>
      <c r="I410" s="3">
        <v>1</v>
      </c>
      <c r="J410" s="3">
        <v>1</v>
      </c>
      <c r="K410" s="3">
        <v>4</v>
      </c>
      <c r="L410" s="3"/>
      <c r="M410" s="3">
        <v>5</v>
      </c>
      <c r="N410" s="3">
        <v>22</v>
      </c>
      <c r="O410" s="3">
        <v>12</v>
      </c>
      <c r="P410" s="3">
        <v>1</v>
      </c>
      <c r="Q410" s="3">
        <v>2</v>
      </c>
      <c r="R410" s="3">
        <v>1</v>
      </c>
      <c r="S410" s="3"/>
      <c r="T410" s="3">
        <v>21</v>
      </c>
      <c r="U410" s="3">
        <v>2</v>
      </c>
      <c r="V410" s="3">
        <v>1</v>
      </c>
      <c r="W410" s="3">
        <v>1</v>
      </c>
    </row>
    <row r="411" spans="2:23">
      <c r="B411" s="2" t="s">
        <v>348</v>
      </c>
      <c r="C411" t="s">
        <v>1229</v>
      </c>
      <c r="D411" s="3">
        <v>4</v>
      </c>
      <c r="E411" s="3">
        <v>0.64</v>
      </c>
      <c r="F411" s="3">
        <v>740220000</v>
      </c>
      <c r="G411" s="3">
        <v>6.9999999999999993E-2</v>
      </c>
      <c r="H411" s="3"/>
      <c r="I411" s="3">
        <v>1</v>
      </c>
      <c r="J411" s="3">
        <v>1</v>
      </c>
      <c r="K411" s="3">
        <v>1</v>
      </c>
      <c r="L411" s="3"/>
      <c r="M411" s="3">
        <v>5</v>
      </c>
      <c r="N411" s="3">
        <v>20</v>
      </c>
      <c r="O411" s="3">
        <v>16</v>
      </c>
      <c r="P411" s="3">
        <v>1</v>
      </c>
      <c r="Q411" s="3">
        <v>1</v>
      </c>
      <c r="R411" s="3">
        <v>1</v>
      </c>
      <c r="S411" s="3"/>
      <c r="T411" s="3">
        <v>15</v>
      </c>
      <c r="U411" s="3">
        <v>1</v>
      </c>
      <c r="V411" s="3">
        <v>1</v>
      </c>
      <c r="W411" s="3">
        <v>1</v>
      </c>
    </row>
    <row r="412" spans="2:23">
      <c r="B412" s="2" t="s">
        <v>1231</v>
      </c>
      <c r="C412" t="s">
        <v>1230</v>
      </c>
      <c r="D412" s="3">
        <v>3</v>
      </c>
      <c r="E412" s="3">
        <v>0.15</v>
      </c>
      <c r="F412" s="3">
        <v>739880000</v>
      </c>
      <c r="G412" s="3">
        <v>0.03</v>
      </c>
      <c r="H412" s="3"/>
      <c r="I412" s="3">
        <v>1</v>
      </c>
      <c r="J412" s="3">
        <v>1</v>
      </c>
      <c r="K412" s="3">
        <v>1</v>
      </c>
      <c r="L412" s="3"/>
      <c r="M412" s="3">
        <v>1</v>
      </c>
      <c r="N412" s="3">
        <v>4</v>
      </c>
      <c r="O412" s="3">
        <v>1</v>
      </c>
      <c r="P412" s="3">
        <v>1</v>
      </c>
      <c r="Q412" s="3">
        <v>1</v>
      </c>
      <c r="R412" s="3">
        <v>1</v>
      </c>
      <c r="S412" s="3"/>
      <c r="T412" s="3">
        <v>1</v>
      </c>
      <c r="U412" s="3">
        <v>1</v>
      </c>
      <c r="V412" s="3">
        <v>1</v>
      </c>
      <c r="W412" s="3">
        <v>1</v>
      </c>
    </row>
    <row r="413" spans="2:23">
      <c r="B413" s="2" t="s">
        <v>221</v>
      </c>
      <c r="C413" t="s">
        <v>1232</v>
      </c>
      <c r="D413" s="3">
        <v>2</v>
      </c>
      <c r="E413" s="3">
        <v>0.35000000000000003</v>
      </c>
      <c r="F413" s="3">
        <v>732560000</v>
      </c>
      <c r="G413" s="3">
        <v>0.13</v>
      </c>
      <c r="H413" s="3"/>
      <c r="I413" s="3">
        <v>2</v>
      </c>
      <c r="J413" s="3">
        <v>1</v>
      </c>
      <c r="K413" s="3">
        <v>2</v>
      </c>
      <c r="L413" s="3"/>
      <c r="M413" s="3">
        <v>9</v>
      </c>
      <c r="N413" s="3">
        <v>16</v>
      </c>
      <c r="O413" s="3">
        <v>2</v>
      </c>
      <c r="P413" s="3">
        <v>1</v>
      </c>
      <c r="Q413" s="3">
        <v>1</v>
      </c>
      <c r="R413" s="3">
        <v>1</v>
      </c>
      <c r="S413" s="3"/>
      <c r="T413" s="3">
        <v>1</v>
      </c>
      <c r="U413" s="3">
        <v>4</v>
      </c>
      <c r="V413" s="3">
        <v>3</v>
      </c>
      <c r="W413" s="3">
        <v>1</v>
      </c>
    </row>
    <row r="414" spans="2:23">
      <c r="B414" s="2" t="s">
        <v>288</v>
      </c>
      <c r="C414" t="s">
        <v>1233</v>
      </c>
      <c r="D414" s="3">
        <v>1</v>
      </c>
      <c r="E414" s="3">
        <v>0.15</v>
      </c>
      <c r="F414" s="3">
        <v>732070000</v>
      </c>
      <c r="G414" s="3">
        <v>0.16</v>
      </c>
      <c r="H414" s="3"/>
      <c r="I414" s="3">
        <v>1</v>
      </c>
      <c r="J414" s="3">
        <v>4</v>
      </c>
      <c r="K414" s="3">
        <v>1</v>
      </c>
      <c r="L414" s="3"/>
      <c r="M414" s="3">
        <v>1</v>
      </c>
      <c r="N414" s="3">
        <v>4</v>
      </c>
      <c r="O414" s="3">
        <v>4</v>
      </c>
      <c r="P414" s="3">
        <v>1</v>
      </c>
      <c r="Q414" s="3">
        <v>1</v>
      </c>
      <c r="R414" s="3">
        <v>1</v>
      </c>
      <c r="S414" s="3"/>
      <c r="T414" s="3">
        <v>1</v>
      </c>
      <c r="U414" s="3">
        <v>8</v>
      </c>
      <c r="V414" s="3">
        <v>1</v>
      </c>
      <c r="W414" s="3">
        <v>1</v>
      </c>
    </row>
    <row r="415" spans="2:23">
      <c r="B415" s="2" t="s">
        <v>1235</v>
      </c>
      <c r="C415" t="s">
        <v>1234</v>
      </c>
      <c r="D415" s="3">
        <v>3</v>
      </c>
      <c r="E415" s="3">
        <v>0.12</v>
      </c>
      <c r="F415" s="3">
        <v>730190000</v>
      </c>
      <c r="G415" s="3">
        <v>0.03</v>
      </c>
      <c r="H415" s="3"/>
      <c r="I415" s="3">
        <v>1</v>
      </c>
      <c r="J415" s="3">
        <v>1</v>
      </c>
      <c r="K415" s="3">
        <v>1</v>
      </c>
      <c r="L415" s="3"/>
      <c r="M415" s="3">
        <v>1</v>
      </c>
      <c r="N415" s="3">
        <v>1</v>
      </c>
      <c r="O415" s="3">
        <v>1</v>
      </c>
      <c r="P415" s="3">
        <v>1</v>
      </c>
      <c r="Q415" s="3">
        <v>1</v>
      </c>
      <c r="R415" s="3">
        <v>1</v>
      </c>
      <c r="S415" s="3"/>
      <c r="T415" s="3">
        <v>7</v>
      </c>
      <c r="U415" s="3">
        <v>2</v>
      </c>
      <c r="V415" s="3">
        <v>1</v>
      </c>
      <c r="W415" s="3">
        <v>1</v>
      </c>
    </row>
    <row r="416" spans="2:23">
      <c r="B416" s="2" t="s">
        <v>1237</v>
      </c>
      <c r="C416" t="s">
        <v>1236</v>
      </c>
      <c r="D416" s="3">
        <v>23</v>
      </c>
      <c r="E416" s="3">
        <v>0.67999999999999994</v>
      </c>
      <c r="F416" s="3">
        <v>728310000</v>
      </c>
      <c r="G416" s="3">
        <v>0.3</v>
      </c>
      <c r="H416" s="3"/>
      <c r="I416" s="3">
        <v>1</v>
      </c>
      <c r="J416" s="3">
        <v>13</v>
      </c>
      <c r="K416" s="3">
        <v>5</v>
      </c>
      <c r="L416" s="3"/>
      <c r="M416" s="3">
        <v>1</v>
      </c>
      <c r="N416" s="3">
        <v>2</v>
      </c>
      <c r="O416" s="3">
        <v>1</v>
      </c>
      <c r="P416" s="3">
        <v>1</v>
      </c>
      <c r="Q416" s="3">
        <v>1</v>
      </c>
      <c r="R416" s="3">
        <v>1</v>
      </c>
      <c r="S416" s="3"/>
      <c r="T416" s="3">
        <v>44</v>
      </c>
      <c r="U416" s="3">
        <v>5</v>
      </c>
      <c r="V416" s="3">
        <v>2</v>
      </c>
      <c r="W416" s="3">
        <v>1</v>
      </c>
    </row>
    <row r="417" spans="2:23">
      <c r="B417" s="2" t="s">
        <v>1239</v>
      </c>
      <c r="C417" t="s">
        <v>1238</v>
      </c>
      <c r="D417" s="3">
        <v>15</v>
      </c>
      <c r="E417" s="3">
        <v>0.89999999999999991</v>
      </c>
      <c r="F417" s="3">
        <v>727830000</v>
      </c>
      <c r="G417" s="3">
        <v>6.9999999999999993E-2</v>
      </c>
      <c r="H417" s="3"/>
      <c r="I417" s="3">
        <v>1</v>
      </c>
      <c r="J417" s="3">
        <v>1</v>
      </c>
      <c r="K417" s="3">
        <v>1</v>
      </c>
      <c r="L417" s="3"/>
      <c r="M417" s="3">
        <v>1</v>
      </c>
      <c r="N417" s="3">
        <v>1</v>
      </c>
      <c r="O417" s="3">
        <v>1</v>
      </c>
      <c r="P417" s="3">
        <v>2</v>
      </c>
      <c r="Q417" s="3">
        <v>1</v>
      </c>
      <c r="R417" s="3">
        <v>1</v>
      </c>
      <c r="S417" s="3"/>
      <c r="T417" s="3">
        <v>1</v>
      </c>
      <c r="U417" s="3">
        <v>1</v>
      </c>
      <c r="V417" s="3">
        <v>1</v>
      </c>
      <c r="W417" s="3">
        <v>1</v>
      </c>
    </row>
    <row r="418" spans="2:23">
      <c r="B418" s="2" t="s">
        <v>341</v>
      </c>
      <c r="C418" t="s">
        <v>1240</v>
      </c>
      <c r="D418" s="3">
        <v>4</v>
      </c>
      <c r="E418" s="3">
        <v>0.57000000000000006</v>
      </c>
      <c r="F418" s="3">
        <v>723550000</v>
      </c>
      <c r="G418" s="3">
        <v>0.08</v>
      </c>
      <c r="H418" s="3"/>
      <c r="I418" s="3">
        <v>1</v>
      </c>
      <c r="J418" s="3">
        <v>13</v>
      </c>
      <c r="K418" s="3">
        <v>1</v>
      </c>
      <c r="L418" s="3"/>
      <c r="M418" s="3">
        <v>5</v>
      </c>
      <c r="N418" s="3">
        <v>13</v>
      </c>
      <c r="O418" s="3">
        <v>40</v>
      </c>
      <c r="P418" s="3">
        <v>1</v>
      </c>
      <c r="Q418" s="3">
        <v>1</v>
      </c>
      <c r="R418" s="3">
        <v>1</v>
      </c>
      <c r="S418" s="3"/>
      <c r="T418" s="3">
        <v>15</v>
      </c>
      <c r="U418" s="3">
        <v>5</v>
      </c>
      <c r="V418" s="3">
        <v>2</v>
      </c>
      <c r="W418" s="3">
        <v>1</v>
      </c>
    </row>
    <row r="419" spans="2:23">
      <c r="B419" s="2" t="s">
        <v>64</v>
      </c>
      <c r="C419" t="s">
        <v>1241</v>
      </c>
      <c r="D419" s="3">
        <v>4</v>
      </c>
      <c r="E419" s="3">
        <v>0.89</v>
      </c>
      <c r="F419" s="3">
        <v>720250000</v>
      </c>
      <c r="G419" s="3">
        <v>0.05</v>
      </c>
      <c r="H419" s="3"/>
      <c r="I419" s="3">
        <v>3</v>
      </c>
      <c r="J419" s="3">
        <v>16</v>
      </c>
      <c r="K419" s="3">
        <v>4</v>
      </c>
      <c r="L419" s="3"/>
      <c r="M419" s="3">
        <v>16</v>
      </c>
      <c r="N419" s="3">
        <v>16</v>
      </c>
      <c r="O419" s="3">
        <v>20</v>
      </c>
      <c r="P419" s="3">
        <v>1</v>
      </c>
      <c r="Q419" s="3">
        <v>1</v>
      </c>
      <c r="R419" s="3">
        <v>1</v>
      </c>
      <c r="S419" s="3"/>
      <c r="T419" s="3">
        <v>19</v>
      </c>
      <c r="U419" s="3">
        <v>16</v>
      </c>
      <c r="V419" s="3">
        <v>13</v>
      </c>
      <c r="W419" s="3">
        <v>1</v>
      </c>
    </row>
    <row r="420" spans="2:23">
      <c r="B420" s="2" t="s">
        <v>1243</v>
      </c>
      <c r="C420" t="s">
        <v>1242</v>
      </c>
      <c r="D420" s="3">
        <v>12</v>
      </c>
      <c r="E420" s="3">
        <v>0.5</v>
      </c>
      <c r="F420" s="3">
        <v>715560000</v>
      </c>
      <c r="G420" s="3">
        <v>0.1</v>
      </c>
      <c r="H420" s="3"/>
      <c r="I420" s="3">
        <v>1</v>
      </c>
      <c r="J420" s="3">
        <v>5</v>
      </c>
      <c r="K420" s="3">
        <v>4</v>
      </c>
      <c r="L420" s="3"/>
      <c r="M420" s="3">
        <v>5</v>
      </c>
      <c r="N420" s="3">
        <v>14</v>
      </c>
      <c r="O420" s="3">
        <v>1</v>
      </c>
      <c r="P420" s="3">
        <v>1</v>
      </c>
      <c r="Q420" s="3">
        <v>1</v>
      </c>
      <c r="R420" s="3">
        <v>1</v>
      </c>
      <c r="S420" s="3"/>
      <c r="T420" s="3">
        <v>5</v>
      </c>
      <c r="U420" s="3">
        <v>7</v>
      </c>
      <c r="V420" s="3">
        <v>2</v>
      </c>
      <c r="W420" s="3">
        <v>1</v>
      </c>
    </row>
    <row r="421" spans="2:23">
      <c r="B421" s="2" t="s">
        <v>14</v>
      </c>
      <c r="C421" t="s">
        <v>1244</v>
      </c>
      <c r="D421" s="3">
        <v>2</v>
      </c>
      <c r="E421" s="3">
        <v>0.25</v>
      </c>
      <c r="F421" s="3">
        <v>714300000</v>
      </c>
      <c r="G421" s="3">
        <v>6.9999999999999993E-2</v>
      </c>
      <c r="H421" s="3"/>
      <c r="I421" s="3">
        <v>5</v>
      </c>
      <c r="J421" s="3">
        <v>18</v>
      </c>
      <c r="K421" s="3">
        <v>4</v>
      </c>
      <c r="L421" s="3"/>
      <c r="M421" s="3">
        <v>14</v>
      </c>
      <c r="N421" s="3">
        <v>32</v>
      </c>
      <c r="O421" s="3">
        <v>41</v>
      </c>
      <c r="P421" s="3">
        <v>1</v>
      </c>
      <c r="Q421" s="3">
        <v>1</v>
      </c>
      <c r="R421" s="3">
        <v>1</v>
      </c>
      <c r="S421" s="3"/>
      <c r="T421" s="3">
        <v>1</v>
      </c>
      <c r="U421" s="3">
        <v>12</v>
      </c>
      <c r="V421" s="3">
        <v>9</v>
      </c>
      <c r="W421" s="3">
        <v>1</v>
      </c>
    </row>
    <row r="422" spans="2:23">
      <c r="B422" s="2" t="s">
        <v>1246</v>
      </c>
      <c r="C422" t="s">
        <v>1245</v>
      </c>
      <c r="D422" s="3">
        <v>9</v>
      </c>
      <c r="E422" s="3">
        <v>0.35000000000000003</v>
      </c>
      <c r="F422" s="3">
        <v>711080000</v>
      </c>
      <c r="G422" s="3">
        <v>0.08</v>
      </c>
      <c r="H422" s="3"/>
      <c r="I422" s="3">
        <v>1</v>
      </c>
      <c r="J422" s="3">
        <v>1</v>
      </c>
      <c r="K422" s="3">
        <v>4</v>
      </c>
      <c r="L422" s="3"/>
      <c r="M422" s="3">
        <v>5</v>
      </c>
      <c r="N422" s="3">
        <v>13</v>
      </c>
      <c r="O422" s="3">
        <v>10</v>
      </c>
      <c r="P422" s="3">
        <v>1</v>
      </c>
      <c r="Q422" s="3">
        <v>1</v>
      </c>
      <c r="R422" s="3">
        <v>1</v>
      </c>
      <c r="S422" s="3"/>
      <c r="T422" s="3">
        <v>31</v>
      </c>
      <c r="U422" s="3">
        <v>2</v>
      </c>
      <c r="V422" s="3">
        <v>1</v>
      </c>
      <c r="W422" s="3">
        <v>1</v>
      </c>
    </row>
    <row r="423" spans="2:23">
      <c r="B423" s="2" t="s">
        <v>311</v>
      </c>
      <c r="C423" t="s">
        <v>1247</v>
      </c>
      <c r="D423" s="3">
        <v>19</v>
      </c>
      <c r="E423" s="3">
        <v>0.75</v>
      </c>
      <c r="F423" s="3">
        <v>706300000</v>
      </c>
      <c r="G423" s="3">
        <v>0.2</v>
      </c>
      <c r="H423" s="3"/>
      <c r="I423" s="3">
        <v>3</v>
      </c>
      <c r="J423" s="3">
        <v>1</v>
      </c>
      <c r="K423" s="3">
        <v>4</v>
      </c>
      <c r="L423" s="3"/>
      <c r="M423" s="3">
        <v>11</v>
      </c>
      <c r="N423" s="3">
        <v>28</v>
      </c>
      <c r="O423" s="3">
        <v>19</v>
      </c>
      <c r="P423" s="3">
        <v>1</v>
      </c>
      <c r="Q423" s="3">
        <v>1</v>
      </c>
      <c r="R423" s="3">
        <v>2</v>
      </c>
      <c r="S423" s="3"/>
      <c r="T423" s="3">
        <v>1</v>
      </c>
      <c r="U423" s="3">
        <v>6</v>
      </c>
      <c r="V423" s="3">
        <v>5</v>
      </c>
      <c r="W423" s="3">
        <v>1</v>
      </c>
    </row>
    <row r="424" spans="2:23">
      <c r="B424" s="2" t="s">
        <v>1249</v>
      </c>
      <c r="C424" t="s">
        <v>1248</v>
      </c>
      <c r="D424" s="3">
        <v>3</v>
      </c>
      <c r="E424" s="3">
        <v>0.15</v>
      </c>
      <c r="F424" s="3">
        <v>702780000</v>
      </c>
      <c r="G424" s="3">
        <v>0.05</v>
      </c>
      <c r="H424" s="3"/>
      <c r="I424" s="3">
        <v>1</v>
      </c>
      <c r="J424" s="3">
        <v>1</v>
      </c>
      <c r="K424" s="3">
        <v>1</v>
      </c>
      <c r="L424" s="3"/>
      <c r="M424" s="3">
        <v>1</v>
      </c>
      <c r="N424" s="3">
        <v>5</v>
      </c>
      <c r="O424" s="3">
        <v>1</v>
      </c>
      <c r="P424" s="3">
        <v>1</v>
      </c>
      <c r="Q424" s="3">
        <v>1</v>
      </c>
      <c r="R424" s="3">
        <v>1</v>
      </c>
      <c r="S424" s="3"/>
      <c r="T424" s="3">
        <v>1</v>
      </c>
      <c r="U424" s="3">
        <v>1</v>
      </c>
      <c r="V424" s="3">
        <v>1</v>
      </c>
      <c r="W424" s="3">
        <v>1</v>
      </c>
    </row>
    <row r="425" spans="2:23">
      <c r="B425" s="2" t="s">
        <v>161</v>
      </c>
      <c r="C425" t="s">
        <v>1250</v>
      </c>
      <c r="D425" s="3">
        <v>12</v>
      </c>
      <c r="E425" s="3">
        <v>0.63</v>
      </c>
      <c r="F425" s="3">
        <v>695650000</v>
      </c>
      <c r="G425" s="3">
        <v>0.13</v>
      </c>
      <c r="H425" s="3"/>
      <c r="I425" s="3">
        <v>1</v>
      </c>
      <c r="J425" s="3">
        <v>13</v>
      </c>
      <c r="K425" s="3">
        <v>1</v>
      </c>
      <c r="L425" s="3"/>
      <c r="M425" s="3">
        <v>1</v>
      </c>
      <c r="N425" s="3">
        <v>4</v>
      </c>
      <c r="O425" s="3">
        <v>1</v>
      </c>
      <c r="P425" s="3">
        <v>1</v>
      </c>
      <c r="Q425" s="3">
        <v>1</v>
      </c>
      <c r="R425" s="3">
        <v>1</v>
      </c>
      <c r="S425" s="3"/>
      <c r="T425" s="3">
        <v>5</v>
      </c>
      <c r="U425" s="3">
        <v>5</v>
      </c>
      <c r="V425" s="3">
        <v>2</v>
      </c>
      <c r="W425" s="3">
        <v>1</v>
      </c>
    </row>
    <row r="426" spans="2:23">
      <c r="B426" s="2" t="s">
        <v>1252</v>
      </c>
      <c r="C426" t="s">
        <v>1251</v>
      </c>
      <c r="D426" s="3">
        <v>3</v>
      </c>
      <c r="E426" s="3">
        <v>0.2</v>
      </c>
      <c r="F426" s="3">
        <v>693760000</v>
      </c>
      <c r="G426" s="3">
        <v>6.9999999999999993E-2</v>
      </c>
      <c r="H426" s="3"/>
      <c r="I426" s="3">
        <v>1</v>
      </c>
      <c r="J426" s="3">
        <v>3</v>
      </c>
      <c r="K426" s="3">
        <v>1</v>
      </c>
      <c r="L426" s="3"/>
      <c r="M426" s="3">
        <v>1</v>
      </c>
      <c r="N426" s="3">
        <v>4</v>
      </c>
      <c r="O426" s="3">
        <v>3</v>
      </c>
      <c r="P426" s="3">
        <v>1</v>
      </c>
      <c r="Q426" s="3">
        <v>1</v>
      </c>
      <c r="R426" s="3">
        <v>1</v>
      </c>
      <c r="S426" s="3"/>
      <c r="T426" s="3">
        <v>1</v>
      </c>
      <c r="U426" s="3">
        <v>8</v>
      </c>
      <c r="V426" s="3">
        <v>1</v>
      </c>
      <c r="W426" s="3">
        <v>1</v>
      </c>
    </row>
    <row r="427" spans="2:23">
      <c r="B427" s="2" t="s">
        <v>322</v>
      </c>
      <c r="C427" t="s">
        <v>1253</v>
      </c>
      <c r="D427" s="3">
        <v>4</v>
      </c>
      <c r="E427" s="3">
        <v>1.94</v>
      </c>
      <c r="F427" s="3">
        <v>691230000</v>
      </c>
      <c r="G427" s="3">
        <v>0.09</v>
      </c>
      <c r="H427" s="3"/>
      <c r="I427" s="3">
        <v>5</v>
      </c>
      <c r="J427" s="3">
        <v>13</v>
      </c>
      <c r="K427" s="3">
        <v>4</v>
      </c>
      <c r="L427" s="3"/>
      <c r="M427" s="3">
        <v>14</v>
      </c>
      <c r="N427" s="3">
        <v>33</v>
      </c>
      <c r="O427" s="3">
        <v>34</v>
      </c>
      <c r="P427" s="3">
        <v>1</v>
      </c>
      <c r="Q427" s="3">
        <v>1</v>
      </c>
      <c r="R427" s="3">
        <v>1</v>
      </c>
      <c r="S427" s="3"/>
      <c r="T427" s="3">
        <v>27</v>
      </c>
      <c r="U427" s="3">
        <v>5</v>
      </c>
      <c r="V427" s="3">
        <v>4</v>
      </c>
      <c r="W427" s="3">
        <v>1</v>
      </c>
    </row>
    <row r="428" spans="2:23">
      <c r="B428" s="2" t="s">
        <v>1255</v>
      </c>
      <c r="C428" t="s">
        <v>1254</v>
      </c>
      <c r="D428" s="3">
        <v>2</v>
      </c>
      <c r="E428" s="3">
        <v>0.44</v>
      </c>
      <c r="F428" s="3">
        <v>690560000</v>
      </c>
      <c r="G428" s="3">
        <v>0.03</v>
      </c>
      <c r="H428" s="3"/>
      <c r="I428" s="3">
        <v>1</v>
      </c>
      <c r="J428" s="3">
        <v>1</v>
      </c>
      <c r="K428" s="3">
        <v>1</v>
      </c>
      <c r="L428" s="3"/>
      <c r="M428" s="3">
        <v>5</v>
      </c>
      <c r="N428" s="3">
        <v>17</v>
      </c>
      <c r="O428" s="3">
        <v>1</v>
      </c>
      <c r="P428" s="3">
        <v>1</v>
      </c>
      <c r="Q428" s="3">
        <v>1</v>
      </c>
      <c r="R428" s="3">
        <v>1</v>
      </c>
      <c r="S428" s="3"/>
      <c r="T428" s="3">
        <v>10</v>
      </c>
      <c r="U428" s="3">
        <v>2</v>
      </c>
      <c r="V428" s="3">
        <v>1</v>
      </c>
      <c r="W428" s="3">
        <v>1</v>
      </c>
    </row>
    <row r="429" spans="2:23">
      <c r="B429" s="2" t="s">
        <v>558</v>
      </c>
      <c r="C429" t="s">
        <v>1256</v>
      </c>
      <c r="D429" s="3">
        <v>5</v>
      </c>
      <c r="E429" s="3">
        <v>0.2</v>
      </c>
      <c r="F429" s="3">
        <v>682020000</v>
      </c>
      <c r="G429" s="3">
        <v>0.03</v>
      </c>
      <c r="H429" s="3"/>
      <c r="I429" s="3">
        <v>1</v>
      </c>
      <c r="J429" s="3">
        <v>1</v>
      </c>
      <c r="K429" s="3">
        <v>1</v>
      </c>
      <c r="L429" s="3"/>
      <c r="M429" s="3">
        <v>1</v>
      </c>
      <c r="N429" s="3">
        <v>1</v>
      </c>
      <c r="O429" s="3">
        <v>1</v>
      </c>
      <c r="P429" s="3">
        <v>1</v>
      </c>
      <c r="Q429" s="3">
        <v>1</v>
      </c>
      <c r="R429" s="3">
        <v>1</v>
      </c>
      <c r="S429" s="3"/>
      <c r="T429" s="3">
        <v>1</v>
      </c>
      <c r="U429" s="3">
        <v>2</v>
      </c>
      <c r="V429" s="3">
        <v>1</v>
      </c>
      <c r="W429" s="3">
        <v>1</v>
      </c>
    </row>
    <row r="430" spans="2:23">
      <c r="B430" s="2" t="s">
        <v>482</v>
      </c>
      <c r="C430" t="s">
        <v>1257</v>
      </c>
      <c r="D430" s="3">
        <v>15</v>
      </c>
      <c r="E430" s="3">
        <v>1.31</v>
      </c>
      <c r="F430" s="3">
        <v>680000000</v>
      </c>
      <c r="G430" s="3">
        <v>0.06</v>
      </c>
      <c r="H430" s="3"/>
      <c r="I430" s="3">
        <v>3</v>
      </c>
      <c r="J430" s="3">
        <v>20</v>
      </c>
      <c r="K430" s="3">
        <v>4</v>
      </c>
      <c r="L430" s="3"/>
      <c r="M430" s="3">
        <v>11</v>
      </c>
      <c r="N430" s="3">
        <v>28</v>
      </c>
      <c r="O430" s="3">
        <v>39</v>
      </c>
      <c r="P430" s="3">
        <v>1</v>
      </c>
      <c r="Q430" s="3">
        <v>2</v>
      </c>
      <c r="R430" s="3">
        <v>1</v>
      </c>
      <c r="S430" s="3"/>
      <c r="T430" s="3">
        <v>42</v>
      </c>
      <c r="U430" s="3">
        <v>6</v>
      </c>
      <c r="V430" s="3">
        <v>5</v>
      </c>
      <c r="W430" s="3">
        <v>1</v>
      </c>
    </row>
    <row r="431" spans="2:23">
      <c r="B431" s="2" t="s">
        <v>1259</v>
      </c>
      <c r="C431" t="s">
        <v>1258</v>
      </c>
      <c r="D431" s="3">
        <v>9</v>
      </c>
      <c r="E431" s="3">
        <v>0.36</v>
      </c>
      <c r="F431" s="3">
        <v>676320000</v>
      </c>
      <c r="G431" s="3">
        <v>0.01</v>
      </c>
      <c r="H431" s="3"/>
      <c r="I431" s="3">
        <v>1</v>
      </c>
      <c r="J431" s="3">
        <v>1</v>
      </c>
      <c r="K431" s="3">
        <v>4</v>
      </c>
      <c r="L431" s="3"/>
      <c r="M431" s="3">
        <v>5</v>
      </c>
      <c r="N431" s="3">
        <v>14</v>
      </c>
      <c r="O431" s="3">
        <v>28</v>
      </c>
      <c r="P431" s="3">
        <v>1</v>
      </c>
      <c r="Q431" s="3">
        <v>1</v>
      </c>
      <c r="R431" s="3">
        <v>1</v>
      </c>
      <c r="S431" s="3"/>
      <c r="T431" s="3">
        <v>31</v>
      </c>
      <c r="U431" s="3">
        <v>2</v>
      </c>
      <c r="V431" s="3">
        <v>1</v>
      </c>
      <c r="W431" s="3">
        <v>1</v>
      </c>
    </row>
    <row r="432" spans="2:23">
      <c r="B432" s="2" t="s">
        <v>477</v>
      </c>
      <c r="C432" t="s">
        <v>1260</v>
      </c>
      <c r="D432" s="3">
        <v>21</v>
      </c>
      <c r="E432" s="3">
        <v>1.0999999999999999</v>
      </c>
      <c r="F432" s="3">
        <v>675680000</v>
      </c>
      <c r="G432" s="3">
        <v>0.06</v>
      </c>
      <c r="H432" s="3"/>
      <c r="I432" s="3">
        <v>1</v>
      </c>
      <c r="J432" s="3">
        <v>1</v>
      </c>
      <c r="K432" s="3">
        <v>1</v>
      </c>
      <c r="L432" s="3"/>
      <c r="M432" s="3">
        <v>1</v>
      </c>
      <c r="N432" s="3">
        <v>5</v>
      </c>
      <c r="O432" s="3">
        <v>1</v>
      </c>
      <c r="P432" s="3">
        <v>2</v>
      </c>
      <c r="Q432" s="3">
        <v>1</v>
      </c>
      <c r="R432" s="3">
        <v>1</v>
      </c>
      <c r="S432" s="3"/>
      <c r="T432" s="3">
        <v>7</v>
      </c>
      <c r="U432" s="3">
        <v>2</v>
      </c>
      <c r="V432" s="3">
        <v>1</v>
      </c>
      <c r="W432" s="3">
        <v>1</v>
      </c>
    </row>
    <row r="433" spans="2:23">
      <c r="B433" s="2" t="s">
        <v>413</v>
      </c>
      <c r="C433" t="s">
        <v>1261</v>
      </c>
      <c r="D433" s="3">
        <v>5</v>
      </c>
      <c r="E433" s="3">
        <v>0.4</v>
      </c>
      <c r="F433" s="3">
        <v>664810000</v>
      </c>
      <c r="G433" s="3">
        <v>0.06</v>
      </c>
      <c r="H433" s="3"/>
      <c r="I433" s="3">
        <v>1</v>
      </c>
      <c r="J433" s="3">
        <v>8</v>
      </c>
      <c r="K433" s="3">
        <v>1</v>
      </c>
      <c r="L433" s="3"/>
      <c r="M433" s="3">
        <v>5</v>
      </c>
      <c r="N433" s="3">
        <v>13</v>
      </c>
      <c r="O433" s="3">
        <v>1</v>
      </c>
      <c r="P433" s="3">
        <v>1</v>
      </c>
      <c r="Q433" s="3">
        <v>1</v>
      </c>
      <c r="R433" s="3">
        <v>1</v>
      </c>
      <c r="S433" s="3"/>
      <c r="T433" s="3">
        <v>1</v>
      </c>
      <c r="U433" s="3">
        <v>1</v>
      </c>
      <c r="V433" s="3">
        <v>8</v>
      </c>
      <c r="W433" s="3">
        <v>1</v>
      </c>
    </row>
    <row r="434" spans="2:23">
      <c r="B434" s="2" t="s">
        <v>1263</v>
      </c>
      <c r="C434" t="s">
        <v>1262</v>
      </c>
      <c r="D434" s="3">
        <v>2</v>
      </c>
      <c r="E434" s="3">
        <v>0.53</v>
      </c>
      <c r="F434" s="3">
        <v>661150000</v>
      </c>
      <c r="G434" s="3">
        <v>0.04</v>
      </c>
      <c r="H434" s="3"/>
      <c r="I434" s="3">
        <v>1</v>
      </c>
      <c r="J434" s="3">
        <v>10</v>
      </c>
      <c r="K434" s="3">
        <v>6</v>
      </c>
      <c r="L434" s="3"/>
      <c r="M434" s="3">
        <v>1</v>
      </c>
      <c r="N434" s="3">
        <v>2</v>
      </c>
      <c r="O434" s="3">
        <v>1</v>
      </c>
      <c r="P434" s="3">
        <v>1</v>
      </c>
      <c r="Q434" s="3">
        <v>1</v>
      </c>
      <c r="R434" s="3">
        <v>1</v>
      </c>
      <c r="S434" s="3"/>
      <c r="T434" s="3">
        <v>3</v>
      </c>
      <c r="U434" s="3">
        <v>2</v>
      </c>
      <c r="V434" s="3">
        <v>1</v>
      </c>
      <c r="W434" s="3">
        <v>1</v>
      </c>
    </row>
    <row r="435" spans="2:23">
      <c r="B435" s="2" t="s">
        <v>1265</v>
      </c>
      <c r="C435" t="s">
        <v>1264</v>
      </c>
      <c r="D435" s="3">
        <v>12</v>
      </c>
      <c r="E435" s="3">
        <v>0.62</v>
      </c>
      <c r="F435" s="3">
        <v>660520000</v>
      </c>
      <c r="G435" s="3">
        <v>0.11</v>
      </c>
      <c r="H435" s="3"/>
      <c r="I435" s="3">
        <v>1</v>
      </c>
      <c r="J435" s="3">
        <v>3</v>
      </c>
      <c r="K435" s="3">
        <v>1</v>
      </c>
      <c r="L435" s="3"/>
      <c r="M435" s="3">
        <v>1</v>
      </c>
      <c r="N435" s="3">
        <v>1</v>
      </c>
      <c r="O435" s="3">
        <v>3</v>
      </c>
      <c r="P435" s="3">
        <v>1</v>
      </c>
      <c r="Q435" s="3">
        <v>1</v>
      </c>
      <c r="R435" s="3">
        <v>1</v>
      </c>
      <c r="S435" s="3"/>
      <c r="T435" s="3">
        <v>5</v>
      </c>
      <c r="U435" s="3">
        <v>5</v>
      </c>
      <c r="V435" s="3">
        <v>2</v>
      </c>
      <c r="W435" s="3">
        <v>1</v>
      </c>
    </row>
    <row r="436" spans="2:23">
      <c r="B436" s="2" t="s">
        <v>1267</v>
      </c>
      <c r="C436" t="s">
        <v>1266</v>
      </c>
      <c r="D436" s="3">
        <v>2</v>
      </c>
      <c r="E436" s="3">
        <v>0.48</v>
      </c>
      <c r="F436" s="3">
        <v>659670000</v>
      </c>
      <c r="G436" s="3">
        <v>0.03</v>
      </c>
      <c r="H436" s="3"/>
      <c r="I436" s="3">
        <v>1</v>
      </c>
      <c r="J436" s="3">
        <v>1</v>
      </c>
      <c r="K436" s="3">
        <v>6</v>
      </c>
      <c r="L436" s="3"/>
      <c r="M436" s="3">
        <v>1</v>
      </c>
      <c r="N436" s="3">
        <v>2</v>
      </c>
      <c r="O436" s="3">
        <v>1</v>
      </c>
      <c r="P436" s="3">
        <v>1</v>
      </c>
      <c r="Q436" s="3">
        <v>1</v>
      </c>
      <c r="R436" s="3">
        <v>1</v>
      </c>
      <c r="S436" s="3"/>
      <c r="T436" s="3">
        <v>3</v>
      </c>
      <c r="U436" s="3">
        <v>2</v>
      </c>
      <c r="V436" s="3">
        <v>1</v>
      </c>
      <c r="W436" s="3">
        <v>1</v>
      </c>
    </row>
    <row r="437" spans="2:23">
      <c r="B437" s="2" t="s">
        <v>1269</v>
      </c>
      <c r="C437" t="s">
        <v>1268</v>
      </c>
      <c r="D437" s="3">
        <v>2</v>
      </c>
      <c r="E437" s="3">
        <v>0.44</v>
      </c>
      <c r="F437" s="3">
        <v>656420000</v>
      </c>
      <c r="G437" s="3">
        <v>0.03</v>
      </c>
      <c r="H437" s="3"/>
      <c r="I437" s="3">
        <v>1</v>
      </c>
      <c r="J437" s="3">
        <v>1</v>
      </c>
      <c r="K437" s="3">
        <v>1</v>
      </c>
      <c r="L437" s="3"/>
      <c r="M437" s="3">
        <v>5</v>
      </c>
      <c r="N437" s="3">
        <v>21</v>
      </c>
      <c r="O437" s="3">
        <v>1</v>
      </c>
      <c r="P437" s="3">
        <v>1</v>
      </c>
      <c r="Q437" s="3">
        <v>1</v>
      </c>
      <c r="R437" s="3">
        <v>1</v>
      </c>
      <c r="S437" s="3"/>
      <c r="T437" s="3">
        <v>10</v>
      </c>
      <c r="U437" s="3">
        <v>2</v>
      </c>
      <c r="V437" s="3">
        <v>1</v>
      </c>
      <c r="W437" s="3">
        <v>1</v>
      </c>
    </row>
    <row r="438" spans="2:23">
      <c r="B438" s="2" t="s">
        <v>57</v>
      </c>
      <c r="C438" t="s">
        <v>1270</v>
      </c>
      <c r="D438" s="3">
        <v>15</v>
      </c>
      <c r="E438" s="3">
        <v>0.44999999999999996</v>
      </c>
      <c r="F438" s="3">
        <v>655470000</v>
      </c>
      <c r="G438" s="3">
        <v>0.13999999999999999</v>
      </c>
      <c r="H438" s="3"/>
      <c r="I438" s="3">
        <v>1</v>
      </c>
      <c r="J438" s="3">
        <v>13</v>
      </c>
      <c r="K438" s="3">
        <v>1</v>
      </c>
      <c r="L438" s="3"/>
      <c r="M438" s="3">
        <v>1</v>
      </c>
      <c r="N438" s="3">
        <v>1</v>
      </c>
      <c r="O438" s="3">
        <v>1</v>
      </c>
      <c r="P438" s="3">
        <v>1</v>
      </c>
      <c r="Q438" s="3">
        <v>1</v>
      </c>
      <c r="R438" s="3">
        <v>1</v>
      </c>
      <c r="S438" s="3"/>
      <c r="T438" s="3">
        <v>45</v>
      </c>
      <c r="U438" s="3">
        <v>5</v>
      </c>
      <c r="V438" s="3">
        <v>4</v>
      </c>
      <c r="W438" s="3">
        <v>1</v>
      </c>
    </row>
    <row r="439" spans="2:23">
      <c r="B439" s="2" t="s">
        <v>200</v>
      </c>
      <c r="C439" t="s">
        <v>1271</v>
      </c>
      <c r="D439" s="3">
        <v>2</v>
      </c>
      <c r="E439" s="3">
        <v>0.44</v>
      </c>
      <c r="F439" s="3">
        <v>649740000</v>
      </c>
      <c r="G439" s="3">
        <v>0.04</v>
      </c>
      <c r="H439" s="3"/>
      <c r="I439" s="3">
        <v>1</v>
      </c>
      <c r="J439" s="3">
        <v>1</v>
      </c>
      <c r="K439" s="3">
        <v>1</v>
      </c>
      <c r="L439" s="3"/>
      <c r="M439" s="3">
        <v>5</v>
      </c>
      <c r="N439" s="3">
        <v>8</v>
      </c>
      <c r="O439" s="3">
        <v>17</v>
      </c>
      <c r="P439" s="3">
        <v>1</v>
      </c>
      <c r="Q439" s="3">
        <v>1</v>
      </c>
      <c r="R439" s="3">
        <v>1</v>
      </c>
      <c r="S439" s="3"/>
      <c r="T439" s="3">
        <v>10</v>
      </c>
      <c r="U439" s="3">
        <v>2</v>
      </c>
      <c r="V439" s="3">
        <v>1</v>
      </c>
      <c r="W439" s="3">
        <v>1</v>
      </c>
    </row>
    <row r="440" spans="2:23">
      <c r="B440" s="2" t="s">
        <v>1273</v>
      </c>
      <c r="C440" t="s">
        <v>1272</v>
      </c>
      <c r="D440" s="3">
        <v>4</v>
      </c>
      <c r="E440" s="3">
        <v>0.25</v>
      </c>
      <c r="F440" s="3">
        <v>647460000</v>
      </c>
      <c r="G440" s="3">
        <v>0.16999999999999998</v>
      </c>
      <c r="H440" s="3"/>
      <c r="I440" s="3">
        <v>1</v>
      </c>
      <c r="J440" s="3">
        <v>7</v>
      </c>
      <c r="K440" s="3">
        <v>2</v>
      </c>
      <c r="L440" s="3"/>
      <c r="M440" s="3">
        <v>1</v>
      </c>
      <c r="N440" s="3">
        <v>2</v>
      </c>
      <c r="O440" s="3">
        <v>1</v>
      </c>
      <c r="P440" s="3">
        <v>1</v>
      </c>
      <c r="Q440" s="3">
        <v>1</v>
      </c>
      <c r="R440" s="3">
        <v>1</v>
      </c>
      <c r="S440" s="3"/>
      <c r="T440" s="3">
        <v>1</v>
      </c>
      <c r="U440" s="3">
        <v>13</v>
      </c>
      <c r="V440" s="3">
        <v>10</v>
      </c>
      <c r="W440" s="3">
        <v>1</v>
      </c>
    </row>
    <row r="441" spans="2:23">
      <c r="B441" s="2" t="s">
        <v>1275</v>
      </c>
      <c r="C441" t="s">
        <v>1274</v>
      </c>
      <c r="D441" s="3">
        <v>12</v>
      </c>
      <c r="E441" s="3">
        <v>0.63</v>
      </c>
      <c r="F441" s="3">
        <v>647450000</v>
      </c>
      <c r="G441" s="3">
        <v>0.06</v>
      </c>
      <c r="H441" s="3"/>
      <c r="I441" s="3">
        <v>1</v>
      </c>
      <c r="J441" s="3">
        <v>13</v>
      </c>
      <c r="K441" s="3">
        <v>1</v>
      </c>
      <c r="L441" s="3"/>
      <c r="M441" s="3">
        <v>5</v>
      </c>
      <c r="N441" s="3">
        <v>14</v>
      </c>
      <c r="O441" s="3">
        <v>1</v>
      </c>
      <c r="P441" s="3">
        <v>1</v>
      </c>
      <c r="Q441" s="3">
        <v>1</v>
      </c>
      <c r="R441" s="3">
        <v>1</v>
      </c>
      <c r="S441" s="3"/>
      <c r="T441" s="3">
        <v>15</v>
      </c>
      <c r="U441" s="3">
        <v>5</v>
      </c>
      <c r="V441" s="3">
        <v>2</v>
      </c>
      <c r="W441" s="3">
        <v>1</v>
      </c>
    </row>
    <row r="442" spans="2:23">
      <c r="B442" s="2" t="s">
        <v>1277</v>
      </c>
      <c r="C442" t="s">
        <v>1276</v>
      </c>
      <c r="D442" s="3">
        <v>15</v>
      </c>
      <c r="E442" s="3">
        <v>0.95</v>
      </c>
      <c r="F442" s="3">
        <v>646360000</v>
      </c>
      <c r="G442" s="3">
        <v>0.04</v>
      </c>
      <c r="H442" s="3"/>
      <c r="I442" s="3">
        <v>1</v>
      </c>
      <c r="J442" s="3">
        <v>2</v>
      </c>
      <c r="K442" s="3">
        <v>1</v>
      </c>
      <c r="L442" s="3"/>
      <c r="M442" s="3">
        <v>1</v>
      </c>
      <c r="N442" s="3">
        <v>1</v>
      </c>
      <c r="O442" s="3">
        <v>1</v>
      </c>
      <c r="P442" s="3">
        <v>2</v>
      </c>
      <c r="Q442" s="3">
        <v>1</v>
      </c>
      <c r="R442" s="3">
        <v>1</v>
      </c>
      <c r="S442" s="3"/>
      <c r="T442" s="3">
        <v>5</v>
      </c>
      <c r="U442" s="3">
        <v>3</v>
      </c>
      <c r="V442" s="3">
        <v>2</v>
      </c>
      <c r="W442" s="3">
        <v>1</v>
      </c>
    </row>
    <row r="443" spans="2:23">
      <c r="B443" s="2" t="s">
        <v>223</v>
      </c>
      <c r="C443" t="s">
        <v>1278</v>
      </c>
      <c r="D443" s="3">
        <v>2</v>
      </c>
      <c r="E443" s="3">
        <v>0.44</v>
      </c>
      <c r="F443" s="3">
        <v>643740000</v>
      </c>
      <c r="G443" s="3">
        <v>0.08</v>
      </c>
      <c r="H443" s="3"/>
      <c r="I443" s="3">
        <v>1</v>
      </c>
      <c r="J443" s="3">
        <v>1</v>
      </c>
      <c r="K443" s="3">
        <v>1</v>
      </c>
      <c r="L443" s="3"/>
      <c r="M443" s="3">
        <v>5</v>
      </c>
      <c r="N443" s="3">
        <v>13</v>
      </c>
      <c r="O443" s="3">
        <v>40</v>
      </c>
      <c r="P443" s="3">
        <v>1</v>
      </c>
      <c r="Q443" s="3">
        <v>1</v>
      </c>
      <c r="R443" s="3">
        <v>1</v>
      </c>
      <c r="S443" s="3"/>
      <c r="T443" s="3">
        <v>10</v>
      </c>
      <c r="U443" s="3">
        <v>2</v>
      </c>
      <c r="V443" s="3">
        <v>1</v>
      </c>
      <c r="W443" s="3">
        <v>1</v>
      </c>
    </row>
    <row r="444" spans="2:23">
      <c r="B444" s="2" t="s">
        <v>1280</v>
      </c>
      <c r="C444" t="s">
        <v>1279</v>
      </c>
      <c r="D444" s="3">
        <v>3</v>
      </c>
      <c r="E444" s="3">
        <v>0.2</v>
      </c>
      <c r="F444" s="3">
        <v>639180000</v>
      </c>
      <c r="G444" s="3">
        <v>0.1</v>
      </c>
      <c r="H444" s="3"/>
      <c r="I444" s="3">
        <v>1</v>
      </c>
      <c r="J444" s="3">
        <v>4</v>
      </c>
      <c r="K444" s="3">
        <v>1</v>
      </c>
      <c r="L444" s="3"/>
      <c r="M444" s="3">
        <v>1</v>
      </c>
      <c r="N444" s="3">
        <v>4</v>
      </c>
      <c r="O444" s="3">
        <v>4</v>
      </c>
      <c r="P444" s="3">
        <v>1</v>
      </c>
      <c r="Q444" s="3">
        <v>1</v>
      </c>
      <c r="R444" s="3">
        <v>1</v>
      </c>
      <c r="S444" s="3"/>
      <c r="T444" s="3">
        <v>1</v>
      </c>
      <c r="U444" s="3">
        <v>8</v>
      </c>
      <c r="V444" s="3">
        <v>1</v>
      </c>
      <c r="W444" s="3">
        <v>1</v>
      </c>
    </row>
    <row r="445" spans="2:23">
      <c r="B445" s="2" t="s">
        <v>1282</v>
      </c>
      <c r="C445" t="s">
        <v>1281</v>
      </c>
      <c r="D445" s="3">
        <v>1</v>
      </c>
      <c r="E445" s="3">
        <v>0.1</v>
      </c>
      <c r="F445" s="3">
        <v>638480000</v>
      </c>
      <c r="G445" s="3">
        <v>0.08</v>
      </c>
      <c r="H445" s="3"/>
      <c r="I445" s="3">
        <v>2</v>
      </c>
      <c r="J445" s="3">
        <v>1</v>
      </c>
      <c r="K445" s="3">
        <v>1</v>
      </c>
      <c r="L445" s="3"/>
      <c r="M445" s="3">
        <v>6</v>
      </c>
      <c r="N445" s="3">
        <v>18</v>
      </c>
      <c r="O445" s="3">
        <v>7</v>
      </c>
      <c r="P445" s="3">
        <v>1</v>
      </c>
      <c r="Q445" s="3">
        <v>1</v>
      </c>
      <c r="R445" s="3">
        <v>1</v>
      </c>
      <c r="S445" s="3"/>
      <c r="T445" s="3">
        <v>6</v>
      </c>
      <c r="U445" s="3">
        <v>4</v>
      </c>
      <c r="V445" s="3">
        <v>3</v>
      </c>
      <c r="W445" s="3">
        <v>1</v>
      </c>
    </row>
    <row r="446" spans="2:23">
      <c r="B446" s="2" t="s">
        <v>1284</v>
      </c>
      <c r="C446" t="s">
        <v>1283</v>
      </c>
      <c r="D446" s="3">
        <v>2</v>
      </c>
      <c r="E446" s="3">
        <v>0.79</v>
      </c>
      <c r="F446" s="3">
        <v>637040000</v>
      </c>
      <c r="G446" s="3">
        <v>0.19</v>
      </c>
      <c r="H446" s="3"/>
      <c r="I446" s="3">
        <v>1</v>
      </c>
      <c r="J446" s="3">
        <v>1</v>
      </c>
      <c r="K446" s="3">
        <v>9</v>
      </c>
      <c r="L446" s="3"/>
      <c r="M446" s="3">
        <v>1</v>
      </c>
      <c r="N446" s="3">
        <v>2</v>
      </c>
      <c r="O446" s="3">
        <v>1</v>
      </c>
      <c r="P446" s="3">
        <v>1</v>
      </c>
      <c r="Q446" s="3">
        <v>1</v>
      </c>
      <c r="R446" s="3">
        <v>1</v>
      </c>
      <c r="S446" s="3"/>
      <c r="T446" s="3">
        <v>3</v>
      </c>
      <c r="U446" s="3">
        <v>2</v>
      </c>
      <c r="V446" s="3">
        <v>1</v>
      </c>
      <c r="W446" s="3">
        <v>1</v>
      </c>
    </row>
    <row r="447" spans="2:23">
      <c r="B447" s="2" t="s">
        <v>1286</v>
      </c>
      <c r="C447" t="s">
        <v>1285</v>
      </c>
      <c r="D447" s="3">
        <v>2</v>
      </c>
      <c r="E447" s="3">
        <v>0.44</v>
      </c>
      <c r="F447" s="3">
        <v>636370000</v>
      </c>
      <c r="G447" s="3">
        <v>0.04</v>
      </c>
      <c r="H447" s="3"/>
      <c r="I447" s="3">
        <v>1</v>
      </c>
      <c r="J447" s="3">
        <v>1</v>
      </c>
      <c r="K447" s="3">
        <v>1</v>
      </c>
      <c r="L447" s="3"/>
      <c r="M447" s="3">
        <v>5</v>
      </c>
      <c r="N447" s="3">
        <v>22</v>
      </c>
      <c r="O447" s="3">
        <v>1</v>
      </c>
      <c r="P447" s="3">
        <v>1</v>
      </c>
      <c r="Q447" s="3">
        <v>1</v>
      </c>
      <c r="R447" s="3">
        <v>1</v>
      </c>
      <c r="S447" s="3"/>
      <c r="T447" s="3">
        <v>10</v>
      </c>
      <c r="U447" s="3">
        <v>2</v>
      </c>
      <c r="V447" s="3">
        <v>1</v>
      </c>
      <c r="W447" s="3">
        <v>1</v>
      </c>
    </row>
    <row r="448" spans="2:23">
      <c r="B448" s="2" t="s">
        <v>1288</v>
      </c>
      <c r="C448" t="s">
        <v>1287</v>
      </c>
      <c r="D448" s="3">
        <v>1</v>
      </c>
      <c r="E448" s="3">
        <v>0.44999999999999996</v>
      </c>
      <c r="F448" s="3">
        <v>636080000</v>
      </c>
      <c r="G448" s="3">
        <v>0.16</v>
      </c>
      <c r="H448" s="3"/>
      <c r="I448" s="3">
        <v>2</v>
      </c>
      <c r="J448" s="3">
        <v>1</v>
      </c>
      <c r="K448" s="3">
        <v>1</v>
      </c>
      <c r="L448" s="3"/>
      <c r="M448" s="3">
        <v>10</v>
      </c>
      <c r="N448" s="3">
        <v>12</v>
      </c>
      <c r="O448" s="3">
        <v>2</v>
      </c>
      <c r="P448" s="3">
        <v>1</v>
      </c>
      <c r="Q448" s="3">
        <v>1</v>
      </c>
      <c r="R448" s="3">
        <v>1</v>
      </c>
      <c r="S448" s="3"/>
      <c r="T448" s="3">
        <v>1</v>
      </c>
      <c r="U448" s="3">
        <v>1</v>
      </c>
      <c r="V448" s="3">
        <v>3</v>
      </c>
      <c r="W448" s="3">
        <v>1</v>
      </c>
    </row>
    <row r="449" spans="2:23">
      <c r="B449" s="2" t="s">
        <v>470</v>
      </c>
      <c r="C449" t="s">
        <v>1289</v>
      </c>
      <c r="D449" s="3">
        <v>21</v>
      </c>
      <c r="E449" s="3">
        <v>1.0900000000000001</v>
      </c>
      <c r="F449" s="3">
        <v>634690000</v>
      </c>
      <c r="G449" s="3">
        <v>0.04</v>
      </c>
      <c r="H449" s="3"/>
      <c r="I449" s="3">
        <v>1</v>
      </c>
      <c r="J449" s="3">
        <v>1</v>
      </c>
      <c r="K449" s="3">
        <v>1</v>
      </c>
      <c r="L449" s="3"/>
      <c r="M449" s="3">
        <v>1</v>
      </c>
      <c r="N449" s="3">
        <v>5</v>
      </c>
      <c r="O449" s="3">
        <v>1</v>
      </c>
      <c r="P449" s="3">
        <v>1</v>
      </c>
      <c r="Q449" s="3">
        <v>2</v>
      </c>
      <c r="R449" s="3">
        <v>1</v>
      </c>
      <c r="S449" s="3"/>
      <c r="T449" s="3">
        <v>7</v>
      </c>
      <c r="U449" s="3">
        <v>2</v>
      </c>
      <c r="V449" s="3">
        <v>1</v>
      </c>
      <c r="W449" s="3">
        <v>1</v>
      </c>
    </row>
    <row r="450" spans="2:23">
      <c r="B450" s="2" t="s">
        <v>1291</v>
      </c>
      <c r="C450" t="s">
        <v>1290</v>
      </c>
      <c r="D450" s="3">
        <v>15</v>
      </c>
      <c r="E450" s="3">
        <v>1.3</v>
      </c>
      <c r="F450" s="3">
        <v>629440000</v>
      </c>
      <c r="G450" s="3">
        <v>0.04</v>
      </c>
      <c r="H450" s="3"/>
      <c r="I450" s="3">
        <v>4</v>
      </c>
      <c r="J450" s="3">
        <v>1</v>
      </c>
      <c r="K450" s="3">
        <v>1</v>
      </c>
      <c r="L450" s="3"/>
      <c r="M450" s="3">
        <v>12</v>
      </c>
      <c r="N450" s="3">
        <v>29</v>
      </c>
      <c r="O450" s="3">
        <v>23</v>
      </c>
      <c r="P450" s="3">
        <v>1</v>
      </c>
      <c r="Q450" s="3">
        <v>2</v>
      </c>
      <c r="R450" s="3">
        <v>1</v>
      </c>
      <c r="S450" s="3"/>
      <c r="T450" s="3">
        <v>1</v>
      </c>
      <c r="U450" s="3">
        <v>6</v>
      </c>
      <c r="V450" s="3">
        <v>5</v>
      </c>
      <c r="W450" s="3">
        <v>1</v>
      </c>
    </row>
    <row r="451" spans="2:23">
      <c r="B451" s="2" t="s">
        <v>276</v>
      </c>
      <c r="C451" t="s">
        <v>1292</v>
      </c>
      <c r="D451" s="3">
        <v>2</v>
      </c>
      <c r="E451" s="3">
        <v>0.48</v>
      </c>
      <c r="F451" s="3">
        <v>628630000</v>
      </c>
      <c r="G451" s="3">
        <v>0.16</v>
      </c>
      <c r="H451" s="3"/>
      <c r="I451" s="3">
        <v>1</v>
      </c>
      <c r="J451" s="3">
        <v>1</v>
      </c>
      <c r="K451" s="3">
        <v>4</v>
      </c>
      <c r="L451" s="3"/>
      <c r="M451" s="3">
        <v>5</v>
      </c>
      <c r="N451" s="3">
        <v>21</v>
      </c>
      <c r="O451" s="3">
        <v>1</v>
      </c>
      <c r="P451" s="3">
        <v>1</v>
      </c>
      <c r="Q451" s="3">
        <v>1</v>
      </c>
      <c r="R451" s="3">
        <v>1</v>
      </c>
      <c r="S451" s="3"/>
      <c r="T451" s="3">
        <v>1</v>
      </c>
      <c r="U451" s="3">
        <v>1</v>
      </c>
      <c r="V451" s="3">
        <v>1</v>
      </c>
      <c r="W451" s="3">
        <v>1</v>
      </c>
    </row>
    <row r="452" spans="2:23">
      <c r="B452" s="2" t="s">
        <v>40</v>
      </c>
      <c r="C452" t="s">
        <v>1293</v>
      </c>
      <c r="D452" s="3">
        <v>5</v>
      </c>
      <c r="E452" s="3">
        <v>0.64</v>
      </c>
      <c r="F452" s="3">
        <v>627650000</v>
      </c>
      <c r="G452" s="3">
        <v>0.09</v>
      </c>
      <c r="H452" s="3"/>
      <c r="I452" s="3">
        <v>1</v>
      </c>
      <c r="J452" s="3">
        <v>1</v>
      </c>
      <c r="K452" s="3">
        <v>4</v>
      </c>
      <c r="L452" s="3"/>
      <c r="M452" s="3">
        <v>5</v>
      </c>
      <c r="N452" s="3">
        <v>26</v>
      </c>
      <c r="O452" s="3">
        <v>36</v>
      </c>
      <c r="P452" s="3">
        <v>1</v>
      </c>
      <c r="Q452" s="3">
        <v>1</v>
      </c>
      <c r="R452" s="3">
        <v>1</v>
      </c>
      <c r="S452" s="3"/>
      <c r="T452" s="3">
        <v>1</v>
      </c>
      <c r="U452" s="3">
        <v>2</v>
      </c>
      <c r="V452" s="3">
        <v>1</v>
      </c>
      <c r="W452" s="3">
        <v>1</v>
      </c>
    </row>
    <row r="453" spans="2:23">
      <c r="B453" s="2" t="s">
        <v>1295</v>
      </c>
      <c r="C453" t="s">
        <v>1294</v>
      </c>
      <c r="D453" s="3">
        <v>16</v>
      </c>
      <c r="E453" s="3">
        <v>0.25</v>
      </c>
      <c r="F453" s="3">
        <v>621350000</v>
      </c>
      <c r="G453" s="3">
        <v>0.24</v>
      </c>
      <c r="H453" s="3"/>
      <c r="I453" s="3">
        <v>1</v>
      </c>
      <c r="J453" s="3">
        <v>13</v>
      </c>
      <c r="K453" s="3">
        <v>2</v>
      </c>
      <c r="L453" s="3"/>
      <c r="M453" s="3">
        <v>1</v>
      </c>
      <c r="N453" s="3">
        <v>2</v>
      </c>
      <c r="O453" s="3">
        <v>1</v>
      </c>
      <c r="P453" s="3">
        <v>1</v>
      </c>
      <c r="Q453" s="3">
        <v>1</v>
      </c>
      <c r="R453" s="3">
        <v>1</v>
      </c>
      <c r="S453" s="3"/>
      <c r="T453" s="3">
        <v>24</v>
      </c>
      <c r="U453" s="3">
        <v>2</v>
      </c>
      <c r="V453" s="3">
        <v>2</v>
      </c>
      <c r="W453" s="3">
        <v>1</v>
      </c>
    </row>
    <row r="454" spans="2:23">
      <c r="B454" s="2" t="s">
        <v>1297</v>
      </c>
      <c r="C454" t="s">
        <v>1296</v>
      </c>
      <c r="D454" s="3">
        <v>2</v>
      </c>
      <c r="E454" s="3">
        <v>0.5</v>
      </c>
      <c r="F454" s="3">
        <v>621250000</v>
      </c>
      <c r="G454" s="3">
        <v>0.06</v>
      </c>
      <c r="H454" s="3"/>
      <c r="I454" s="3">
        <v>1</v>
      </c>
      <c r="J454" s="3">
        <v>19</v>
      </c>
      <c r="K454" s="3">
        <v>1</v>
      </c>
      <c r="L454" s="3"/>
      <c r="M454" s="3">
        <v>1</v>
      </c>
      <c r="N454" s="3">
        <v>2</v>
      </c>
      <c r="O454" s="3">
        <v>1</v>
      </c>
      <c r="P454" s="3">
        <v>1</v>
      </c>
      <c r="Q454" s="3">
        <v>1</v>
      </c>
      <c r="R454" s="3">
        <v>1</v>
      </c>
      <c r="S454" s="3"/>
      <c r="T454" s="3">
        <v>3</v>
      </c>
      <c r="U454" s="3">
        <v>22</v>
      </c>
      <c r="V454" s="3">
        <v>1</v>
      </c>
      <c r="W454" s="3">
        <v>1</v>
      </c>
    </row>
    <row r="455" spans="2:23">
      <c r="B455" s="2" t="s">
        <v>465</v>
      </c>
      <c r="C455" t="s">
        <v>1298</v>
      </c>
      <c r="D455" s="3">
        <v>2</v>
      </c>
      <c r="E455" s="3">
        <v>0.15</v>
      </c>
      <c r="F455" s="3">
        <v>620390000</v>
      </c>
      <c r="G455" s="3">
        <v>0.03</v>
      </c>
      <c r="H455" s="3"/>
      <c r="I455" s="3">
        <v>2</v>
      </c>
      <c r="J455" s="3">
        <v>1</v>
      </c>
      <c r="K455" s="3">
        <v>1</v>
      </c>
      <c r="L455" s="3"/>
      <c r="M455" s="3">
        <v>6</v>
      </c>
      <c r="N455" s="3">
        <v>18</v>
      </c>
      <c r="O455" s="3">
        <v>9</v>
      </c>
      <c r="P455" s="3">
        <v>1</v>
      </c>
      <c r="Q455" s="3">
        <v>1</v>
      </c>
      <c r="R455" s="3">
        <v>1</v>
      </c>
      <c r="S455" s="3"/>
      <c r="T455" s="3">
        <v>12</v>
      </c>
      <c r="U455" s="3">
        <v>4</v>
      </c>
      <c r="V455" s="3">
        <v>3</v>
      </c>
      <c r="W455" s="3">
        <v>1</v>
      </c>
    </row>
    <row r="456" spans="2:23">
      <c r="B456" s="2" t="s">
        <v>1300</v>
      </c>
      <c r="C456" t="s">
        <v>1299</v>
      </c>
      <c r="D456" s="3">
        <v>28</v>
      </c>
      <c r="E456" s="3">
        <v>0.47000000000000003</v>
      </c>
      <c r="F456" s="3">
        <v>620170000</v>
      </c>
      <c r="G456" s="3">
        <v>0.16</v>
      </c>
      <c r="H456" s="3"/>
      <c r="I456" s="3">
        <v>1</v>
      </c>
      <c r="J456" s="3">
        <v>1</v>
      </c>
      <c r="K456" s="3">
        <v>1</v>
      </c>
      <c r="L456" s="3"/>
      <c r="M456" s="3">
        <v>5</v>
      </c>
      <c r="N456" s="3">
        <v>15</v>
      </c>
      <c r="O456" s="3">
        <v>8</v>
      </c>
      <c r="P456" s="3">
        <v>1</v>
      </c>
      <c r="Q456" s="3">
        <v>1</v>
      </c>
      <c r="R456" s="3">
        <v>1</v>
      </c>
      <c r="S456" s="3"/>
      <c r="T456" s="3">
        <v>46</v>
      </c>
      <c r="U456" s="3">
        <v>1</v>
      </c>
      <c r="V456" s="3">
        <v>1</v>
      </c>
      <c r="W456" s="3">
        <v>1</v>
      </c>
    </row>
    <row r="457" spans="2:23">
      <c r="B457" s="2" t="s">
        <v>1302</v>
      </c>
      <c r="C457" t="s">
        <v>1301</v>
      </c>
      <c r="D457" s="3">
        <v>12</v>
      </c>
      <c r="E457" s="3">
        <v>0.8</v>
      </c>
      <c r="F457" s="3">
        <v>618180000</v>
      </c>
      <c r="G457" s="3">
        <v>0.18</v>
      </c>
      <c r="H457" s="3"/>
      <c r="I457" s="3">
        <v>1</v>
      </c>
      <c r="J457" s="3">
        <v>13</v>
      </c>
      <c r="K457" s="3">
        <v>2</v>
      </c>
      <c r="L457" s="3"/>
      <c r="M457" s="3">
        <v>1</v>
      </c>
      <c r="N457" s="3">
        <v>2</v>
      </c>
      <c r="O457" s="3">
        <v>1</v>
      </c>
      <c r="P457" s="3">
        <v>1</v>
      </c>
      <c r="Q457" s="3">
        <v>1</v>
      </c>
      <c r="R457" s="3">
        <v>1</v>
      </c>
      <c r="S457" s="3"/>
      <c r="T457" s="3">
        <v>5</v>
      </c>
      <c r="U457" s="3">
        <v>5</v>
      </c>
      <c r="V457" s="3">
        <v>2</v>
      </c>
      <c r="W457" s="3">
        <v>1</v>
      </c>
    </row>
    <row r="458" spans="2:23">
      <c r="B458" s="2" t="s">
        <v>1304</v>
      </c>
      <c r="C458" t="s">
        <v>1303</v>
      </c>
      <c r="D458" s="3">
        <v>11</v>
      </c>
      <c r="E458" s="3">
        <v>0.65</v>
      </c>
      <c r="F458" s="3">
        <v>617790000</v>
      </c>
      <c r="G458" s="3">
        <v>0.04</v>
      </c>
      <c r="H458" s="3"/>
      <c r="I458" s="3">
        <v>1</v>
      </c>
      <c r="J458" s="3">
        <v>1</v>
      </c>
      <c r="K458" s="3">
        <v>7</v>
      </c>
      <c r="L458" s="3"/>
      <c r="M458" s="3">
        <v>1</v>
      </c>
      <c r="N458" s="3">
        <v>2</v>
      </c>
      <c r="O458" s="3">
        <v>1</v>
      </c>
      <c r="P458" s="3">
        <v>1</v>
      </c>
      <c r="Q458" s="3">
        <v>1</v>
      </c>
      <c r="R458" s="3">
        <v>1</v>
      </c>
      <c r="S458" s="3"/>
      <c r="T458" s="3">
        <v>36</v>
      </c>
      <c r="U458" s="3">
        <v>2</v>
      </c>
      <c r="V458" s="3">
        <v>1</v>
      </c>
      <c r="W458" s="3">
        <v>1</v>
      </c>
    </row>
    <row r="459" spans="2:23">
      <c r="B459" s="2" t="s">
        <v>112</v>
      </c>
      <c r="C459" t="s">
        <v>1305</v>
      </c>
      <c r="D459" s="3">
        <v>3</v>
      </c>
      <c r="E459" s="3">
        <v>6.9999999999999993E-2</v>
      </c>
      <c r="F459" s="3">
        <v>616660000</v>
      </c>
      <c r="G459" s="3">
        <v>0.2</v>
      </c>
      <c r="H459" s="3"/>
      <c r="I459" s="3">
        <v>2</v>
      </c>
      <c r="J459" s="3">
        <v>1</v>
      </c>
      <c r="K459" s="3">
        <v>1</v>
      </c>
      <c r="L459" s="3"/>
      <c r="M459" s="3">
        <v>6</v>
      </c>
      <c r="N459" s="3">
        <v>18</v>
      </c>
      <c r="O459" s="3">
        <v>9</v>
      </c>
      <c r="P459" s="3">
        <v>1</v>
      </c>
      <c r="Q459" s="3">
        <v>1</v>
      </c>
      <c r="R459" s="3">
        <v>1</v>
      </c>
      <c r="S459" s="3"/>
      <c r="T459" s="3">
        <v>6</v>
      </c>
      <c r="U459" s="3">
        <v>4</v>
      </c>
      <c r="V459" s="3">
        <v>3</v>
      </c>
      <c r="W459" s="3">
        <v>1</v>
      </c>
    </row>
    <row r="460" spans="2:23">
      <c r="B460" s="2" t="s">
        <v>1307</v>
      </c>
      <c r="C460" t="s">
        <v>1306</v>
      </c>
      <c r="D460" s="3">
        <v>2</v>
      </c>
      <c r="E460" s="3">
        <v>0.64</v>
      </c>
      <c r="F460" s="3">
        <v>601720000</v>
      </c>
      <c r="G460" s="3">
        <v>0.05</v>
      </c>
      <c r="H460" s="3"/>
      <c r="I460" s="3">
        <v>1</v>
      </c>
      <c r="J460" s="3">
        <v>1</v>
      </c>
      <c r="K460" s="3">
        <v>6</v>
      </c>
      <c r="L460" s="3"/>
      <c r="M460" s="3">
        <v>1</v>
      </c>
      <c r="N460" s="3">
        <v>2</v>
      </c>
      <c r="O460" s="3">
        <v>1</v>
      </c>
      <c r="P460" s="3">
        <v>1</v>
      </c>
      <c r="Q460" s="3">
        <v>1</v>
      </c>
      <c r="R460" s="3">
        <v>1</v>
      </c>
      <c r="S460" s="3"/>
      <c r="T460" s="3">
        <v>3</v>
      </c>
      <c r="U460" s="3">
        <v>2</v>
      </c>
      <c r="V460" s="3">
        <v>1</v>
      </c>
      <c r="W460" s="3">
        <v>1</v>
      </c>
    </row>
    <row r="461" spans="2:23">
      <c r="B461" s="2" t="s">
        <v>1309</v>
      </c>
      <c r="C461" t="s">
        <v>1308</v>
      </c>
      <c r="D461" s="3">
        <v>5</v>
      </c>
      <c r="E461" s="3">
        <v>0.24</v>
      </c>
      <c r="F461" s="3">
        <v>598840000</v>
      </c>
      <c r="G461" s="3">
        <v>0.12</v>
      </c>
      <c r="H461" s="3"/>
      <c r="I461" s="3">
        <v>2</v>
      </c>
      <c r="J461" s="3">
        <v>17</v>
      </c>
      <c r="K461" s="3">
        <v>1</v>
      </c>
      <c r="L461" s="3"/>
      <c r="M461" s="3">
        <v>3</v>
      </c>
      <c r="N461" s="3">
        <v>3</v>
      </c>
      <c r="O461" s="3">
        <v>7</v>
      </c>
      <c r="P461" s="3">
        <v>1</v>
      </c>
      <c r="Q461" s="3">
        <v>1</v>
      </c>
      <c r="R461" s="3">
        <v>1</v>
      </c>
      <c r="S461" s="3"/>
      <c r="T461" s="3">
        <v>35</v>
      </c>
      <c r="U461" s="3">
        <v>20</v>
      </c>
      <c r="V461" s="3">
        <v>3</v>
      </c>
      <c r="W461" s="3">
        <v>1</v>
      </c>
    </row>
    <row r="462" spans="2:23">
      <c r="B462" s="2" t="s">
        <v>106</v>
      </c>
      <c r="C462" t="s">
        <v>1310</v>
      </c>
      <c r="D462" s="3">
        <v>8</v>
      </c>
      <c r="E462" s="3">
        <v>0.27999999999999997</v>
      </c>
      <c r="F462" s="3">
        <v>598300000</v>
      </c>
      <c r="G462" s="3">
        <v>0.1</v>
      </c>
      <c r="H462" s="3"/>
      <c r="I462" s="3">
        <v>1</v>
      </c>
      <c r="J462" s="3">
        <v>5</v>
      </c>
      <c r="K462" s="3">
        <v>1</v>
      </c>
      <c r="L462" s="3"/>
      <c r="M462" s="3">
        <v>1</v>
      </c>
      <c r="N462" s="3">
        <v>2</v>
      </c>
      <c r="O462" s="3">
        <v>1</v>
      </c>
      <c r="P462" s="3">
        <v>1</v>
      </c>
      <c r="Q462" s="3">
        <v>1</v>
      </c>
      <c r="R462" s="3">
        <v>1</v>
      </c>
      <c r="S462" s="3"/>
      <c r="T462" s="3">
        <v>14</v>
      </c>
      <c r="U462" s="3">
        <v>7</v>
      </c>
      <c r="V462" s="3">
        <v>7</v>
      </c>
      <c r="W462" s="3">
        <v>1</v>
      </c>
    </row>
    <row r="463" spans="2:23">
      <c r="B463" s="2" t="s">
        <v>1312</v>
      </c>
      <c r="C463" t="s">
        <v>1311</v>
      </c>
      <c r="D463" s="3">
        <v>5</v>
      </c>
      <c r="E463" s="3">
        <v>0.24</v>
      </c>
      <c r="F463" s="3">
        <v>594140000</v>
      </c>
      <c r="G463" s="3">
        <v>0.05</v>
      </c>
      <c r="H463" s="3"/>
      <c r="I463" s="3">
        <v>2</v>
      </c>
      <c r="J463" s="3">
        <v>17</v>
      </c>
      <c r="K463" s="3">
        <v>1</v>
      </c>
      <c r="L463" s="3"/>
      <c r="M463" s="3">
        <v>3</v>
      </c>
      <c r="N463" s="3">
        <v>3</v>
      </c>
      <c r="O463" s="3">
        <v>13</v>
      </c>
      <c r="P463" s="3">
        <v>1</v>
      </c>
      <c r="Q463" s="3">
        <v>1</v>
      </c>
      <c r="R463" s="3">
        <v>1</v>
      </c>
      <c r="S463" s="3"/>
      <c r="T463" s="3">
        <v>35</v>
      </c>
      <c r="U463" s="3">
        <v>20</v>
      </c>
      <c r="V463" s="3">
        <v>3</v>
      </c>
      <c r="W463" s="3">
        <v>1</v>
      </c>
    </row>
    <row r="464" spans="2:23">
      <c r="B464" s="2" t="s">
        <v>458</v>
      </c>
      <c r="C464" t="s">
        <v>1313</v>
      </c>
      <c r="D464" s="3">
        <v>15</v>
      </c>
      <c r="E464" s="3">
        <v>0.94000000000000006</v>
      </c>
      <c r="F464" s="3">
        <v>593410000</v>
      </c>
      <c r="G464" s="3">
        <v>0.05</v>
      </c>
      <c r="H464" s="3"/>
      <c r="I464" s="3">
        <v>2</v>
      </c>
      <c r="J464" s="3">
        <v>1</v>
      </c>
      <c r="K464" s="3">
        <v>1</v>
      </c>
      <c r="L464" s="3"/>
      <c r="M464" s="3">
        <v>6</v>
      </c>
      <c r="N464" s="3">
        <v>18</v>
      </c>
      <c r="O464" s="3">
        <v>9</v>
      </c>
      <c r="P464" s="3">
        <v>2</v>
      </c>
      <c r="Q464" s="3">
        <v>1</v>
      </c>
      <c r="R464" s="3">
        <v>1</v>
      </c>
      <c r="S464" s="3"/>
      <c r="T464" s="3">
        <v>12</v>
      </c>
      <c r="U464" s="3">
        <v>4</v>
      </c>
      <c r="V464" s="3">
        <v>3</v>
      </c>
      <c r="W464" s="3">
        <v>1</v>
      </c>
    </row>
    <row r="465" spans="2:23">
      <c r="B465" s="2" t="s">
        <v>79</v>
      </c>
      <c r="C465" t="s">
        <v>1314</v>
      </c>
      <c r="D465" s="3">
        <v>8</v>
      </c>
      <c r="E465" s="3">
        <v>0.57999999999999996</v>
      </c>
      <c r="F465" s="3">
        <v>593290000</v>
      </c>
      <c r="G465" s="3">
        <v>6.9999999999999993E-2</v>
      </c>
      <c r="H465" s="3"/>
      <c r="I465" s="3">
        <v>1</v>
      </c>
      <c r="J465" s="3">
        <v>5</v>
      </c>
      <c r="K465" s="3">
        <v>7</v>
      </c>
      <c r="L465" s="3"/>
      <c r="M465" s="3">
        <v>1</v>
      </c>
      <c r="N465" s="3">
        <v>5</v>
      </c>
      <c r="O465" s="3">
        <v>1</v>
      </c>
      <c r="P465" s="3">
        <v>1</v>
      </c>
      <c r="Q465" s="3">
        <v>1</v>
      </c>
      <c r="R465" s="3">
        <v>1</v>
      </c>
      <c r="S465" s="3"/>
      <c r="T465" s="3">
        <v>14</v>
      </c>
      <c r="U465" s="3">
        <v>7</v>
      </c>
      <c r="V465" s="3">
        <v>7</v>
      </c>
      <c r="W465" s="3">
        <v>1</v>
      </c>
    </row>
    <row r="466" spans="2:23">
      <c r="B466" s="2" t="s">
        <v>1316</v>
      </c>
      <c r="C466" t="s">
        <v>1315</v>
      </c>
      <c r="D466" s="3">
        <v>2</v>
      </c>
      <c r="E466" s="3">
        <v>0.48</v>
      </c>
      <c r="F466" s="3">
        <v>592320000</v>
      </c>
      <c r="G466" s="3">
        <v>0.04</v>
      </c>
      <c r="H466" s="3"/>
      <c r="I466" s="3">
        <v>1</v>
      </c>
      <c r="J466" s="3">
        <v>1</v>
      </c>
      <c r="K466" s="3">
        <v>7</v>
      </c>
      <c r="L466" s="3"/>
      <c r="M466" s="3">
        <v>1</v>
      </c>
      <c r="N466" s="3">
        <v>2</v>
      </c>
      <c r="O466" s="3">
        <v>1</v>
      </c>
      <c r="P466" s="3">
        <v>1</v>
      </c>
      <c r="Q466" s="3">
        <v>1</v>
      </c>
      <c r="R466" s="3">
        <v>1</v>
      </c>
      <c r="S466" s="3"/>
      <c r="T466" s="3">
        <v>3</v>
      </c>
      <c r="U466" s="3">
        <v>2</v>
      </c>
      <c r="V466" s="3">
        <v>1</v>
      </c>
      <c r="W466" s="3">
        <v>1</v>
      </c>
    </row>
    <row r="467" spans="2:23">
      <c r="B467" s="2" t="s">
        <v>502</v>
      </c>
      <c r="C467" t="s">
        <v>1317</v>
      </c>
      <c r="D467" s="3">
        <v>4</v>
      </c>
      <c r="E467" s="3">
        <v>0.8</v>
      </c>
      <c r="F467" s="3">
        <v>591400000</v>
      </c>
      <c r="G467" s="3">
        <v>0.04</v>
      </c>
      <c r="H467" s="3"/>
      <c r="I467" s="3">
        <v>6</v>
      </c>
      <c r="J467" s="3">
        <v>13</v>
      </c>
      <c r="K467" s="3">
        <v>5</v>
      </c>
      <c r="L467" s="3"/>
      <c r="M467" s="3">
        <v>17</v>
      </c>
      <c r="N467" s="3">
        <v>35</v>
      </c>
      <c r="O467" s="3">
        <v>42</v>
      </c>
      <c r="P467" s="3">
        <v>2</v>
      </c>
      <c r="Q467" s="3">
        <v>1</v>
      </c>
      <c r="R467" s="3">
        <v>1</v>
      </c>
      <c r="S467" s="3"/>
      <c r="T467" s="3">
        <v>19</v>
      </c>
      <c r="U467" s="3">
        <v>16</v>
      </c>
      <c r="V467" s="3">
        <v>4</v>
      </c>
      <c r="W467" s="3">
        <v>1</v>
      </c>
    </row>
    <row r="468" spans="2:23">
      <c r="B468" s="2" t="s">
        <v>1319</v>
      </c>
      <c r="C468" t="s">
        <v>1318</v>
      </c>
      <c r="D468" s="3">
        <v>12</v>
      </c>
      <c r="E468" s="3">
        <v>0.8</v>
      </c>
      <c r="F468" s="3">
        <v>583630000</v>
      </c>
      <c r="G468" s="3">
        <v>0.13</v>
      </c>
      <c r="H468" s="3"/>
      <c r="I468" s="3">
        <v>1</v>
      </c>
      <c r="J468" s="3">
        <v>13</v>
      </c>
      <c r="K468" s="3">
        <v>6</v>
      </c>
      <c r="L468" s="3"/>
      <c r="M468" s="3">
        <v>1</v>
      </c>
      <c r="N468" s="3">
        <v>2</v>
      </c>
      <c r="O468" s="3">
        <v>1</v>
      </c>
      <c r="P468" s="3">
        <v>1</v>
      </c>
      <c r="Q468" s="3">
        <v>1</v>
      </c>
      <c r="R468" s="3">
        <v>1</v>
      </c>
      <c r="S468" s="3"/>
      <c r="T468" s="3">
        <v>5</v>
      </c>
      <c r="U468" s="3">
        <v>5</v>
      </c>
      <c r="V468" s="3">
        <v>2</v>
      </c>
      <c r="W468" s="3">
        <v>1</v>
      </c>
    </row>
    <row r="469" spans="2:23">
      <c r="B469" s="2" t="s">
        <v>1321</v>
      </c>
      <c r="C469" t="s">
        <v>1320</v>
      </c>
      <c r="D469" s="3">
        <v>21</v>
      </c>
      <c r="E469" s="3">
        <v>1.06</v>
      </c>
      <c r="F469" s="3">
        <v>582710000</v>
      </c>
      <c r="G469" s="3">
        <v>0.03</v>
      </c>
      <c r="H469" s="3"/>
      <c r="I469" s="3">
        <v>1</v>
      </c>
      <c r="J469" s="3">
        <v>1</v>
      </c>
      <c r="K469" s="3">
        <v>1</v>
      </c>
      <c r="L469" s="3"/>
      <c r="M469" s="3">
        <v>1</v>
      </c>
      <c r="N469" s="3">
        <v>1</v>
      </c>
      <c r="O469" s="3">
        <v>1</v>
      </c>
      <c r="P469" s="3">
        <v>1</v>
      </c>
      <c r="Q469" s="3">
        <v>2</v>
      </c>
      <c r="R469" s="3">
        <v>1</v>
      </c>
      <c r="S469" s="3"/>
      <c r="T469" s="3">
        <v>1</v>
      </c>
      <c r="U469" s="3">
        <v>1</v>
      </c>
      <c r="V469" s="3">
        <v>1</v>
      </c>
      <c r="W469" s="3">
        <v>1</v>
      </c>
    </row>
    <row r="470" spans="2:23">
      <c r="B470" s="2" t="s">
        <v>278</v>
      </c>
      <c r="C470" t="s">
        <v>1322</v>
      </c>
      <c r="D470" s="3">
        <v>28</v>
      </c>
      <c r="E470" s="3">
        <v>0.76</v>
      </c>
      <c r="F470" s="3">
        <v>579570000</v>
      </c>
      <c r="G470" s="3">
        <v>0.11</v>
      </c>
      <c r="H470" s="3"/>
      <c r="I470" s="3">
        <v>1</v>
      </c>
      <c r="J470" s="3">
        <v>1</v>
      </c>
      <c r="K470" s="3">
        <v>4</v>
      </c>
      <c r="L470" s="3"/>
      <c r="M470" s="3">
        <v>5</v>
      </c>
      <c r="N470" s="3">
        <v>22</v>
      </c>
      <c r="O470" s="3">
        <v>38</v>
      </c>
      <c r="P470" s="3">
        <v>1</v>
      </c>
      <c r="Q470" s="3">
        <v>1</v>
      </c>
      <c r="R470" s="3">
        <v>1</v>
      </c>
      <c r="S470" s="3"/>
      <c r="T470" s="3">
        <v>38</v>
      </c>
      <c r="U470" s="3">
        <v>2</v>
      </c>
      <c r="V470" s="3">
        <v>1</v>
      </c>
      <c r="W470" s="3">
        <v>1</v>
      </c>
    </row>
    <row r="471" spans="2:23">
      <c r="B471" s="2" t="s">
        <v>466</v>
      </c>
      <c r="C471" t="s">
        <v>1323</v>
      </c>
      <c r="D471" s="3">
        <v>1</v>
      </c>
      <c r="E471" s="3">
        <v>0.1</v>
      </c>
      <c r="F471" s="3">
        <v>577400000</v>
      </c>
      <c r="G471" s="3">
        <v>0.11</v>
      </c>
      <c r="H471" s="3"/>
      <c r="I471" s="3">
        <v>2</v>
      </c>
      <c r="J471" s="3">
        <v>1</v>
      </c>
      <c r="K471" s="3">
        <v>1</v>
      </c>
      <c r="L471" s="3"/>
      <c r="M471" s="3">
        <v>6</v>
      </c>
      <c r="N471" s="3">
        <v>18</v>
      </c>
      <c r="O471" s="3">
        <v>9</v>
      </c>
      <c r="P471" s="3">
        <v>1</v>
      </c>
      <c r="Q471" s="3">
        <v>1</v>
      </c>
      <c r="R471" s="3">
        <v>1</v>
      </c>
      <c r="S471" s="3"/>
      <c r="T471" s="3">
        <v>6</v>
      </c>
      <c r="U471" s="3">
        <v>4</v>
      </c>
      <c r="V471" s="3">
        <v>3</v>
      </c>
      <c r="W471" s="3">
        <v>1</v>
      </c>
    </row>
    <row r="472" spans="2:23">
      <c r="B472" s="2" t="s">
        <v>176</v>
      </c>
      <c r="C472" t="s">
        <v>1324</v>
      </c>
      <c r="D472" s="3">
        <v>1</v>
      </c>
      <c r="E472" s="3">
        <v>0.59</v>
      </c>
      <c r="F472" s="3">
        <v>575130000</v>
      </c>
      <c r="G472" s="3">
        <v>0.16</v>
      </c>
      <c r="H472" s="3"/>
      <c r="I472" s="3">
        <v>1</v>
      </c>
      <c r="J472" s="3">
        <v>1</v>
      </c>
      <c r="K472" s="3">
        <v>3</v>
      </c>
      <c r="L472" s="3"/>
      <c r="M472" s="3">
        <v>1</v>
      </c>
      <c r="N472" s="3">
        <v>2</v>
      </c>
      <c r="O472" s="3">
        <v>1</v>
      </c>
      <c r="P472" s="3">
        <v>1</v>
      </c>
      <c r="Q472" s="3">
        <v>1</v>
      </c>
      <c r="R472" s="3">
        <v>1</v>
      </c>
      <c r="S472" s="3"/>
      <c r="T472" s="3">
        <v>1</v>
      </c>
      <c r="U472" s="3">
        <v>2</v>
      </c>
      <c r="V472" s="3">
        <v>1</v>
      </c>
      <c r="W472" s="3">
        <v>1</v>
      </c>
    </row>
    <row r="473" spans="2:23">
      <c r="B473" s="2" t="s">
        <v>1326</v>
      </c>
      <c r="C473" t="s">
        <v>1325</v>
      </c>
      <c r="D473" s="3">
        <v>3</v>
      </c>
      <c r="E473" s="3">
        <v>0.25</v>
      </c>
      <c r="F473" s="3">
        <v>575070000</v>
      </c>
      <c r="G473" s="3">
        <v>0.2</v>
      </c>
      <c r="H473" s="3"/>
      <c r="I473" s="3">
        <v>1</v>
      </c>
      <c r="J473" s="3">
        <v>5</v>
      </c>
      <c r="K473" s="3">
        <v>5</v>
      </c>
      <c r="L473" s="3"/>
      <c r="M473" s="3">
        <v>1</v>
      </c>
      <c r="N473" s="3">
        <v>2</v>
      </c>
      <c r="O473" s="3">
        <v>1</v>
      </c>
      <c r="P473" s="3">
        <v>1</v>
      </c>
      <c r="Q473" s="3">
        <v>1</v>
      </c>
      <c r="R473" s="3">
        <v>1</v>
      </c>
      <c r="S473" s="3"/>
      <c r="T473" s="3">
        <v>5</v>
      </c>
      <c r="U473" s="3">
        <v>7</v>
      </c>
      <c r="V473" s="3">
        <v>1</v>
      </c>
      <c r="W473" s="3">
        <v>1</v>
      </c>
    </row>
    <row r="474" spans="2:23">
      <c r="B474" s="2" t="s">
        <v>1328</v>
      </c>
      <c r="C474" t="s">
        <v>1327</v>
      </c>
      <c r="D474" s="3">
        <v>18</v>
      </c>
      <c r="E474" s="3">
        <v>1.95</v>
      </c>
      <c r="F474" s="3">
        <v>573370000</v>
      </c>
      <c r="G474" s="3">
        <v>0.88</v>
      </c>
      <c r="H474" s="3"/>
      <c r="I474" s="3">
        <v>1</v>
      </c>
      <c r="J474" s="3">
        <v>1</v>
      </c>
      <c r="K474" s="3">
        <v>6</v>
      </c>
      <c r="L474" s="3"/>
      <c r="M474" s="3">
        <v>1</v>
      </c>
      <c r="N474" s="3">
        <v>1</v>
      </c>
      <c r="O474" s="3">
        <v>1</v>
      </c>
      <c r="P474" s="3">
        <v>1</v>
      </c>
      <c r="Q474" s="3">
        <v>2</v>
      </c>
      <c r="R474" s="3">
        <v>2</v>
      </c>
      <c r="S474" s="3"/>
      <c r="T474" s="3">
        <v>20</v>
      </c>
      <c r="U474" s="3">
        <v>2</v>
      </c>
      <c r="V474" s="3">
        <v>1</v>
      </c>
      <c r="W474" s="3">
        <v>1</v>
      </c>
    </row>
    <row r="475" spans="2:23">
      <c r="B475" s="2" t="s">
        <v>216</v>
      </c>
      <c r="C475" t="s">
        <v>1329</v>
      </c>
      <c r="D475" s="3">
        <v>2</v>
      </c>
      <c r="E475" s="3">
        <v>0.48</v>
      </c>
      <c r="F475" s="3">
        <v>573160000</v>
      </c>
      <c r="G475" s="3">
        <v>0.08</v>
      </c>
      <c r="H475" s="3"/>
      <c r="I475" s="3">
        <v>1</v>
      </c>
      <c r="J475" s="3">
        <v>1</v>
      </c>
      <c r="K475" s="3">
        <v>2</v>
      </c>
      <c r="L475" s="3"/>
      <c r="M475" s="3">
        <v>5</v>
      </c>
      <c r="N475" s="3">
        <v>7</v>
      </c>
      <c r="O475" s="3">
        <v>1</v>
      </c>
      <c r="P475" s="3">
        <v>1</v>
      </c>
      <c r="Q475" s="3">
        <v>1</v>
      </c>
      <c r="R475" s="3">
        <v>1</v>
      </c>
      <c r="S475" s="3"/>
      <c r="T475" s="3">
        <v>4</v>
      </c>
      <c r="U475" s="3">
        <v>2</v>
      </c>
      <c r="V475" s="3">
        <v>1</v>
      </c>
      <c r="W475" s="3">
        <v>1</v>
      </c>
    </row>
    <row r="476" spans="2:23">
      <c r="B476" s="2" t="s">
        <v>1331</v>
      </c>
      <c r="C476" t="s">
        <v>1330</v>
      </c>
      <c r="D476" s="3">
        <v>5</v>
      </c>
      <c r="E476" s="3">
        <v>0.43</v>
      </c>
      <c r="F476" s="3">
        <v>572140000</v>
      </c>
      <c r="G476" s="3">
        <v>0.1</v>
      </c>
      <c r="H476" s="3"/>
      <c r="I476" s="3">
        <v>2</v>
      </c>
      <c r="J476" s="3">
        <v>17</v>
      </c>
      <c r="K476" s="3">
        <v>1</v>
      </c>
      <c r="L476" s="3"/>
      <c r="M476" s="3">
        <v>3</v>
      </c>
      <c r="N476" s="3">
        <v>12</v>
      </c>
      <c r="O476" s="3">
        <v>7</v>
      </c>
      <c r="P476" s="3">
        <v>1</v>
      </c>
      <c r="Q476" s="3">
        <v>1</v>
      </c>
      <c r="R476" s="3">
        <v>1</v>
      </c>
      <c r="S476" s="3"/>
      <c r="T476" s="3">
        <v>35</v>
      </c>
      <c r="U476" s="3">
        <v>20</v>
      </c>
      <c r="V476" s="3">
        <v>3</v>
      </c>
      <c r="W476" s="3">
        <v>1</v>
      </c>
    </row>
    <row r="477" spans="2:23">
      <c r="B477" s="2" t="s">
        <v>1333</v>
      </c>
      <c r="C477" t="s">
        <v>1332</v>
      </c>
      <c r="D477" s="3">
        <v>31</v>
      </c>
      <c r="E477" s="3">
        <v>0.54999999999999993</v>
      </c>
      <c r="F477" s="3">
        <v>571440000</v>
      </c>
      <c r="G477" s="3">
        <v>6.9999999999999993E-2</v>
      </c>
      <c r="H477" s="3"/>
      <c r="I477" s="3">
        <v>2</v>
      </c>
      <c r="J477" s="3">
        <v>1</v>
      </c>
      <c r="K477" s="3">
        <v>1</v>
      </c>
      <c r="L477" s="3"/>
      <c r="M477" s="3">
        <v>3</v>
      </c>
      <c r="N477" s="3">
        <v>12</v>
      </c>
      <c r="O477" s="3">
        <v>11</v>
      </c>
      <c r="P477" s="3">
        <v>1</v>
      </c>
      <c r="Q477" s="3">
        <v>1</v>
      </c>
      <c r="R477" s="3">
        <v>1</v>
      </c>
      <c r="S477" s="3"/>
      <c r="T477" s="3">
        <v>8</v>
      </c>
      <c r="U477" s="3">
        <v>19</v>
      </c>
      <c r="V477" s="3">
        <v>3</v>
      </c>
      <c r="W477" s="3">
        <v>1</v>
      </c>
    </row>
    <row r="478" spans="2:23">
      <c r="B478" s="2" t="s">
        <v>1335</v>
      </c>
      <c r="C478" t="s">
        <v>1334</v>
      </c>
      <c r="D478" s="3">
        <v>2</v>
      </c>
      <c r="E478" s="3">
        <v>0.2</v>
      </c>
      <c r="F478" s="3">
        <v>568070000</v>
      </c>
      <c r="G478" s="3">
        <v>0.13</v>
      </c>
      <c r="H478" s="3"/>
      <c r="I478" s="3">
        <v>1</v>
      </c>
      <c r="J478" s="3">
        <v>13</v>
      </c>
      <c r="K478" s="3">
        <v>1</v>
      </c>
      <c r="L478" s="3"/>
      <c r="M478" s="3">
        <v>1</v>
      </c>
      <c r="N478" s="3">
        <v>2</v>
      </c>
      <c r="O478" s="3">
        <v>1</v>
      </c>
      <c r="P478" s="3">
        <v>1</v>
      </c>
      <c r="Q478" s="3">
        <v>1</v>
      </c>
      <c r="R478" s="3">
        <v>1</v>
      </c>
      <c r="S478" s="3"/>
      <c r="T478" s="3">
        <v>3</v>
      </c>
      <c r="U478" s="3">
        <v>5</v>
      </c>
      <c r="V478" s="3">
        <v>4</v>
      </c>
      <c r="W478" s="3">
        <v>1</v>
      </c>
    </row>
    <row r="479" spans="2:23">
      <c r="B479" s="2" t="s">
        <v>387</v>
      </c>
      <c r="C479" t="s">
        <v>1336</v>
      </c>
      <c r="D479" s="3">
        <v>5</v>
      </c>
      <c r="E479" s="3">
        <v>0.35000000000000003</v>
      </c>
      <c r="F479" s="3">
        <v>560460000</v>
      </c>
      <c r="G479" s="3">
        <v>0.1</v>
      </c>
      <c r="H479" s="3"/>
      <c r="I479" s="3">
        <v>1</v>
      </c>
      <c r="J479" s="3">
        <v>3</v>
      </c>
      <c r="K479" s="3">
        <v>1</v>
      </c>
      <c r="L479" s="3"/>
      <c r="M479" s="3">
        <v>1</v>
      </c>
      <c r="N479" s="3">
        <v>4</v>
      </c>
      <c r="O479" s="3">
        <v>3</v>
      </c>
      <c r="P479" s="3">
        <v>1</v>
      </c>
      <c r="Q479" s="3">
        <v>1</v>
      </c>
      <c r="R479" s="3">
        <v>1</v>
      </c>
      <c r="S479" s="3"/>
      <c r="T479" s="3">
        <v>1</v>
      </c>
      <c r="U479" s="3">
        <v>8</v>
      </c>
      <c r="V479" s="3">
        <v>11</v>
      </c>
      <c r="W479" s="3">
        <v>1</v>
      </c>
    </row>
    <row r="480" spans="2:23">
      <c r="B480" s="2" t="s">
        <v>364</v>
      </c>
      <c r="C480" t="s">
        <v>1337</v>
      </c>
      <c r="D480" s="3">
        <v>1</v>
      </c>
      <c r="E480" s="3">
        <v>0.44999999999999996</v>
      </c>
      <c r="F480" s="3">
        <v>556790000</v>
      </c>
      <c r="G480" s="3">
        <v>0.09</v>
      </c>
      <c r="H480" s="3"/>
      <c r="I480" s="3">
        <v>2</v>
      </c>
      <c r="J480" s="3">
        <v>1</v>
      </c>
      <c r="K480" s="3">
        <v>1</v>
      </c>
      <c r="L480" s="3"/>
      <c r="M480" s="3">
        <v>3</v>
      </c>
      <c r="N480" s="3">
        <v>11</v>
      </c>
      <c r="O480" s="3">
        <v>2</v>
      </c>
      <c r="P480" s="3">
        <v>1</v>
      </c>
      <c r="Q480" s="3">
        <v>1</v>
      </c>
      <c r="R480" s="3">
        <v>1</v>
      </c>
      <c r="S480" s="3"/>
      <c r="T480" s="3">
        <v>28</v>
      </c>
      <c r="U480" s="3">
        <v>4</v>
      </c>
      <c r="V480" s="3">
        <v>3</v>
      </c>
      <c r="W480" s="3">
        <v>1</v>
      </c>
    </row>
    <row r="481" spans="2:23">
      <c r="B481" s="2" t="s">
        <v>1339</v>
      </c>
      <c r="C481" t="s">
        <v>1338</v>
      </c>
      <c r="D481" s="3">
        <v>23</v>
      </c>
      <c r="E481" s="3">
        <v>0.48</v>
      </c>
      <c r="F481" s="3">
        <v>556110000</v>
      </c>
      <c r="G481" s="3">
        <v>0.22999999999999998</v>
      </c>
      <c r="H481" s="3"/>
      <c r="I481" s="3">
        <v>2</v>
      </c>
      <c r="J481" s="3">
        <v>13</v>
      </c>
      <c r="K481" s="3">
        <v>1</v>
      </c>
      <c r="L481" s="3"/>
      <c r="M481" s="3">
        <v>2</v>
      </c>
      <c r="N481" s="3">
        <v>16</v>
      </c>
      <c r="O481" s="3">
        <v>7</v>
      </c>
      <c r="P481" s="3">
        <v>1</v>
      </c>
      <c r="Q481" s="3">
        <v>1</v>
      </c>
      <c r="R481" s="3">
        <v>1</v>
      </c>
      <c r="S481" s="3"/>
      <c r="T481" s="3">
        <v>44</v>
      </c>
      <c r="U481" s="3">
        <v>5</v>
      </c>
      <c r="V481" s="3">
        <v>4</v>
      </c>
      <c r="W481" s="3">
        <v>1</v>
      </c>
    </row>
    <row r="482" spans="2:23">
      <c r="B482" s="2" t="s">
        <v>224</v>
      </c>
      <c r="C482" t="s">
        <v>1340</v>
      </c>
      <c r="D482" s="3">
        <v>2</v>
      </c>
      <c r="E482" s="3">
        <v>0.44</v>
      </c>
      <c r="F482" s="3">
        <v>554890000</v>
      </c>
      <c r="G482" s="3">
        <v>6.9999999999999993E-2</v>
      </c>
      <c r="H482" s="3"/>
      <c r="I482" s="3">
        <v>1</v>
      </c>
      <c r="J482" s="3">
        <v>1</v>
      </c>
      <c r="K482" s="3">
        <v>1</v>
      </c>
      <c r="L482" s="3"/>
      <c r="M482" s="3">
        <v>5</v>
      </c>
      <c r="N482" s="3">
        <v>13</v>
      </c>
      <c r="O482" s="3">
        <v>43</v>
      </c>
      <c r="P482" s="3">
        <v>1</v>
      </c>
      <c r="Q482" s="3">
        <v>1</v>
      </c>
      <c r="R482" s="3">
        <v>1</v>
      </c>
      <c r="S482" s="3"/>
      <c r="T482" s="3">
        <v>10</v>
      </c>
      <c r="U482" s="3">
        <v>2</v>
      </c>
      <c r="V482" s="3">
        <v>1</v>
      </c>
      <c r="W482" s="3">
        <v>1</v>
      </c>
    </row>
    <row r="483" spans="2:23">
      <c r="B483" s="2" t="s">
        <v>140</v>
      </c>
      <c r="C483" t="s">
        <v>1341</v>
      </c>
      <c r="D483" s="3">
        <v>21</v>
      </c>
      <c r="E483" s="3">
        <v>1.08</v>
      </c>
      <c r="F483" s="3">
        <v>553270000</v>
      </c>
      <c r="G483" s="3">
        <v>0.04</v>
      </c>
      <c r="H483" s="3"/>
      <c r="I483" s="3">
        <v>1</v>
      </c>
      <c r="J483" s="3">
        <v>1</v>
      </c>
      <c r="K483" s="3">
        <v>1</v>
      </c>
      <c r="L483" s="3"/>
      <c r="M483" s="3">
        <v>5</v>
      </c>
      <c r="N483" s="3">
        <v>15</v>
      </c>
      <c r="O483" s="3">
        <v>1</v>
      </c>
      <c r="P483" s="3">
        <v>1</v>
      </c>
      <c r="Q483" s="3">
        <v>2</v>
      </c>
      <c r="R483" s="3">
        <v>1</v>
      </c>
      <c r="S483" s="3"/>
      <c r="T483" s="3">
        <v>1</v>
      </c>
      <c r="U483" s="3">
        <v>1</v>
      </c>
      <c r="V483" s="3">
        <v>1</v>
      </c>
      <c r="W483" s="3">
        <v>1</v>
      </c>
    </row>
    <row r="484" spans="2:23">
      <c r="B484" s="2" t="s">
        <v>1343</v>
      </c>
      <c r="C484" t="s">
        <v>1342</v>
      </c>
      <c r="D484" s="3">
        <v>32</v>
      </c>
      <c r="E484" s="3">
        <v>0.62</v>
      </c>
      <c r="F484" s="3">
        <v>549490000</v>
      </c>
      <c r="G484" s="3">
        <v>0.16</v>
      </c>
      <c r="H484" s="3"/>
      <c r="I484" s="3">
        <v>1</v>
      </c>
      <c r="J484" s="3">
        <v>21</v>
      </c>
      <c r="K484" s="3">
        <v>1</v>
      </c>
      <c r="L484" s="3"/>
      <c r="M484" s="3">
        <v>1</v>
      </c>
      <c r="N484" s="3">
        <v>1</v>
      </c>
      <c r="O484" s="3">
        <v>1</v>
      </c>
      <c r="P484" s="3">
        <v>1</v>
      </c>
      <c r="Q484" s="3">
        <v>1</v>
      </c>
      <c r="R484" s="3">
        <v>1</v>
      </c>
      <c r="S484" s="3"/>
      <c r="T484" s="3">
        <v>47</v>
      </c>
      <c r="U484" s="3">
        <v>16</v>
      </c>
      <c r="V484" s="3">
        <v>12</v>
      </c>
      <c r="W484" s="3">
        <v>1</v>
      </c>
    </row>
    <row r="485" spans="2:23">
      <c r="B485" s="2" t="s">
        <v>1345</v>
      </c>
      <c r="C485" t="s">
        <v>1344</v>
      </c>
      <c r="D485" s="3">
        <v>2</v>
      </c>
      <c r="E485" s="3">
        <v>0.5</v>
      </c>
      <c r="F485" s="3">
        <v>547890000</v>
      </c>
      <c r="G485" s="3">
        <v>0.11</v>
      </c>
      <c r="H485" s="3"/>
      <c r="I485" s="3">
        <v>2</v>
      </c>
      <c r="J485" s="3">
        <v>1</v>
      </c>
      <c r="K485" s="3">
        <v>3</v>
      </c>
      <c r="L485" s="3"/>
      <c r="M485" s="3">
        <v>2</v>
      </c>
      <c r="N485" s="3">
        <v>12</v>
      </c>
      <c r="O485" s="3">
        <v>2</v>
      </c>
      <c r="P485" s="3">
        <v>1</v>
      </c>
      <c r="Q485" s="3">
        <v>1</v>
      </c>
      <c r="R485" s="3">
        <v>1</v>
      </c>
      <c r="S485" s="3"/>
      <c r="T485" s="3">
        <v>17</v>
      </c>
      <c r="U485" s="3">
        <v>9</v>
      </c>
      <c r="V485" s="3">
        <v>3</v>
      </c>
      <c r="W485" s="3">
        <v>1</v>
      </c>
    </row>
    <row r="486" spans="2:23">
      <c r="B486" s="2" t="s">
        <v>1347</v>
      </c>
      <c r="C486" t="s">
        <v>1346</v>
      </c>
      <c r="D486" s="3">
        <v>13</v>
      </c>
      <c r="E486" s="3">
        <v>0.59</v>
      </c>
      <c r="F486" s="3">
        <v>547710000</v>
      </c>
      <c r="G486" s="3">
        <v>0.25</v>
      </c>
      <c r="H486" s="3"/>
      <c r="I486" s="3">
        <v>1</v>
      </c>
      <c r="J486" s="3">
        <v>12</v>
      </c>
      <c r="K486" s="3">
        <v>3</v>
      </c>
      <c r="L486" s="3"/>
      <c r="M486" s="3">
        <v>1</v>
      </c>
      <c r="N486" s="3">
        <v>2</v>
      </c>
      <c r="O486" s="3">
        <v>1</v>
      </c>
      <c r="P486" s="3">
        <v>1</v>
      </c>
      <c r="Q486" s="3">
        <v>1</v>
      </c>
      <c r="R486" s="3">
        <v>1</v>
      </c>
      <c r="S486" s="3"/>
      <c r="T486" s="3">
        <v>17</v>
      </c>
      <c r="U486" s="3">
        <v>2</v>
      </c>
      <c r="V486" s="3">
        <v>11</v>
      </c>
      <c r="W486" s="3">
        <v>1</v>
      </c>
    </row>
    <row r="487" spans="2:23">
      <c r="B487" s="2" t="s">
        <v>1349</v>
      </c>
      <c r="C487" t="s">
        <v>1348</v>
      </c>
      <c r="D487" s="3">
        <v>2</v>
      </c>
      <c r="E487" s="3">
        <v>0.06</v>
      </c>
      <c r="F487" s="3">
        <v>545570000</v>
      </c>
      <c r="G487" s="3">
        <v>0.04</v>
      </c>
      <c r="H487" s="3"/>
      <c r="I487" s="3">
        <v>2</v>
      </c>
      <c r="J487" s="3">
        <v>1</v>
      </c>
      <c r="K487" s="3">
        <v>1</v>
      </c>
      <c r="L487" s="3"/>
      <c r="M487" s="3">
        <v>3</v>
      </c>
      <c r="N487" s="3">
        <v>3</v>
      </c>
      <c r="O487" s="3">
        <v>6</v>
      </c>
      <c r="P487" s="3">
        <v>1</v>
      </c>
      <c r="Q487" s="3">
        <v>1</v>
      </c>
      <c r="R487" s="3">
        <v>1</v>
      </c>
      <c r="S487" s="3"/>
      <c r="T487" s="3">
        <v>8</v>
      </c>
      <c r="U487" s="3">
        <v>4</v>
      </c>
      <c r="V487" s="3">
        <v>3</v>
      </c>
      <c r="W487" s="3">
        <v>1</v>
      </c>
    </row>
    <row r="488" spans="2:23">
      <c r="B488" s="2" t="s">
        <v>349</v>
      </c>
      <c r="C488" t="s">
        <v>1350</v>
      </c>
      <c r="D488" s="3">
        <v>26</v>
      </c>
      <c r="E488" s="3">
        <v>0.6</v>
      </c>
      <c r="F488" s="3">
        <v>540480000</v>
      </c>
      <c r="G488" s="3">
        <v>0.1</v>
      </c>
      <c r="H488" s="3"/>
      <c r="I488" s="3">
        <v>3</v>
      </c>
      <c r="J488" s="3">
        <v>1</v>
      </c>
      <c r="K488" s="3">
        <v>4</v>
      </c>
      <c r="L488" s="3"/>
      <c r="M488" s="3">
        <v>4</v>
      </c>
      <c r="N488" s="3">
        <v>36</v>
      </c>
      <c r="O488" s="3">
        <v>5</v>
      </c>
      <c r="P488" s="3">
        <v>1</v>
      </c>
      <c r="Q488" s="3">
        <v>1</v>
      </c>
      <c r="R488" s="3">
        <v>1</v>
      </c>
      <c r="S488" s="3"/>
      <c r="T488" s="3">
        <v>9</v>
      </c>
      <c r="U488" s="3">
        <v>6</v>
      </c>
      <c r="V488" s="3">
        <v>5</v>
      </c>
      <c r="W488" s="3">
        <v>1</v>
      </c>
    </row>
    <row r="489" spans="2:23">
      <c r="B489" s="2" t="s">
        <v>521</v>
      </c>
      <c r="C489" t="s">
        <v>1351</v>
      </c>
      <c r="D489" s="3">
        <v>3</v>
      </c>
      <c r="E489" s="3">
        <v>6.9999999999999993E-2</v>
      </c>
      <c r="F489" s="3">
        <v>539740000</v>
      </c>
      <c r="G489" s="3">
        <v>0.11</v>
      </c>
      <c r="H489" s="3"/>
      <c r="I489" s="3">
        <v>2</v>
      </c>
      <c r="J489" s="3">
        <v>1</v>
      </c>
      <c r="K489" s="3">
        <v>1</v>
      </c>
      <c r="L489" s="3"/>
      <c r="M489" s="3">
        <v>6</v>
      </c>
      <c r="N489" s="3">
        <v>16</v>
      </c>
      <c r="O489" s="3">
        <v>9</v>
      </c>
      <c r="P489" s="3">
        <v>1</v>
      </c>
      <c r="Q489" s="3">
        <v>1</v>
      </c>
      <c r="R489" s="3">
        <v>1</v>
      </c>
      <c r="S489" s="3"/>
      <c r="T489" s="3">
        <v>6</v>
      </c>
      <c r="U489" s="3">
        <v>4</v>
      </c>
      <c r="V489" s="3">
        <v>3</v>
      </c>
      <c r="W489" s="3">
        <v>1</v>
      </c>
    </row>
    <row r="490" spans="2:23">
      <c r="B490" s="2" t="s">
        <v>1353</v>
      </c>
      <c r="C490" t="s">
        <v>1352</v>
      </c>
      <c r="D490" s="3">
        <v>15</v>
      </c>
      <c r="E490" s="3">
        <v>0.4</v>
      </c>
      <c r="F490" s="3">
        <v>538890000</v>
      </c>
      <c r="G490" s="3">
        <v>0.15</v>
      </c>
      <c r="H490" s="3"/>
      <c r="I490" s="3">
        <v>1</v>
      </c>
      <c r="J490" s="3">
        <v>5</v>
      </c>
      <c r="K490" s="3">
        <v>1</v>
      </c>
      <c r="L490" s="3"/>
      <c r="M490" s="3">
        <v>1</v>
      </c>
      <c r="N490" s="3">
        <v>5</v>
      </c>
      <c r="O490" s="3">
        <v>1</v>
      </c>
      <c r="P490" s="3">
        <v>1</v>
      </c>
      <c r="Q490" s="3">
        <v>1</v>
      </c>
      <c r="R490" s="3">
        <v>1</v>
      </c>
      <c r="S490" s="3"/>
      <c r="T490" s="3">
        <v>7</v>
      </c>
      <c r="U490" s="3">
        <v>7</v>
      </c>
      <c r="V490" s="3">
        <v>8</v>
      </c>
      <c r="W490" s="3">
        <v>1</v>
      </c>
    </row>
    <row r="491" spans="2:23">
      <c r="B491" s="2" t="s">
        <v>360</v>
      </c>
      <c r="C491" t="s">
        <v>1354</v>
      </c>
      <c r="D491" s="3">
        <v>4</v>
      </c>
      <c r="E491" s="3">
        <v>0.28999999999999998</v>
      </c>
      <c r="F491" s="3">
        <v>532539999.99999994</v>
      </c>
      <c r="G491" s="3">
        <v>0.19</v>
      </c>
      <c r="H491" s="3"/>
      <c r="I491" s="3">
        <v>1</v>
      </c>
      <c r="J491" s="3">
        <v>1</v>
      </c>
      <c r="K491" s="3">
        <v>1</v>
      </c>
      <c r="L491" s="3"/>
      <c r="M491" s="3">
        <v>5</v>
      </c>
      <c r="N491" s="3">
        <v>14</v>
      </c>
      <c r="O491" s="3">
        <v>1</v>
      </c>
      <c r="P491" s="3">
        <v>1</v>
      </c>
      <c r="Q491" s="3">
        <v>1</v>
      </c>
      <c r="R491" s="3">
        <v>1</v>
      </c>
      <c r="S491" s="3"/>
      <c r="T491" s="3">
        <v>1</v>
      </c>
      <c r="U491" s="3">
        <v>1</v>
      </c>
      <c r="V491" s="3">
        <v>1</v>
      </c>
      <c r="W491" s="3">
        <v>1</v>
      </c>
    </row>
    <row r="492" spans="2:23">
      <c r="B492" s="2" t="s">
        <v>1356</v>
      </c>
      <c r="C492" t="s">
        <v>1355</v>
      </c>
      <c r="D492" s="3">
        <v>21</v>
      </c>
      <c r="E492" s="3">
        <v>1.1199999999999999</v>
      </c>
      <c r="F492" s="3">
        <v>528980000</v>
      </c>
      <c r="G492" s="3">
        <v>0.09</v>
      </c>
      <c r="H492" s="3"/>
      <c r="I492" s="3">
        <v>1</v>
      </c>
      <c r="J492" s="3">
        <v>1</v>
      </c>
      <c r="K492" s="3">
        <v>4</v>
      </c>
      <c r="L492" s="3"/>
      <c r="M492" s="3">
        <v>5</v>
      </c>
      <c r="N492" s="3">
        <v>22</v>
      </c>
      <c r="O492" s="3">
        <v>12</v>
      </c>
      <c r="P492" s="3">
        <v>2</v>
      </c>
      <c r="Q492" s="3">
        <v>1</v>
      </c>
      <c r="R492" s="3">
        <v>1</v>
      </c>
      <c r="S492" s="3"/>
      <c r="T492" s="3">
        <v>15</v>
      </c>
      <c r="U492" s="3">
        <v>2</v>
      </c>
      <c r="V492" s="3">
        <v>1</v>
      </c>
      <c r="W492" s="3">
        <v>1</v>
      </c>
    </row>
    <row r="493" spans="2:23">
      <c r="B493" s="2" t="s">
        <v>400</v>
      </c>
      <c r="C493" t="s">
        <v>1357</v>
      </c>
      <c r="D493" s="3">
        <v>30</v>
      </c>
      <c r="E493" s="3">
        <v>0.38999999999999996</v>
      </c>
      <c r="F493" s="3">
        <v>526480000</v>
      </c>
      <c r="G493" s="3">
        <v>0.15</v>
      </c>
      <c r="H493" s="3"/>
      <c r="I493" s="3">
        <v>1</v>
      </c>
      <c r="J493" s="3">
        <v>12</v>
      </c>
      <c r="K493" s="3">
        <v>1</v>
      </c>
      <c r="L493" s="3"/>
      <c r="M493" s="3">
        <v>1</v>
      </c>
      <c r="N493" s="3">
        <v>5</v>
      </c>
      <c r="O493" s="3">
        <v>1</v>
      </c>
      <c r="P493" s="3">
        <v>1</v>
      </c>
      <c r="Q493" s="3">
        <v>1</v>
      </c>
      <c r="R493" s="3">
        <v>1</v>
      </c>
      <c r="S493" s="3"/>
      <c r="T493" s="3">
        <v>43</v>
      </c>
      <c r="U493" s="3">
        <v>1</v>
      </c>
      <c r="V493" s="3">
        <v>16</v>
      </c>
      <c r="W493" s="3">
        <v>1</v>
      </c>
    </row>
    <row r="494" spans="2:23">
      <c r="B494" s="2" t="s">
        <v>1359</v>
      </c>
      <c r="C494" t="s">
        <v>1358</v>
      </c>
      <c r="D494" s="3">
        <v>19</v>
      </c>
      <c r="E494" s="3">
        <v>0.76</v>
      </c>
      <c r="F494" s="3">
        <v>525990000</v>
      </c>
      <c r="G494" s="3">
        <v>0.33999999999999997</v>
      </c>
      <c r="H494" s="3"/>
      <c r="I494" s="3">
        <v>1</v>
      </c>
      <c r="J494" s="3">
        <v>1</v>
      </c>
      <c r="K494" s="3">
        <v>6</v>
      </c>
      <c r="L494" s="3"/>
      <c r="M494" s="3">
        <v>1</v>
      </c>
      <c r="N494" s="3">
        <v>1</v>
      </c>
      <c r="O494" s="3">
        <v>1</v>
      </c>
      <c r="P494" s="3">
        <v>1</v>
      </c>
      <c r="Q494" s="3">
        <v>2</v>
      </c>
      <c r="R494" s="3">
        <v>2</v>
      </c>
      <c r="S494" s="3"/>
      <c r="T494" s="3">
        <v>20</v>
      </c>
      <c r="U494" s="3">
        <v>2</v>
      </c>
      <c r="V494" s="3">
        <v>1</v>
      </c>
      <c r="W494" s="3">
        <v>1</v>
      </c>
    </row>
    <row r="495" spans="2:23">
      <c r="B495" s="2" t="s">
        <v>1361</v>
      </c>
      <c r="C495" t="s">
        <v>1360</v>
      </c>
      <c r="D495" s="3">
        <v>33</v>
      </c>
      <c r="E495" s="3">
        <v>0.35000000000000003</v>
      </c>
      <c r="F495" s="3">
        <v>520320000.00000006</v>
      </c>
      <c r="G495" s="3">
        <v>0.1</v>
      </c>
      <c r="H495" s="3"/>
      <c r="I495" s="3">
        <v>1</v>
      </c>
      <c r="J495" s="3">
        <v>13</v>
      </c>
      <c r="K495" s="3">
        <v>1</v>
      </c>
      <c r="L495" s="3"/>
      <c r="M495" s="3">
        <v>1</v>
      </c>
      <c r="N495" s="3">
        <v>1</v>
      </c>
      <c r="O495" s="3">
        <v>1</v>
      </c>
      <c r="P495" s="3">
        <v>1</v>
      </c>
      <c r="Q495" s="3">
        <v>1</v>
      </c>
      <c r="R495" s="3">
        <v>1</v>
      </c>
      <c r="S495" s="3"/>
      <c r="T495" s="3">
        <v>48</v>
      </c>
      <c r="U495" s="3">
        <v>5</v>
      </c>
      <c r="V495" s="3">
        <v>17</v>
      </c>
      <c r="W495" s="3">
        <v>1</v>
      </c>
    </row>
    <row r="496" spans="2:23">
      <c r="B496" s="2" t="s">
        <v>375</v>
      </c>
      <c r="C496" t="s">
        <v>1362</v>
      </c>
      <c r="D496" s="3">
        <v>12</v>
      </c>
      <c r="E496" s="3">
        <v>0.6</v>
      </c>
      <c r="F496" s="3">
        <v>517830000.00000006</v>
      </c>
      <c r="G496" s="3">
        <v>0.05</v>
      </c>
      <c r="H496" s="3"/>
      <c r="I496" s="3">
        <v>1</v>
      </c>
      <c r="J496" s="3">
        <v>2</v>
      </c>
      <c r="K496" s="3">
        <v>1</v>
      </c>
      <c r="L496" s="3"/>
      <c r="M496" s="3">
        <v>1</v>
      </c>
      <c r="N496" s="3">
        <v>1</v>
      </c>
      <c r="O496" s="3">
        <v>1</v>
      </c>
      <c r="P496" s="3">
        <v>1</v>
      </c>
      <c r="Q496" s="3">
        <v>1</v>
      </c>
      <c r="R496" s="3">
        <v>1</v>
      </c>
      <c r="S496" s="3"/>
      <c r="T496" s="3">
        <v>5</v>
      </c>
      <c r="U496" s="3">
        <v>3</v>
      </c>
      <c r="V496" s="3">
        <v>8</v>
      </c>
      <c r="W496" s="3">
        <v>1</v>
      </c>
    </row>
    <row r="497" spans="2:23">
      <c r="B497" s="2" t="s">
        <v>149</v>
      </c>
      <c r="C497" t="s">
        <v>1363</v>
      </c>
      <c r="D497" s="3">
        <v>12</v>
      </c>
      <c r="E497" s="3">
        <v>0.6</v>
      </c>
      <c r="F497" s="3">
        <v>517559999.99999994</v>
      </c>
      <c r="G497" s="3">
        <v>0.1</v>
      </c>
      <c r="H497" s="3"/>
      <c r="I497" s="3">
        <v>1</v>
      </c>
      <c r="J497" s="3">
        <v>5</v>
      </c>
      <c r="K497" s="3">
        <v>6</v>
      </c>
      <c r="L497" s="3"/>
      <c r="M497" s="3">
        <v>8</v>
      </c>
      <c r="N497" s="3">
        <v>10</v>
      </c>
      <c r="O497" s="3">
        <v>1</v>
      </c>
      <c r="P497" s="3">
        <v>1</v>
      </c>
      <c r="Q497" s="3">
        <v>1</v>
      </c>
      <c r="R497" s="3">
        <v>1</v>
      </c>
      <c r="S497" s="3"/>
      <c r="T497" s="3">
        <v>20</v>
      </c>
      <c r="U497" s="3">
        <v>7</v>
      </c>
      <c r="V497" s="3">
        <v>7</v>
      </c>
      <c r="W497" s="3">
        <v>1</v>
      </c>
    </row>
    <row r="498" spans="2:23">
      <c r="B498" s="2" t="s">
        <v>1365</v>
      </c>
      <c r="C498" t="s">
        <v>1364</v>
      </c>
      <c r="D498" s="3">
        <v>2</v>
      </c>
      <c r="E498" s="3">
        <v>0.24</v>
      </c>
      <c r="F498" s="3">
        <v>517320000.00000006</v>
      </c>
      <c r="G498" s="3">
        <v>0.1</v>
      </c>
      <c r="H498" s="3"/>
      <c r="I498" s="3">
        <v>1</v>
      </c>
      <c r="J498" s="3">
        <v>1</v>
      </c>
      <c r="K498" s="3">
        <v>2</v>
      </c>
      <c r="L498" s="3"/>
      <c r="M498" s="3">
        <v>1</v>
      </c>
      <c r="N498" s="3">
        <v>2</v>
      </c>
      <c r="O498" s="3">
        <v>1</v>
      </c>
      <c r="P498" s="3">
        <v>1</v>
      </c>
      <c r="Q498" s="3">
        <v>1</v>
      </c>
      <c r="R498" s="3">
        <v>1</v>
      </c>
      <c r="S498" s="3"/>
      <c r="T498" s="3">
        <v>3</v>
      </c>
      <c r="U498" s="3">
        <v>2</v>
      </c>
      <c r="V498" s="3">
        <v>1</v>
      </c>
      <c r="W498" s="3">
        <v>1</v>
      </c>
    </row>
    <row r="499" spans="2:23">
      <c r="B499" s="2" t="s">
        <v>1367</v>
      </c>
      <c r="C499" t="s">
        <v>1366</v>
      </c>
      <c r="D499" s="3">
        <v>20</v>
      </c>
      <c r="E499" s="3">
        <v>1.6500000000000001</v>
      </c>
      <c r="F499" s="3">
        <v>517210000.00000006</v>
      </c>
      <c r="G499" s="3">
        <v>0.09</v>
      </c>
      <c r="H499" s="3"/>
      <c r="I499" s="3">
        <v>3</v>
      </c>
      <c r="J499" s="3">
        <v>1</v>
      </c>
      <c r="K499" s="3">
        <v>4</v>
      </c>
      <c r="L499" s="3"/>
      <c r="M499" s="3">
        <v>11</v>
      </c>
      <c r="N499" s="3">
        <v>37</v>
      </c>
      <c r="O499" s="3">
        <v>19</v>
      </c>
      <c r="P499" s="3">
        <v>1</v>
      </c>
      <c r="Q499" s="3">
        <v>2</v>
      </c>
      <c r="R499" s="3">
        <v>2</v>
      </c>
      <c r="S499" s="3"/>
      <c r="T499" s="3">
        <v>1</v>
      </c>
      <c r="U499" s="3">
        <v>6</v>
      </c>
      <c r="V499" s="3">
        <v>5</v>
      </c>
      <c r="W499" s="3">
        <v>1</v>
      </c>
    </row>
    <row r="500" spans="2:23">
      <c r="B500" s="2" t="s">
        <v>1369</v>
      </c>
      <c r="C500" t="s">
        <v>1368</v>
      </c>
      <c r="D500" s="3">
        <v>30</v>
      </c>
      <c r="E500" s="3">
        <v>0.38999999999999996</v>
      </c>
      <c r="F500" s="3">
        <v>516120000</v>
      </c>
      <c r="G500" s="3">
        <v>0.13999999999999999</v>
      </c>
      <c r="H500" s="3"/>
      <c r="I500" s="3">
        <v>1</v>
      </c>
      <c r="J500" s="3">
        <v>12</v>
      </c>
      <c r="K500" s="3">
        <v>1</v>
      </c>
      <c r="L500" s="3"/>
      <c r="M500" s="3">
        <v>8</v>
      </c>
      <c r="N500" s="3">
        <v>10</v>
      </c>
      <c r="O500" s="3">
        <v>1</v>
      </c>
      <c r="P500" s="3">
        <v>1</v>
      </c>
      <c r="Q500" s="3">
        <v>1</v>
      </c>
      <c r="R500" s="3">
        <v>1</v>
      </c>
      <c r="S500" s="3"/>
      <c r="T500" s="3">
        <v>43</v>
      </c>
      <c r="U500" s="3">
        <v>7</v>
      </c>
      <c r="V500" s="3">
        <v>16</v>
      </c>
      <c r="W500" s="3">
        <v>1</v>
      </c>
    </row>
    <row r="501" spans="2:23">
      <c r="B501" s="2" t="s">
        <v>1371</v>
      </c>
      <c r="C501" t="s">
        <v>1370</v>
      </c>
      <c r="D501" s="3">
        <v>23</v>
      </c>
      <c r="E501" s="3">
        <v>0.54999999999999993</v>
      </c>
      <c r="F501" s="3">
        <v>513419999.99999994</v>
      </c>
      <c r="G501" s="3">
        <v>0.26</v>
      </c>
      <c r="H501" s="3"/>
      <c r="I501" s="3">
        <v>1</v>
      </c>
      <c r="J501" s="3">
        <v>13</v>
      </c>
      <c r="K501" s="3">
        <v>1</v>
      </c>
      <c r="L501" s="3"/>
      <c r="M501" s="3">
        <v>1</v>
      </c>
      <c r="N501" s="3">
        <v>2</v>
      </c>
      <c r="O501" s="3">
        <v>1</v>
      </c>
      <c r="P501" s="3">
        <v>1</v>
      </c>
      <c r="Q501" s="3">
        <v>1</v>
      </c>
      <c r="R501" s="3">
        <v>1</v>
      </c>
      <c r="S501" s="3"/>
      <c r="T501" s="3">
        <v>44</v>
      </c>
      <c r="U501" s="3">
        <v>5</v>
      </c>
      <c r="V501" s="3">
        <v>2</v>
      </c>
      <c r="W501" s="3">
        <v>1</v>
      </c>
    </row>
    <row r="502" spans="2:23">
      <c r="B502" s="2" t="s">
        <v>1373</v>
      </c>
      <c r="C502" t="s">
        <v>1372</v>
      </c>
      <c r="D502" s="3">
        <v>3</v>
      </c>
      <c r="E502" s="3">
        <v>0.32</v>
      </c>
      <c r="F502" s="3">
        <v>512610000</v>
      </c>
      <c r="G502" s="3">
        <v>0.12</v>
      </c>
      <c r="H502" s="3"/>
      <c r="I502" s="3">
        <v>1</v>
      </c>
      <c r="J502" s="3">
        <v>5</v>
      </c>
      <c r="K502" s="3">
        <v>5</v>
      </c>
      <c r="L502" s="3"/>
      <c r="M502" s="3">
        <v>8</v>
      </c>
      <c r="N502" s="3">
        <v>10</v>
      </c>
      <c r="O502" s="3">
        <v>1</v>
      </c>
      <c r="P502" s="3">
        <v>1</v>
      </c>
      <c r="Q502" s="3">
        <v>1</v>
      </c>
      <c r="R502" s="3">
        <v>1</v>
      </c>
      <c r="S502" s="3"/>
      <c r="T502" s="3">
        <v>4</v>
      </c>
      <c r="U502" s="3">
        <v>7</v>
      </c>
      <c r="V502" s="3">
        <v>1</v>
      </c>
      <c r="W502" s="3">
        <v>1</v>
      </c>
    </row>
    <row r="503" spans="2:23">
      <c r="B503" s="2" t="s">
        <v>1375</v>
      </c>
      <c r="C503" t="s">
        <v>1374</v>
      </c>
      <c r="D503" s="3">
        <v>2</v>
      </c>
      <c r="E503" s="3">
        <v>0.49</v>
      </c>
      <c r="F503" s="3">
        <v>512600000</v>
      </c>
      <c r="G503" s="3">
        <v>0.18</v>
      </c>
      <c r="H503" s="3"/>
      <c r="I503" s="3">
        <v>1</v>
      </c>
      <c r="J503" s="3">
        <v>1</v>
      </c>
      <c r="K503" s="3">
        <v>7</v>
      </c>
      <c r="L503" s="3"/>
      <c r="M503" s="3">
        <v>1</v>
      </c>
      <c r="N503" s="3">
        <v>2</v>
      </c>
      <c r="O503" s="3">
        <v>1</v>
      </c>
      <c r="P503" s="3">
        <v>1</v>
      </c>
      <c r="Q503" s="3">
        <v>1</v>
      </c>
      <c r="R503" s="3">
        <v>1</v>
      </c>
      <c r="S503" s="3"/>
      <c r="T503" s="3">
        <v>3</v>
      </c>
      <c r="U503" s="3">
        <v>2</v>
      </c>
      <c r="V503" s="3">
        <v>1</v>
      </c>
      <c r="W503" s="3">
        <v>1</v>
      </c>
    </row>
    <row r="504" spans="2:23">
      <c r="B504" s="2" t="s">
        <v>1377</v>
      </c>
      <c r="C504" t="s">
        <v>1376</v>
      </c>
      <c r="D504" s="3">
        <v>1</v>
      </c>
      <c r="E504" s="3">
        <v>0.1</v>
      </c>
      <c r="F504" s="3">
        <v>510640000</v>
      </c>
      <c r="G504" s="3">
        <v>0.15</v>
      </c>
      <c r="H504" s="3"/>
      <c r="I504" s="3">
        <v>1</v>
      </c>
      <c r="J504" s="3">
        <v>1</v>
      </c>
      <c r="K504" s="3">
        <v>1</v>
      </c>
      <c r="L504" s="3"/>
      <c r="M504" s="3">
        <v>1</v>
      </c>
      <c r="N504" s="3">
        <v>2</v>
      </c>
      <c r="O504" s="3">
        <v>1</v>
      </c>
      <c r="P504" s="3">
        <v>1</v>
      </c>
      <c r="Q504" s="3">
        <v>1</v>
      </c>
      <c r="R504" s="3">
        <v>1</v>
      </c>
      <c r="S504" s="3"/>
      <c r="T504" s="3">
        <v>7</v>
      </c>
      <c r="U504" s="3">
        <v>2</v>
      </c>
      <c r="V504" s="3">
        <v>1</v>
      </c>
      <c r="W504" s="3">
        <v>1</v>
      </c>
    </row>
    <row r="505" spans="2:23">
      <c r="B505" s="2" t="s">
        <v>546</v>
      </c>
      <c r="C505" t="s">
        <v>1378</v>
      </c>
      <c r="D505" s="3">
        <v>1</v>
      </c>
      <c r="E505" s="3">
        <v>0.5</v>
      </c>
      <c r="F505" s="3">
        <v>507070000</v>
      </c>
      <c r="G505" s="3">
        <v>0.24</v>
      </c>
      <c r="H505" s="3"/>
      <c r="I505" s="3">
        <v>2</v>
      </c>
      <c r="J505" s="3">
        <v>1</v>
      </c>
      <c r="K505" s="3">
        <v>5</v>
      </c>
      <c r="L505" s="3"/>
      <c r="M505" s="3">
        <v>9</v>
      </c>
      <c r="N505" s="3">
        <v>38</v>
      </c>
      <c r="O505" s="3">
        <v>2</v>
      </c>
      <c r="P505" s="3">
        <v>1</v>
      </c>
      <c r="Q505" s="3">
        <v>1</v>
      </c>
      <c r="R505" s="3">
        <v>1</v>
      </c>
      <c r="S505" s="3"/>
      <c r="T505" s="3">
        <v>40</v>
      </c>
      <c r="U505" s="3">
        <v>4</v>
      </c>
      <c r="V505" s="3">
        <v>3</v>
      </c>
      <c r="W505" s="3">
        <v>1</v>
      </c>
    </row>
    <row r="506" spans="2:23">
      <c r="B506" s="2" t="s">
        <v>1380</v>
      </c>
      <c r="C506" t="s">
        <v>1379</v>
      </c>
      <c r="D506" s="3">
        <v>28</v>
      </c>
      <c r="E506" s="3">
        <v>0.67999999999999994</v>
      </c>
      <c r="F506" s="3">
        <v>506150000</v>
      </c>
      <c r="G506" s="3">
        <v>0.06</v>
      </c>
      <c r="H506" s="3"/>
      <c r="I506" s="3">
        <v>1</v>
      </c>
      <c r="J506" s="3">
        <v>1</v>
      </c>
      <c r="K506" s="3">
        <v>2</v>
      </c>
      <c r="L506" s="3"/>
      <c r="M506" s="3">
        <v>1</v>
      </c>
      <c r="N506" s="3">
        <v>2</v>
      </c>
      <c r="O506" s="3">
        <v>1</v>
      </c>
      <c r="P506" s="3">
        <v>1</v>
      </c>
      <c r="Q506" s="3">
        <v>1</v>
      </c>
      <c r="R506" s="3">
        <v>1</v>
      </c>
      <c r="S506" s="3"/>
      <c r="T506" s="3">
        <v>49</v>
      </c>
      <c r="U506" s="3">
        <v>2</v>
      </c>
      <c r="V506" s="3">
        <v>3</v>
      </c>
      <c r="W506" s="3">
        <v>1</v>
      </c>
    </row>
    <row r="507" spans="2:23">
      <c r="B507" s="2" t="s">
        <v>1382</v>
      </c>
      <c r="C507" t="s">
        <v>1381</v>
      </c>
      <c r="D507" s="3">
        <v>4</v>
      </c>
      <c r="E507" s="3">
        <v>0.6</v>
      </c>
      <c r="F507" s="3">
        <v>500680000</v>
      </c>
      <c r="G507" s="3">
        <v>0.1</v>
      </c>
      <c r="H507" s="3"/>
      <c r="I507" s="3">
        <v>3</v>
      </c>
      <c r="J507" s="3">
        <v>11</v>
      </c>
      <c r="K507" s="3">
        <v>4</v>
      </c>
      <c r="L507" s="3"/>
      <c r="M507" s="3">
        <v>2</v>
      </c>
      <c r="N507" s="3">
        <v>16</v>
      </c>
      <c r="O507" s="3">
        <v>20</v>
      </c>
      <c r="P507" s="3">
        <v>1</v>
      </c>
      <c r="Q507" s="3">
        <v>1</v>
      </c>
      <c r="R507" s="3">
        <v>1</v>
      </c>
      <c r="S507" s="3"/>
      <c r="T507" s="3">
        <v>16</v>
      </c>
      <c r="U507" s="3">
        <v>12</v>
      </c>
      <c r="V507" s="3">
        <v>9</v>
      </c>
      <c r="W507" s="3">
        <v>2</v>
      </c>
    </row>
    <row r="508" spans="2:23">
      <c r="B508" s="2" t="s">
        <v>1384</v>
      </c>
      <c r="C508" t="s">
        <v>1383</v>
      </c>
      <c r="D508" s="3">
        <v>8</v>
      </c>
      <c r="E508" s="3">
        <v>0.57999999999999996</v>
      </c>
      <c r="F508" s="3">
        <v>497110000</v>
      </c>
      <c r="G508" s="3">
        <v>0.1</v>
      </c>
      <c r="H508" s="3"/>
      <c r="I508" s="3">
        <v>1</v>
      </c>
      <c r="J508" s="3">
        <v>22</v>
      </c>
      <c r="K508" s="3">
        <v>2</v>
      </c>
      <c r="L508" s="3"/>
      <c r="M508" s="3">
        <v>1</v>
      </c>
      <c r="N508" s="3">
        <v>2</v>
      </c>
      <c r="O508" s="3">
        <v>1</v>
      </c>
      <c r="P508" s="3">
        <v>1</v>
      </c>
      <c r="Q508" s="3">
        <v>1</v>
      </c>
      <c r="R508" s="3">
        <v>1</v>
      </c>
      <c r="S508" s="3"/>
      <c r="T508" s="3">
        <v>14</v>
      </c>
      <c r="U508" s="3">
        <v>5</v>
      </c>
      <c r="V508" s="3">
        <v>7</v>
      </c>
      <c r="W508" s="3">
        <v>1</v>
      </c>
    </row>
    <row r="509" spans="2:23">
      <c r="B509" s="2" t="s">
        <v>110</v>
      </c>
      <c r="C509" t="s">
        <v>1385</v>
      </c>
      <c r="D509" s="3">
        <v>2</v>
      </c>
      <c r="E509" s="3">
        <v>0.64</v>
      </c>
      <c r="F509" s="3">
        <v>496970000</v>
      </c>
      <c r="G509" s="3">
        <v>0.09</v>
      </c>
      <c r="H509" s="3"/>
      <c r="I509" s="3">
        <v>1</v>
      </c>
      <c r="J509" s="3">
        <v>1</v>
      </c>
      <c r="K509" s="3">
        <v>8</v>
      </c>
      <c r="L509" s="3"/>
      <c r="M509" s="3">
        <v>1</v>
      </c>
      <c r="N509" s="3">
        <v>2</v>
      </c>
      <c r="O509" s="3">
        <v>1</v>
      </c>
      <c r="P509" s="3">
        <v>1</v>
      </c>
      <c r="Q509" s="3">
        <v>1</v>
      </c>
      <c r="R509" s="3">
        <v>1</v>
      </c>
      <c r="S509" s="3"/>
      <c r="T509" s="3">
        <v>3</v>
      </c>
      <c r="U509" s="3">
        <v>2</v>
      </c>
      <c r="V509" s="3">
        <v>1</v>
      </c>
      <c r="W509" s="3">
        <v>1</v>
      </c>
    </row>
    <row r="510" spans="2:23">
      <c r="B510" s="2" t="s">
        <v>116</v>
      </c>
      <c r="C510" t="s">
        <v>1386</v>
      </c>
      <c r="D510" s="3">
        <v>8</v>
      </c>
      <c r="E510" s="3">
        <v>0.38</v>
      </c>
      <c r="F510" s="3">
        <v>496100000</v>
      </c>
      <c r="G510" s="3">
        <v>0.22999999999999998</v>
      </c>
      <c r="H510" s="3"/>
      <c r="I510" s="3">
        <v>1</v>
      </c>
      <c r="J510" s="3">
        <v>12</v>
      </c>
      <c r="K510" s="3">
        <v>1</v>
      </c>
      <c r="L510" s="3"/>
      <c r="M510" s="3">
        <v>1</v>
      </c>
      <c r="N510" s="3">
        <v>5</v>
      </c>
      <c r="O510" s="3">
        <v>1</v>
      </c>
      <c r="P510" s="3">
        <v>1</v>
      </c>
      <c r="Q510" s="3">
        <v>1</v>
      </c>
      <c r="R510" s="3">
        <v>1</v>
      </c>
      <c r="S510" s="3"/>
      <c r="T510" s="3">
        <v>14</v>
      </c>
      <c r="U510" s="3">
        <v>17</v>
      </c>
      <c r="V510" s="3">
        <v>14</v>
      </c>
      <c r="W510" s="3">
        <v>1</v>
      </c>
    </row>
    <row r="511" spans="2:23">
      <c r="B511" s="2" t="s">
        <v>491</v>
      </c>
      <c r="C511" t="s">
        <v>1387</v>
      </c>
      <c r="D511" s="3">
        <v>17</v>
      </c>
      <c r="E511" s="3">
        <v>1.0900000000000001</v>
      </c>
      <c r="F511" s="3">
        <v>495400000</v>
      </c>
      <c r="G511" s="3">
        <v>0.15</v>
      </c>
      <c r="H511" s="3"/>
      <c r="I511" s="3">
        <v>3</v>
      </c>
      <c r="J511" s="3">
        <v>1</v>
      </c>
      <c r="K511" s="3">
        <v>4</v>
      </c>
      <c r="L511" s="3"/>
      <c r="M511" s="3">
        <v>11</v>
      </c>
      <c r="N511" s="3">
        <v>37</v>
      </c>
      <c r="O511" s="3">
        <v>19</v>
      </c>
      <c r="P511" s="3">
        <v>1</v>
      </c>
      <c r="Q511" s="3">
        <v>1</v>
      </c>
      <c r="R511" s="3">
        <v>1</v>
      </c>
      <c r="S511" s="3"/>
      <c r="T511" s="3">
        <v>25</v>
      </c>
      <c r="U511" s="3">
        <v>6</v>
      </c>
      <c r="V511" s="3">
        <v>5</v>
      </c>
      <c r="W511" s="3">
        <v>1</v>
      </c>
    </row>
    <row r="512" spans="2:23">
      <c r="B512" s="2" t="s">
        <v>1389</v>
      </c>
      <c r="C512" t="s">
        <v>1388</v>
      </c>
      <c r="D512" s="3">
        <v>12</v>
      </c>
      <c r="E512" s="3">
        <v>0.64</v>
      </c>
      <c r="F512" s="3">
        <v>495150000</v>
      </c>
      <c r="G512" s="3">
        <v>0.12</v>
      </c>
      <c r="H512" s="3"/>
      <c r="I512" s="3">
        <v>1</v>
      </c>
      <c r="J512" s="3">
        <v>12</v>
      </c>
      <c r="K512" s="3">
        <v>1</v>
      </c>
      <c r="L512" s="3"/>
      <c r="M512" s="3">
        <v>1</v>
      </c>
      <c r="N512" s="3">
        <v>1</v>
      </c>
      <c r="O512" s="3">
        <v>1</v>
      </c>
      <c r="P512" s="3">
        <v>1</v>
      </c>
      <c r="Q512" s="3">
        <v>1</v>
      </c>
      <c r="R512" s="3">
        <v>1</v>
      </c>
      <c r="S512" s="3"/>
      <c r="T512" s="3">
        <v>5</v>
      </c>
      <c r="U512" s="3">
        <v>8</v>
      </c>
      <c r="V512" s="3">
        <v>8</v>
      </c>
      <c r="W512" s="3">
        <v>1</v>
      </c>
    </row>
    <row r="513" spans="2:23">
      <c r="B513" s="2" t="s">
        <v>126</v>
      </c>
      <c r="C513" t="s">
        <v>1390</v>
      </c>
      <c r="D513" s="3">
        <v>2</v>
      </c>
      <c r="E513" s="3">
        <v>0.62</v>
      </c>
      <c r="F513" s="3">
        <v>494510000</v>
      </c>
      <c r="G513" s="3">
        <v>0.04</v>
      </c>
      <c r="H513" s="3"/>
      <c r="I513" s="3">
        <v>1</v>
      </c>
      <c r="J513" s="3">
        <v>1</v>
      </c>
      <c r="K513" s="3">
        <v>7</v>
      </c>
      <c r="L513" s="3"/>
      <c r="M513" s="3">
        <v>1</v>
      </c>
      <c r="N513" s="3">
        <v>2</v>
      </c>
      <c r="O513" s="3">
        <v>1</v>
      </c>
      <c r="P513" s="3">
        <v>1</v>
      </c>
      <c r="Q513" s="3">
        <v>1</v>
      </c>
      <c r="R513" s="3">
        <v>1</v>
      </c>
      <c r="S513" s="3"/>
      <c r="T513" s="3">
        <v>3</v>
      </c>
      <c r="U513" s="3">
        <v>2</v>
      </c>
      <c r="V513" s="3">
        <v>1</v>
      </c>
      <c r="W513" s="3">
        <v>1</v>
      </c>
    </row>
    <row r="514" spans="2:23">
      <c r="B514" s="2" t="s">
        <v>1392</v>
      </c>
      <c r="C514" t="s">
        <v>1391</v>
      </c>
      <c r="D514" s="3">
        <v>33</v>
      </c>
      <c r="E514" s="3">
        <v>0.35000000000000003</v>
      </c>
      <c r="F514" s="3">
        <v>493750000</v>
      </c>
      <c r="G514" s="3">
        <v>0.11</v>
      </c>
      <c r="H514" s="3"/>
      <c r="I514" s="3">
        <v>1</v>
      </c>
      <c r="J514" s="3">
        <v>13</v>
      </c>
      <c r="K514" s="3">
        <v>1</v>
      </c>
      <c r="L514" s="3"/>
      <c r="M514" s="3">
        <v>1</v>
      </c>
      <c r="N514" s="3">
        <v>1</v>
      </c>
      <c r="O514" s="3">
        <v>1</v>
      </c>
      <c r="P514" s="3">
        <v>1</v>
      </c>
      <c r="Q514" s="3">
        <v>1</v>
      </c>
      <c r="R514" s="3">
        <v>1</v>
      </c>
      <c r="S514" s="3"/>
      <c r="T514" s="3">
        <v>48</v>
      </c>
      <c r="U514" s="3">
        <v>5</v>
      </c>
      <c r="V514" s="3">
        <v>17</v>
      </c>
      <c r="W514" s="3">
        <v>1</v>
      </c>
    </row>
    <row r="515" spans="2:23">
      <c r="B515" s="2" t="s">
        <v>1394</v>
      </c>
      <c r="C515" t="s">
        <v>1393</v>
      </c>
      <c r="D515" s="3">
        <v>1</v>
      </c>
      <c r="E515" s="3">
        <v>0.65</v>
      </c>
      <c r="F515" s="3">
        <v>493190000</v>
      </c>
      <c r="G515" s="3">
        <v>0.12</v>
      </c>
      <c r="H515" s="3"/>
      <c r="I515" s="3">
        <v>1</v>
      </c>
      <c r="J515" s="3">
        <v>1</v>
      </c>
      <c r="K515" s="3">
        <v>3</v>
      </c>
      <c r="L515" s="3"/>
      <c r="M515" s="3">
        <v>1</v>
      </c>
      <c r="N515" s="3">
        <v>5</v>
      </c>
      <c r="O515" s="3">
        <v>1</v>
      </c>
      <c r="P515" s="3">
        <v>1</v>
      </c>
      <c r="Q515" s="3">
        <v>1</v>
      </c>
      <c r="R515" s="3">
        <v>1</v>
      </c>
      <c r="S515" s="3"/>
      <c r="T515" s="3">
        <v>1</v>
      </c>
      <c r="U515" s="3">
        <v>2</v>
      </c>
      <c r="V515" s="3">
        <v>1</v>
      </c>
      <c r="W515" s="3">
        <v>1</v>
      </c>
    </row>
    <row r="516" spans="2:23">
      <c r="B516" s="2" t="s">
        <v>1396</v>
      </c>
      <c r="C516" t="s">
        <v>1395</v>
      </c>
      <c r="D516" s="3">
        <v>34</v>
      </c>
      <c r="E516" s="3">
        <v>1.3599999999999999</v>
      </c>
      <c r="F516" s="3">
        <v>491730000</v>
      </c>
      <c r="G516" s="3">
        <v>0.11</v>
      </c>
      <c r="H516" s="3"/>
      <c r="I516" s="3">
        <v>1</v>
      </c>
      <c r="J516" s="3">
        <v>11</v>
      </c>
      <c r="K516" s="3">
        <v>1</v>
      </c>
      <c r="L516" s="3"/>
      <c r="M516" s="3">
        <v>5</v>
      </c>
      <c r="N516" s="3">
        <v>15</v>
      </c>
      <c r="O516" s="3">
        <v>8</v>
      </c>
      <c r="P516" s="3">
        <v>1</v>
      </c>
      <c r="Q516" s="3">
        <v>1</v>
      </c>
      <c r="R516" s="3">
        <v>1</v>
      </c>
      <c r="S516" s="3"/>
      <c r="T516" s="3">
        <v>16</v>
      </c>
      <c r="U516" s="3">
        <v>12</v>
      </c>
      <c r="V516" s="3">
        <v>9</v>
      </c>
      <c r="W516" s="3">
        <v>2</v>
      </c>
    </row>
    <row r="517" spans="2:23">
      <c r="B517" s="2" t="s">
        <v>1398</v>
      </c>
      <c r="C517" t="s">
        <v>1397</v>
      </c>
      <c r="D517" s="3">
        <v>17</v>
      </c>
      <c r="E517" s="3">
        <v>1.02</v>
      </c>
      <c r="F517" s="3">
        <v>490720000</v>
      </c>
      <c r="G517" s="3">
        <v>0.11</v>
      </c>
      <c r="H517" s="3"/>
      <c r="I517" s="3">
        <v>3</v>
      </c>
      <c r="J517" s="3">
        <v>16</v>
      </c>
      <c r="K517" s="3">
        <v>4</v>
      </c>
      <c r="L517" s="3"/>
      <c r="M517" s="3">
        <v>2</v>
      </c>
      <c r="N517" s="3">
        <v>16</v>
      </c>
      <c r="O517" s="3">
        <v>20</v>
      </c>
      <c r="P517" s="3">
        <v>1</v>
      </c>
      <c r="Q517" s="3">
        <v>1</v>
      </c>
      <c r="R517" s="3">
        <v>1</v>
      </c>
      <c r="S517" s="3"/>
      <c r="T517" s="3">
        <v>50</v>
      </c>
      <c r="U517" s="3">
        <v>23</v>
      </c>
      <c r="V517" s="3">
        <v>8</v>
      </c>
      <c r="W517" s="3">
        <v>1</v>
      </c>
    </row>
    <row r="518" spans="2:23">
      <c r="B518" s="2" t="s">
        <v>23</v>
      </c>
      <c r="C518" t="s">
        <v>1399</v>
      </c>
      <c r="D518" s="3">
        <v>15</v>
      </c>
      <c r="E518" s="3">
        <v>0.95</v>
      </c>
      <c r="F518" s="3">
        <v>487830000</v>
      </c>
      <c r="G518" s="3">
        <v>0.15</v>
      </c>
      <c r="H518" s="3"/>
      <c r="I518" s="3">
        <v>1</v>
      </c>
      <c r="J518" s="3">
        <v>2</v>
      </c>
      <c r="K518" s="3">
        <v>1</v>
      </c>
      <c r="L518" s="3"/>
      <c r="M518" s="3">
        <v>5</v>
      </c>
      <c r="N518" s="3">
        <v>13</v>
      </c>
      <c r="O518" s="3">
        <v>10</v>
      </c>
      <c r="P518" s="3">
        <v>1</v>
      </c>
      <c r="Q518" s="3">
        <v>2</v>
      </c>
      <c r="R518" s="3">
        <v>1</v>
      </c>
      <c r="S518" s="3"/>
      <c r="T518" s="3">
        <v>5</v>
      </c>
      <c r="U518" s="3">
        <v>3</v>
      </c>
      <c r="V518" s="3">
        <v>1</v>
      </c>
      <c r="W518" s="3">
        <v>1</v>
      </c>
    </row>
    <row r="519" spans="2:23">
      <c r="B519" s="2" t="s">
        <v>1401</v>
      </c>
      <c r="C519" t="s">
        <v>1400</v>
      </c>
      <c r="D519" s="3">
        <v>12</v>
      </c>
      <c r="E519" s="3">
        <v>0.64</v>
      </c>
      <c r="F519" s="3">
        <v>487640000</v>
      </c>
      <c r="G519" s="3">
        <v>0.12</v>
      </c>
      <c r="H519" s="3"/>
      <c r="I519" s="3">
        <v>1</v>
      </c>
      <c r="J519" s="3">
        <v>13</v>
      </c>
      <c r="K519" s="3">
        <v>1</v>
      </c>
      <c r="L519" s="3"/>
      <c r="M519" s="3">
        <v>1</v>
      </c>
      <c r="N519" s="3">
        <v>5</v>
      </c>
      <c r="O519" s="3">
        <v>1</v>
      </c>
      <c r="P519" s="3">
        <v>1</v>
      </c>
      <c r="Q519" s="3">
        <v>1</v>
      </c>
      <c r="R519" s="3">
        <v>1</v>
      </c>
      <c r="S519" s="3"/>
      <c r="T519" s="3">
        <v>5</v>
      </c>
      <c r="U519" s="3">
        <v>5</v>
      </c>
      <c r="V519" s="3">
        <v>2</v>
      </c>
      <c r="W519" s="3">
        <v>1</v>
      </c>
    </row>
    <row r="520" spans="2:23">
      <c r="B520" s="2" t="s">
        <v>1403</v>
      </c>
      <c r="C520" t="s">
        <v>1402</v>
      </c>
      <c r="D520" s="3">
        <v>1</v>
      </c>
      <c r="E520" s="3">
        <v>0.2</v>
      </c>
      <c r="F520" s="3">
        <v>485990000</v>
      </c>
      <c r="G520" s="3">
        <v>0.54</v>
      </c>
      <c r="H520" s="3"/>
      <c r="I520" s="3">
        <v>1</v>
      </c>
      <c r="J520" s="3">
        <v>13</v>
      </c>
      <c r="K520" s="3">
        <v>1</v>
      </c>
      <c r="L520" s="3"/>
      <c r="M520" s="3">
        <v>1</v>
      </c>
      <c r="N520" s="3">
        <v>1</v>
      </c>
      <c r="O520" s="3">
        <v>1</v>
      </c>
      <c r="P520" s="3">
        <v>1</v>
      </c>
      <c r="Q520" s="3">
        <v>1</v>
      </c>
      <c r="R520" s="3">
        <v>1</v>
      </c>
      <c r="S520" s="3"/>
      <c r="T520" s="3">
        <v>7</v>
      </c>
      <c r="U520" s="3">
        <v>5</v>
      </c>
      <c r="V520" s="3">
        <v>4</v>
      </c>
      <c r="W520" s="3">
        <v>1</v>
      </c>
    </row>
    <row r="521" spans="2:23">
      <c r="B521" s="2" t="s">
        <v>1405</v>
      </c>
      <c r="C521" t="s">
        <v>1404</v>
      </c>
      <c r="D521" s="3">
        <v>9</v>
      </c>
      <c r="E521" s="3">
        <v>0.41000000000000003</v>
      </c>
      <c r="F521" s="3">
        <v>484000000</v>
      </c>
      <c r="G521" s="3">
        <v>0.09</v>
      </c>
      <c r="H521" s="3"/>
      <c r="I521" s="3">
        <v>2</v>
      </c>
      <c r="J521" s="3">
        <v>1</v>
      </c>
      <c r="K521" s="3">
        <v>1</v>
      </c>
      <c r="L521" s="3"/>
      <c r="M521" s="3">
        <v>3</v>
      </c>
      <c r="N521" s="3">
        <v>11</v>
      </c>
      <c r="O521" s="3">
        <v>2</v>
      </c>
      <c r="P521" s="3">
        <v>1</v>
      </c>
      <c r="Q521" s="3">
        <v>1</v>
      </c>
      <c r="R521" s="3">
        <v>1</v>
      </c>
      <c r="S521" s="3"/>
      <c r="T521" s="3">
        <v>28</v>
      </c>
      <c r="U521" s="3">
        <v>12</v>
      </c>
      <c r="V521" s="3">
        <v>9</v>
      </c>
      <c r="W521" s="3">
        <v>1</v>
      </c>
    </row>
    <row r="522" spans="2:23">
      <c r="B522" s="2" t="s">
        <v>390</v>
      </c>
      <c r="C522" t="s">
        <v>1406</v>
      </c>
      <c r="D522" s="3">
        <v>5</v>
      </c>
      <c r="E522" s="3">
        <v>0.4</v>
      </c>
      <c r="F522" s="3">
        <v>483130000</v>
      </c>
      <c r="G522" s="3">
        <v>0.04</v>
      </c>
      <c r="H522" s="3"/>
      <c r="I522" s="3">
        <v>1</v>
      </c>
      <c r="J522" s="3">
        <v>8</v>
      </c>
      <c r="K522" s="3">
        <v>1</v>
      </c>
      <c r="L522" s="3"/>
      <c r="M522" s="3">
        <v>5</v>
      </c>
      <c r="N522" s="3">
        <v>21</v>
      </c>
      <c r="O522" s="3">
        <v>1</v>
      </c>
      <c r="P522" s="3">
        <v>1</v>
      </c>
      <c r="Q522" s="3">
        <v>1</v>
      </c>
      <c r="R522" s="3">
        <v>1</v>
      </c>
      <c r="S522" s="3"/>
      <c r="T522" s="3">
        <v>1</v>
      </c>
      <c r="U522" s="3">
        <v>1</v>
      </c>
      <c r="V522" s="3">
        <v>8</v>
      </c>
      <c r="W522" s="3">
        <v>1</v>
      </c>
    </row>
    <row r="523" spans="2:23">
      <c r="B523" s="2" t="s">
        <v>1408</v>
      </c>
      <c r="C523" t="s">
        <v>1407</v>
      </c>
      <c r="D523" s="3">
        <v>4</v>
      </c>
      <c r="E523" s="3">
        <v>0.57000000000000006</v>
      </c>
      <c r="F523" s="3">
        <v>482160000</v>
      </c>
      <c r="G523" s="3">
        <v>0.06</v>
      </c>
      <c r="H523" s="3"/>
      <c r="I523" s="3">
        <v>1</v>
      </c>
      <c r="J523" s="3">
        <v>3</v>
      </c>
      <c r="K523" s="3">
        <v>1</v>
      </c>
      <c r="L523" s="3"/>
      <c r="M523" s="3">
        <v>1</v>
      </c>
      <c r="N523" s="3">
        <v>1</v>
      </c>
      <c r="O523" s="3">
        <v>3</v>
      </c>
      <c r="P523" s="3">
        <v>1</v>
      </c>
      <c r="Q523" s="3">
        <v>1</v>
      </c>
      <c r="R523" s="3">
        <v>1</v>
      </c>
      <c r="S523" s="3"/>
      <c r="T523" s="3">
        <v>15</v>
      </c>
      <c r="U523" s="3">
        <v>5</v>
      </c>
      <c r="V523" s="3">
        <v>2</v>
      </c>
      <c r="W523" s="3">
        <v>1</v>
      </c>
    </row>
    <row r="524" spans="2:23">
      <c r="B524" s="2" t="s">
        <v>1410</v>
      </c>
      <c r="C524" t="s">
        <v>1409</v>
      </c>
      <c r="D524" s="3">
        <v>19</v>
      </c>
      <c r="E524" s="3">
        <v>0.95</v>
      </c>
      <c r="F524" s="3">
        <v>474400000</v>
      </c>
      <c r="G524" s="3">
        <v>0.27</v>
      </c>
      <c r="H524" s="3"/>
      <c r="I524" s="3">
        <v>1</v>
      </c>
      <c r="J524" s="3">
        <v>12</v>
      </c>
      <c r="K524" s="3">
        <v>1</v>
      </c>
      <c r="L524" s="3"/>
      <c r="M524" s="3">
        <v>5</v>
      </c>
      <c r="N524" s="3">
        <v>15</v>
      </c>
      <c r="O524" s="3">
        <v>8</v>
      </c>
      <c r="P524" s="3">
        <v>1</v>
      </c>
      <c r="Q524" s="3">
        <v>1</v>
      </c>
      <c r="R524" s="3">
        <v>2</v>
      </c>
      <c r="S524" s="3"/>
      <c r="T524" s="3">
        <v>51</v>
      </c>
      <c r="U524" s="3">
        <v>8</v>
      </c>
      <c r="V524" s="3">
        <v>2</v>
      </c>
      <c r="W524" s="3">
        <v>1</v>
      </c>
    </row>
    <row r="525" spans="2:23">
      <c r="B525" s="2" t="s">
        <v>12</v>
      </c>
      <c r="C525" t="s">
        <v>1411</v>
      </c>
      <c r="D525" s="3">
        <v>2</v>
      </c>
      <c r="E525" s="3">
        <v>0.5</v>
      </c>
      <c r="F525" s="3">
        <v>472900000</v>
      </c>
      <c r="G525" s="3">
        <v>6.9999999999999993E-2</v>
      </c>
      <c r="H525" s="3"/>
      <c r="I525" s="3">
        <v>1</v>
      </c>
      <c r="J525" s="3">
        <v>1</v>
      </c>
      <c r="K525" s="3">
        <v>7</v>
      </c>
      <c r="L525" s="3"/>
      <c r="M525" s="3">
        <v>1</v>
      </c>
      <c r="N525" s="3">
        <v>1</v>
      </c>
      <c r="O525" s="3">
        <v>1</v>
      </c>
      <c r="P525" s="3">
        <v>1</v>
      </c>
      <c r="Q525" s="3">
        <v>1</v>
      </c>
      <c r="R525" s="3">
        <v>1</v>
      </c>
      <c r="S525" s="3"/>
      <c r="T525" s="3">
        <v>1</v>
      </c>
      <c r="U525" s="3">
        <v>1</v>
      </c>
      <c r="V525" s="3">
        <v>1</v>
      </c>
      <c r="W525" s="3">
        <v>1</v>
      </c>
    </row>
    <row r="526" spans="2:23">
      <c r="B526" s="2" t="s">
        <v>347</v>
      </c>
      <c r="C526" t="s">
        <v>1412</v>
      </c>
      <c r="D526" s="3">
        <v>4</v>
      </c>
      <c r="E526" s="3">
        <v>0.6</v>
      </c>
      <c r="F526" s="3">
        <v>471320000</v>
      </c>
      <c r="G526" s="3">
        <v>0.12</v>
      </c>
      <c r="H526" s="3"/>
      <c r="I526" s="3">
        <v>1</v>
      </c>
      <c r="J526" s="3">
        <v>1</v>
      </c>
      <c r="K526" s="3">
        <v>1</v>
      </c>
      <c r="L526" s="3"/>
      <c r="M526" s="3">
        <v>5</v>
      </c>
      <c r="N526" s="3">
        <v>14</v>
      </c>
      <c r="O526" s="3">
        <v>14</v>
      </c>
      <c r="P526" s="3">
        <v>1</v>
      </c>
      <c r="Q526" s="3">
        <v>1</v>
      </c>
      <c r="R526" s="3">
        <v>1</v>
      </c>
      <c r="S526" s="3"/>
      <c r="T526" s="3">
        <v>5</v>
      </c>
      <c r="U526" s="3">
        <v>2</v>
      </c>
      <c r="V526" s="3">
        <v>2</v>
      </c>
      <c r="W526" s="3">
        <v>1</v>
      </c>
    </row>
    <row r="527" spans="2:23">
      <c r="B527" s="2" t="s">
        <v>157</v>
      </c>
      <c r="C527" t="s">
        <v>1413</v>
      </c>
      <c r="D527" s="3">
        <v>12</v>
      </c>
      <c r="E527" s="3">
        <v>0.57999999999999996</v>
      </c>
      <c r="F527" s="3">
        <v>470150000</v>
      </c>
      <c r="G527" s="3">
        <v>0.19</v>
      </c>
      <c r="H527" s="3"/>
      <c r="I527" s="3">
        <v>1</v>
      </c>
      <c r="J527" s="3">
        <v>5</v>
      </c>
      <c r="K527" s="3">
        <v>4</v>
      </c>
      <c r="L527" s="3"/>
      <c r="M527" s="3">
        <v>8</v>
      </c>
      <c r="N527" s="3">
        <v>10</v>
      </c>
      <c r="O527" s="3">
        <v>1</v>
      </c>
      <c r="P527" s="3">
        <v>1</v>
      </c>
      <c r="Q527" s="3">
        <v>1</v>
      </c>
      <c r="R527" s="3">
        <v>1</v>
      </c>
      <c r="S527" s="3"/>
      <c r="T527" s="3">
        <v>10</v>
      </c>
      <c r="U527" s="3">
        <v>7</v>
      </c>
      <c r="V527" s="3">
        <v>7</v>
      </c>
      <c r="W527" s="3">
        <v>1</v>
      </c>
    </row>
    <row r="528" spans="2:23">
      <c r="B528" s="2" t="s">
        <v>1415</v>
      </c>
      <c r="C528" t="s">
        <v>1414</v>
      </c>
      <c r="D528" s="3">
        <v>2</v>
      </c>
      <c r="E528" s="3">
        <v>0.09</v>
      </c>
      <c r="F528" s="3">
        <v>469820000</v>
      </c>
      <c r="G528" s="3">
        <v>0.13999999999999999</v>
      </c>
      <c r="H528" s="3"/>
      <c r="I528" s="3">
        <v>2</v>
      </c>
      <c r="J528" s="3">
        <v>10</v>
      </c>
      <c r="K528" s="3">
        <v>5</v>
      </c>
      <c r="L528" s="3"/>
      <c r="M528" s="3">
        <v>2</v>
      </c>
      <c r="N528" s="3">
        <v>3</v>
      </c>
      <c r="O528" s="3">
        <v>2</v>
      </c>
      <c r="P528" s="3">
        <v>1</v>
      </c>
      <c r="Q528" s="3">
        <v>1</v>
      </c>
      <c r="R528" s="3">
        <v>1</v>
      </c>
      <c r="S528" s="3"/>
      <c r="T528" s="3">
        <v>6</v>
      </c>
      <c r="U528" s="3">
        <v>4</v>
      </c>
      <c r="V528" s="3">
        <v>3</v>
      </c>
      <c r="W528" s="3">
        <v>1</v>
      </c>
    </row>
    <row r="529" spans="2:23">
      <c r="B529" s="2" t="s">
        <v>1417</v>
      </c>
      <c r="C529" t="s">
        <v>1416</v>
      </c>
      <c r="D529" s="3">
        <v>2</v>
      </c>
      <c r="E529" s="3">
        <v>0.48</v>
      </c>
      <c r="F529" s="3">
        <v>468970000</v>
      </c>
      <c r="G529" s="3">
        <v>0.04</v>
      </c>
      <c r="H529" s="3"/>
      <c r="I529" s="3">
        <v>1</v>
      </c>
      <c r="J529" s="3">
        <v>1</v>
      </c>
      <c r="K529" s="3">
        <v>6</v>
      </c>
      <c r="L529" s="3"/>
      <c r="M529" s="3">
        <v>1</v>
      </c>
      <c r="N529" s="3">
        <v>2</v>
      </c>
      <c r="O529" s="3">
        <v>1</v>
      </c>
      <c r="P529" s="3">
        <v>1</v>
      </c>
      <c r="Q529" s="3">
        <v>1</v>
      </c>
      <c r="R529" s="3">
        <v>1</v>
      </c>
      <c r="S529" s="3"/>
      <c r="T529" s="3">
        <v>3</v>
      </c>
      <c r="U529" s="3">
        <v>2</v>
      </c>
      <c r="V529" s="3">
        <v>1</v>
      </c>
      <c r="W529" s="3">
        <v>1</v>
      </c>
    </row>
    <row r="530" spans="2:23">
      <c r="B530" s="2" t="s">
        <v>1419</v>
      </c>
      <c r="C530" t="s">
        <v>1418</v>
      </c>
      <c r="D530" s="3">
        <v>8</v>
      </c>
      <c r="E530" s="3">
        <v>0.35000000000000003</v>
      </c>
      <c r="F530" s="3">
        <v>467760000</v>
      </c>
      <c r="G530" s="3">
        <v>0.11</v>
      </c>
      <c r="H530" s="3"/>
      <c r="I530" s="3">
        <v>1</v>
      </c>
      <c r="J530" s="3">
        <v>23</v>
      </c>
      <c r="K530" s="3">
        <v>2</v>
      </c>
      <c r="L530" s="3"/>
      <c r="M530" s="3">
        <v>1</v>
      </c>
      <c r="N530" s="3">
        <v>2</v>
      </c>
      <c r="O530" s="3">
        <v>1</v>
      </c>
      <c r="P530" s="3">
        <v>1</v>
      </c>
      <c r="Q530" s="3">
        <v>1</v>
      </c>
      <c r="R530" s="3">
        <v>1</v>
      </c>
      <c r="S530" s="3"/>
      <c r="T530" s="3">
        <v>14</v>
      </c>
      <c r="U530" s="3">
        <v>7</v>
      </c>
      <c r="V530" s="3">
        <v>7</v>
      </c>
      <c r="W530" s="3">
        <v>1</v>
      </c>
    </row>
    <row r="531" spans="2:23">
      <c r="B531" s="2" t="s">
        <v>11</v>
      </c>
      <c r="C531" t="s">
        <v>1420</v>
      </c>
      <c r="D531" s="3">
        <v>2</v>
      </c>
      <c r="E531" s="3">
        <v>0.2</v>
      </c>
      <c r="F531" s="3">
        <v>466600000</v>
      </c>
      <c r="G531" s="3">
        <v>0.05</v>
      </c>
      <c r="H531" s="3"/>
      <c r="I531" s="3">
        <v>2</v>
      </c>
      <c r="J531" s="3">
        <v>1</v>
      </c>
      <c r="K531" s="3">
        <v>1</v>
      </c>
      <c r="L531" s="3"/>
      <c r="M531" s="3">
        <v>6</v>
      </c>
      <c r="N531" s="3">
        <v>39</v>
      </c>
      <c r="O531" s="3">
        <v>2</v>
      </c>
      <c r="P531" s="3">
        <v>1</v>
      </c>
      <c r="Q531" s="3">
        <v>1</v>
      </c>
      <c r="R531" s="3">
        <v>1</v>
      </c>
      <c r="S531" s="3"/>
      <c r="T531" s="3">
        <v>6</v>
      </c>
      <c r="U531" s="3">
        <v>4</v>
      </c>
      <c r="V531" s="3">
        <v>3</v>
      </c>
      <c r="W531" s="3">
        <v>1</v>
      </c>
    </row>
    <row r="532" spans="2:23">
      <c r="B532" s="2" t="s">
        <v>1422</v>
      </c>
      <c r="C532" t="s">
        <v>1421</v>
      </c>
      <c r="D532" s="3">
        <v>2</v>
      </c>
      <c r="E532" s="3">
        <v>0.48</v>
      </c>
      <c r="F532" s="3">
        <v>461470000</v>
      </c>
      <c r="G532" s="3">
        <v>0.16999999999999998</v>
      </c>
      <c r="H532" s="3"/>
      <c r="I532" s="3">
        <v>1</v>
      </c>
      <c r="J532" s="3">
        <v>1</v>
      </c>
      <c r="K532" s="3">
        <v>4</v>
      </c>
      <c r="L532" s="3"/>
      <c r="M532" s="3">
        <v>5</v>
      </c>
      <c r="N532" s="3">
        <v>8</v>
      </c>
      <c r="O532" s="3">
        <v>1</v>
      </c>
      <c r="P532" s="3">
        <v>1</v>
      </c>
      <c r="Q532" s="3">
        <v>1</v>
      </c>
      <c r="R532" s="3">
        <v>1</v>
      </c>
      <c r="S532" s="3"/>
      <c r="T532" s="3">
        <v>1</v>
      </c>
      <c r="U532" s="3">
        <v>1</v>
      </c>
      <c r="V532" s="3">
        <v>1</v>
      </c>
      <c r="W532" s="3">
        <v>1</v>
      </c>
    </row>
    <row r="533" spans="2:23">
      <c r="B533" s="2" t="s">
        <v>1424</v>
      </c>
      <c r="C533" t="s">
        <v>1423</v>
      </c>
      <c r="D533" s="3">
        <v>2</v>
      </c>
      <c r="E533" s="3">
        <v>0.2</v>
      </c>
      <c r="F533" s="3">
        <v>457530000</v>
      </c>
      <c r="G533" s="3">
        <v>0.12</v>
      </c>
      <c r="H533" s="3"/>
      <c r="I533" s="3">
        <v>1</v>
      </c>
      <c r="J533" s="3">
        <v>19</v>
      </c>
      <c r="K533" s="3">
        <v>4</v>
      </c>
      <c r="L533" s="3"/>
      <c r="M533" s="3">
        <v>1</v>
      </c>
      <c r="N533" s="3">
        <v>2</v>
      </c>
      <c r="O533" s="3">
        <v>1</v>
      </c>
      <c r="P533" s="3">
        <v>1</v>
      </c>
      <c r="Q533" s="3">
        <v>1</v>
      </c>
      <c r="R533" s="3">
        <v>1</v>
      </c>
      <c r="S533" s="3"/>
      <c r="T533" s="3">
        <v>3</v>
      </c>
      <c r="U533" s="3">
        <v>22</v>
      </c>
      <c r="V533" s="3">
        <v>9</v>
      </c>
      <c r="W533" s="3">
        <v>1</v>
      </c>
    </row>
    <row r="534" spans="2:23">
      <c r="B534" s="2" t="s">
        <v>1426</v>
      </c>
      <c r="C534" t="s">
        <v>1425</v>
      </c>
      <c r="D534" s="3">
        <v>5</v>
      </c>
      <c r="E534" s="3">
        <v>0.43</v>
      </c>
      <c r="F534" s="3">
        <v>453180000</v>
      </c>
      <c r="G534" s="3">
        <v>6.9999999999999993E-2</v>
      </c>
      <c r="H534" s="3"/>
      <c r="I534" s="3">
        <v>2</v>
      </c>
      <c r="J534" s="3">
        <v>17</v>
      </c>
      <c r="K534" s="3">
        <v>1</v>
      </c>
      <c r="L534" s="3"/>
      <c r="M534" s="3">
        <v>3</v>
      </c>
      <c r="N534" s="3">
        <v>12</v>
      </c>
      <c r="O534" s="3">
        <v>13</v>
      </c>
      <c r="P534" s="3">
        <v>1</v>
      </c>
      <c r="Q534" s="3">
        <v>1</v>
      </c>
      <c r="R534" s="3">
        <v>1</v>
      </c>
      <c r="S534" s="3"/>
      <c r="T534" s="3">
        <v>35</v>
      </c>
      <c r="U534" s="3">
        <v>20</v>
      </c>
      <c r="V534" s="3">
        <v>3</v>
      </c>
      <c r="W534" s="3">
        <v>1</v>
      </c>
    </row>
    <row r="535" spans="2:23">
      <c r="B535" s="2" t="s">
        <v>1428</v>
      </c>
      <c r="C535" t="s">
        <v>1427</v>
      </c>
      <c r="D535" s="3">
        <v>4</v>
      </c>
      <c r="E535" s="3">
        <v>0.08</v>
      </c>
      <c r="F535" s="3">
        <v>452920000</v>
      </c>
      <c r="G535" s="3">
        <v>0.04</v>
      </c>
      <c r="H535" s="3"/>
      <c r="I535" s="3">
        <v>2</v>
      </c>
      <c r="J535" s="3">
        <v>1</v>
      </c>
      <c r="K535" s="3">
        <v>1</v>
      </c>
      <c r="L535" s="3"/>
      <c r="M535" s="3">
        <v>6</v>
      </c>
      <c r="N535" s="3">
        <v>18</v>
      </c>
      <c r="O535" s="3">
        <v>13</v>
      </c>
      <c r="P535" s="3">
        <v>1</v>
      </c>
      <c r="Q535" s="3">
        <v>1</v>
      </c>
      <c r="R535" s="3">
        <v>1</v>
      </c>
      <c r="S535" s="3"/>
      <c r="T535" s="3">
        <v>12</v>
      </c>
      <c r="U535" s="3">
        <v>4</v>
      </c>
      <c r="V535" s="3">
        <v>3</v>
      </c>
      <c r="W535" s="3">
        <v>1</v>
      </c>
    </row>
    <row r="536" spans="2:23">
      <c r="B536" s="2" t="s">
        <v>1430</v>
      </c>
      <c r="C536" t="s">
        <v>1429</v>
      </c>
      <c r="D536" s="3">
        <v>1</v>
      </c>
      <c r="E536" s="3">
        <v>0.2</v>
      </c>
      <c r="F536" s="3">
        <v>450370000</v>
      </c>
      <c r="G536" s="3">
        <v>0.45999999999999996</v>
      </c>
      <c r="H536" s="3"/>
      <c r="I536" s="3">
        <v>1</v>
      </c>
      <c r="J536" s="3">
        <v>13</v>
      </c>
      <c r="K536" s="3">
        <v>1</v>
      </c>
      <c r="L536" s="3"/>
      <c r="M536" s="3">
        <v>1</v>
      </c>
      <c r="N536" s="3">
        <v>1</v>
      </c>
      <c r="O536" s="3">
        <v>1</v>
      </c>
      <c r="P536" s="3">
        <v>1</v>
      </c>
      <c r="Q536" s="3">
        <v>1</v>
      </c>
      <c r="R536" s="3">
        <v>1</v>
      </c>
      <c r="S536" s="3"/>
      <c r="T536" s="3">
        <v>7</v>
      </c>
      <c r="U536" s="3">
        <v>5</v>
      </c>
      <c r="V536" s="3">
        <v>4</v>
      </c>
      <c r="W536" s="3">
        <v>1</v>
      </c>
    </row>
    <row r="537" spans="2:23">
      <c r="B537" s="2" t="s">
        <v>1432</v>
      </c>
      <c r="C537" t="s">
        <v>1431</v>
      </c>
      <c r="D537" s="3">
        <v>2</v>
      </c>
      <c r="E537" s="3">
        <v>0.48</v>
      </c>
      <c r="F537" s="3">
        <v>449960000</v>
      </c>
      <c r="G537" s="3">
        <v>0.03</v>
      </c>
      <c r="H537" s="3"/>
      <c r="I537" s="3">
        <v>1</v>
      </c>
      <c r="J537" s="3">
        <v>1</v>
      </c>
      <c r="K537" s="3">
        <v>7</v>
      </c>
      <c r="L537" s="3"/>
      <c r="M537" s="3">
        <v>1</v>
      </c>
      <c r="N537" s="3">
        <v>2</v>
      </c>
      <c r="O537" s="3">
        <v>1</v>
      </c>
      <c r="P537" s="3">
        <v>1</v>
      </c>
      <c r="Q537" s="3">
        <v>1</v>
      </c>
      <c r="R537" s="3">
        <v>1</v>
      </c>
      <c r="S537" s="3"/>
      <c r="T537" s="3">
        <v>3</v>
      </c>
      <c r="U537" s="3">
        <v>2</v>
      </c>
      <c r="V537" s="3">
        <v>1</v>
      </c>
      <c r="W537" s="3">
        <v>1</v>
      </c>
    </row>
    <row r="538" spans="2:23">
      <c r="B538" s="2" t="s">
        <v>1434</v>
      </c>
      <c r="C538" t="s">
        <v>1433</v>
      </c>
      <c r="D538" s="3">
        <v>35</v>
      </c>
      <c r="E538" s="3">
        <v>0.57999999999999996</v>
      </c>
      <c r="F538" s="3">
        <v>448890000</v>
      </c>
      <c r="G538" s="3">
        <v>1.3599999999999999</v>
      </c>
      <c r="H538" s="3"/>
      <c r="I538" s="3">
        <v>1</v>
      </c>
      <c r="J538" s="3">
        <v>11</v>
      </c>
      <c r="K538" s="3">
        <v>4</v>
      </c>
      <c r="L538" s="3"/>
      <c r="M538" s="3">
        <v>1</v>
      </c>
      <c r="N538" s="3">
        <v>2</v>
      </c>
      <c r="O538" s="3">
        <v>1</v>
      </c>
      <c r="P538" s="3">
        <v>1</v>
      </c>
      <c r="Q538" s="3">
        <v>1</v>
      </c>
      <c r="R538" s="3">
        <v>1</v>
      </c>
      <c r="S538" s="3"/>
      <c r="T538" s="3">
        <v>16</v>
      </c>
      <c r="U538" s="3">
        <v>12</v>
      </c>
      <c r="V538" s="3">
        <v>9</v>
      </c>
      <c r="W538" s="3">
        <v>2</v>
      </c>
    </row>
    <row r="539" spans="2:23">
      <c r="B539" s="2" t="s">
        <v>264</v>
      </c>
      <c r="C539" t="s">
        <v>1435</v>
      </c>
      <c r="D539" s="3">
        <v>2</v>
      </c>
      <c r="E539" s="3">
        <v>0.3</v>
      </c>
      <c r="F539" s="3">
        <v>447650000</v>
      </c>
      <c r="G539" s="3">
        <v>0.13</v>
      </c>
      <c r="H539" s="3"/>
      <c r="I539" s="3">
        <v>1</v>
      </c>
      <c r="J539" s="3">
        <v>4</v>
      </c>
      <c r="K539" s="3">
        <v>1</v>
      </c>
      <c r="L539" s="3"/>
      <c r="M539" s="3">
        <v>1</v>
      </c>
      <c r="N539" s="3">
        <v>5</v>
      </c>
      <c r="O539" s="3">
        <v>4</v>
      </c>
      <c r="P539" s="3">
        <v>1</v>
      </c>
      <c r="Q539" s="3">
        <v>1</v>
      </c>
      <c r="R539" s="3">
        <v>1</v>
      </c>
      <c r="S539" s="3"/>
      <c r="T539" s="3">
        <v>17</v>
      </c>
      <c r="U539" s="3">
        <v>5</v>
      </c>
      <c r="V539" s="3">
        <v>1</v>
      </c>
      <c r="W539" s="3">
        <v>1</v>
      </c>
    </row>
    <row r="540" spans="2:23">
      <c r="B540" s="2" t="s">
        <v>15</v>
      </c>
      <c r="C540" t="s">
        <v>1436</v>
      </c>
      <c r="D540" s="3">
        <v>2</v>
      </c>
      <c r="E540" s="3">
        <v>0.25</v>
      </c>
      <c r="F540" s="3">
        <v>442530000</v>
      </c>
      <c r="G540" s="3">
        <v>0.13</v>
      </c>
      <c r="H540" s="3"/>
      <c r="I540" s="3">
        <v>5</v>
      </c>
      <c r="J540" s="3">
        <v>18</v>
      </c>
      <c r="K540" s="3">
        <v>4</v>
      </c>
      <c r="L540" s="3"/>
      <c r="M540" s="3">
        <v>14</v>
      </c>
      <c r="N540" s="3">
        <v>32</v>
      </c>
      <c r="O540" s="3">
        <v>44</v>
      </c>
      <c r="P540" s="3">
        <v>1</v>
      </c>
      <c r="Q540" s="3">
        <v>1</v>
      </c>
      <c r="R540" s="3">
        <v>1</v>
      </c>
      <c r="S540" s="3"/>
      <c r="T540" s="3">
        <v>1</v>
      </c>
      <c r="U540" s="3">
        <v>12</v>
      </c>
      <c r="V540" s="3">
        <v>9</v>
      </c>
      <c r="W540" s="3">
        <v>1</v>
      </c>
    </row>
    <row r="541" spans="2:23">
      <c r="B541" s="2" t="s">
        <v>1438</v>
      </c>
      <c r="C541" t="s">
        <v>1437</v>
      </c>
      <c r="D541" s="3">
        <v>12</v>
      </c>
      <c r="E541" s="3">
        <v>0.61</v>
      </c>
      <c r="F541" s="3">
        <v>440570000</v>
      </c>
      <c r="G541" s="3">
        <v>0.05</v>
      </c>
      <c r="H541" s="3"/>
      <c r="I541" s="3">
        <v>1</v>
      </c>
      <c r="J541" s="3">
        <v>13</v>
      </c>
      <c r="K541" s="3">
        <v>1</v>
      </c>
      <c r="L541" s="3"/>
      <c r="M541" s="3">
        <v>5</v>
      </c>
      <c r="N541" s="3">
        <v>21</v>
      </c>
      <c r="O541" s="3">
        <v>1</v>
      </c>
      <c r="P541" s="3">
        <v>1</v>
      </c>
      <c r="Q541" s="3">
        <v>1</v>
      </c>
      <c r="R541" s="3">
        <v>1</v>
      </c>
      <c r="S541" s="3"/>
      <c r="T541" s="3">
        <v>15</v>
      </c>
      <c r="U541" s="3">
        <v>5</v>
      </c>
      <c r="V541" s="3">
        <v>2</v>
      </c>
      <c r="W541" s="3">
        <v>1</v>
      </c>
    </row>
    <row r="542" spans="2:23">
      <c r="B542" s="2" t="s">
        <v>567</v>
      </c>
      <c r="C542" t="s">
        <v>1439</v>
      </c>
      <c r="D542" s="3">
        <v>1</v>
      </c>
      <c r="E542" s="3">
        <v>0.35000000000000003</v>
      </c>
      <c r="F542" s="3">
        <v>440420000</v>
      </c>
      <c r="G542" s="3">
        <v>0.1</v>
      </c>
      <c r="H542" s="3"/>
      <c r="I542" s="3">
        <v>1</v>
      </c>
      <c r="J542" s="3">
        <v>8</v>
      </c>
      <c r="K542" s="3">
        <v>1</v>
      </c>
      <c r="L542" s="3"/>
      <c r="M542" s="3">
        <v>5</v>
      </c>
      <c r="N542" s="3">
        <v>13</v>
      </c>
      <c r="O542" s="3">
        <v>40</v>
      </c>
      <c r="P542" s="3">
        <v>1</v>
      </c>
      <c r="Q542" s="3">
        <v>1</v>
      </c>
      <c r="R542" s="3">
        <v>1</v>
      </c>
      <c r="S542" s="3"/>
      <c r="T542" s="3">
        <v>1</v>
      </c>
      <c r="U542" s="3">
        <v>2</v>
      </c>
      <c r="V542" s="3">
        <v>8</v>
      </c>
      <c r="W542" s="3">
        <v>1</v>
      </c>
    </row>
    <row r="543" spans="2:23">
      <c r="B543" s="2" t="s">
        <v>1441</v>
      </c>
      <c r="C543" t="s">
        <v>1440</v>
      </c>
      <c r="D543" s="3">
        <v>2</v>
      </c>
      <c r="E543" s="3">
        <v>0.13999999999999999</v>
      </c>
      <c r="F543" s="3">
        <v>438020000</v>
      </c>
      <c r="G543" s="3">
        <v>0.12</v>
      </c>
      <c r="H543" s="3"/>
      <c r="I543" s="3">
        <v>1</v>
      </c>
      <c r="J543" s="3">
        <v>1</v>
      </c>
      <c r="K543" s="3">
        <v>4</v>
      </c>
      <c r="L543" s="3"/>
      <c r="M543" s="3">
        <v>5</v>
      </c>
      <c r="N543" s="3">
        <v>7</v>
      </c>
      <c r="O543" s="3">
        <v>1</v>
      </c>
      <c r="P543" s="3">
        <v>1</v>
      </c>
      <c r="Q543" s="3">
        <v>1</v>
      </c>
      <c r="R543" s="3">
        <v>1</v>
      </c>
      <c r="S543" s="3"/>
      <c r="T543" s="3">
        <v>4</v>
      </c>
      <c r="U543" s="3">
        <v>2</v>
      </c>
      <c r="V543" s="3">
        <v>1</v>
      </c>
      <c r="W543" s="3">
        <v>1</v>
      </c>
    </row>
    <row r="544" spans="2:23">
      <c r="B544" s="2" t="s">
        <v>1443</v>
      </c>
      <c r="C544" t="s">
        <v>1442</v>
      </c>
      <c r="D544" s="3">
        <v>1</v>
      </c>
      <c r="E544" s="3">
        <v>0.49</v>
      </c>
      <c r="F544" s="3">
        <v>430980000</v>
      </c>
      <c r="G544" s="3">
        <v>0.16999999999999998</v>
      </c>
      <c r="H544" s="3"/>
      <c r="I544" s="3">
        <v>1</v>
      </c>
      <c r="J544" s="3">
        <v>12</v>
      </c>
      <c r="K544" s="3">
        <v>3</v>
      </c>
      <c r="L544" s="3"/>
      <c r="M544" s="3">
        <v>8</v>
      </c>
      <c r="N544" s="3">
        <v>10</v>
      </c>
      <c r="O544" s="3">
        <v>1</v>
      </c>
      <c r="P544" s="3">
        <v>1</v>
      </c>
      <c r="Q544" s="3">
        <v>1</v>
      </c>
      <c r="R544" s="3">
        <v>1</v>
      </c>
      <c r="S544" s="3"/>
      <c r="T544" s="3">
        <v>1</v>
      </c>
      <c r="U544" s="3">
        <v>8</v>
      </c>
      <c r="V544" s="3">
        <v>7</v>
      </c>
      <c r="W544" s="3">
        <v>1</v>
      </c>
    </row>
    <row r="545" spans="2:23">
      <c r="B545" s="2" t="s">
        <v>1445</v>
      </c>
      <c r="C545" t="s">
        <v>1444</v>
      </c>
      <c r="D545" s="3">
        <v>2</v>
      </c>
      <c r="E545" s="3">
        <v>0.1</v>
      </c>
      <c r="F545" s="3">
        <v>428360000</v>
      </c>
      <c r="G545" s="3">
        <v>0.13</v>
      </c>
      <c r="H545" s="3"/>
      <c r="I545" s="3">
        <v>2</v>
      </c>
      <c r="J545" s="3">
        <v>17</v>
      </c>
      <c r="K545" s="3">
        <v>1</v>
      </c>
      <c r="L545" s="3"/>
      <c r="M545" s="3">
        <v>3</v>
      </c>
      <c r="N545" s="3">
        <v>3</v>
      </c>
      <c r="O545" s="3">
        <v>7</v>
      </c>
      <c r="P545" s="3">
        <v>1</v>
      </c>
      <c r="Q545" s="3">
        <v>1</v>
      </c>
      <c r="R545" s="3">
        <v>1</v>
      </c>
      <c r="S545" s="3"/>
      <c r="T545" s="3">
        <v>6</v>
      </c>
      <c r="U545" s="3">
        <v>20</v>
      </c>
      <c r="V545" s="3">
        <v>3</v>
      </c>
      <c r="W545" s="3">
        <v>1</v>
      </c>
    </row>
    <row r="546" spans="2:23">
      <c r="B546" s="2" t="s">
        <v>1447</v>
      </c>
      <c r="C546" t="s">
        <v>1446</v>
      </c>
      <c r="D546" s="3">
        <v>36</v>
      </c>
      <c r="E546" s="3">
        <v>0.48</v>
      </c>
      <c r="F546" s="3">
        <v>427390000</v>
      </c>
      <c r="G546" s="3">
        <v>0.1</v>
      </c>
      <c r="H546" s="3"/>
      <c r="I546" s="3">
        <v>1</v>
      </c>
      <c r="J546" s="3">
        <v>13</v>
      </c>
      <c r="K546" s="3">
        <v>1</v>
      </c>
      <c r="L546" s="3"/>
      <c r="M546" s="3">
        <v>1</v>
      </c>
      <c r="N546" s="3">
        <v>2</v>
      </c>
      <c r="O546" s="3">
        <v>1</v>
      </c>
      <c r="P546" s="3">
        <v>1</v>
      </c>
      <c r="Q546" s="3">
        <v>1</v>
      </c>
      <c r="R546" s="3">
        <v>1</v>
      </c>
      <c r="S546" s="3"/>
      <c r="T546" s="3">
        <v>4</v>
      </c>
      <c r="U546" s="3">
        <v>5</v>
      </c>
      <c r="V546" s="3">
        <v>4</v>
      </c>
      <c r="W546" s="3">
        <v>1</v>
      </c>
    </row>
    <row r="547" spans="2:23">
      <c r="B547" s="2" t="s">
        <v>1449</v>
      </c>
      <c r="C547" t="s">
        <v>1448</v>
      </c>
      <c r="D547" s="3">
        <v>2</v>
      </c>
      <c r="E547" s="3">
        <v>0.44</v>
      </c>
      <c r="F547" s="3">
        <v>424700000</v>
      </c>
      <c r="G547" s="3">
        <v>0.09</v>
      </c>
      <c r="H547" s="3"/>
      <c r="I547" s="3">
        <v>1</v>
      </c>
      <c r="J547" s="3">
        <v>1</v>
      </c>
      <c r="K547" s="3">
        <v>1</v>
      </c>
      <c r="L547" s="3"/>
      <c r="M547" s="3">
        <v>5</v>
      </c>
      <c r="N547" s="3">
        <v>30</v>
      </c>
      <c r="O547" s="3">
        <v>1</v>
      </c>
      <c r="P547" s="3">
        <v>1</v>
      </c>
      <c r="Q547" s="3">
        <v>1</v>
      </c>
      <c r="R547" s="3">
        <v>1</v>
      </c>
      <c r="S547" s="3"/>
      <c r="T547" s="3">
        <v>10</v>
      </c>
      <c r="U547" s="3">
        <v>2</v>
      </c>
      <c r="V547" s="3">
        <v>1</v>
      </c>
      <c r="W547" s="3">
        <v>1</v>
      </c>
    </row>
    <row r="548" spans="2:23">
      <c r="B548" s="2" t="s">
        <v>1451</v>
      </c>
      <c r="C548" t="s">
        <v>1450</v>
      </c>
      <c r="D548" s="3">
        <v>28</v>
      </c>
      <c r="E548" s="3">
        <v>0.44999999999999996</v>
      </c>
      <c r="F548" s="3">
        <v>422760000</v>
      </c>
      <c r="G548" s="3">
        <v>0.13</v>
      </c>
      <c r="H548" s="3"/>
      <c r="I548" s="3">
        <v>1</v>
      </c>
      <c r="J548" s="3">
        <v>13</v>
      </c>
      <c r="K548" s="3">
        <v>1</v>
      </c>
      <c r="L548" s="3"/>
      <c r="M548" s="3">
        <v>8</v>
      </c>
      <c r="N548" s="3">
        <v>10</v>
      </c>
      <c r="O548" s="3">
        <v>1</v>
      </c>
      <c r="P548" s="3">
        <v>1</v>
      </c>
      <c r="Q548" s="3">
        <v>1</v>
      </c>
      <c r="R548" s="3">
        <v>1</v>
      </c>
      <c r="S548" s="3"/>
      <c r="T548" s="3">
        <v>49</v>
      </c>
      <c r="U548" s="3">
        <v>5</v>
      </c>
      <c r="V548" s="3">
        <v>8</v>
      </c>
      <c r="W548" s="3">
        <v>1</v>
      </c>
    </row>
    <row r="549" spans="2:23">
      <c r="B549" s="2" t="s">
        <v>174</v>
      </c>
      <c r="C549" t="s">
        <v>1452</v>
      </c>
      <c r="D549" s="3">
        <v>1</v>
      </c>
      <c r="E549" s="3">
        <v>0.49</v>
      </c>
      <c r="F549" s="3">
        <v>422350000</v>
      </c>
      <c r="G549" s="3">
        <v>0.15</v>
      </c>
      <c r="H549" s="3"/>
      <c r="I549" s="3">
        <v>1</v>
      </c>
      <c r="J549" s="3">
        <v>1</v>
      </c>
      <c r="K549" s="3">
        <v>7</v>
      </c>
      <c r="L549" s="3"/>
      <c r="M549" s="3">
        <v>1</v>
      </c>
      <c r="N549" s="3">
        <v>2</v>
      </c>
      <c r="O549" s="3">
        <v>1</v>
      </c>
      <c r="P549" s="3">
        <v>1</v>
      </c>
      <c r="Q549" s="3">
        <v>1</v>
      </c>
      <c r="R549" s="3">
        <v>1</v>
      </c>
      <c r="S549" s="3"/>
      <c r="T549" s="3">
        <v>1</v>
      </c>
      <c r="U549" s="3">
        <v>2</v>
      </c>
      <c r="V549" s="3">
        <v>1</v>
      </c>
      <c r="W549" s="3">
        <v>1</v>
      </c>
    </row>
    <row r="550" spans="2:23">
      <c r="B550" s="2" t="s">
        <v>386</v>
      </c>
      <c r="C550" t="s">
        <v>1453</v>
      </c>
      <c r="D550" s="3">
        <v>2</v>
      </c>
      <c r="E550" s="3">
        <v>0.48</v>
      </c>
      <c r="F550" s="3">
        <v>418660000</v>
      </c>
      <c r="G550" s="3">
        <v>0.11</v>
      </c>
      <c r="H550" s="3"/>
      <c r="I550" s="3">
        <v>1</v>
      </c>
      <c r="J550" s="3">
        <v>1</v>
      </c>
      <c r="K550" s="3">
        <v>1</v>
      </c>
      <c r="L550" s="3"/>
      <c r="M550" s="3">
        <v>5</v>
      </c>
      <c r="N550" s="3">
        <v>7</v>
      </c>
      <c r="O550" s="3">
        <v>1</v>
      </c>
      <c r="P550" s="3">
        <v>1</v>
      </c>
      <c r="Q550" s="3">
        <v>1</v>
      </c>
      <c r="R550" s="3">
        <v>1</v>
      </c>
      <c r="S550" s="3"/>
      <c r="T550" s="3">
        <v>4</v>
      </c>
      <c r="U550" s="3">
        <v>2</v>
      </c>
      <c r="V550" s="3">
        <v>1</v>
      </c>
      <c r="W550" s="3">
        <v>1</v>
      </c>
    </row>
    <row r="551" spans="2:23">
      <c r="B551" s="2" t="s">
        <v>1455</v>
      </c>
      <c r="C551" t="s">
        <v>1454</v>
      </c>
      <c r="D551" s="3">
        <v>22</v>
      </c>
      <c r="E551" s="3">
        <v>0.08</v>
      </c>
      <c r="F551" s="3">
        <v>417590000</v>
      </c>
      <c r="G551" s="3">
        <v>6.9999999999999993E-2</v>
      </c>
      <c r="H551" s="3"/>
      <c r="I551" s="3">
        <v>1</v>
      </c>
      <c r="J551" s="3">
        <v>1</v>
      </c>
      <c r="K551" s="3">
        <v>1</v>
      </c>
      <c r="L551" s="3"/>
      <c r="M551" s="3">
        <v>5</v>
      </c>
      <c r="N551" s="3">
        <v>15</v>
      </c>
      <c r="O551" s="3">
        <v>1</v>
      </c>
      <c r="P551" s="3">
        <v>1</v>
      </c>
      <c r="Q551" s="3">
        <v>1</v>
      </c>
      <c r="R551" s="3">
        <v>1</v>
      </c>
      <c r="S551" s="3"/>
      <c r="T551" s="3">
        <v>3</v>
      </c>
      <c r="U551" s="3">
        <v>2</v>
      </c>
      <c r="V551" s="3">
        <v>1</v>
      </c>
      <c r="W551" s="3">
        <v>1</v>
      </c>
    </row>
    <row r="552" spans="2:23">
      <c r="B552" s="2" t="s">
        <v>1457</v>
      </c>
      <c r="C552" t="s">
        <v>1456</v>
      </c>
      <c r="D552" s="3">
        <v>22</v>
      </c>
      <c r="E552" s="3">
        <v>0.08</v>
      </c>
      <c r="F552" s="3">
        <v>417380000</v>
      </c>
      <c r="G552" s="3">
        <v>0.13999999999999999</v>
      </c>
      <c r="H552" s="3"/>
      <c r="I552" s="3">
        <v>1</v>
      </c>
      <c r="J552" s="3">
        <v>1</v>
      </c>
      <c r="K552" s="3">
        <v>1</v>
      </c>
      <c r="L552" s="3"/>
      <c r="M552" s="3">
        <v>5</v>
      </c>
      <c r="N552" s="3">
        <v>7</v>
      </c>
      <c r="O552" s="3">
        <v>1</v>
      </c>
      <c r="P552" s="3">
        <v>1</v>
      </c>
      <c r="Q552" s="3">
        <v>1</v>
      </c>
      <c r="R552" s="3">
        <v>1</v>
      </c>
      <c r="S552" s="3"/>
      <c r="T552" s="3">
        <v>3</v>
      </c>
      <c r="U552" s="3">
        <v>2</v>
      </c>
      <c r="V552" s="3">
        <v>1</v>
      </c>
      <c r="W552" s="3">
        <v>1</v>
      </c>
    </row>
    <row r="553" spans="2:23">
      <c r="B553" s="2" t="s">
        <v>473</v>
      </c>
      <c r="C553" t="s">
        <v>1458</v>
      </c>
      <c r="D553" s="3">
        <v>2</v>
      </c>
      <c r="E553" s="3">
        <v>0.64</v>
      </c>
      <c r="F553" s="3">
        <v>416620000</v>
      </c>
      <c r="G553" s="3">
        <v>0.09</v>
      </c>
      <c r="H553" s="3"/>
      <c r="I553" s="3">
        <v>1</v>
      </c>
      <c r="J553" s="3">
        <v>1</v>
      </c>
      <c r="K553" s="3">
        <v>6</v>
      </c>
      <c r="L553" s="3"/>
      <c r="M553" s="3">
        <v>1</v>
      </c>
      <c r="N553" s="3">
        <v>2</v>
      </c>
      <c r="O553" s="3">
        <v>1</v>
      </c>
      <c r="P553" s="3">
        <v>1</v>
      </c>
      <c r="Q553" s="3">
        <v>1</v>
      </c>
      <c r="R553" s="3">
        <v>1</v>
      </c>
      <c r="S553" s="3"/>
      <c r="T553" s="3">
        <v>3</v>
      </c>
      <c r="U553" s="3">
        <v>2</v>
      </c>
      <c r="V553" s="3">
        <v>1</v>
      </c>
      <c r="W553" s="3">
        <v>1</v>
      </c>
    </row>
    <row r="554" spans="2:23">
      <c r="B554" s="2" t="s">
        <v>1460</v>
      </c>
      <c r="C554" t="s">
        <v>1459</v>
      </c>
      <c r="D554" s="3">
        <v>18</v>
      </c>
      <c r="E554" s="3">
        <v>0.8</v>
      </c>
      <c r="F554" s="3">
        <v>414020000</v>
      </c>
      <c r="G554" s="3">
        <v>0.21</v>
      </c>
      <c r="H554" s="3"/>
      <c r="I554" s="3">
        <v>1</v>
      </c>
      <c r="J554" s="3">
        <v>1</v>
      </c>
      <c r="K554" s="3">
        <v>1</v>
      </c>
      <c r="L554" s="3"/>
      <c r="M554" s="3">
        <v>5</v>
      </c>
      <c r="N554" s="3">
        <v>26</v>
      </c>
      <c r="O554" s="3">
        <v>26</v>
      </c>
      <c r="P554" s="3">
        <v>1</v>
      </c>
      <c r="Q554" s="3">
        <v>2</v>
      </c>
      <c r="R554" s="3">
        <v>2</v>
      </c>
      <c r="S554" s="3"/>
      <c r="T554" s="3">
        <v>31</v>
      </c>
      <c r="U554" s="3">
        <v>2</v>
      </c>
      <c r="V554" s="3">
        <v>1</v>
      </c>
      <c r="W554" s="3">
        <v>1</v>
      </c>
    </row>
    <row r="555" spans="2:23">
      <c r="B555" s="2" t="s">
        <v>1462</v>
      </c>
      <c r="C555" t="s">
        <v>1461</v>
      </c>
      <c r="D555" s="3">
        <v>37</v>
      </c>
      <c r="E555" s="3">
        <v>0.54999999999999993</v>
      </c>
      <c r="F555" s="3">
        <v>412800000</v>
      </c>
      <c r="G555" s="3">
        <v>0.13999999999999999</v>
      </c>
      <c r="H555" s="3"/>
      <c r="I555" s="3">
        <v>1</v>
      </c>
      <c r="J555" s="3">
        <v>13</v>
      </c>
      <c r="K555" s="3">
        <v>3</v>
      </c>
      <c r="L555" s="3"/>
      <c r="M555" s="3">
        <v>1</v>
      </c>
      <c r="N555" s="3">
        <v>2</v>
      </c>
      <c r="O555" s="3">
        <v>1</v>
      </c>
      <c r="P555" s="3">
        <v>1</v>
      </c>
      <c r="Q555" s="3">
        <v>1</v>
      </c>
      <c r="R555" s="3">
        <v>1</v>
      </c>
      <c r="S555" s="3"/>
      <c r="T555" s="3">
        <v>3</v>
      </c>
      <c r="U555" s="3">
        <v>5</v>
      </c>
      <c r="V555" s="3">
        <v>4</v>
      </c>
      <c r="W555" s="3">
        <v>1</v>
      </c>
    </row>
    <row r="556" spans="2:23">
      <c r="B556" s="2" t="s">
        <v>1464</v>
      </c>
      <c r="C556" t="s">
        <v>1463</v>
      </c>
      <c r="D556" s="3">
        <v>15</v>
      </c>
      <c r="E556" s="3">
        <v>0.4</v>
      </c>
      <c r="F556" s="3">
        <v>407800000</v>
      </c>
      <c r="G556" s="3">
        <v>0.09</v>
      </c>
      <c r="H556" s="3"/>
      <c r="I556" s="3">
        <v>1</v>
      </c>
      <c r="J556" s="3">
        <v>5</v>
      </c>
      <c r="K556" s="3">
        <v>1</v>
      </c>
      <c r="L556" s="3"/>
      <c r="M556" s="3">
        <v>1</v>
      </c>
      <c r="N556" s="3">
        <v>4</v>
      </c>
      <c r="O556" s="3">
        <v>1</v>
      </c>
      <c r="P556" s="3">
        <v>1</v>
      </c>
      <c r="Q556" s="3">
        <v>1</v>
      </c>
      <c r="R556" s="3">
        <v>1</v>
      </c>
      <c r="S556" s="3"/>
      <c r="T556" s="3">
        <v>1</v>
      </c>
      <c r="U556" s="3">
        <v>7</v>
      </c>
      <c r="V556" s="3">
        <v>8</v>
      </c>
      <c r="W556" s="3">
        <v>1</v>
      </c>
    </row>
    <row r="557" spans="2:23">
      <c r="B557" s="2" t="s">
        <v>97</v>
      </c>
      <c r="C557" t="s">
        <v>1465</v>
      </c>
      <c r="D557" s="3">
        <v>8</v>
      </c>
      <c r="E557" s="3">
        <v>0.48</v>
      </c>
      <c r="F557" s="3">
        <v>405460000</v>
      </c>
      <c r="G557" s="3">
        <v>0.11</v>
      </c>
      <c r="H557" s="3"/>
      <c r="I557" s="3">
        <v>1</v>
      </c>
      <c r="J557" s="3">
        <v>5</v>
      </c>
      <c r="K557" s="3">
        <v>2</v>
      </c>
      <c r="L557" s="3"/>
      <c r="M557" s="3">
        <v>1</v>
      </c>
      <c r="N557" s="3">
        <v>1</v>
      </c>
      <c r="O557" s="3">
        <v>1</v>
      </c>
      <c r="P557" s="3">
        <v>1</v>
      </c>
      <c r="Q557" s="3">
        <v>1</v>
      </c>
      <c r="R557" s="3">
        <v>1</v>
      </c>
      <c r="S557" s="3"/>
      <c r="T557" s="3">
        <v>14</v>
      </c>
      <c r="U557" s="3">
        <v>7</v>
      </c>
      <c r="V557" s="3">
        <v>7</v>
      </c>
      <c r="W557" s="3">
        <v>1</v>
      </c>
    </row>
    <row r="558" spans="2:23">
      <c r="B558" s="2" t="s">
        <v>1467</v>
      </c>
      <c r="C558" t="s">
        <v>1466</v>
      </c>
      <c r="D558" s="3">
        <v>2</v>
      </c>
      <c r="E558" s="3">
        <v>0.71000000000000008</v>
      </c>
      <c r="F558" s="3">
        <v>401810000</v>
      </c>
      <c r="G558" s="3">
        <v>0.18</v>
      </c>
      <c r="H558" s="3"/>
      <c r="I558" s="3">
        <v>1</v>
      </c>
      <c r="J558" s="3">
        <v>10</v>
      </c>
      <c r="K558" s="3">
        <v>3</v>
      </c>
      <c r="L558" s="3"/>
      <c r="M558" s="3">
        <v>1</v>
      </c>
      <c r="N558" s="3">
        <v>2</v>
      </c>
      <c r="O558" s="3">
        <v>1</v>
      </c>
      <c r="P558" s="3">
        <v>1</v>
      </c>
      <c r="Q558" s="3">
        <v>1</v>
      </c>
      <c r="R558" s="3">
        <v>1</v>
      </c>
      <c r="S558" s="3"/>
      <c r="T558" s="3">
        <v>3</v>
      </c>
      <c r="U558" s="3">
        <v>2</v>
      </c>
      <c r="V558" s="3">
        <v>1</v>
      </c>
      <c r="W558" s="3">
        <v>1</v>
      </c>
    </row>
    <row r="559" spans="2:23">
      <c r="B559" s="2" t="s">
        <v>1469</v>
      </c>
      <c r="C559" t="s">
        <v>1468</v>
      </c>
      <c r="D559" s="3">
        <v>1</v>
      </c>
      <c r="E559" s="3">
        <v>0.2</v>
      </c>
      <c r="F559" s="3">
        <v>398460000</v>
      </c>
      <c r="G559" s="3">
        <v>0.44999999999999996</v>
      </c>
      <c r="H559" s="3"/>
      <c r="I559" s="3">
        <v>1</v>
      </c>
      <c r="J559" s="3">
        <v>12</v>
      </c>
      <c r="K559" s="3">
        <v>1</v>
      </c>
      <c r="L559" s="3"/>
      <c r="M559" s="3">
        <v>1</v>
      </c>
      <c r="N559" s="3">
        <v>1</v>
      </c>
      <c r="O559" s="3">
        <v>1</v>
      </c>
      <c r="P559" s="3">
        <v>1</v>
      </c>
      <c r="Q559" s="3">
        <v>1</v>
      </c>
      <c r="R559" s="3">
        <v>1</v>
      </c>
      <c r="S559" s="3"/>
      <c r="T559" s="3">
        <v>7</v>
      </c>
      <c r="U559" s="3">
        <v>8</v>
      </c>
      <c r="V559" s="3">
        <v>11</v>
      </c>
      <c r="W559" s="3">
        <v>1</v>
      </c>
    </row>
    <row r="560" spans="2:23">
      <c r="B560" s="2" t="s">
        <v>1471</v>
      </c>
      <c r="C560" t="s">
        <v>1470</v>
      </c>
      <c r="D560" s="3">
        <v>2</v>
      </c>
      <c r="E560" s="3">
        <v>0.1</v>
      </c>
      <c r="F560" s="3">
        <v>395010000</v>
      </c>
      <c r="G560" s="3">
        <v>0.09</v>
      </c>
      <c r="H560" s="3"/>
      <c r="I560" s="3">
        <v>2</v>
      </c>
      <c r="J560" s="3">
        <v>17</v>
      </c>
      <c r="K560" s="3">
        <v>1</v>
      </c>
      <c r="L560" s="3"/>
      <c r="M560" s="3">
        <v>3</v>
      </c>
      <c r="N560" s="3">
        <v>3</v>
      </c>
      <c r="O560" s="3">
        <v>7</v>
      </c>
      <c r="P560" s="3">
        <v>1</v>
      </c>
      <c r="Q560" s="3">
        <v>1</v>
      </c>
      <c r="R560" s="3">
        <v>1</v>
      </c>
      <c r="S560" s="3"/>
      <c r="T560" s="3">
        <v>6</v>
      </c>
      <c r="U560" s="3">
        <v>20</v>
      </c>
      <c r="V560" s="3">
        <v>3</v>
      </c>
      <c r="W560" s="3">
        <v>1</v>
      </c>
    </row>
    <row r="561" spans="2:23">
      <c r="B561" s="2" t="s">
        <v>1473</v>
      </c>
      <c r="C561" t="s">
        <v>1472</v>
      </c>
      <c r="D561" s="3">
        <v>21</v>
      </c>
      <c r="E561" s="3">
        <v>1.0900000000000001</v>
      </c>
      <c r="F561" s="3">
        <v>393790000</v>
      </c>
      <c r="G561" s="3">
        <v>0.03</v>
      </c>
      <c r="H561" s="3"/>
      <c r="I561" s="3">
        <v>1</v>
      </c>
      <c r="J561" s="3">
        <v>1</v>
      </c>
      <c r="K561" s="3">
        <v>1</v>
      </c>
      <c r="L561" s="3"/>
      <c r="M561" s="3">
        <v>1</v>
      </c>
      <c r="N561" s="3">
        <v>1</v>
      </c>
      <c r="O561" s="3">
        <v>1</v>
      </c>
      <c r="P561" s="3">
        <v>2</v>
      </c>
      <c r="Q561" s="3">
        <v>1</v>
      </c>
      <c r="R561" s="3">
        <v>1</v>
      </c>
      <c r="S561" s="3"/>
      <c r="T561" s="3">
        <v>1</v>
      </c>
      <c r="U561" s="3">
        <v>1</v>
      </c>
      <c r="V561" s="3">
        <v>1</v>
      </c>
      <c r="W561" s="3">
        <v>1</v>
      </c>
    </row>
    <row r="562" spans="2:23">
      <c r="B562" s="2" t="s">
        <v>1475</v>
      </c>
      <c r="C562" t="s">
        <v>1474</v>
      </c>
      <c r="D562" s="3">
        <v>2</v>
      </c>
      <c r="E562" s="3">
        <v>0.38999999999999996</v>
      </c>
      <c r="F562" s="3">
        <v>392360000</v>
      </c>
      <c r="G562" s="3">
        <v>0.22</v>
      </c>
      <c r="H562" s="3"/>
      <c r="I562" s="3">
        <v>1</v>
      </c>
      <c r="J562" s="3">
        <v>1</v>
      </c>
      <c r="K562" s="3">
        <v>4</v>
      </c>
      <c r="L562" s="3"/>
      <c r="M562" s="3">
        <v>5</v>
      </c>
      <c r="N562" s="3">
        <v>22</v>
      </c>
      <c r="O562" s="3">
        <v>12</v>
      </c>
      <c r="P562" s="3">
        <v>1</v>
      </c>
      <c r="Q562" s="3">
        <v>1</v>
      </c>
      <c r="R562" s="3">
        <v>1</v>
      </c>
      <c r="S562" s="3"/>
      <c r="T562" s="3">
        <v>3</v>
      </c>
      <c r="U562" s="3">
        <v>2</v>
      </c>
      <c r="V562" s="3">
        <v>1</v>
      </c>
      <c r="W562" s="3">
        <v>1</v>
      </c>
    </row>
    <row r="563" spans="2:23">
      <c r="B563" s="2" t="s">
        <v>1477</v>
      </c>
      <c r="C563" t="s">
        <v>1476</v>
      </c>
      <c r="D563" s="3">
        <v>2</v>
      </c>
      <c r="E563" s="3">
        <v>0.64</v>
      </c>
      <c r="F563" s="3">
        <v>392180000</v>
      </c>
      <c r="G563" s="3">
        <v>0.08</v>
      </c>
      <c r="H563" s="3"/>
      <c r="I563" s="3">
        <v>1</v>
      </c>
      <c r="J563" s="3">
        <v>1</v>
      </c>
      <c r="K563" s="3">
        <v>10</v>
      </c>
      <c r="L563" s="3"/>
      <c r="M563" s="3">
        <v>1</v>
      </c>
      <c r="N563" s="3">
        <v>2</v>
      </c>
      <c r="O563" s="3">
        <v>1</v>
      </c>
      <c r="P563" s="3">
        <v>1</v>
      </c>
      <c r="Q563" s="3">
        <v>1</v>
      </c>
      <c r="R563" s="3">
        <v>1</v>
      </c>
      <c r="S563" s="3"/>
      <c r="T563" s="3">
        <v>3</v>
      </c>
      <c r="U563" s="3">
        <v>2</v>
      </c>
      <c r="V563" s="3">
        <v>1</v>
      </c>
      <c r="W563" s="3">
        <v>1</v>
      </c>
    </row>
    <row r="564" spans="2:23">
      <c r="B564" s="2" t="s">
        <v>1479</v>
      </c>
      <c r="C564" t="s">
        <v>1478</v>
      </c>
      <c r="D564" s="3">
        <v>38</v>
      </c>
      <c r="E564" s="3">
        <v>0.27</v>
      </c>
      <c r="F564" s="3">
        <v>389450000</v>
      </c>
      <c r="G564" s="3">
        <v>0.13999999999999999</v>
      </c>
      <c r="H564" s="3"/>
      <c r="I564" s="3">
        <v>1</v>
      </c>
      <c r="J564" s="3">
        <v>13</v>
      </c>
      <c r="K564" s="3">
        <v>1</v>
      </c>
      <c r="L564" s="3"/>
      <c r="M564" s="3">
        <v>1</v>
      </c>
      <c r="N564" s="3">
        <v>2</v>
      </c>
      <c r="O564" s="3">
        <v>1</v>
      </c>
      <c r="P564" s="3">
        <v>1</v>
      </c>
      <c r="Q564" s="3">
        <v>1</v>
      </c>
      <c r="R564" s="3">
        <v>1</v>
      </c>
      <c r="S564" s="3"/>
      <c r="T564" s="3">
        <v>52</v>
      </c>
      <c r="U564" s="3">
        <v>5</v>
      </c>
      <c r="V564" s="3">
        <v>4</v>
      </c>
      <c r="W564" s="3">
        <v>1</v>
      </c>
    </row>
    <row r="565" spans="2:23">
      <c r="B565" s="2" t="s">
        <v>1481</v>
      </c>
      <c r="C565" t="s">
        <v>1480</v>
      </c>
      <c r="D565" s="3">
        <v>2</v>
      </c>
      <c r="E565" s="3">
        <v>0.1</v>
      </c>
      <c r="F565" s="3">
        <v>389280000</v>
      </c>
      <c r="G565" s="3">
        <v>6.9999999999999993E-2</v>
      </c>
      <c r="H565" s="3"/>
      <c r="I565" s="3">
        <v>2</v>
      </c>
      <c r="J565" s="3">
        <v>17</v>
      </c>
      <c r="K565" s="3">
        <v>1</v>
      </c>
      <c r="L565" s="3"/>
      <c r="M565" s="3">
        <v>3</v>
      </c>
      <c r="N565" s="3">
        <v>3</v>
      </c>
      <c r="O565" s="3">
        <v>6</v>
      </c>
      <c r="P565" s="3">
        <v>1</v>
      </c>
      <c r="Q565" s="3">
        <v>1</v>
      </c>
      <c r="R565" s="3">
        <v>1</v>
      </c>
      <c r="S565" s="3"/>
      <c r="T565" s="3">
        <v>6</v>
      </c>
      <c r="U565" s="3">
        <v>20</v>
      </c>
      <c r="V565" s="3">
        <v>3</v>
      </c>
      <c r="W565" s="3">
        <v>1</v>
      </c>
    </row>
    <row r="566" spans="2:23">
      <c r="B566" s="2" t="s">
        <v>261</v>
      </c>
      <c r="C566" t="s">
        <v>1482</v>
      </c>
      <c r="D566" s="3">
        <v>2</v>
      </c>
      <c r="E566" s="3">
        <v>0.3</v>
      </c>
      <c r="F566" s="3">
        <v>388320000</v>
      </c>
      <c r="G566" s="3">
        <v>0.08</v>
      </c>
      <c r="H566" s="3"/>
      <c r="I566" s="3">
        <v>1</v>
      </c>
      <c r="J566" s="3">
        <v>4</v>
      </c>
      <c r="K566" s="3">
        <v>1</v>
      </c>
      <c r="L566" s="3"/>
      <c r="M566" s="3">
        <v>1</v>
      </c>
      <c r="N566" s="3">
        <v>4</v>
      </c>
      <c r="O566" s="3">
        <v>4</v>
      </c>
      <c r="P566" s="3">
        <v>1</v>
      </c>
      <c r="Q566" s="3">
        <v>1</v>
      </c>
      <c r="R566" s="3">
        <v>1</v>
      </c>
      <c r="S566" s="3"/>
      <c r="T566" s="3">
        <v>17</v>
      </c>
      <c r="U566" s="3">
        <v>5</v>
      </c>
      <c r="V566" s="3">
        <v>1</v>
      </c>
      <c r="W566" s="3">
        <v>1</v>
      </c>
    </row>
    <row r="567" spans="2:23">
      <c r="B567" s="2" t="s">
        <v>1484</v>
      </c>
      <c r="C567" t="s">
        <v>1483</v>
      </c>
      <c r="D567" s="3">
        <v>12</v>
      </c>
      <c r="E567" s="3">
        <v>0.61</v>
      </c>
      <c r="F567" s="3">
        <v>386720000</v>
      </c>
      <c r="G567" s="3">
        <v>0.05</v>
      </c>
      <c r="H567" s="3"/>
      <c r="I567" s="3">
        <v>1</v>
      </c>
      <c r="J567" s="3">
        <v>13</v>
      </c>
      <c r="K567" s="3">
        <v>1</v>
      </c>
      <c r="L567" s="3"/>
      <c r="M567" s="3">
        <v>5</v>
      </c>
      <c r="N567" s="3">
        <v>17</v>
      </c>
      <c r="O567" s="3">
        <v>1</v>
      </c>
      <c r="P567" s="3">
        <v>1</v>
      </c>
      <c r="Q567" s="3">
        <v>1</v>
      </c>
      <c r="R567" s="3">
        <v>1</v>
      </c>
      <c r="S567" s="3"/>
      <c r="T567" s="3">
        <v>15</v>
      </c>
      <c r="U567" s="3">
        <v>5</v>
      </c>
      <c r="V567" s="3">
        <v>2</v>
      </c>
      <c r="W567" s="3">
        <v>1</v>
      </c>
    </row>
    <row r="568" spans="2:23">
      <c r="B568" s="2" t="s">
        <v>1486</v>
      </c>
      <c r="C568" t="s">
        <v>1485</v>
      </c>
      <c r="D568" s="3">
        <v>12</v>
      </c>
      <c r="E568" s="3">
        <v>0.8</v>
      </c>
      <c r="F568" s="3">
        <v>385990000</v>
      </c>
      <c r="G568" s="3">
        <v>0.15</v>
      </c>
      <c r="H568" s="3"/>
      <c r="I568" s="3">
        <v>1</v>
      </c>
      <c r="J568" s="3">
        <v>13</v>
      </c>
      <c r="K568" s="3">
        <v>3</v>
      </c>
      <c r="L568" s="3"/>
      <c r="M568" s="3">
        <v>1</v>
      </c>
      <c r="N568" s="3">
        <v>2</v>
      </c>
      <c r="O568" s="3">
        <v>1</v>
      </c>
      <c r="P568" s="3">
        <v>1</v>
      </c>
      <c r="Q568" s="3">
        <v>1</v>
      </c>
      <c r="R568" s="3">
        <v>1</v>
      </c>
      <c r="S568" s="3"/>
      <c r="T568" s="3">
        <v>5</v>
      </c>
      <c r="U568" s="3">
        <v>5</v>
      </c>
      <c r="V568" s="3">
        <v>2</v>
      </c>
      <c r="W568" s="3">
        <v>1</v>
      </c>
    </row>
    <row r="569" spans="2:23">
      <c r="B569" s="2" t="s">
        <v>212</v>
      </c>
      <c r="C569" t="s">
        <v>1487</v>
      </c>
      <c r="D569" s="3">
        <v>2</v>
      </c>
      <c r="E569" s="3">
        <v>0.44</v>
      </c>
      <c r="F569" s="3">
        <v>384490000</v>
      </c>
      <c r="G569" s="3">
        <v>0.06</v>
      </c>
      <c r="H569" s="3"/>
      <c r="I569" s="3">
        <v>1</v>
      </c>
      <c r="J569" s="3">
        <v>1</v>
      </c>
      <c r="K569" s="3">
        <v>1</v>
      </c>
      <c r="L569" s="3"/>
      <c r="M569" s="3">
        <v>5</v>
      </c>
      <c r="N569" s="3">
        <v>15</v>
      </c>
      <c r="O569" s="3">
        <v>18</v>
      </c>
      <c r="P569" s="3">
        <v>1</v>
      </c>
      <c r="Q569" s="3">
        <v>1</v>
      </c>
      <c r="R569" s="3">
        <v>1</v>
      </c>
      <c r="S569" s="3"/>
      <c r="T569" s="3">
        <v>10</v>
      </c>
      <c r="U569" s="3">
        <v>2</v>
      </c>
      <c r="V569" s="3">
        <v>1</v>
      </c>
      <c r="W569" s="3">
        <v>1</v>
      </c>
    </row>
    <row r="570" spans="2:23">
      <c r="B570" s="2" t="s">
        <v>258</v>
      </c>
      <c r="C570" t="s">
        <v>1488</v>
      </c>
      <c r="D570" s="3">
        <v>2</v>
      </c>
      <c r="E570" s="3">
        <v>0.25</v>
      </c>
      <c r="F570" s="3">
        <v>384040000</v>
      </c>
      <c r="G570" s="3">
        <v>0.04</v>
      </c>
      <c r="H570" s="3"/>
      <c r="I570" s="3">
        <v>1</v>
      </c>
      <c r="J570" s="3">
        <v>4</v>
      </c>
      <c r="K570" s="3">
        <v>1</v>
      </c>
      <c r="L570" s="3"/>
      <c r="M570" s="3">
        <v>1</v>
      </c>
      <c r="N570" s="3">
        <v>1</v>
      </c>
      <c r="O570" s="3">
        <v>4</v>
      </c>
      <c r="P570" s="3">
        <v>1</v>
      </c>
      <c r="Q570" s="3">
        <v>1</v>
      </c>
      <c r="R570" s="3">
        <v>1</v>
      </c>
      <c r="S570" s="3"/>
      <c r="T570" s="3">
        <v>17</v>
      </c>
      <c r="U570" s="3">
        <v>5</v>
      </c>
      <c r="V570" s="3">
        <v>1</v>
      </c>
      <c r="W570" s="3">
        <v>1</v>
      </c>
    </row>
    <row r="571" spans="2:23">
      <c r="B571" s="2" t="s">
        <v>68</v>
      </c>
      <c r="C571" t="s">
        <v>1489</v>
      </c>
      <c r="D571" s="3">
        <v>4</v>
      </c>
      <c r="E571" s="3">
        <v>0.77999999999999992</v>
      </c>
      <c r="F571" s="3">
        <v>382020000</v>
      </c>
      <c r="G571" s="3">
        <v>0.12</v>
      </c>
      <c r="H571" s="3"/>
      <c r="I571" s="3">
        <v>3</v>
      </c>
      <c r="J571" s="3">
        <v>16</v>
      </c>
      <c r="K571" s="3">
        <v>4</v>
      </c>
      <c r="L571" s="3"/>
      <c r="M571" s="3">
        <v>11</v>
      </c>
      <c r="N571" s="3">
        <v>28</v>
      </c>
      <c r="O571" s="3">
        <v>20</v>
      </c>
      <c r="P571" s="3">
        <v>1</v>
      </c>
      <c r="Q571" s="3">
        <v>1</v>
      </c>
      <c r="R571" s="3">
        <v>1</v>
      </c>
      <c r="S571" s="3"/>
      <c r="T571" s="3">
        <v>19</v>
      </c>
      <c r="U571" s="3">
        <v>6</v>
      </c>
      <c r="V571" s="3">
        <v>5</v>
      </c>
      <c r="W571" s="3">
        <v>1</v>
      </c>
    </row>
    <row r="572" spans="2:23">
      <c r="B572" s="2" t="s">
        <v>462</v>
      </c>
      <c r="C572" t="s">
        <v>1490</v>
      </c>
      <c r="D572" s="3">
        <v>2</v>
      </c>
      <c r="E572" s="3">
        <v>0.63</v>
      </c>
      <c r="F572" s="3">
        <v>381720000</v>
      </c>
      <c r="G572" s="3">
        <v>0.08</v>
      </c>
      <c r="H572" s="3"/>
      <c r="I572" s="3">
        <v>1</v>
      </c>
      <c r="J572" s="3">
        <v>1</v>
      </c>
      <c r="K572" s="3">
        <v>7</v>
      </c>
      <c r="L572" s="3"/>
      <c r="M572" s="3">
        <v>1</v>
      </c>
      <c r="N572" s="3">
        <v>2</v>
      </c>
      <c r="O572" s="3">
        <v>1</v>
      </c>
      <c r="P572" s="3">
        <v>1</v>
      </c>
      <c r="Q572" s="3">
        <v>1</v>
      </c>
      <c r="R572" s="3">
        <v>1</v>
      </c>
      <c r="S572" s="3"/>
      <c r="T572" s="3">
        <v>3</v>
      </c>
      <c r="U572" s="3">
        <v>2</v>
      </c>
      <c r="V572" s="3">
        <v>1</v>
      </c>
      <c r="W572" s="3">
        <v>1</v>
      </c>
    </row>
    <row r="573" spans="2:23">
      <c r="B573" s="2" t="s">
        <v>444</v>
      </c>
      <c r="C573" t="s">
        <v>1491</v>
      </c>
      <c r="D573" s="3">
        <v>28</v>
      </c>
      <c r="E573" s="3">
        <v>0.65</v>
      </c>
      <c r="F573" s="3">
        <v>380700000</v>
      </c>
      <c r="G573" s="3">
        <v>0.22999999999999998</v>
      </c>
      <c r="H573" s="3"/>
      <c r="I573" s="3">
        <v>1</v>
      </c>
      <c r="J573" s="3">
        <v>1</v>
      </c>
      <c r="K573" s="3">
        <v>4</v>
      </c>
      <c r="L573" s="3"/>
      <c r="M573" s="3">
        <v>5</v>
      </c>
      <c r="N573" s="3">
        <v>22</v>
      </c>
      <c r="O573" s="3">
        <v>45</v>
      </c>
      <c r="P573" s="3">
        <v>1</v>
      </c>
      <c r="Q573" s="3">
        <v>1</v>
      </c>
      <c r="R573" s="3">
        <v>1</v>
      </c>
      <c r="S573" s="3"/>
      <c r="T573" s="3">
        <v>38</v>
      </c>
      <c r="U573" s="3">
        <v>2</v>
      </c>
      <c r="V573" s="3">
        <v>1</v>
      </c>
      <c r="W573" s="3">
        <v>1</v>
      </c>
    </row>
    <row r="574" spans="2:23">
      <c r="B574" s="2" t="s">
        <v>1493</v>
      </c>
      <c r="C574" t="s">
        <v>1492</v>
      </c>
      <c r="D574" s="3">
        <v>39</v>
      </c>
      <c r="E574" s="3">
        <v>1.5</v>
      </c>
      <c r="F574" s="3">
        <v>379770000</v>
      </c>
      <c r="G574" s="3">
        <v>0.08</v>
      </c>
      <c r="H574" s="3"/>
      <c r="I574" s="3">
        <v>3</v>
      </c>
      <c r="J574" s="3">
        <v>1</v>
      </c>
      <c r="K574" s="3">
        <v>4</v>
      </c>
      <c r="L574" s="3"/>
      <c r="M574" s="3">
        <v>11</v>
      </c>
      <c r="N574" s="3">
        <v>28</v>
      </c>
      <c r="O574" s="3">
        <v>19</v>
      </c>
      <c r="P574" s="3">
        <v>1</v>
      </c>
      <c r="Q574" s="3">
        <v>2</v>
      </c>
      <c r="R574" s="3">
        <v>2</v>
      </c>
      <c r="S574" s="3"/>
      <c r="T574" s="3">
        <v>1</v>
      </c>
      <c r="U574" s="3">
        <v>6</v>
      </c>
      <c r="V574" s="3">
        <v>5</v>
      </c>
      <c r="W574" s="3">
        <v>1</v>
      </c>
    </row>
    <row r="575" spans="2:23">
      <c r="B575" s="2" t="s">
        <v>456</v>
      </c>
      <c r="C575" t="s">
        <v>1494</v>
      </c>
      <c r="D575" s="3">
        <v>5</v>
      </c>
      <c r="E575" s="3">
        <v>0.71000000000000008</v>
      </c>
      <c r="F575" s="3">
        <v>379230000</v>
      </c>
      <c r="G575" s="3">
        <v>0.12</v>
      </c>
      <c r="H575" s="3"/>
      <c r="I575" s="3">
        <v>1</v>
      </c>
      <c r="J575" s="3">
        <v>8</v>
      </c>
      <c r="K575" s="3">
        <v>4</v>
      </c>
      <c r="L575" s="3"/>
      <c r="M575" s="3">
        <v>5</v>
      </c>
      <c r="N575" s="3">
        <v>26</v>
      </c>
      <c r="O575" s="3">
        <v>46</v>
      </c>
      <c r="P575" s="3">
        <v>1</v>
      </c>
      <c r="Q575" s="3">
        <v>1</v>
      </c>
      <c r="R575" s="3">
        <v>1</v>
      </c>
      <c r="S575" s="3"/>
      <c r="T575" s="3">
        <v>53</v>
      </c>
      <c r="U575" s="3">
        <v>2</v>
      </c>
      <c r="V575" s="3">
        <v>2</v>
      </c>
      <c r="W575" s="3">
        <v>1</v>
      </c>
    </row>
    <row r="576" spans="2:23">
      <c r="B576" s="2" t="s">
        <v>1496</v>
      </c>
      <c r="C576" t="s">
        <v>1495</v>
      </c>
      <c r="D576" s="3">
        <v>28</v>
      </c>
      <c r="E576" s="3">
        <v>0.62</v>
      </c>
      <c r="F576" s="3">
        <v>377700000</v>
      </c>
      <c r="G576" s="3">
        <v>0.11</v>
      </c>
      <c r="H576" s="3"/>
      <c r="I576" s="3">
        <v>1</v>
      </c>
      <c r="J576" s="3">
        <v>1</v>
      </c>
      <c r="K576" s="3">
        <v>6</v>
      </c>
      <c r="L576" s="3"/>
      <c r="M576" s="3">
        <v>1</v>
      </c>
      <c r="N576" s="3">
        <v>2</v>
      </c>
      <c r="O576" s="3">
        <v>1</v>
      </c>
      <c r="P576" s="3">
        <v>1</v>
      </c>
      <c r="Q576" s="3">
        <v>1</v>
      </c>
      <c r="R576" s="3">
        <v>1</v>
      </c>
      <c r="S576" s="3"/>
      <c r="T576" s="3">
        <v>3</v>
      </c>
      <c r="U576" s="3">
        <v>2</v>
      </c>
      <c r="V576" s="3">
        <v>1</v>
      </c>
      <c r="W576" s="3">
        <v>1</v>
      </c>
    </row>
    <row r="577" spans="2:23">
      <c r="B577" s="2" t="s">
        <v>569</v>
      </c>
      <c r="C577" t="s">
        <v>1497</v>
      </c>
      <c r="D577" s="3">
        <v>1</v>
      </c>
      <c r="E577" s="3">
        <v>0.35000000000000003</v>
      </c>
      <c r="F577" s="3">
        <v>377070000</v>
      </c>
      <c r="G577" s="3">
        <v>0.03</v>
      </c>
      <c r="H577" s="3"/>
      <c r="I577" s="3">
        <v>1</v>
      </c>
      <c r="J577" s="3">
        <v>8</v>
      </c>
      <c r="K577" s="3">
        <v>1</v>
      </c>
      <c r="L577" s="3"/>
      <c r="M577" s="3">
        <v>5</v>
      </c>
      <c r="N577" s="3">
        <v>17</v>
      </c>
      <c r="O577" s="3">
        <v>47</v>
      </c>
      <c r="P577" s="3">
        <v>1</v>
      </c>
      <c r="Q577" s="3">
        <v>1</v>
      </c>
      <c r="R577" s="3">
        <v>1</v>
      </c>
      <c r="S577" s="3"/>
      <c r="T577" s="3">
        <v>1</v>
      </c>
      <c r="U577" s="3">
        <v>1</v>
      </c>
      <c r="V577" s="3">
        <v>8</v>
      </c>
      <c r="W577" s="3">
        <v>1</v>
      </c>
    </row>
    <row r="578" spans="2:23">
      <c r="B578" s="2" t="s">
        <v>1499</v>
      </c>
      <c r="C578" t="s">
        <v>1498</v>
      </c>
      <c r="D578" s="3">
        <v>2</v>
      </c>
      <c r="E578" s="3">
        <v>0.49</v>
      </c>
      <c r="F578" s="3">
        <v>375780000</v>
      </c>
      <c r="G578" s="3">
        <v>0.12</v>
      </c>
      <c r="H578" s="3"/>
      <c r="I578" s="3">
        <v>1</v>
      </c>
      <c r="J578" s="3">
        <v>12</v>
      </c>
      <c r="K578" s="3">
        <v>3</v>
      </c>
      <c r="L578" s="3"/>
      <c r="M578" s="3">
        <v>8</v>
      </c>
      <c r="N578" s="3">
        <v>10</v>
      </c>
      <c r="O578" s="3">
        <v>1</v>
      </c>
      <c r="P578" s="3">
        <v>1</v>
      </c>
      <c r="Q578" s="3">
        <v>1</v>
      </c>
      <c r="R578" s="3">
        <v>1</v>
      </c>
      <c r="S578" s="3"/>
      <c r="T578" s="3">
        <v>10</v>
      </c>
      <c r="U578" s="3">
        <v>8</v>
      </c>
      <c r="V578" s="3">
        <v>7</v>
      </c>
      <c r="W578" s="3">
        <v>1</v>
      </c>
    </row>
    <row r="579" spans="2:23">
      <c r="B579" s="2" t="s">
        <v>367</v>
      </c>
      <c r="C579" t="s">
        <v>1500</v>
      </c>
      <c r="D579" s="3">
        <v>15</v>
      </c>
      <c r="E579" s="3">
        <v>0.95</v>
      </c>
      <c r="F579" s="3">
        <v>371660000</v>
      </c>
      <c r="G579" s="3">
        <v>0.03</v>
      </c>
      <c r="H579" s="3"/>
      <c r="I579" s="3">
        <v>1</v>
      </c>
      <c r="J579" s="3">
        <v>2</v>
      </c>
      <c r="K579" s="3">
        <v>1</v>
      </c>
      <c r="L579" s="3"/>
      <c r="M579" s="3">
        <v>1</v>
      </c>
      <c r="N579" s="3">
        <v>1</v>
      </c>
      <c r="O579" s="3">
        <v>1</v>
      </c>
      <c r="P579" s="3">
        <v>2</v>
      </c>
      <c r="Q579" s="3">
        <v>1</v>
      </c>
      <c r="R579" s="3">
        <v>1</v>
      </c>
      <c r="S579" s="3"/>
      <c r="T579" s="3">
        <v>5</v>
      </c>
      <c r="U579" s="3">
        <v>3</v>
      </c>
      <c r="V579" s="3">
        <v>2</v>
      </c>
      <c r="W579" s="3">
        <v>1</v>
      </c>
    </row>
    <row r="580" spans="2:23">
      <c r="B580" s="2" t="s">
        <v>1502</v>
      </c>
      <c r="C580" t="s">
        <v>1501</v>
      </c>
      <c r="D580" s="3">
        <v>4</v>
      </c>
      <c r="E580" s="3">
        <v>0.28999999999999998</v>
      </c>
      <c r="F580" s="3">
        <v>370910000</v>
      </c>
      <c r="G580" s="3">
        <v>0.37</v>
      </c>
      <c r="H580" s="3"/>
      <c r="I580" s="3">
        <v>1</v>
      </c>
      <c r="J580" s="3">
        <v>14</v>
      </c>
      <c r="K580" s="3">
        <v>3</v>
      </c>
      <c r="L580" s="3"/>
      <c r="M580" s="3">
        <v>1</v>
      </c>
      <c r="N580" s="3">
        <v>2</v>
      </c>
      <c r="O580" s="3">
        <v>1</v>
      </c>
      <c r="P580" s="3">
        <v>1</v>
      </c>
      <c r="Q580" s="3">
        <v>1</v>
      </c>
      <c r="R580" s="3">
        <v>1</v>
      </c>
      <c r="S580" s="3"/>
      <c r="T580" s="3">
        <v>1</v>
      </c>
      <c r="U580" s="3">
        <v>14</v>
      </c>
      <c r="V580" s="3">
        <v>12</v>
      </c>
      <c r="W580" s="3">
        <v>1</v>
      </c>
    </row>
    <row r="581" spans="2:23">
      <c r="B581" s="2" t="s">
        <v>134</v>
      </c>
      <c r="C581" t="s">
        <v>1503</v>
      </c>
      <c r="D581" s="3">
        <v>2</v>
      </c>
      <c r="E581" s="3">
        <v>0.63</v>
      </c>
      <c r="F581" s="3">
        <v>367600000</v>
      </c>
      <c r="G581" s="3">
        <v>0.05</v>
      </c>
      <c r="H581" s="3"/>
      <c r="I581" s="3">
        <v>1</v>
      </c>
      <c r="J581" s="3">
        <v>1</v>
      </c>
      <c r="K581" s="3">
        <v>6</v>
      </c>
      <c r="L581" s="3"/>
      <c r="M581" s="3">
        <v>1</v>
      </c>
      <c r="N581" s="3">
        <v>2</v>
      </c>
      <c r="O581" s="3">
        <v>1</v>
      </c>
      <c r="P581" s="3">
        <v>1</v>
      </c>
      <c r="Q581" s="3">
        <v>1</v>
      </c>
      <c r="R581" s="3">
        <v>1</v>
      </c>
      <c r="S581" s="3"/>
      <c r="T581" s="3">
        <v>3</v>
      </c>
      <c r="U581" s="3">
        <v>2</v>
      </c>
      <c r="V581" s="3">
        <v>1</v>
      </c>
      <c r="W581" s="3">
        <v>1</v>
      </c>
    </row>
    <row r="582" spans="2:23">
      <c r="B582" s="2" t="s">
        <v>1505</v>
      </c>
      <c r="C582" t="s">
        <v>1504</v>
      </c>
      <c r="D582" s="3">
        <v>12</v>
      </c>
      <c r="E582" s="3">
        <v>0.83</v>
      </c>
      <c r="F582" s="3">
        <v>367360000</v>
      </c>
      <c r="G582" s="3">
        <v>0.16999999999999998</v>
      </c>
      <c r="H582" s="3"/>
      <c r="I582" s="3">
        <v>1</v>
      </c>
      <c r="J582" s="3">
        <v>11</v>
      </c>
      <c r="K582" s="3">
        <v>2</v>
      </c>
      <c r="L582" s="3"/>
      <c r="M582" s="3">
        <v>1</v>
      </c>
      <c r="N582" s="3">
        <v>2</v>
      </c>
      <c r="O582" s="3">
        <v>1</v>
      </c>
      <c r="P582" s="3">
        <v>1</v>
      </c>
      <c r="Q582" s="3">
        <v>1</v>
      </c>
      <c r="R582" s="3">
        <v>1</v>
      </c>
      <c r="S582" s="3"/>
      <c r="T582" s="3">
        <v>16</v>
      </c>
      <c r="U582" s="3">
        <v>12</v>
      </c>
      <c r="V582" s="3">
        <v>9</v>
      </c>
      <c r="W582" s="3">
        <v>2</v>
      </c>
    </row>
    <row r="583" spans="2:23">
      <c r="B583" s="2" t="s">
        <v>1507</v>
      </c>
      <c r="C583" t="s">
        <v>1506</v>
      </c>
      <c r="D583" s="3">
        <v>18</v>
      </c>
      <c r="E583" s="3">
        <v>0.8</v>
      </c>
      <c r="F583" s="3">
        <v>365720000</v>
      </c>
      <c r="G583" s="3">
        <v>0.25</v>
      </c>
      <c r="H583" s="3"/>
      <c r="I583" s="3">
        <v>1</v>
      </c>
      <c r="J583" s="3">
        <v>5</v>
      </c>
      <c r="K583" s="3">
        <v>1</v>
      </c>
      <c r="L583" s="3"/>
      <c r="M583" s="3">
        <v>5</v>
      </c>
      <c r="N583" s="3">
        <v>15</v>
      </c>
      <c r="O583" s="3">
        <v>8</v>
      </c>
      <c r="P583" s="3">
        <v>1</v>
      </c>
      <c r="Q583" s="3">
        <v>1</v>
      </c>
      <c r="R583" s="3">
        <v>2</v>
      </c>
      <c r="S583" s="3"/>
      <c r="T583" s="3">
        <v>13</v>
      </c>
      <c r="U583" s="3">
        <v>10</v>
      </c>
      <c r="V583" s="3">
        <v>1</v>
      </c>
      <c r="W583" s="3">
        <v>1</v>
      </c>
    </row>
    <row r="584" spans="2:23">
      <c r="B584" s="2" t="s">
        <v>445</v>
      </c>
      <c r="C584" t="s">
        <v>1508</v>
      </c>
      <c r="D584" s="3">
        <v>26</v>
      </c>
      <c r="E584" s="3">
        <v>0.3</v>
      </c>
      <c r="F584" s="3">
        <v>364440000</v>
      </c>
      <c r="G584" s="3">
        <v>6.9999999999999993E-2</v>
      </c>
      <c r="H584" s="3"/>
      <c r="I584" s="3">
        <v>3</v>
      </c>
      <c r="J584" s="3">
        <v>1</v>
      </c>
      <c r="K584" s="3">
        <v>4</v>
      </c>
      <c r="L584" s="3"/>
      <c r="M584" s="3">
        <v>4</v>
      </c>
      <c r="N584" s="3">
        <v>24</v>
      </c>
      <c r="O584" s="3">
        <v>5</v>
      </c>
      <c r="P584" s="3">
        <v>1</v>
      </c>
      <c r="Q584" s="3">
        <v>1</v>
      </c>
      <c r="R584" s="3">
        <v>1</v>
      </c>
      <c r="S584" s="3"/>
      <c r="T584" s="3">
        <v>9</v>
      </c>
      <c r="U584" s="3">
        <v>6</v>
      </c>
      <c r="V584" s="3">
        <v>5</v>
      </c>
      <c r="W584" s="3">
        <v>1</v>
      </c>
    </row>
    <row r="585" spans="2:23">
      <c r="B585" s="2" t="s">
        <v>1510</v>
      </c>
      <c r="C585" t="s">
        <v>1509</v>
      </c>
      <c r="D585" s="3">
        <v>4</v>
      </c>
      <c r="E585" s="3">
        <v>0.35000000000000003</v>
      </c>
      <c r="F585" s="3">
        <v>364400000</v>
      </c>
      <c r="G585" s="3">
        <v>0.13</v>
      </c>
      <c r="H585" s="3"/>
      <c r="I585" s="3">
        <v>1</v>
      </c>
      <c r="J585" s="3">
        <v>13</v>
      </c>
      <c r="K585" s="3">
        <v>1</v>
      </c>
      <c r="L585" s="3"/>
      <c r="M585" s="3">
        <v>5</v>
      </c>
      <c r="N585" s="3">
        <v>7</v>
      </c>
      <c r="O585" s="3">
        <v>1</v>
      </c>
      <c r="P585" s="3">
        <v>1</v>
      </c>
      <c r="Q585" s="3">
        <v>1</v>
      </c>
      <c r="R585" s="3">
        <v>1</v>
      </c>
      <c r="S585" s="3"/>
      <c r="T585" s="3">
        <v>41</v>
      </c>
      <c r="U585" s="3">
        <v>5</v>
      </c>
      <c r="V585" s="3">
        <v>7</v>
      </c>
      <c r="W585" s="3">
        <v>1</v>
      </c>
    </row>
    <row r="586" spans="2:23">
      <c r="B586" s="2" t="s">
        <v>1512</v>
      </c>
      <c r="C586" t="s">
        <v>1511</v>
      </c>
      <c r="D586" s="3">
        <v>40</v>
      </c>
      <c r="E586" s="3">
        <v>0.35000000000000003</v>
      </c>
      <c r="F586" s="3">
        <v>356970000</v>
      </c>
      <c r="G586" s="3">
        <v>0.13999999999999999</v>
      </c>
      <c r="H586" s="3"/>
      <c r="I586" s="3">
        <v>1</v>
      </c>
      <c r="J586" s="3">
        <v>13</v>
      </c>
      <c r="K586" s="3">
        <v>1</v>
      </c>
      <c r="L586" s="3"/>
      <c r="M586" s="3">
        <v>1</v>
      </c>
      <c r="N586" s="3">
        <v>1</v>
      </c>
      <c r="O586" s="3">
        <v>1</v>
      </c>
      <c r="P586" s="3">
        <v>1</v>
      </c>
      <c r="Q586" s="3">
        <v>1</v>
      </c>
      <c r="R586" s="3">
        <v>1</v>
      </c>
      <c r="S586" s="3"/>
      <c r="T586" s="3">
        <v>54</v>
      </c>
      <c r="U586" s="3">
        <v>2</v>
      </c>
      <c r="V586" s="3">
        <v>4</v>
      </c>
      <c r="W586" s="3">
        <v>1</v>
      </c>
    </row>
    <row r="587" spans="2:23">
      <c r="B587" s="2" t="s">
        <v>1514</v>
      </c>
      <c r="C587" t="s">
        <v>1513</v>
      </c>
      <c r="D587" s="3">
        <v>9</v>
      </c>
      <c r="E587" s="3">
        <v>0.4</v>
      </c>
      <c r="F587" s="3">
        <v>356670000</v>
      </c>
      <c r="G587" s="3">
        <v>0.15</v>
      </c>
      <c r="H587" s="3"/>
      <c r="I587" s="3">
        <v>2</v>
      </c>
      <c r="J587" s="3">
        <v>1</v>
      </c>
      <c r="K587" s="3">
        <v>3</v>
      </c>
      <c r="L587" s="3"/>
      <c r="M587" s="3">
        <v>3</v>
      </c>
      <c r="N587" s="3">
        <v>12</v>
      </c>
      <c r="O587" s="3">
        <v>2</v>
      </c>
      <c r="P587" s="3">
        <v>1</v>
      </c>
      <c r="Q587" s="3">
        <v>1</v>
      </c>
      <c r="R587" s="3">
        <v>1</v>
      </c>
      <c r="S587" s="3"/>
      <c r="T587" s="3">
        <v>18</v>
      </c>
      <c r="U587" s="3">
        <v>9</v>
      </c>
      <c r="V587" s="3">
        <v>3</v>
      </c>
      <c r="W587" s="3">
        <v>1</v>
      </c>
    </row>
    <row r="588" spans="2:23">
      <c r="B588" s="2" t="s">
        <v>1516</v>
      </c>
      <c r="C588" t="s">
        <v>1515</v>
      </c>
      <c r="D588" s="3">
        <v>22</v>
      </c>
      <c r="E588" s="3">
        <v>0.08</v>
      </c>
      <c r="F588" s="3">
        <v>354940000</v>
      </c>
      <c r="G588" s="3">
        <v>0.1</v>
      </c>
      <c r="H588" s="3"/>
      <c r="I588" s="3">
        <v>1</v>
      </c>
      <c r="J588" s="3">
        <v>1</v>
      </c>
      <c r="K588" s="3">
        <v>1</v>
      </c>
      <c r="L588" s="3"/>
      <c r="M588" s="3">
        <v>5</v>
      </c>
      <c r="N588" s="3">
        <v>20</v>
      </c>
      <c r="O588" s="3">
        <v>1</v>
      </c>
      <c r="P588" s="3">
        <v>1</v>
      </c>
      <c r="Q588" s="3">
        <v>1</v>
      </c>
      <c r="R588" s="3">
        <v>1</v>
      </c>
      <c r="S588" s="3"/>
      <c r="T588" s="3">
        <v>3</v>
      </c>
      <c r="U588" s="3">
        <v>2</v>
      </c>
      <c r="V588" s="3">
        <v>1</v>
      </c>
      <c r="W588" s="3">
        <v>1</v>
      </c>
    </row>
    <row r="589" spans="2:23">
      <c r="B589" s="2" t="s">
        <v>1518</v>
      </c>
      <c r="C589" t="s">
        <v>1517</v>
      </c>
      <c r="D589" s="3">
        <v>26</v>
      </c>
      <c r="E589" s="3">
        <v>0.6</v>
      </c>
      <c r="F589" s="3">
        <v>352100000</v>
      </c>
      <c r="G589" s="3">
        <v>0.05</v>
      </c>
      <c r="H589" s="3"/>
      <c r="I589" s="3">
        <v>3</v>
      </c>
      <c r="J589" s="3">
        <v>1</v>
      </c>
      <c r="K589" s="3">
        <v>4</v>
      </c>
      <c r="L589" s="3"/>
      <c r="M589" s="3">
        <v>4</v>
      </c>
      <c r="N589" s="3">
        <v>16</v>
      </c>
      <c r="O589" s="3">
        <v>5</v>
      </c>
      <c r="P589" s="3">
        <v>1</v>
      </c>
      <c r="Q589" s="3">
        <v>1</v>
      </c>
      <c r="R589" s="3">
        <v>1</v>
      </c>
      <c r="S589" s="3"/>
      <c r="T589" s="3">
        <v>55</v>
      </c>
      <c r="U589" s="3">
        <v>16</v>
      </c>
      <c r="V589" s="3">
        <v>13</v>
      </c>
      <c r="W589" s="3">
        <v>1</v>
      </c>
    </row>
    <row r="590" spans="2:23">
      <c r="B590" s="2" t="s">
        <v>403</v>
      </c>
      <c r="C590" t="s">
        <v>1519</v>
      </c>
      <c r="D590" s="3">
        <v>15</v>
      </c>
      <c r="E590" s="3">
        <v>0.95</v>
      </c>
      <c r="F590" s="3">
        <v>351800000</v>
      </c>
      <c r="G590" s="3">
        <v>0.02</v>
      </c>
      <c r="H590" s="3"/>
      <c r="I590" s="3">
        <v>1</v>
      </c>
      <c r="J590" s="3">
        <v>1</v>
      </c>
      <c r="K590" s="3">
        <v>1</v>
      </c>
      <c r="L590" s="3"/>
      <c r="M590" s="3">
        <v>1</v>
      </c>
      <c r="N590" s="3">
        <v>5</v>
      </c>
      <c r="O590" s="3">
        <v>1</v>
      </c>
      <c r="P590" s="3">
        <v>2</v>
      </c>
      <c r="Q590" s="3">
        <v>1</v>
      </c>
      <c r="R590" s="3">
        <v>1</v>
      </c>
      <c r="S590" s="3"/>
      <c r="T590" s="3">
        <v>7</v>
      </c>
      <c r="U590" s="3">
        <v>2</v>
      </c>
      <c r="V590" s="3">
        <v>1</v>
      </c>
      <c r="W590" s="3">
        <v>1</v>
      </c>
    </row>
    <row r="591" spans="2:23">
      <c r="B591" s="2" t="s">
        <v>469</v>
      </c>
      <c r="C591" t="s">
        <v>1520</v>
      </c>
      <c r="D591" s="3">
        <v>21</v>
      </c>
      <c r="E591" s="3">
        <v>1.05</v>
      </c>
      <c r="F591" s="3">
        <v>351150000</v>
      </c>
      <c r="G591" s="3">
        <v>0.05</v>
      </c>
      <c r="H591" s="3"/>
      <c r="I591" s="3">
        <v>2</v>
      </c>
      <c r="J591" s="3">
        <v>1</v>
      </c>
      <c r="K591" s="3">
        <v>1</v>
      </c>
      <c r="L591" s="3"/>
      <c r="M591" s="3">
        <v>6</v>
      </c>
      <c r="N591" s="3">
        <v>18</v>
      </c>
      <c r="O591" s="3">
        <v>9</v>
      </c>
      <c r="P591" s="3">
        <v>2</v>
      </c>
      <c r="Q591" s="3">
        <v>1</v>
      </c>
      <c r="R591" s="3">
        <v>1</v>
      </c>
      <c r="S591" s="3"/>
      <c r="T591" s="3">
        <v>12</v>
      </c>
      <c r="U591" s="3">
        <v>4</v>
      </c>
      <c r="V591" s="3">
        <v>3</v>
      </c>
      <c r="W591" s="3">
        <v>1</v>
      </c>
    </row>
    <row r="592" spans="2:23">
      <c r="B592" s="2" t="s">
        <v>1522</v>
      </c>
      <c r="C592" t="s">
        <v>1521</v>
      </c>
      <c r="D592" s="3">
        <v>33</v>
      </c>
      <c r="E592" s="3">
        <v>0.35000000000000003</v>
      </c>
      <c r="F592" s="3">
        <v>350460000</v>
      </c>
      <c r="G592" s="3">
        <v>0.11</v>
      </c>
      <c r="H592" s="3"/>
      <c r="I592" s="3">
        <v>1</v>
      </c>
      <c r="J592" s="3">
        <v>13</v>
      </c>
      <c r="K592" s="3">
        <v>1</v>
      </c>
      <c r="L592" s="3"/>
      <c r="M592" s="3">
        <v>1</v>
      </c>
      <c r="N592" s="3">
        <v>1</v>
      </c>
      <c r="O592" s="3">
        <v>1</v>
      </c>
      <c r="P592" s="3">
        <v>1</v>
      </c>
      <c r="Q592" s="3">
        <v>1</v>
      </c>
      <c r="R592" s="3">
        <v>1</v>
      </c>
      <c r="S592" s="3"/>
      <c r="T592" s="3">
        <v>48</v>
      </c>
      <c r="U592" s="3">
        <v>17</v>
      </c>
      <c r="V592" s="3">
        <v>10</v>
      </c>
      <c r="W592" s="3">
        <v>1</v>
      </c>
    </row>
    <row r="593" spans="2:23">
      <c r="B593" s="2" t="s">
        <v>1524</v>
      </c>
      <c r="C593" t="s">
        <v>1523</v>
      </c>
      <c r="D593" s="3">
        <v>20</v>
      </c>
      <c r="E593" s="3">
        <v>1.6500000000000001</v>
      </c>
      <c r="F593" s="3">
        <v>350110000</v>
      </c>
      <c r="G593" s="3">
        <v>0.06</v>
      </c>
      <c r="H593" s="3"/>
      <c r="I593" s="3">
        <v>4</v>
      </c>
      <c r="J593" s="3">
        <v>1</v>
      </c>
      <c r="K593" s="3">
        <v>1</v>
      </c>
      <c r="L593" s="3"/>
      <c r="M593" s="3">
        <v>12</v>
      </c>
      <c r="N593" s="3">
        <v>29</v>
      </c>
      <c r="O593" s="3">
        <v>23</v>
      </c>
      <c r="P593" s="3">
        <v>1</v>
      </c>
      <c r="Q593" s="3">
        <v>2</v>
      </c>
      <c r="R593" s="3">
        <v>2</v>
      </c>
      <c r="S593" s="3"/>
      <c r="T593" s="3">
        <v>1</v>
      </c>
      <c r="U593" s="3">
        <v>6</v>
      </c>
      <c r="V593" s="3">
        <v>5</v>
      </c>
      <c r="W593" s="3">
        <v>1</v>
      </c>
    </row>
    <row r="594" spans="2:23">
      <c r="B594" s="2" t="s">
        <v>59</v>
      </c>
      <c r="C594" t="s">
        <v>1525</v>
      </c>
      <c r="D594" s="3">
        <v>5</v>
      </c>
      <c r="E594" s="3">
        <v>0.84</v>
      </c>
      <c r="F594" s="3">
        <v>349260000</v>
      </c>
      <c r="G594" s="3">
        <v>0.16999999999999998</v>
      </c>
      <c r="H594" s="3"/>
      <c r="I594" s="3">
        <v>5</v>
      </c>
      <c r="J594" s="3">
        <v>13</v>
      </c>
      <c r="K594" s="3">
        <v>4</v>
      </c>
      <c r="L594" s="3"/>
      <c r="M594" s="3">
        <v>14</v>
      </c>
      <c r="N594" s="3">
        <v>33</v>
      </c>
      <c r="O594" s="3">
        <v>34</v>
      </c>
      <c r="P594" s="3">
        <v>1</v>
      </c>
      <c r="Q594" s="3">
        <v>1</v>
      </c>
      <c r="R594" s="3">
        <v>1</v>
      </c>
      <c r="S594" s="3"/>
      <c r="T594" s="3">
        <v>56</v>
      </c>
      <c r="U594" s="3">
        <v>5</v>
      </c>
      <c r="V594" s="3">
        <v>4</v>
      </c>
      <c r="W594" s="3">
        <v>1</v>
      </c>
    </row>
    <row r="595" spans="2:23">
      <c r="B595" s="2" t="s">
        <v>1527</v>
      </c>
      <c r="C595" t="s">
        <v>1526</v>
      </c>
      <c r="D595" s="3">
        <v>32</v>
      </c>
      <c r="E595" s="3">
        <v>0.63</v>
      </c>
      <c r="F595" s="3">
        <v>348970000</v>
      </c>
      <c r="G595" s="3">
        <v>0.27999999999999997</v>
      </c>
      <c r="H595" s="3"/>
      <c r="I595" s="3">
        <v>1</v>
      </c>
      <c r="J595" s="3">
        <v>21</v>
      </c>
      <c r="K595" s="3">
        <v>1</v>
      </c>
      <c r="L595" s="3"/>
      <c r="M595" s="3">
        <v>1</v>
      </c>
      <c r="N595" s="3">
        <v>4</v>
      </c>
      <c r="O595" s="3">
        <v>1</v>
      </c>
      <c r="P595" s="3">
        <v>1</v>
      </c>
      <c r="Q595" s="3">
        <v>1</v>
      </c>
      <c r="R595" s="3">
        <v>1</v>
      </c>
      <c r="S595" s="3"/>
      <c r="T595" s="3">
        <v>47</v>
      </c>
      <c r="U595" s="3">
        <v>16</v>
      </c>
      <c r="V595" s="3">
        <v>12</v>
      </c>
      <c r="W595" s="3">
        <v>1</v>
      </c>
    </row>
    <row r="596" spans="2:23">
      <c r="B596" s="2" t="s">
        <v>460</v>
      </c>
      <c r="C596" t="s">
        <v>1528</v>
      </c>
      <c r="D596" s="3">
        <v>21</v>
      </c>
      <c r="E596" s="3">
        <v>1.08</v>
      </c>
      <c r="F596" s="3">
        <v>348520000</v>
      </c>
      <c r="G596" s="3">
        <v>0.09</v>
      </c>
      <c r="H596" s="3"/>
      <c r="I596" s="3">
        <v>1</v>
      </c>
      <c r="J596" s="3">
        <v>1</v>
      </c>
      <c r="K596" s="3">
        <v>1</v>
      </c>
      <c r="L596" s="3"/>
      <c r="M596" s="3">
        <v>5</v>
      </c>
      <c r="N596" s="3">
        <v>14</v>
      </c>
      <c r="O596" s="3">
        <v>1</v>
      </c>
      <c r="P596" s="3">
        <v>1</v>
      </c>
      <c r="Q596" s="3">
        <v>2</v>
      </c>
      <c r="R596" s="3">
        <v>1</v>
      </c>
      <c r="S596" s="3"/>
      <c r="T596" s="3">
        <v>1</v>
      </c>
      <c r="U596" s="3">
        <v>1</v>
      </c>
      <c r="V596" s="3">
        <v>1</v>
      </c>
      <c r="W596" s="3">
        <v>1</v>
      </c>
    </row>
    <row r="597" spans="2:23">
      <c r="B597" s="2" t="s">
        <v>1530</v>
      </c>
      <c r="C597" t="s">
        <v>1529</v>
      </c>
      <c r="D597" s="3">
        <v>3</v>
      </c>
      <c r="E597" s="3">
        <v>0.15</v>
      </c>
      <c r="F597" s="3">
        <v>347780000</v>
      </c>
      <c r="G597" s="3">
        <v>0.05</v>
      </c>
      <c r="H597" s="3"/>
      <c r="I597" s="3">
        <v>1</v>
      </c>
      <c r="J597" s="3">
        <v>1</v>
      </c>
      <c r="K597" s="3">
        <v>1</v>
      </c>
      <c r="L597" s="3"/>
      <c r="M597" s="3">
        <v>1</v>
      </c>
      <c r="N597" s="3">
        <v>2</v>
      </c>
      <c r="O597" s="3">
        <v>1</v>
      </c>
      <c r="P597" s="3">
        <v>1</v>
      </c>
      <c r="Q597" s="3">
        <v>1</v>
      </c>
      <c r="R597" s="3">
        <v>1</v>
      </c>
      <c r="S597" s="3"/>
      <c r="T597" s="3">
        <v>7</v>
      </c>
      <c r="U597" s="3">
        <v>2</v>
      </c>
      <c r="V597" s="3">
        <v>1</v>
      </c>
      <c r="W597" s="3">
        <v>1</v>
      </c>
    </row>
    <row r="598" spans="2:23">
      <c r="B598" s="2" t="s">
        <v>373</v>
      </c>
      <c r="C598" t="s">
        <v>1531</v>
      </c>
      <c r="D598" s="3">
        <v>15</v>
      </c>
      <c r="E598" s="3">
        <v>0.95</v>
      </c>
      <c r="F598" s="3">
        <v>347080000</v>
      </c>
      <c r="G598" s="3">
        <v>0.06</v>
      </c>
      <c r="H598" s="3"/>
      <c r="I598" s="3">
        <v>1</v>
      </c>
      <c r="J598" s="3">
        <v>2</v>
      </c>
      <c r="K598" s="3">
        <v>1</v>
      </c>
      <c r="L598" s="3"/>
      <c r="M598" s="3">
        <v>1</v>
      </c>
      <c r="N598" s="3">
        <v>1</v>
      </c>
      <c r="O598" s="3">
        <v>1</v>
      </c>
      <c r="P598" s="3">
        <v>2</v>
      </c>
      <c r="Q598" s="3">
        <v>1</v>
      </c>
      <c r="R598" s="3">
        <v>1</v>
      </c>
      <c r="S598" s="3"/>
      <c r="T598" s="3">
        <v>5</v>
      </c>
      <c r="U598" s="3">
        <v>3</v>
      </c>
      <c r="V598" s="3">
        <v>2</v>
      </c>
      <c r="W598" s="3">
        <v>1</v>
      </c>
    </row>
    <row r="599" spans="2:23">
      <c r="B599" s="2" t="s">
        <v>1533</v>
      </c>
      <c r="C599" t="s">
        <v>1532</v>
      </c>
      <c r="D599" s="3">
        <v>2</v>
      </c>
      <c r="E599" s="3">
        <v>0.38999999999999996</v>
      </c>
      <c r="F599" s="3">
        <v>346750000</v>
      </c>
      <c r="G599" s="3">
        <v>0.16999999999999998</v>
      </c>
      <c r="H599" s="3"/>
      <c r="I599" s="3">
        <v>1</v>
      </c>
      <c r="J599" s="3">
        <v>1</v>
      </c>
      <c r="K599" s="3">
        <v>4</v>
      </c>
      <c r="L599" s="3"/>
      <c r="M599" s="3">
        <v>5</v>
      </c>
      <c r="N599" s="3">
        <v>22</v>
      </c>
      <c r="O599" s="3">
        <v>38</v>
      </c>
      <c r="P599" s="3">
        <v>1</v>
      </c>
      <c r="Q599" s="3">
        <v>1</v>
      </c>
      <c r="R599" s="3">
        <v>1</v>
      </c>
      <c r="S599" s="3"/>
      <c r="T599" s="3">
        <v>3</v>
      </c>
      <c r="U599" s="3">
        <v>2</v>
      </c>
      <c r="V599" s="3">
        <v>1</v>
      </c>
      <c r="W599" s="3">
        <v>1</v>
      </c>
    </row>
    <row r="600" spans="2:23">
      <c r="B600" s="2" t="s">
        <v>1535</v>
      </c>
      <c r="C600" t="s">
        <v>1534</v>
      </c>
      <c r="D600" s="3">
        <v>15</v>
      </c>
      <c r="E600" s="3">
        <v>0.3</v>
      </c>
      <c r="F600" s="3">
        <v>345960000</v>
      </c>
      <c r="G600" s="3">
        <v>0.16999999999999998</v>
      </c>
      <c r="H600" s="3"/>
      <c r="I600" s="3">
        <v>2</v>
      </c>
      <c r="J600" s="3">
        <v>24</v>
      </c>
      <c r="K600" s="3">
        <v>1</v>
      </c>
      <c r="L600" s="3"/>
      <c r="M600" s="3">
        <v>3</v>
      </c>
      <c r="N600" s="3">
        <v>3</v>
      </c>
      <c r="O600" s="3">
        <v>9</v>
      </c>
      <c r="P600" s="3">
        <v>1</v>
      </c>
      <c r="Q600" s="3">
        <v>1</v>
      </c>
      <c r="R600" s="3">
        <v>1</v>
      </c>
      <c r="S600" s="3"/>
      <c r="T600" s="3">
        <v>40</v>
      </c>
      <c r="U600" s="3">
        <v>4</v>
      </c>
      <c r="V600" s="3">
        <v>3</v>
      </c>
      <c r="W600" s="3">
        <v>1</v>
      </c>
    </row>
    <row r="601" spans="2:23">
      <c r="B601" s="2" t="s">
        <v>1537</v>
      </c>
      <c r="C601" t="s">
        <v>1536</v>
      </c>
      <c r="D601" s="3">
        <v>2</v>
      </c>
      <c r="E601" s="3">
        <v>0.2</v>
      </c>
      <c r="F601" s="3">
        <v>345340000</v>
      </c>
      <c r="G601" s="3">
        <v>0.16</v>
      </c>
      <c r="H601" s="3"/>
      <c r="I601" s="3">
        <v>2</v>
      </c>
      <c r="J601" s="3">
        <v>1</v>
      </c>
      <c r="K601" s="3">
        <v>1</v>
      </c>
      <c r="L601" s="3"/>
      <c r="M601" s="3">
        <v>3</v>
      </c>
      <c r="N601" s="3">
        <v>27</v>
      </c>
      <c r="O601" s="3">
        <v>2</v>
      </c>
      <c r="P601" s="3">
        <v>1</v>
      </c>
      <c r="Q601" s="3">
        <v>1</v>
      </c>
      <c r="R601" s="3">
        <v>1</v>
      </c>
      <c r="S601" s="3"/>
      <c r="T601" s="3">
        <v>6</v>
      </c>
      <c r="U601" s="3">
        <v>4</v>
      </c>
      <c r="V601" s="3">
        <v>3</v>
      </c>
      <c r="W601" s="3">
        <v>1</v>
      </c>
    </row>
    <row r="602" spans="2:23">
      <c r="B602" s="2" t="s">
        <v>1539</v>
      </c>
      <c r="C602" t="s">
        <v>1538</v>
      </c>
      <c r="D602" s="3">
        <v>1</v>
      </c>
      <c r="E602" s="3">
        <v>0.15</v>
      </c>
      <c r="F602" s="3">
        <v>345130000</v>
      </c>
      <c r="G602" s="3">
        <v>0.19</v>
      </c>
      <c r="H602" s="3"/>
      <c r="I602" s="3">
        <v>1</v>
      </c>
      <c r="J602" s="3">
        <v>4</v>
      </c>
      <c r="K602" s="3">
        <v>1</v>
      </c>
      <c r="L602" s="3"/>
      <c r="M602" s="3">
        <v>1</v>
      </c>
      <c r="N602" s="3">
        <v>1</v>
      </c>
      <c r="O602" s="3">
        <v>4</v>
      </c>
      <c r="P602" s="3">
        <v>1</v>
      </c>
      <c r="Q602" s="3">
        <v>1</v>
      </c>
      <c r="R602" s="3">
        <v>1</v>
      </c>
      <c r="S602" s="3"/>
      <c r="T602" s="3">
        <v>1</v>
      </c>
      <c r="U602" s="3">
        <v>8</v>
      </c>
      <c r="V602" s="3">
        <v>1</v>
      </c>
      <c r="W602" s="3">
        <v>1</v>
      </c>
    </row>
    <row r="603" spans="2:23">
      <c r="B603" s="2" t="s">
        <v>73</v>
      </c>
      <c r="C603" t="s">
        <v>1540</v>
      </c>
      <c r="D603" s="3">
        <v>15</v>
      </c>
      <c r="E603" s="3">
        <v>0.95</v>
      </c>
      <c r="F603" s="3">
        <v>342560000</v>
      </c>
      <c r="G603" s="3">
        <v>0.02</v>
      </c>
      <c r="H603" s="3"/>
      <c r="I603" s="3">
        <v>1</v>
      </c>
      <c r="J603" s="3">
        <v>6</v>
      </c>
      <c r="K603" s="3">
        <v>1</v>
      </c>
      <c r="L603" s="3"/>
      <c r="M603" s="3">
        <v>1</v>
      </c>
      <c r="N603" s="3">
        <v>1</v>
      </c>
      <c r="O603" s="3">
        <v>1</v>
      </c>
      <c r="P603" s="3">
        <v>1</v>
      </c>
      <c r="Q603" s="3">
        <v>2</v>
      </c>
      <c r="R603" s="3">
        <v>1</v>
      </c>
      <c r="S603" s="3"/>
      <c r="T603" s="3">
        <v>10</v>
      </c>
      <c r="U603" s="3">
        <v>1</v>
      </c>
      <c r="V603" s="3">
        <v>6</v>
      </c>
      <c r="W603" s="3">
        <v>1</v>
      </c>
    </row>
    <row r="604" spans="2:23">
      <c r="B604" s="2" t="s">
        <v>455</v>
      </c>
      <c r="C604" t="s">
        <v>1541</v>
      </c>
      <c r="D604" s="3">
        <v>21</v>
      </c>
      <c r="E604" s="3">
        <v>1.06</v>
      </c>
      <c r="F604" s="3">
        <v>342070000</v>
      </c>
      <c r="G604" s="3">
        <v>0.13</v>
      </c>
      <c r="H604" s="3"/>
      <c r="I604" s="3">
        <v>1</v>
      </c>
      <c r="J604" s="3">
        <v>1</v>
      </c>
      <c r="K604" s="3">
        <v>1</v>
      </c>
      <c r="L604" s="3"/>
      <c r="M604" s="3">
        <v>5</v>
      </c>
      <c r="N604" s="3">
        <v>14</v>
      </c>
      <c r="O604" s="3">
        <v>28</v>
      </c>
      <c r="P604" s="3">
        <v>1</v>
      </c>
      <c r="Q604" s="3">
        <v>2</v>
      </c>
      <c r="R604" s="3">
        <v>1</v>
      </c>
      <c r="S604" s="3"/>
      <c r="T604" s="3">
        <v>5</v>
      </c>
      <c r="U604" s="3">
        <v>2</v>
      </c>
      <c r="V604" s="3">
        <v>1</v>
      </c>
      <c r="W604" s="3">
        <v>1</v>
      </c>
    </row>
    <row r="605" spans="2:23">
      <c r="B605" s="2" t="s">
        <v>401</v>
      </c>
      <c r="C605" t="s">
        <v>1542</v>
      </c>
      <c r="D605" s="3">
        <v>30</v>
      </c>
      <c r="E605" s="3">
        <v>0.38999999999999996</v>
      </c>
      <c r="F605" s="3">
        <v>340680000</v>
      </c>
      <c r="G605" s="3">
        <v>0.12</v>
      </c>
      <c r="H605" s="3"/>
      <c r="I605" s="3">
        <v>1</v>
      </c>
      <c r="J605" s="3">
        <v>12</v>
      </c>
      <c r="K605" s="3">
        <v>1</v>
      </c>
      <c r="L605" s="3"/>
      <c r="M605" s="3">
        <v>1</v>
      </c>
      <c r="N605" s="3">
        <v>4</v>
      </c>
      <c r="O605" s="3">
        <v>1</v>
      </c>
      <c r="P605" s="3">
        <v>1</v>
      </c>
      <c r="Q605" s="3">
        <v>1</v>
      </c>
      <c r="R605" s="3">
        <v>1</v>
      </c>
      <c r="S605" s="3"/>
      <c r="T605" s="3">
        <v>43</v>
      </c>
      <c r="U605" s="3">
        <v>1</v>
      </c>
      <c r="V605" s="3">
        <v>16</v>
      </c>
      <c r="W605" s="3">
        <v>1</v>
      </c>
    </row>
    <row r="606" spans="2:23">
      <c r="B606" s="2" t="s">
        <v>1544</v>
      </c>
      <c r="C606" t="s">
        <v>1543</v>
      </c>
      <c r="D606" s="3">
        <v>1</v>
      </c>
      <c r="E606" s="3">
        <v>0.2</v>
      </c>
      <c r="F606" s="3">
        <v>338400000</v>
      </c>
      <c r="G606" s="3">
        <v>6.9999999999999993E-2</v>
      </c>
      <c r="H606" s="3"/>
      <c r="I606" s="3">
        <v>1</v>
      </c>
      <c r="J606" s="3">
        <v>19</v>
      </c>
      <c r="K606" s="3">
        <v>1</v>
      </c>
      <c r="L606" s="3"/>
      <c r="M606" s="3">
        <v>1</v>
      </c>
      <c r="N606" s="3">
        <v>1</v>
      </c>
      <c r="O606" s="3">
        <v>1</v>
      </c>
      <c r="P606" s="3">
        <v>1</v>
      </c>
      <c r="Q606" s="3">
        <v>1</v>
      </c>
      <c r="R606" s="3">
        <v>1</v>
      </c>
      <c r="S606" s="3"/>
      <c r="T606" s="3">
        <v>57</v>
      </c>
      <c r="U606" s="3">
        <v>22</v>
      </c>
      <c r="V606" s="3">
        <v>1</v>
      </c>
      <c r="W606" s="3">
        <v>1</v>
      </c>
    </row>
    <row r="607" spans="2:23">
      <c r="B607" s="2" t="s">
        <v>160</v>
      </c>
      <c r="C607" t="s">
        <v>1545</v>
      </c>
      <c r="D607" s="3">
        <v>12</v>
      </c>
      <c r="E607" s="3">
        <v>0.6</v>
      </c>
      <c r="F607" s="3">
        <v>338330000</v>
      </c>
      <c r="G607" s="3">
        <v>0.13</v>
      </c>
      <c r="H607" s="3"/>
      <c r="I607" s="3">
        <v>1</v>
      </c>
      <c r="J607" s="3">
        <v>8</v>
      </c>
      <c r="K607" s="3">
        <v>7</v>
      </c>
      <c r="L607" s="3"/>
      <c r="M607" s="3">
        <v>1</v>
      </c>
      <c r="N607" s="3">
        <v>2</v>
      </c>
      <c r="O607" s="3">
        <v>1</v>
      </c>
      <c r="P607" s="3">
        <v>1</v>
      </c>
      <c r="Q607" s="3">
        <v>1</v>
      </c>
      <c r="R607" s="3">
        <v>1</v>
      </c>
      <c r="S607" s="3"/>
      <c r="T607" s="3">
        <v>21</v>
      </c>
      <c r="U607" s="3">
        <v>2</v>
      </c>
      <c r="V607" s="3">
        <v>2</v>
      </c>
      <c r="W607" s="3">
        <v>1</v>
      </c>
    </row>
    <row r="608" spans="2:23">
      <c r="B608" s="2" t="s">
        <v>1547</v>
      </c>
      <c r="C608" t="s">
        <v>1546</v>
      </c>
      <c r="D608" s="3">
        <v>2</v>
      </c>
      <c r="E608" s="3">
        <v>0.59</v>
      </c>
      <c r="F608" s="3">
        <v>337620000</v>
      </c>
      <c r="G608" s="3">
        <v>0.16</v>
      </c>
      <c r="H608" s="3"/>
      <c r="I608" s="3">
        <v>5</v>
      </c>
      <c r="J608" s="3">
        <v>13</v>
      </c>
      <c r="K608" s="3">
        <v>4</v>
      </c>
      <c r="L608" s="3"/>
      <c r="M608" s="3">
        <v>14</v>
      </c>
      <c r="N608" s="3">
        <v>33</v>
      </c>
      <c r="O608" s="3">
        <v>34</v>
      </c>
      <c r="P608" s="3">
        <v>1</v>
      </c>
      <c r="Q608" s="3">
        <v>1</v>
      </c>
      <c r="R608" s="3">
        <v>1</v>
      </c>
      <c r="S608" s="3"/>
      <c r="T608" s="3">
        <v>17</v>
      </c>
      <c r="U608" s="3">
        <v>16</v>
      </c>
      <c r="V608" s="3">
        <v>13</v>
      </c>
      <c r="W608" s="3">
        <v>1</v>
      </c>
    </row>
    <row r="609" spans="2:23">
      <c r="B609" s="2" t="s">
        <v>1549</v>
      </c>
      <c r="C609" t="s">
        <v>1548</v>
      </c>
      <c r="D609" s="3">
        <v>12</v>
      </c>
      <c r="E609" s="3">
        <v>0.89</v>
      </c>
      <c r="F609" s="3">
        <v>329370000</v>
      </c>
      <c r="G609" s="3">
        <v>0.18</v>
      </c>
      <c r="H609" s="3"/>
      <c r="I609" s="3">
        <v>1</v>
      </c>
      <c r="J609" s="3">
        <v>14</v>
      </c>
      <c r="K609" s="3">
        <v>4</v>
      </c>
      <c r="L609" s="3"/>
      <c r="M609" s="3">
        <v>1</v>
      </c>
      <c r="N609" s="3">
        <v>2</v>
      </c>
      <c r="O609" s="3">
        <v>1</v>
      </c>
      <c r="P609" s="3">
        <v>1</v>
      </c>
      <c r="Q609" s="3">
        <v>1</v>
      </c>
      <c r="R609" s="3">
        <v>1</v>
      </c>
      <c r="S609" s="3"/>
      <c r="T609" s="3">
        <v>26</v>
      </c>
      <c r="U609" s="3">
        <v>14</v>
      </c>
      <c r="V609" s="3">
        <v>2</v>
      </c>
      <c r="W609" s="3">
        <v>1</v>
      </c>
    </row>
    <row r="610" spans="2:23">
      <c r="B610" s="2" t="s">
        <v>1551</v>
      </c>
      <c r="C610" t="s">
        <v>1550</v>
      </c>
      <c r="D610" s="3">
        <v>2</v>
      </c>
      <c r="E610" s="3">
        <v>0.48</v>
      </c>
      <c r="F610" s="3">
        <v>327480000</v>
      </c>
      <c r="G610" s="3">
        <v>0.16</v>
      </c>
      <c r="H610" s="3"/>
      <c r="I610" s="3">
        <v>1</v>
      </c>
      <c r="J610" s="3">
        <v>1</v>
      </c>
      <c r="K610" s="3">
        <v>4</v>
      </c>
      <c r="L610" s="3"/>
      <c r="M610" s="3">
        <v>5</v>
      </c>
      <c r="N610" s="3">
        <v>30</v>
      </c>
      <c r="O610" s="3">
        <v>1</v>
      </c>
      <c r="P610" s="3">
        <v>1</v>
      </c>
      <c r="Q610" s="3">
        <v>1</v>
      </c>
      <c r="R610" s="3">
        <v>1</v>
      </c>
      <c r="S610" s="3"/>
      <c r="T610" s="3">
        <v>1</v>
      </c>
      <c r="U610" s="3">
        <v>1</v>
      </c>
      <c r="V610" s="3">
        <v>1</v>
      </c>
      <c r="W610" s="3">
        <v>1</v>
      </c>
    </row>
    <row r="611" spans="2:23">
      <c r="B611" s="2" t="s">
        <v>1553</v>
      </c>
      <c r="C611" t="s">
        <v>1552</v>
      </c>
      <c r="D611" s="3">
        <v>4</v>
      </c>
      <c r="E611" s="3">
        <v>0.75</v>
      </c>
      <c r="F611" s="3">
        <v>326540000</v>
      </c>
      <c r="G611" s="3">
        <v>0.15</v>
      </c>
      <c r="H611" s="3"/>
      <c r="I611" s="3">
        <v>1</v>
      </c>
      <c r="J611" s="3">
        <v>25</v>
      </c>
      <c r="K611" s="3">
        <v>1</v>
      </c>
      <c r="L611" s="3"/>
      <c r="M611" s="3">
        <v>1</v>
      </c>
      <c r="N611" s="3">
        <v>1</v>
      </c>
      <c r="O611" s="3">
        <v>1</v>
      </c>
      <c r="P611" s="3">
        <v>1</v>
      </c>
      <c r="Q611" s="3">
        <v>1</v>
      </c>
      <c r="R611" s="3">
        <v>1</v>
      </c>
      <c r="S611" s="3"/>
      <c r="T611" s="3">
        <v>58</v>
      </c>
      <c r="U611" s="3">
        <v>16</v>
      </c>
      <c r="V611" s="3">
        <v>13</v>
      </c>
      <c r="W611" s="3">
        <v>1</v>
      </c>
    </row>
    <row r="612" spans="2:23">
      <c r="B612" s="2" t="s">
        <v>1555</v>
      </c>
      <c r="C612" t="s">
        <v>1554</v>
      </c>
      <c r="D612" s="3">
        <v>7</v>
      </c>
      <c r="E612" s="3">
        <v>0.5</v>
      </c>
      <c r="F612" s="3">
        <v>325750000</v>
      </c>
      <c r="G612" s="3">
        <v>0.2</v>
      </c>
      <c r="H612" s="3"/>
      <c r="I612" s="3">
        <v>1</v>
      </c>
      <c r="J612" s="3">
        <v>5</v>
      </c>
      <c r="K612" s="3">
        <v>2</v>
      </c>
      <c r="L612" s="3"/>
      <c r="M612" s="3">
        <v>1</v>
      </c>
      <c r="N612" s="3">
        <v>1</v>
      </c>
      <c r="O612" s="3">
        <v>1</v>
      </c>
      <c r="P612" s="3">
        <v>1</v>
      </c>
      <c r="Q612" s="3">
        <v>1</v>
      </c>
      <c r="R612" s="3">
        <v>1</v>
      </c>
      <c r="S612" s="3"/>
      <c r="T612" s="3">
        <v>27</v>
      </c>
      <c r="U612" s="3">
        <v>7</v>
      </c>
      <c r="V612" s="3">
        <v>8</v>
      </c>
      <c r="W612" s="3">
        <v>1</v>
      </c>
    </row>
    <row r="613" spans="2:23">
      <c r="B613" s="2" t="s">
        <v>107</v>
      </c>
      <c r="C613" t="s">
        <v>1556</v>
      </c>
      <c r="D613" s="3">
        <v>8</v>
      </c>
      <c r="E613" s="3">
        <v>0.57999999999999996</v>
      </c>
      <c r="F613" s="3">
        <v>325720000</v>
      </c>
      <c r="G613" s="3">
        <v>0.12</v>
      </c>
      <c r="H613" s="3"/>
      <c r="I613" s="3">
        <v>1</v>
      </c>
      <c r="J613" s="3">
        <v>5</v>
      </c>
      <c r="K613" s="3">
        <v>2</v>
      </c>
      <c r="L613" s="3"/>
      <c r="M613" s="3">
        <v>8</v>
      </c>
      <c r="N613" s="3">
        <v>10</v>
      </c>
      <c r="O613" s="3">
        <v>1</v>
      </c>
      <c r="P613" s="3">
        <v>1</v>
      </c>
      <c r="Q613" s="3">
        <v>1</v>
      </c>
      <c r="R613" s="3">
        <v>1</v>
      </c>
      <c r="S613" s="3"/>
      <c r="T613" s="3">
        <v>14</v>
      </c>
      <c r="U613" s="3">
        <v>7</v>
      </c>
      <c r="V613" s="3">
        <v>7</v>
      </c>
      <c r="W613" s="3">
        <v>1</v>
      </c>
    </row>
    <row r="614" spans="2:23">
      <c r="B614" s="2" t="s">
        <v>1558</v>
      </c>
      <c r="C614" t="s">
        <v>1557</v>
      </c>
      <c r="D614" s="3">
        <v>7</v>
      </c>
      <c r="E614" s="3">
        <v>0.16999999999999998</v>
      </c>
      <c r="F614" s="3">
        <v>325340000</v>
      </c>
      <c r="G614" s="3">
        <v>0.22</v>
      </c>
      <c r="H614" s="3"/>
      <c r="I614" s="3">
        <v>2</v>
      </c>
      <c r="J614" s="3">
        <v>11</v>
      </c>
      <c r="K614" s="3">
        <v>4</v>
      </c>
      <c r="L614" s="3"/>
      <c r="M614" s="3">
        <v>2</v>
      </c>
      <c r="N614" s="3">
        <v>16</v>
      </c>
      <c r="O614" s="3">
        <v>2</v>
      </c>
      <c r="P614" s="3">
        <v>1</v>
      </c>
      <c r="Q614" s="3">
        <v>1</v>
      </c>
      <c r="R614" s="3">
        <v>1</v>
      </c>
      <c r="S614" s="3"/>
      <c r="T614" s="3">
        <v>16</v>
      </c>
      <c r="U614" s="3">
        <v>12</v>
      </c>
      <c r="V614" s="3">
        <v>9</v>
      </c>
      <c r="W614" s="3">
        <v>2</v>
      </c>
    </row>
    <row r="615" spans="2:23">
      <c r="B615" s="2" t="s">
        <v>1560</v>
      </c>
      <c r="C615" t="s">
        <v>1559</v>
      </c>
      <c r="D615" s="3">
        <v>5</v>
      </c>
      <c r="E615" s="3">
        <v>0.4</v>
      </c>
      <c r="F615" s="3">
        <v>323500000</v>
      </c>
      <c r="G615" s="3">
        <v>0.01</v>
      </c>
      <c r="H615" s="3"/>
      <c r="I615" s="3">
        <v>6</v>
      </c>
      <c r="J615" s="3">
        <v>1</v>
      </c>
      <c r="K615" s="3">
        <v>6</v>
      </c>
      <c r="L615" s="3"/>
      <c r="M615" s="3">
        <v>18</v>
      </c>
      <c r="N615" s="3">
        <v>40</v>
      </c>
      <c r="O615" s="3">
        <v>48</v>
      </c>
      <c r="P615" s="3">
        <v>1</v>
      </c>
      <c r="Q615" s="3">
        <v>1</v>
      </c>
      <c r="R615" s="3">
        <v>1</v>
      </c>
      <c r="S615" s="3"/>
      <c r="T615" s="3">
        <v>59</v>
      </c>
      <c r="U615" s="3">
        <v>6</v>
      </c>
      <c r="V615" s="3">
        <v>5</v>
      </c>
      <c r="W615" s="3">
        <v>1</v>
      </c>
    </row>
    <row r="616" spans="2:23">
      <c r="B616" s="2" t="s">
        <v>303</v>
      </c>
      <c r="C616" t="s">
        <v>1561</v>
      </c>
      <c r="D616" s="3">
        <v>2</v>
      </c>
      <c r="E616" s="3">
        <v>0.48</v>
      </c>
      <c r="F616" s="3">
        <v>322540000</v>
      </c>
      <c r="G616" s="3">
        <v>0.16</v>
      </c>
      <c r="H616" s="3"/>
      <c r="I616" s="3">
        <v>1</v>
      </c>
      <c r="J616" s="3">
        <v>1</v>
      </c>
      <c r="K616" s="3">
        <v>4</v>
      </c>
      <c r="L616" s="3"/>
      <c r="M616" s="3">
        <v>5</v>
      </c>
      <c r="N616" s="3">
        <v>22</v>
      </c>
      <c r="O616" s="3">
        <v>1</v>
      </c>
      <c r="P616" s="3">
        <v>1</v>
      </c>
      <c r="Q616" s="3">
        <v>1</v>
      </c>
      <c r="R616" s="3">
        <v>1</v>
      </c>
      <c r="S616" s="3"/>
      <c r="T616" s="3">
        <v>1</v>
      </c>
      <c r="U616" s="3">
        <v>1</v>
      </c>
      <c r="V616" s="3">
        <v>1</v>
      </c>
      <c r="W616" s="3">
        <v>1</v>
      </c>
    </row>
    <row r="617" spans="2:23">
      <c r="B617" s="2" t="s">
        <v>1563</v>
      </c>
      <c r="C617" t="s">
        <v>1562</v>
      </c>
      <c r="D617" s="3">
        <v>2</v>
      </c>
      <c r="E617" s="3">
        <v>0.1</v>
      </c>
      <c r="F617" s="3">
        <v>320790000</v>
      </c>
      <c r="G617" s="3">
        <v>0.15</v>
      </c>
      <c r="H617" s="3"/>
      <c r="I617" s="3">
        <v>2</v>
      </c>
      <c r="J617" s="3">
        <v>17</v>
      </c>
      <c r="K617" s="3">
        <v>1</v>
      </c>
      <c r="L617" s="3"/>
      <c r="M617" s="3">
        <v>3</v>
      </c>
      <c r="N617" s="3">
        <v>3</v>
      </c>
      <c r="O617" s="3">
        <v>7</v>
      </c>
      <c r="P617" s="3">
        <v>1</v>
      </c>
      <c r="Q617" s="3">
        <v>1</v>
      </c>
      <c r="R617" s="3">
        <v>1</v>
      </c>
      <c r="S617" s="3"/>
      <c r="T617" s="3">
        <v>6</v>
      </c>
      <c r="U617" s="3">
        <v>20</v>
      </c>
      <c r="V617" s="3">
        <v>3</v>
      </c>
      <c r="W617" s="3">
        <v>1</v>
      </c>
    </row>
    <row r="618" spans="2:23">
      <c r="B618" s="2" t="s">
        <v>1565</v>
      </c>
      <c r="C618" t="s">
        <v>1564</v>
      </c>
      <c r="D618" s="3">
        <v>9</v>
      </c>
      <c r="E618" s="3">
        <v>0.77999999999999992</v>
      </c>
      <c r="F618" s="3">
        <v>319300000</v>
      </c>
      <c r="G618" s="3">
        <v>0.19</v>
      </c>
      <c r="H618" s="3"/>
      <c r="I618" s="3">
        <v>1</v>
      </c>
      <c r="J618" s="3">
        <v>1</v>
      </c>
      <c r="K618" s="3">
        <v>7</v>
      </c>
      <c r="L618" s="3"/>
      <c r="M618" s="3">
        <v>1</v>
      </c>
      <c r="N618" s="3">
        <v>5</v>
      </c>
      <c r="O618" s="3">
        <v>1</v>
      </c>
      <c r="P618" s="3">
        <v>1</v>
      </c>
      <c r="Q618" s="3">
        <v>1</v>
      </c>
      <c r="R618" s="3">
        <v>1</v>
      </c>
      <c r="S618" s="3"/>
      <c r="T618" s="3">
        <v>31</v>
      </c>
      <c r="U618" s="3">
        <v>2</v>
      </c>
      <c r="V618" s="3">
        <v>1</v>
      </c>
      <c r="W618" s="3">
        <v>1</v>
      </c>
    </row>
    <row r="619" spans="2:23">
      <c r="B619" s="2" t="s">
        <v>1567</v>
      </c>
      <c r="C619" t="s">
        <v>1566</v>
      </c>
      <c r="D619" s="3">
        <v>28</v>
      </c>
      <c r="E619" s="3">
        <v>0.44999999999999996</v>
      </c>
      <c r="F619" s="3">
        <v>316410000</v>
      </c>
      <c r="G619" s="3">
        <v>0.16</v>
      </c>
      <c r="H619" s="3"/>
      <c r="I619" s="3">
        <v>1</v>
      </c>
      <c r="J619" s="3">
        <v>1</v>
      </c>
      <c r="K619" s="3">
        <v>1</v>
      </c>
      <c r="L619" s="3"/>
      <c r="M619" s="3">
        <v>5</v>
      </c>
      <c r="N619" s="3">
        <v>15</v>
      </c>
      <c r="O619" s="3">
        <v>8</v>
      </c>
      <c r="P619" s="3">
        <v>1</v>
      </c>
      <c r="Q619" s="3">
        <v>1</v>
      </c>
      <c r="R619" s="3">
        <v>1</v>
      </c>
      <c r="S619" s="3"/>
      <c r="T619" s="3">
        <v>38</v>
      </c>
      <c r="U619" s="3">
        <v>1</v>
      </c>
      <c r="V619" s="3">
        <v>2</v>
      </c>
      <c r="W619" s="3">
        <v>1</v>
      </c>
    </row>
    <row r="620" spans="2:23">
      <c r="B620" s="2" t="s">
        <v>370</v>
      </c>
      <c r="C620" t="s">
        <v>1568</v>
      </c>
      <c r="D620" s="3">
        <v>12</v>
      </c>
      <c r="E620" s="3">
        <v>0.6</v>
      </c>
      <c r="F620" s="3">
        <v>314820000</v>
      </c>
      <c r="G620" s="3">
        <v>0.19</v>
      </c>
      <c r="H620" s="3"/>
      <c r="I620" s="3">
        <v>1</v>
      </c>
      <c r="J620" s="3">
        <v>2</v>
      </c>
      <c r="K620" s="3">
        <v>1</v>
      </c>
      <c r="L620" s="3"/>
      <c r="M620" s="3">
        <v>5</v>
      </c>
      <c r="N620" s="3">
        <v>8</v>
      </c>
      <c r="O620" s="3">
        <v>17</v>
      </c>
      <c r="P620" s="3">
        <v>1</v>
      </c>
      <c r="Q620" s="3">
        <v>1</v>
      </c>
      <c r="R620" s="3">
        <v>1</v>
      </c>
      <c r="S620" s="3"/>
      <c r="T620" s="3">
        <v>5</v>
      </c>
      <c r="U620" s="3">
        <v>3</v>
      </c>
      <c r="V620" s="3">
        <v>1</v>
      </c>
      <c r="W620" s="3">
        <v>1</v>
      </c>
    </row>
    <row r="621" spans="2:23">
      <c r="B621" s="2" t="s">
        <v>153</v>
      </c>
      <c r="C621" t="s">
        <v>1569</v>
      </c>
      <c r="D621" s="3">
        <v>1</v>
      </c>
      <c r="E621" s="3">
        <v>0.28999999999999998</v>
      </c>
      <c r="F621" s="3">
        <v>314160000</v>
      </c>
      <c r="G621" s="3">
        <v>0.13</v>
      </c>
      <c r="H621" s="3"/>
      <c r="I621" s="3">
        <v>1</v>
      </c>
      <c r="J621" s="3">
        <v>1</v>
      </c>
      <c r="K621" s="3">
        <v>6</v>
      </c>
      <c r="L621" s="3"/>
      <c r="M621" s="3">
        <v>1</v>
      </c>
      <c r="N621" s="3">
        <v>1</v>
      </c>
      <c r="O621" s="3">
        <v>1</v>
      </c>
      <c r="P621" s="3">
        <v>1</v>
      </c>
      <c r="Q621" s="3">
        <v>1</v>
      </c>
      <c r="R621" s="3">
        <v>1</v>
      </c>
      <c r="S621" s="3"/>
      <c r="T621" s="3">
        <v>20</v>
      </c>
      <c r="U621" s="3">
        <v>2</v>
      </c>
      <c r="V621" s="3">
        <v>1</v>
      </c>
      <c r="W621" s="3">
        <v>1</v>
      </c>
    </row>
    <row r="622" spans="2:23">
      <c r="B622" s="2" t="s">
        <v>1571</v>
      </c>
      <c r="C622" t="s">
        <v>1570</v>
      </c>
      <c r="D622" s="3">
        <v>13</v>
      </c>
      <c r="E622" s="3">
        <v>0.37</v>
      </c>
      <c r="F622" s="3">
        <v>313290000</v>
      </c>
      <c r="G622" s="3">
        <v>0.13999999999999999</v>
      </c>
      <c r="H622" s="3"/>
      <c r="I622" s="3">
        <v>1</v>
      </c>
      <c r="J622" s="3">
        <v>13</v>
      </c>
      <c r="K622" s="3">
        <v>1</v>
      </c>
      <c r="L622" s="3"/>
      <c r="M622" s="3">
        <v>1</v>
      </c>
      <c r="N622" s="3">
        <v>2</v>
      </c>
      <c r="O622" s="3">
        <v>1</v>
      </c>
      <c r="P622" s="3">
        <v>1</v>
      </c>
      <c r="Q622" s="3">
        <v>1</v>
      </c>
      <c r="R622" s="3">
        <v>1</v>
      </c>
      <c r="S622" s="3"/>
      <c r="T622" s="3">
        <v>29</v>
      </c>
      <c r="U622" s="3">
        <v>12</v>
      </c>
      <c r="V622" s="3">
        <v>4</v>
      </c>
      <c r="W622" s="3">
        <v>1</v>
      </c>
    </row>
    <row r="623" spans="2:23">
      <c r="B623" s="2" t="s">
        <v>412</v>
      </c>
      <c r="C623" t="s">
        <v>1572</v>
      </c>
      <c r="D623" s="3">
        <v>5</v>
      </c>
      <c r="E623" s="3">
        <v>0.4</v>
      </c>
      <c r="F623" s="3">
        <v>313250000</v>
      </c>
      <c r="G623" s="3">
        <v>0.09</v>
      </c>
      <c r="H623" s="3"/>
      <c r="I623" s="3">
        <v>1</v>
      </c>
      <c r="J623" s="3">
        <v>8</v>
      </c>
      <c r="K623" s="3">
        <v>1</v>
      </c>
      <c r="L623" s="3"/>
      <c r="M623" s="3">
        <v>5</v>
      </c>
      <c r="N623" s="3">
        <v>8</v>
      </c>
      <c r="O623" s="3">
        <v>1</v>
      </c>
      <c r="P623" s="3">
        <v>1</v>
      </c>
      <c r="Q623" s="3">
        <v>1</v>
      </c>
      <c r="R623" s="3">
        <v>1</v>
      </c>
      <c r="S623" s="3"/>
      <c r="T623" s="3">
        <v>1</v>
      </c>
      <c r="U623" s="3">
        <v>1</v>
      </c>
      <c r="V623" s="3">
        <v>8</v>
      </c>
      <c r="W623" s="3">
        <v>1</v>
      </c>
    </row>
    <row r="624" spans="2:23">
      <c r="B624" s="2" t="s">
        <v>1574</v>
      </c>
      <c r="C624" t="s">
        <v>1573</v>
      </c>
      <c r="D624" s="3">
        <v>2</v>
      </c>
      <c r="E624" s="3">
        <v>0.1</v>
      </c>
      <c r="F624" s="3">
        <v>312900000</v>
      </c>
      <c r="G624" s="3">
        <v>6.9999999999999993E-2</v>
      </c>
      <c r="H624" s="3"/>
      <c r="I624" s="3">
        <v>2</v>
      </c>
      <c r="J624" s="3">
        <v>17</v>
      </c>
      <c r="K624" s="3">
        <v>1</v>
      </c>
      <c r="L624" s="3"/>
      <c r="M624" s="3">
        <v>3</v>
      </c>
      <c r="N624" s="3">
        <v>3</v>
      </c>
      <c r="O624" s="3">
        <v>6</v>
      </c>
      <c r="P624" s="3">
        <v>1</v>
      </c>
      <c r="Q624" s="3">
        <v>1</v>
      </c>
      <c r="R624" s="3">
        <v>1</v>
      </c>
      <c r="S624" s="3"/>
      <c r="T624" s="3">
        <v>6</v>
      </c>
      <c r="U624" s="3">
        <v>20</v>
      </c>
      <c r="V624" s="3">
        <v>3</v>
      </c>
      <c r="W624" s="3">
        <v>1</v>
      </c>
    </row>
    <row r="625" spans="2:23">
      <c r="B625" s="2" t="s">
        <v>1576</v>
      </c>
      <c r="C625" t="s">
        <v>1575</v>
      </c>
      <c r="D625" s="3">
        <v>22</v>
      </c>
      <c r="E625" s="3">
        <v>0.08</v>
      </c>
      <c r="F625" s="3">
        <v>311140000</v>
      </c>
      <c r="G625" s="3">
        <v>0.1</v>
      </c>
      <c r="H625" s="3"/>
      <c r="I625" s="3">
        <v>1</v>
      </c>
      <c r="J625" s="3">
        <v>1</v>
      </c>
      <c r="K625" s="3">
        <v>1</v>
      </c>
      <c r="L625" s="3"/>
      <c r="M625" s="3">
        <v>5</v>
      </c>
      <c r="N625" s="3">
        <v>23</v>
      </c>
      <c r="O625" s="3">
        <v>1</v>
      </c>
      <c r="P625" s="3">
        <v>1</v>
      </c>
      <c r="Q625" s="3">
        <v>1</v>
      </c>
      <c r="R625" s="3">
        <v>1</v>
      </c>
      <c r="S625" s="3"/>
      <c r="T625" s="3">
        <v>3</v>
      </c>
      <c r="U625" s="3">
        <v>2</v>
      </c>
      <c r="V625" s="3">
        <v>1</v>
      </c>
      <c r="W625" s="3">
        <v>1</v>
      </c>
    </row>
    <row r="626" spans="2:23">
      <c r="B626" s="2" t="s">
        <v>1578</v>
      </c>
      <c r="C626" t="s">
        <v>1577</v>
      </c>
      <c r="D626" s="3">
        <v>4</v>
      </c>
      <c r="E626" s="3">
        <v>2.9899999999999998</v>
      </c>
      <c r="F626" s="3">
        <v>310670000</v>
      </c>
      <c r="G626" s="3">
        <v>0.13999999999999999</v>
      </c>
      <c r="H626" s="3"/>
      <c r="I626" s="3">
        <v>1</v>
      </c>
      <c r="J626" s="3">
        <v>5</v>
      </c>
      <c r="K626" s="3">
        <v>1</v>
      </c>
      <c r="L626" s="3"/>
      <c r="M626" s="3">
        <v>5</v>
      </c>
      <c r="N626" s="3">
        <v>8</v>
      </c>
      <c r="O626" s="3">
        <v>1</v>
      </c>
      <c r="P626" s="3">
        <v>1</v>
      </c>
      <c r="Q626" s="3">
        <v>1</v>
      </c>
      <c r="R626" s="3">
        <v>1</v>
      </c>
      <c r="S626" s="3"/>
      <c r="T626" s="3">
        <v>41</v>
      </c>
      <c r="U626" s="3">
        <v>7</v>
      </c>
      <c r="V626" s="3">
        <v>2</v>
      </c>
      <c r="W626" s="3">
        <v>1</v>
      </c>
    </row>
    <row r="627" spans="2:23">
      <c r="B627" s="2" t="s">
        <v>342</v>
      </c>
      <c r="C627" t="s">
        <v>1579</v>
      </c>
      <c r="D627" s="3">
        <v>4</v>
      </c>
      <c r="E627" s="3">
        <v>0.63</v>
      </c>
      <c r="F627" s="3">
        <v>310090000</v>
      </c>
      <c r="G627" s="3">
        <v>0.13</v>
      </c>
      <c r="H627" s="3"/>
      <c r="I627" s="3">
        <v>1</v>
      </c>
      <c r="J627" s="3">
        <v>13</v>
      </c>
      <c r="K627" s="3">
        <v>1</v>
      </c>
      <c r="L627" s="3"/>
      <c r="M627" s="3">
        <v>5</v>
      </c>
      <c r="N627" s="3">
        <v>20</v>
      </c>
      <c r="O627" s="3">
        <v>49</v>
      </c>
      <c r="P627" s="3">
        <v>1</v>
      </c>
      <c r="Q627" s="3">
        <v>1</v>
      </c>
      <c r="R627" s="3">
        <v>1</v>
      </c>
      <c r="S627" s="3"/>
      <c r="T627" s="3">
        <v>15</v>
      </c>
      <c r="U627" s="3">
        <v>5</v>
      </c>
      <c r="V627" s="3">
        <v>2</v>
      </c>
      <c r="W627" s="3">
        <v>1</v>
      </c>
    </row>
    <row r="628" spans="2:23">
      <c r="B628" s="2" t="s">
        <v>1581</v>
      </c>
      <c r="C628" t="s">
        <v>1580</v>
      </c>
      <c r="D628" s="3">
        <v>22</v>
      </c>
      <c r="E628" s="3">
        <v>0.08</v>
      </c>
      <c r="F628" s="3">
        <v>309260000</v>
      </c>
      <c r="G628" s="3">
        <v>0.1</v>
      </c>
      <c r="H628" s="3"/>
      <c r="I628" s="3">
        <v>1</v>
      </c>
      <c r="J628" s="3">
        <v>1</v>
      </c>
      <c r="K628" s="3">
        <v>1</v>
      </c>
      <c r="L628" s="3"/>
      <c r="M628" s="3">
        <v>5</v>
      </c>
      <c r="N628" s="3">
        <v>21</v>
      </c>
      <c r="O628" s="3">
        <v>1</v>
      </c>
      <c r="P628" s="3">
        <v>1</v>
      </c>
      <c r="Q628" s="3">
        <v>1</v>
      </c>
      <c r="R628" s="3">
        <v>1</v>
      </c>
      <c r="S628" s="3"/>
      <c r="T628" s="3">
        <v>3</v>
      </c>
      <c r="U628" s="3">
        <v>2</v>
      </c>
      <c r="V628" s="3">
        <v>1</v>
      </c>
      <c r="W628" s="3">
        <v>1</v>
      </c>
    </row>
    <row r="629" spans="2:23">
      <c r="B629" s="2" t="s">
        <v>366</v>
      </c>
      <c r="C629" t="s">
        <v>1582</v>
      </c>
      <c r="D629" s="3">
        <v>4</v>
      </c>
      <c r="E629" s="3">
        <v>2.2200000000000002</v>
      </c>
      <c r="F629" s="3">
        <v>306890000</v>
      </c>
      <c r="G629" s="3">
        <v>0.12</v>
      </c>
      <c r="H629" s="3"/>
      <c r="I629" s="3">
        <v>1</v>
      </c>
      <c r="J629" s="3">
        <v>1</v>
      </c>
      <c r="K629" s="3">
        <v>4</v>
      </c>
      <c r="L629" s="3"/>
      <c r="M629" s="3">
        <v>5</v>
      </c>
      <c r="N629" s="3">
        <v>8</v>
      </c>
      <c r="O629" s="3">
        <v>50</v>
      </c>
      <c r="P629" s="3">
        <v>1</v>
      </c>
      <c r="Q629" s="3">
        <v>1</v>
      </c>
      <c r="R629" s="3">
        <v>1</v>
      </c>
      <c r="S629" s="3"/>
      <c r="T629" s="3">
        <v>60</v>
      </c>
      <c r="U629" s="3">
        <v>1</v>
      </c>
      <c r="V629" s="3">
        <v>2</v>
      </c>
      <c r="W629" s="3">
        <v>1</v>
      </c>
    </row>
    <row r="630" spans="2:23">
      <c r="B630" s="2" t="s">
        <v>1584</v>
      </c>
      <c r="C630" t="s">
        <v>1583</v>
      </c>
      <c r="D630" s="3">
        <v>2</v>
      </c>
      <c r="E630" s="3">
        <v>0.3</v>
      </c>
      <c r="F630" s="3">
        <v>306570000</v>
      </c>
      <c r="G630" s="3">
        <v>0.21</v>
      </c>
      <c r="H630" s="3"/>
      <c r="I630" s="3">
        <v>1</v>
      </c>
      <c r="J630" s="3">
        <v>13</v>
      </c>
      <c r="K630" s="3">
        <v>2</v>
      </c>
      <c r="L630" s="3"/>
      <c r="M630" s="3">
        <v>1</v>
      </c>
      <c r="N630" s="3">
        <v>2</v>
      </c>
      <c r="O630" s="3">
        <v>1</v>
      </c>
      <c r="P630" s="3">
        <v>1</v>
      </c>
      <c r="Q630" s="3">
        <v>1</v>
      </c>
      <c r="R630" s="3">
        <v>1</v>
      </c>
      <c r="S630" s="3"/>
      <c r="T630" s="3">
        <v>3</v>
      </c>
      <c r="U630" s="3">
        <v>5</v>
      </c>
      <c r="V630" s="3">
        <v>4</v>
      </c>
      <c r="W630" s="3">
        <v>1</v>
      </c>
    </row>
    <row r="631" spans="2:23">
      <c r="B631" s="2" t="s">
        <v>330</v>
      </c>
      <c r="C631" t="s">
        <v>1585</v>
      </c>
      <c r="D631" s="3">
        <v>4</v>
      </c>
      <c r="E631" s="3">
        <v>0.54999999999999993</v>
      </c>
      <c r="F631" s="3">
        <v>305430000</v>
      </c>
      <c r="G631" s="3">
        <v>0.11</v>
      </c>
      <c r="H631" s="3"/>
      <c r="I631" s="3">
        <v>1</v>
      </c>
      <c r="J631" s="3">
        <v>5</v>
      </c>
      <c r="K631" s="3">
        <v>1</v>
      </c>
      <c r="L631" s="3"/>
      <c r="M631" s="3">
        <v>1</v>
      </c>
      <c r="N631" s="3">
        <v>2</v>
      </c>
      <c r="O631" s="3">
        <v>1</v>
      </c>
      <c r="P631" s="3">
        <v>1</v>
      </c>
      <c r="Q631" s="3">
        <v>1</v>
      </c>
      <c r="R631" s="3">
        <v>1</v>
      </c>
      <c r="S631" s="3"/>
      <c r="T631" s="3">
        <v>5</v>
      </c>
      <c r="U631" s="3">
        <v>7</v>
      </c>
      <c r="V631" s="3">
        <v>1</v>
      </c>
      <c r="W631" s="3">
        <v>1</v>
      </c>
    </row>
    <row r="632" spans="2:23">
      <c r="B632" s="2" t="s">
        <v>1587</v>
      </c>
      <c r="C632" t="s">
        <v>1586</v>
      </c>
      <c r="D632" s="3">
        <v>20</v>
      </c>
      <c r="E632" s="3">
        <v>0.76</v>
      </c>
      <c r="F632" s="3">
        <v>304720000</v>
      </c>
      <c r="G632" s="3">
        <v>0.42</v>
      </c>
      <c r="H632" s="3"/>
      <c r="I632" s="3">
        <v>1</v>
      </c>
      <c r="J632" s="3">
        <v>1</v>
      </c>
      <c r="K632" s="3">
        <v>6</v>
      </c>
      <c r="L632" s="3"/>
      <c r="M632" s="3">
        <v>1</v>
      </c>
      <c r="N632" s="3">
        <v>1</v>
      </c>
      <c r="O632" s="3">
        <v>1</v>
      </c>
      <c r="P632" s="3">
        <v>1</v>
      </c>
      <c r="Q632" s="3">
        <v>2</v>
      </c>
      <c r="R632" s="3">
        <v>2</v>
      </c>
      <c r="S632" s="3"/>
      <c r="T632" s="3">
        <v>20</v>
      </c>
      <c r="U632" s="3">
        <v>2</v>
      </c>
      <c r="V632" s="3">
        <v>1</v>
      </c>
      <c r="W632" s="3">
        <v>1</v>
      </c>
    </row>
    <row r="633" spans="2:23">
      <c r="B633" s="2" t="s">
        <v>1589</v>
      </c>
      <c r="C633" t="s">
        <v>1588</v>
      </c>
      <c r="D633" s="3">
        <v>2</v>
      </c>
      <c r="E633" s="3">
        <v>0.5</v>
      </c>
      <c r="F633" s="3">
        <v>303140000</v>
      </c>
      <c r="G633" s="3">
        <v>0.11</v>
      </c>
      <c r="H633" s="3"/>
      <c r="I633" s="3">
        <v>2</v>
      </c>
      <c r="J633" s="3">
        <v>1</v>
      </c>
      <c r="K633" s="3">
        <v>3</v>
      </c>
      <c r="L633" s="3"/>
      <c r="M633" s="3">
        <v>9</v>
      </c>
      <c r="N633" s="3">
        <v>16</v>
      </c>
      <c r="O633" s="3">
        <v>2</v>
      </c>
      <c r="P633" s="3">
        <v>1</v>
      </c>
      <c r="Q633" s="3">
        <v>1</v>
      </c>
      <c r="R633" s="3">
        <v>1</v>
      </c>
      <c r="S633" s="3"/>
      <c r="T633" s="3">
        <v>11</v>
      </c>
      <c r="U633" s="3">
        <v>4</v>
      </c>
      <c r="V633" s="3">
        <v>3</v>
      </c>
      <c r="W633" s="3">
        <v>1</v>
      </c>
    </row>
    <row r="634" spans="2:23">
      <c r="B634" s="2" t="s">
        <v>1591</v>
      </c>
      <c r="C634" t="s">
        <v>1590</v>
      </c>
      <c r="D634" s="3">
        <v>12</v>
      </c>
      <c r="E634" s="3">
        <v>0.6</v>
      </c>
      <c r="F634" s="3">
        <v>302420000</v>
      </c>
      <c r="G634" s="3">
        <v>0.19</v>
      </c>
      <c r="H634" s="3"/>
      <c r="I634" s="3">
        <v>1</v>
      </c>
      <c r="J634" s="3">
        <v>26</v>
      </c>
      <c r="K634" s="3">
        <v>4</v>
      </c>
      <c r="L634" s="3"/>
      <c r="M634" s="3">
        <v>5</v>
      </c>
      <c r="N634" s="3">
        <v>14</v>
      </c>
      <c r="O634" s="3">
        <v>1</v>
      </c>
      <c r="P634" s="3">
        <v>1</v>
      </c>
      <c r="Q634" s="3">
        <v>1</v>
      </c>
      <c r="R634" s="3">
        <v>1</v>
      </c>
      <c r="S634" s="3"/>
      <c r="T634" s="3">
        <v>5</v>
      </c>
      <c r="U634" s="3">
        <v>2</v>
      </c>
      <c r="V634" s="3">
        <v>2</v>
      </c>
      <c r="W634" s="3">
        <v>1</v>
      </c>
    </row>
    <row r="635" spans="2:23">
      <c r="B635" s="2" t="s">
        <v>1593</v>
      </c>
      <c r="C635" t="s">
        <v>1592</v>
      </c>
      <c r="D635" s="3">
        <v>23</v>
      </c>
      <c r="E635" s="3">
        <v>0.86</v>
      </c>
      <c r="F635" s="3">
        <v>302230000</v>
      </c>
      <c r="G635" s="3">
        <v>0.11</v>
      </c>
      <c r="H635" s="3"/>
      <c r="I635" s="3">
        <v>1</v>
      </c>
      <c r="J635" s="3">
        <v>1</v>
      </c>
      <c r="K635" s="3">
        <v>3</v>
      </c>
      <c r="L635" s="3"/>
      <c r="M635" s="3">
        <v>5</v>
      </c>
      <c r="N635" s="3">
        <v>14</v>
      </c>
      <c r="O635" s="3">
        <v>14</v>
      </c>
      <c r="P635" s="3">
        <v>1</v>
      </c>
      <c r="Q635" s="3">
        <v>1</v>
      </c>
      <c r="R635" s="3">
        <v>1</v>
      </c>
      <c r="S635" s="3"/>
      <c r="T635" s="3">
        <v>61</v>
      </c>
      <c r="U635" s="3">
        <v>2</v>
      </c>
      <c r="V635" s="3">
        <v>1</v>
      </c>
      <c r="W635" s="3">
        <v>1</v>
      </c>
    </row>
    <row r="636" spans="2:23">
      <c r="B636" s="2" t="s">
        <v>1595</v>
      </c>
      <c r="C636" t="s">
        <v>1594</v>
      </c>
      <c r="D636" s="3">
        <v>4</v>
      </c>
      <c r="E636" s="3">
        <v>0.2</v>
      </c>
      <c r="F636" s="3">
        <v>301380000</v>
      </c>
      <c r="G636" s="3">
        <v>0.13</v>
      </c>
      <c r="H636" s="3"/>
      <c r="I636" s="3">
        <v>1</v>
      </c>
      <c r="J636" s="3">
        <v>8</v>
      </c>
      <c r="K636" s="3">
        <v>1</v>
      </c>
      <c r="L636" s="3"/>
      <c r="M636" s="3">
        <v>1</v>
      </c>
      <c r="N636" s="3">
        <v>1</v>
      </c>
      <c r="O636" s="3">
        <v>1</v>
      </c>
      <c r="P636" s="3">
        <v>1</v>
      </c>
      <c r="Q636" s="3">
        <v>1</v>
      </c>
      <c r="R636" s="3">
        <v>1</v>
      </c>
      <c r="S636" s="3"/>
      <c r="T636" s="3">
        <v>7</v>
      </c>
      <c r="U636" s="3">
        <v>2</v>
      </c>
      <c r="V636" s="3">
        <v>2</v>
      </c>
      <c r="W636" s="3">
        <v>1</v>
      </c>
    </row>
    <row r="637" spans="2:23">
      <c r="B637" s="2" t="s">
        <v>1597</v>
      </c>
      <c r="C637" t="s">
        <v>1596</v>
      </c>
      <c r="D637" s="3">
        <v>14</v>
      </c>
      <c r="E637" s="3">
        <v>0.19</v>
      </c>
      <c r="F637" s="3">
        <v>301160000</v>
      </c>
      <c r="G637" s="3">
        <v>6.9999999999999993E-2</v>
      </c>
      <c r="H637" s="3"/>
      <c r="I637" s="3">
        <v>1</v>
      </c>
      <c r="J637" s="3">
        <v>13</v>
      </c>
      <c r="K637" s="3">
        <v>1</v>
      </c>
      <c r="L637" s="3"/>
      <c r="M637" s="3">
        <v>1</v>
      </c>
      <c r="N637" s="3">
        <v>1</v>
      </c>
      <c r="O637" s="3">
        <v>1</v>
      </c>
      <c r="P637" s="3">
        <v>1</v>
      </c>
      <c r="Q637" s="3">
        <v>1</v>
      </c>
      <c r="R637" s="3">
        <v>1</v>
      </c>
      <c r="S637" s="3"/>
      <c r="T637" s="3">
        <v>7</v>
      </c>
      <c r="U637" s="3">
        <v>5</v>
      </c>
      <c r="V637" s="3">
        <v>2</v>
      </c>
      <c r="W637" s="3">
        <v>1</v>
      </c>
    </row>
    <row r="638" spans="2:23">
      <c r="B638" s="2" t="s">
        <v>1599</v>
      </c>
      <c r="C638" t="s">
        <v>1598</v>
      </c>
      <c r="D638" s="3">
        <v>27</v>
      </c>
      <c r="E638" s="3">
        <v>0.2</v>
      </c>
      <c r="F638" s="3">
        <v>300950000</v>
      </c>
      <c r="G638" s="3">
        <v>0.19</v>
      </c>
      <c r="H638" s="3"/>
      <c r="I638" s="3">
        <v>1</v>
      </c>
      <c r="J638" s="3">
        <v>10</v>
      </c>
      <c r="K638" s="3">
        <v>2</v>
      </c>
      <c r="L638" s="3"/>
      <c r="M638" s="3">
        <v>1</v>
      </c>
      <c r="N638" s="3">
        <v>2</v>
      </c>
      <c r="O638" s="3">
        <v>1</v>
      </c>
      <c r="P638" s="3">
        <v>1</v>
      </c>
      <c r="Q638" s="3">
        <v>1</v>
      </c>
      <c r="R638" s="3">
        <v>1</v>
      </c>
      <c r="S638" s="3"/>
      <c r="T638" s="3">
        <v>4</v>
      </c>
      <c r="U638" s="3">
        <v>2</v>
      </c>
      <c r="V638" s="3">
        <v>1</v>
      </c>
      <c r="W638" s="3">
        <v>1</v>
      </c>
    </row>
    <row r="639" spans="2:23">
      <c r="B639" s="2" t="s">
        <v>570</v>
      </c>
      <c r="C639" t="s">
        <v>1600</v>
      </c>
      <c r="D639" s="3">
        <v>1</v>
      </c>
      <c r="E639" s="3">
        <v>0.35000000000000003</v>
      </c>
      <c r="F639" s="3">
        <v>300530000</v>
      </c>
      <c r="G639" s="3">
        <v>6.9999999999999993E-2</v>
      </c>
      <c r="H639" s="3"/>
      <c r="I639" s="3">
        <v>1</v>
      </c>
      <c r="J639" s="3">
        <v>8</v>
      </c>
      <c r="K639" s="3">
        <v>1</v>
      </c>
      <c r="L639" s="3"/>
      <c r="M639" s="3">
        <v>5</v>
      </c>
      <c r="N639" s="3">
        <v>14</v>
      </c>
      <c r="O639" s="3">
        <v>28</v>
      </c>
      <c r="P639" s="3">
        <v>1</v>
      </c>
      <c r="Q639" s="3">
        <v>1</v>
      </c>
      <c r="R639" s="3">
        <v>1</v>
      </c>
      <c r="S639" s="3"/>
      <c r="T639" s="3">
        <v>1</v>
      </c>
      <c r="U639" s="3">
        <v>2</v>
      </c>
      <c r="V639" s="3">
        <v>8</v>
      </c>
      <c r="W639" s="3">
        <v>1</v>
      </c>
    </row>
    <row r="640" spans="2:23">
      <c r="B640" s="2" t="s">
        <v>549</v>
      </c>
      <c r="C640" t="s">
        <v>1601</v>
      </c>
      <c r="D640" s="3">
        <v>2</v>
      </c>
      <c r="E640" s="3">
        <v>0.51</v>
      </c>
      <c r="F640" s="3">
        <v>299820000</v>
      </c>
      <c r="G640" s="3">
        <v>0.16999999999999998</v>
      </c>
      <c r="H640" s="3"/>
      <c r="I640" s="3">
        <v>1</v>
      </c>
      <c r="J640" s="3">
        <v>1</v>
      </c>
      <c r="K640" s="3">
        <v>4</v>
      </c>
      <c r="L640" s="3"/>
      <c r="M640" s="3">
        <v>5</v>
      </c>
      <c r="N640" s="3">
        <v>26</v>
      </c>
      <c r="O640" s="3">
        <v>51</v>
      </c>
      <c r="P640" s="3">
        <v>1</v>
      </c>
      <c r="Q640" s="3">
        <v>1</v>
      </c>
      <c r="R640" s="3">
        <v>1</v>
      </c>
      <c r="S640" s="3"/>
      <c r="T640" s="3">
        <v>1</v>
      </c>
      <c r="U640" s="3">
        <v>2</v>
      </c>
      <c r="V640" s="3">
        <v>1</v>
      </c>
      <c r="W640" s="3">
        <v>1</v>
      </c>
    </row>
    <row r="641" spans="2:23">
      <c r="B641" s="2" t="s">
        <v>527</v>
      </c>
      <c r="C641" t="s">
        <v>1602</v>
      </c>
      <c r="D641" s="3">
        <v>9</v>
      </c>
      <c r="E641" s="3">
        <v>0.66</v>
      </c>
      <c r="F641" s="3">
        <v>295850000</v>
      </c>
      <c r="G641" s="3">
        <v>0.13999999999999999</v>
      </c>
      <c r="H641" s="3"/>
      <c r="I641" s="3">
        <v>1</v>
      </c>
      <c r="J641" s="3">
        <v>1</v>
      </c>
      <c r="K641" s="3">
        <v>7</v>
      </c>
      <c r="L641" s="3"/>
      <c r="M641" s="3">
        <v>1</v>
      </c>
      <c r="N641" s="3">
        <v>2</v>
      </c>
      <c r="O641" s="3">
        <v>1</v>
      </c>
      <c r="P641" s="3">
        <v>1</v>
      </c>
      <c r="Q641" s="3">
        <v>1</v>
      </c>
      <c r="R641" s="3">
        <v>1</v>
      </c>
      <c r="S641" s="3"/>
      <c r="T641" s="3">
        <v>31</v>
      </c>
      <c r="U641" s="3">
        <v>2</v>
      </c>
      <c r="V641" s="3">
        <v>1</v>
      </c>
      <c r="W641" s="3">
        <v>1</v>
      </c>
    </row>
    <row r="642" spans="2:23">
      <c r="B642" s="2" t="s">
        <v>362</v>
      </c>
      <c r="C642" t="s">
        <v>1603</v>
      </c>
      <c r="D642" s="3">
        <v>4</v>
      </c>
      <c r="E642" s="3">
        <v>0.63</v>
      </c>
      <c r="F642" s="3">
        <v>291250000</v>
      </c>
      <c r="G642" s="3">
        <v>0.12</v>
      </c>
      <c r="H642" s="3"/>
      <c r="I642" s="3">
        <v>1</v>
      </c>
      <c r="J642" s="3">
        <v>13</v>
      </c>
      <c r="K642" s="3">
        <v>1</v>
      </c>
      <c r="L642" s="3"/>
      <c r="M642" s="3">
        <v>5</v>
      </c>
      <c r="N642" s="3">
        <v>14</v>
      </c>
      <c r="O642" s="3">
        <v>28</v>
      </c>
      <c r="P642" s="3">
        <v>1</v>
      </c>
      <c r="Q642" s="3">
        <v>1</v>
      </c>
      <c r="R642" s="3">
        <v>1</v>
      </c>
      <c r="S642" s="3"/>
      <c r="T642" s="3">
        <v>15</v>
      </c>
      <c r="U642" s="3">
        <v>5</v>
      </c>
      <c r="V642" s="3">
        <v>2</v>
      </c>
      <c r="W642" s="3">
        <v>1</v>
      </c>
    </row>
    <row r="643" spans="2:23">
      <c r="B643" s="2" t="s">
        <v>1605</v>
      </c>
      <c r="C643" t="s">
        <v>1604</v>
      </c>
      <c r="D643" s="3">
        <v>22</v>
      </c>
      <c r="E643" s="3">
        <v>0.08</v>
      </c>
      <c r="F643" s="3">
        <v>290420000</v>
      </c>
      <c r="G643" s="3">
        <v>0.11</v>
      </c>
      <c r="H643" s="3"/>
      <c r="I643" s="3">
        <v>1</v>
      </c>
      <c r="J643" s="3">
        <v>1</v>
      </c>
      <c r="K643" s="3">
        <v>1</v>
      </c>
      <c r="L643" s="3"/>
      <c r="M643" s="3">
        <v>5</v>
      </c>
      <c r="N643" s="3">
        <v>17</v>
      </c>
      <c r="O643" s="3">
        <v>1</v>
      </c>
      <c r="P643" s="3">
        <v>1</v>
      </c>
      <c r="Q643" s="3">
        <v>1</v>
      </c>
      <c r="R643" s="3">
        <v>1</v>
      </c>
      <c r="S643" s="3"/>
      <c r="T643" s="3">
        <v>3</v>
      </c>
      <c r="U643" s="3">
        <v>2</v>
      </c>
      <c r="V643" s="3">
        <v>1</v>
      </c>
      <c r="W643" s="3">
        <v>1</v>
      </c>
    </row>
    <row r="644" spans="2:23">
      <c r="B644" s="2" t="s">
        <v>1607</v>
      </c>
      <c r="C644" t="s">
        <v>1606</v>
      </c>
      <c r="D644" s="3">
        <v>22</v>
      </c>
      <c r="E644" s="3">
        <v>0.44999999999999996</v>
      </c>
      <c r="F644" s="3">
        <v>290220000</v>
      </c>
      <c r="G644" s="3">
        <v>0.1</v>
      </c>
      <c r="H644" s="3"/>
      <c r="I644" s="3">
        <v>2</v>
      </c>
      <c r="J644" s="3">
        <v>11</v>
      </c>
      <c r="K644" s="3">
        <v>4</v>
      </c>
      <c r="L644" s="3"/>
      <c r="M644" s="3">
        <v>2</v>
      </c>
      <c r="N644" s="3">
        <v>16</v>
      </c>
      <c r="O644" s="3">
        <v>2</v>
      </c>
      <c r="P644" s="3">
        <v>1</v>
      </c>
      <c r="Q644" s="3">
        <v>1</v>
      </c>
      <c r="R644" s="3">
        <v>1</v>
      </c>
      <c r="S644" s="3"/>
      <c r="T644" s="3">
        <v>16</v>
      </c>
      <c r="U644" s="3">
        <v>12</v>
      </c>
      <c r="V644" s="3">
        <v>9</v>
      </c>
      <c r="W644" s="3">
        <v>2</v>
      </c>
    </row>
    <row r="645" spans="2:23">
      <c r="B645" s="2" t="s">
        <v>1609</v>
      </c>
      <c r="C645" t="s">
        <v>1608</v>
      </c>
      <c r="D645" s="3">
        <v>35</v>
      </c>
      <c r="E645" s="3">
        <v>0.65</v>
      </c>
      <c r="F645" s="3">
        <v>289520000</v>
      </c>
      <c r="G645" s="3">
        <v>0.51</v>
      </c>
      <c r="H645" s="3"/>
      <c r="I645" s="3">
        <v>5</v>
      </c>
      <c r="J645" s="3">
        <v>11</v>
      </c>
      <c r="K645" s="3">
        <v>4</v>
      </c>
      <c r="L645" s="3"/>
      <c r="M645" s="3">
        <v>14</v>
      </c>
      <c r="N645" s="3">
        <v>33</v>
      </c>
      <c r="O645" s="3">
        <v>34</v>
      </c>
      <c r="P645" s="3">
        <v>1</v>
      </c>
      <c r="Q645" s="3">
        <v>1</v>
      </c>
      <c r="R645" s="3">
        <v>1</v>
      </c>
      <c r="S645" s="3"/>
      <c r="T645" s="3">
        <v>16</v>
      </c>
      <c r="U645" s="3">
        <v>12</v>
      </c>
      <c r="V645" s="3">
        <v>9</v>
      </c>
      <c r="W645" s="3">
        <v>2</v>
      </c>
    </row>
    <row r="646" spans="2:23">
      <c r="B646" s="2" t="s">
        <v>553</v>
      </c>
      <c r="C646" t="s">
        <v>1610</v>
      </c>
      <c r="D646" s="3">
        <v>1</v>
      </c>
      <c r="E646" s="3">
        <v>0.35000000000000003</v>
      </c>
      <c r="F646" s="3">
        <v>287790000</v>
      </c>
      <c r="G646" s="3">
        <v>0.11</v>
      </c>
      <c r="H646" s="3"/>
      <c r="I646" s="3">
        <v>1</v>
      </c>
      <c r="J646" s="3">
        <v>8</v>
      </c>
      <c r="K646" s="3">
        <v>1</v>
      </c>
      <c r="L646" s="3"/>
      <c r="M646" s="3">
        <v>5</v>
      </c>
      <c r="N646" s="3">
        <v>15</v>
      </c>
      <c r="O646" s="3">
        <v>27</v>
      </c>
      <c r="P646" s="3">
        <v>1</v>
      </c>
      <c r="Q646" s="3">
        <v>1</v>
      </c>
      <c r="R646" s="3">
        <v>1</v>
      </c>
      <c r="S646" s="3"/>
      <c r="T646" s="3">
        <v>1</v>
      </c>
      <c r="U646" s="3">
        <v>2</v>
      </c>
      <c r="V646" s="3">
        <v>8</v>
      </c>
      <c r="W646" s="3">
        <v>1</v>
      </c>
    </row>
    <row r="647" spans="2:23">
      <c r="B647" s="2" t="s">
        <v>1612</v>
      </c>
      <c r="C647" t="s">
        <v>1611</v>
      </c>
      <c r="D647" s="3">
        <v>27</v>
      </c>
      <c r="E647" s="3">
        <v>0.38999999999999996</v>
      </c>
      <c r="F647" s="3">
        <v>287430000</v>
      </c>
      <c r="G647" s="3">
        <v>0.13</v>
      </c>
      <c r="H647" s="3"/>
      <c r="I647" s="3">
        <v>2</v>
      </c>
      <c r="J647" s="3">
        <v>13</v>
      </c>
      <c r="K647" s="3">
        <v>1</v>
      </c>
      <c r="L647" s="3"/>
      <c r="M647" s="3">
        <v>2</v>
      </c>
      <c r="N647" s="3">
        <v>16</v>
      </c>
      <c r="O647" s="3">
        <v>2</v>
      </c>
      <c r="P647" s="3">
        <v>1</v>
      </c>
      <c r="Q647" s="3">
        <v>1</v>
      </c>
      <c r="R647" s="3">
        <v>1</v>
      </c>
      <c r="S647" s="3"/>
      <c r="T647" s="3">
        <v>37</v>
      </c>
      <c r="U647" s="3">
        <v>12</v>
      </c>
      <c r="V647" s="3">
        <v>4</v>
      </c>
      <c r="W647" s="3">
        <v>1</v>
      </c>
    </row>
    <row r="648" spans="2:23">
      <c r="B648" s="2" t="s">
        <v>1614</v>
      </c>
      <c r="C648" t="s">
        <v>1613</v>
      </c>
      <c r="D648" s="3">
        <v>21</v>
      </c>
      <c r="E648" s="3">
        <v>1.0900000000000001</v>
      </c>
      <c r="F648" s="3">
        <v>287030000</v>
      </c>
      <c r="G648" s="3">
        <v>0.22999999999999998</v>
      </c>
      <c r="H648" s="3"/>
      <c r="I648" s="3">
        <v>1</v>
      </c>
      <c r="J648" s="3">
        <v>8</v>
      </c>
      <c r="K648" s="3">
        <v>1</v>
      </c>
      <c r="L648" s="3"/>
      <c r="M648" s="3">
        <v>5</v>
      </c>
      <c r="N648" s="3">
        <v>13</v>
      </c>
      <c r="O648" s="3">
        <v>10</v>
      </c>
      <c r="P648" s="3">
        <v>1</v>
      </c>
      <c r="Q648" s="3">
        <v>2</v>
      </c>
      <c r="R648" s="3">
        <v>1</v>
      </c>
      <c r="S648" s="3"/>
      <c r="T648" s="3">
        <v>1</v>
      </c>
      <c r="U648" s="3">
        <v>2</v>
      </c>
      <c r="V648" s="3">
        <v>8</v>
      </c>
      <c r="W648" s="3">
        <v>1</v>
      </c>
    </row>
    <row r="649" spans="2:23">
      <c r="B649" s="2" t="s">
        <v>338</v>
      </c>
      <c r="C649" t="s">
        <v>1615</v>
      </c>
      <c r="D649" s="3">
        <v>4</v>
      </c>
      <c r="E649" s="3">
        <v>0.82000000000000006</v>
      </c>
      <c r="F649" s="3">
        <v>286690000</v>
      </c>
      <c r="G649" s="3">
        <v>0.05</v>
      </c>
      <c r="H649" s="3"/>
      <c r="I649" s="3">
        <v>1</v>
      </c>
      <c r="J649" s="3">
        <v>1</v>
      </c>
      <c r="K649" s="3">
        <v>7</v>
      </c>
      <c r="L649" s="3"/>
      <c r="M649" s="3">
        <v>1</v>
      </c>
      <c r="N649" s="3">
        <v>1</v>
      </c>
      <c r="O649" s="3">
        <v>1</v>
      </c>
      <c r="P649" s="3">
        <v>1</v>
      </c>
      <c r="Q649" s="3">
        <v>1</v>
      </c>
      <c r="R649" s="3">
        <v>1</v>
      </c>
      <c r="S649" s="3"/>
      <c r="T649" s="3">
        <v>62</v>
      </c>
      <c r="U649" s="3">
        <v>2</v>
      </c>
      <c r="V649" s="3">
        <v>1</v>
      </c>
      <c r="W649" s="3">
        <v>1</v>
      </c>
    </row>
    <row r="650" spans="2:23">
      <c r="B650" s="2" t="s">
        <v>65</v>
      </c>
      <c r="C650" t="s">
        <v>1616</v>
      </c>
      <c r="D650" s="3">
        <v>4</v>
      </c>
      <c r="E650" s="3">
        <v>0.82000000000000006</v>
      </c>
      <c r="F650" s="3">
        <v>284860000</v>
      </c>
      <c r="G650" s="3">
        <v>6.9999999999999993E-2</v>
      </c>
      <c r="H650" s="3"/>
      <c r="I650" s="3">
        <v>3</v>
      </c>
      <c r="J650" s="3">
        <v>16</v>
      </c>
      <c r="K650" s="3">
        <v>4</v>
      </c>
      <c r="L650" s="3"/>
      <c r="M650" s="3">
        <v>19</v>
      </c>
      <c r="N650" s="3">
        <v>16</v>
      </c>
      <c r="O650" s="3">
        <v>20</v>
      </c>
      <c r="P650" s="3">
        <v>1</v>
      </c>
      <c r="Q650" s="3">
        <v>1</v>
      </c>
      <c r="R650" s="3">
        <v>1</v>
      </c>
      <c r="S650" s="3"/>
      <c r="T650" s="3">
        <v>19</v>
      </c>
      <c r="U650" s="3">
        <v>16</v>
      </c>
      <c r="V650" s="3">
        <v>13</v>
      </c>
      <c r="W650" s="3">
        <v>1</v>
      </c>
    </row>
    <row r="651" spans="2:23">
      <c r="B651" s="2" t="s">
        <v>28</v>
      </c>
      <c r="C651" t="s">
        <v>1617</v>
      </c>
      <c r="D651" s="3">
        <v>2</v>
      </c>
      <c r="E651" s="3">
        <v>0.72</v>
      </c>
      <c r="F651" s="3">
        <v>279330000</v>
      </c>
      <c r="G651" s="3">
        <v>0.12</v>
      </c>
      <c r="H651" s="3"/>
      <c r="I651" s="3">
        <v>1</v>
      </c>
      <c r="J651" s="3">
        <v>1</v>
      </c>
      <c r="K651" s="3">
        <v>3</v>
      </c>
      <c r="L651" s="3"/>
      <c r="M651" s="3">
        <v>1</v>
      </c>
      <c r="N651" s="3">
        <v>2</v>
      </c>
      <c r="O651" s="3">
        <v>1</v>
      </c>
      <c r="P651" s="3">
        <v>1</v>
      </c>
      <c r="Q651" s="3">
        <v>1</v>
      </c>
      <c r="R651" s="3">
        <v>1</v>
      </c>
      <c r="S651" s="3"/>
      <c r="T651" s="3">
        <v>3</v>
      </c>
      <c r="U651" s="3">
        <v>2</v>
      </c>
      <c r="V651" s="3">
        <v>1</v>
      </c>
      <c r="W651" s="3">
        <v>1</v>
      </c>
    </row>
    <row r="652" spans="2:23">
      <c r="B652" s="2" t="s">
        <v>1619</v>
      </c>
      <c r="C652" t="s">
        <v>1618</v>
      </c>
      <c r="D652" s="3">
        <v>4</v>
      </c>
      <c r="E652" s="3">
        <v>0.28999999999999998</v>
      </c>
      <c r="F652" s="3">
        <v>276780000</v>
      </c>
      <c r="G652" s="3">
        <v>0.16</v>
      </c>
      <c r="H652" s="3"/>
      <c r="I652" s="3">
        <v>1</v>
      </c>
      <c r="J652" s="3">
        <v>7</v>
      </c>
      <c r="K652" s="3">
        <v>3</v>
      </c>
      <c r="L652" s="3"/>
      <c r="M652" s="3">
        <v>1</v>
      </c>
      <c r="N652" s="3">
        <v>2</v>
      </c>
      <c r="O652" s="3">
        <v>1</v>
      </c>
      <c r="P652" s="3">
        <v>1</v>
      </c>
      <c r="Q652" s="3">
        <v>1</v>
      </c>
      <c r="R652" s="3">
        <v>1</v>
      </c>
      <c r="S652" s="3"/>
      <c r="T652" s="3">
        <v>1</v>
      </c>
      <c r="U652" s="3">
        <v>13</v>
      </c>
      <c r="V652" s="3">
        <v>10</v>
      </c>
      <c r="W652" s="3">
        <v>1</v>
      </c>
    </row>
    <row r="653" spans="2:23">
      <c r="B653" s="2" t="s">
        <v>1621</v>
      </c>
      <c r="C653" t="s">
        <v>1620</v>
      </c>
      <c r="D653" s="3">
        <v>28</v>
      </c>
      <c r="E653" s="3">
        <v>0.70000000000000007</v>
      </c>
      <c r="F653" s="3">
        <v>276780000</v>
      </c>
      <c r="G653" s="3">
        <v>0.19</v>
      </c>
      <c r="H653" s="3"/>
      <c r="I653" s="3">
        <v>1</v>
      </c>
      <c r="J653" s="3">
        <v>1</v>
      </c>
      <c r="K653" s="3">
        <v>4</v>
      </c>
      <c r="L653" s="3"/>
      <c r="M653" s="3">
        <v>5</v>
      </c>
      <c r="N653" s="3">
        <v>26</v>
      </c>
      <c r="O653" s="3">
        <v>52</v>
      </c>
      <c r="P653" s="3">
        <v>1</v>
      </c>
      <c r="Q653" s="3">
        <v>1</v>
      </c>
      <c r="R653" s="3">
        <v>1</v>
      </c>
      <c r="S653" s="3"/>
      <c r="T653" s="3">
        <v>38</v>
      </c>
      <c r="U653" s="3">
        <v>2</v>
      </c>
      <c r="V653" s="3">
        <v>1</v>
      </c>
      <c r="W653" s="3">
        <v>1</v>
      </c>
    </row>
    <row r="654" spans="2:23">
      <c r="B654" s="2" t="s">
        <v>309</v>
      </c>
      <c r="C654" t="s">
        <v>1622</v>
      </c>
      <c r="D654" s="3">
        <v>2</v>
      </c>
      <c r="E654" s="3">
        <v>0.25</v>
      </c>
      <c r="F654" s="3">
        <v>274630000</v>
      </c>
      <c r="G654" s="3">
        <v>0.09</v>
      </c>
      <c r="H654" s="3"/>
      <c r="I654" s="3">
        <v>2</v>
      </c>
      <c r="J654" s="3">
        <v>1</v>
      </c>
      <c r="K654" s="3">
        <v>1</v>
      </c>
      <c r="L654" s="3"/>
      <c r="M654" s="3">
        <v>10</v>
      </c>
      <c r="N654" s="3">
        <v>3</v>
      </c>
      <c r="O654" s="3">
        <v>2</v>
      </c>
      <c r="P654" s="3">
        <v>1</v>
      </c>
      <c r="Q654" s="3">
        <v>1</v>
      </c>
      <c r="R654" s="3">
        <v>1</v>
      </c>
      <c r="S654" s="3"/>
      <c r="T654" s="3">
        <v>1</v>
      </c>
      <c r="U654" s="3">
        <v>11</v>
      </c>
      <c r="V654" s="3">
        <v>3</v>
      </c>
      <c r="W654" s="3">
        <v>1</v>
      </c>
    </row>
    <row r="655" spans="2:23">
      <c r="B655" s="2" t="s">
        <v>1624</v>
      </c>
      <c r="C655" t="s">
        <v>1623</v>
      </c>
      <c r="D655" s="3">
        <v>9</v>
      </c>
      <c r="E655" s="3">
        <v>0.35000000000000003</v>
      </c>
      <c r="F655" s="3">
        <v>273060000</v>
      </c>
      <c r="G655" s="3">
        <v>0.05</v>
      </c>
      <c r="H655" s="3"/>
      <c r="I655" s="3">
        <v>1</v>
      </c>
      <c r="J655" s="3">
        <v>1</v>
      </c>
      <c r="K655" s="3">
        <v>4</v>
      </c>
      <c r="L655" s="3"/>
      <c r="M655" s="3">
        <v>5</v>
      </c>
      <c r="N655" s="3">
        <v>13</v>
      </c>
      <c r="O655" s="3">
        <v>40</v>
      </c>
      <c r="P655" s="3">
        <v>1</v>
      </c>
      <c r="Q655" s="3">
        <v>1</v>
      </c>
      <c r="R655" s="3">
        <v>1</v>
      </c>
      <c r="S655" s="3"/>
      <c r="T655" s="3">
        <v>31</v>
      </c>
      <c r="U655" s="3">
        <v>2</v>
      </c>
      <c r="V655" s="3">
        <v>1</v>
      </c>
      <c r="W655" s="3">
        <v>1</v>
      </c>
    </row>
    <row r="656" spans="2:23">
      <c r="B656" s="2" t="s">
        <v>1626</v>
      </c>
      <c r="C656" t="s">
        <v>1625</v>
      </c>
      <c r="D656" s="3">
        <v>12</v>
      </c>
      <c r="E656" s="3">
        <v>0.66</v>
      </c>
      <c r="F656" s="3">
        <v>272800000</v>
      </c>
      <c r="G656" s="3">
        <v>0.06</v>
      </c>
      <c r="H656" s="3"/>
      <c r="I656" s="3">
        <v>1</v>
      </c>
      <c r="J656" s="3">
        <v>13</v>
      </c>
      <c r="K656" s="3">
        <v>1</v>
      </c>
      <c r="L656" s="3"/>
      <c r="M656" s="3">
        <v>5</v>
      </c>
      <c r="N656" s="3">
        <v>22</v>
      </c>
      <c r="O656" s="3">
        <v>1</v>
      </c>
      <c r="P656" s="3">
        <v>1</v>
      </c>
      <c r="Q656" s="3">
        <v>1</v>
      </c>
      <c r="R656" s="3">
        <v>1</v>
      </c>
      <c r="S656" s="3"/>
      <c r="T656" s="3">
        <v>15</v>
      </c>
      <c r="U656" s="3">
        <v>5</v>
      </c>
      <c r="V656" s="3">
        <v>2</v>
      </c>
      <c r="W656" s="3">
        <v>1</v>
      </c>
    </row>
    <row r="657" spans="2:23">
      <c r="B657" s="2" t="s">
        <v>1628</v>
      </c>
      <c r="C657" t="s">
        <v>1627</v>
      </c>
      <c r="D657" s="3">
        <v>41</v>
      </c>
      <c r="E657" s="3">
        <v>1.1199999999999999</v>
      </c>
      <c r="F657" s="3">
        <v>272160000</v>
      </c>
      <c r="G657" s="3">
        <v>0.11</v>
      </c>
      <c r="H657" s="3"/>
      <c r="I657" s="3">
        <v>5</v>
      </c>
      <c r="J657" s="3">
        <v>11</v>
      </c>
      <c r="K657" s="3">
        <v>4</v>
      </c>
      <c r="L657" s="3"/>
      <c r="M657" s="3">
        <v>14</v>
      </c>
      <c r="N657" s="3">
        <v>33</v>
      </c>
      <c r="O657" s="3">
        <v>34</v>
      </c>
      <c r="P657" s="3">
        <v>1</v>
      </c>
      <c r="Q657" s="3">
        <v>1</v>
      </c>
      <c r="R657" s="3">
        <v>1</v>
      </c>
      <c r="S657" s="3"/>
      <c r="T657" s="3">
        <v>16</v>
      </c>
      <c r="U657" s="3">
        <v>12</v>
      </c>
      <c r="V657" s="3">
        <v>9</v>
      </c>
      <c r="W657" s="3">
        <v>2</v>
      </c>
    </row>
    <row r="658" spans="2:23">
      <c r="B658" s="2" t="s">
        <v>1630</v>
      </c>
      <c r="C658" t="s">
        <v>1629</v>
      </c>
      <c r="D658" s="3">
        <v>18</v>
      </c>
      <c r="E658" s="3">
        <v>0.89999999999999991</v>
      </c>
      <c r="F658" s="3">
        <v>270680000</v>
      </c>
      <c r="G658" s="3">
        <v>0.16</v>
      </c>
      <c r="H658" s="3"/>
      <c r="I658" s="3">
        <v>5</v>
      </c>
      <c r="J658" s="3">
        <v>13</v>
      </c>
      <c r="K658" s="3">
        <v>4</v>
      </c>
      <c r="L658" s="3"/>
      <c r="M658" s="3">
        <v>14</v>
      </c>
      <c r="N658" s="3">
        <v>33</v>
      </c>
      <c r="O658" s="3">
        <v>34</v>
      </c>
      <c r="P658" s="3">
        <v>1</v>
      </c>
      <c r="Q658" s="3">
        <v>2</v>
      </c>
      <c r="R658" s="3">
        <v>2</v>
      </c>
      <c r="S658" s="3"/>
      <c r="T658" s="3">
        <v>21</v>
      </c>
      <c r="U658" s="3">
        <v>5</v>
      </c>
      <c r="V658" s="3">
        <v>4</v>
      </c>
      <c r="W658" s="3">
        <v>1</v>
      </c>
    </row>
    <row r="659" spans="2:23">
      <c r="B659" s="2" t="s">
        <v>1632</v>
      </c>
      <c r="C659" t="s">
        <v>1631</v>
      </c>
      <c r="D659" s="3">
        <v>6</v>
      </c>
      <c r="E659" s="3">
        <v>0.25</v>
      </c>
      <c r="F659" s="3">
        <v>270680000</v>
      </c>
      <c r="G659" s="3">
        <v>0.15</v>
      </c>
      <c r="H659" s="3"/>
      <c r="I659" s="3">
        <v>1</v>
      </c>
      <c r="J659" s="3">
        <v>12</v>
      </c>
      <c r="K659" s="3">
        <v>1</v>
      </c>
      <c r="L659" s="3"/>
      <c r="M659" s="3">
        <v>1</v>
      </c>
      <c r="N659" s="3">
        <v>2</v>
      </c>
      <c r="O659" s="3">
        <v>1</v>
      </c>
      <c r="P659" s="3">
        <v>1</v>
      </c>
      <c r="Q659" s="3">
        <v>1</v>
      </c>
      <c r="R659" s="3">
        <v>1</v>
      </c>
      <c r="S659" s="3"/>
      <c r="T659" s="3">
        <v>7</v>
      </c>
      <c r="U659" s="3">
        <v>8</v>
      </c>
      <c r="V659" s="3">
        <v>11</v>
      </c>
      <c r="W659" s="3">
        <v>1</v>
      </c>
    </row>
    <row r="660" spans="2:23">
      <c r="B660" s="2" t="s">
        <v>1634</v>
      </c>
      <c r="C660" t="s">
        <v>1633</v>
      </c>
      <c r="D660" s="3">
        <v>3</v>
      </c>
      <c r="E660" s="3">
        <v>0.2</v>
      </c>
      <c r="F660" s="3">
        <v>269720000</v>
      </c>
      <c r="G660" s="3">
        <v>0.1</v>
      </c>
      <c r="H660" s="3"/>
      <c r="I660" s="3">
        <v>1</v>
      </c>
      <c r="J660" s="3">
        <v>3</v>
      </c>
      <c r="K660" s="3">
        <v>1</v>
      </c>
      <c r="L660" s="3"/>
      <c r="M660" s="3">
        <v>1</v>
      </c>
      <c r="N660" s="3">
        <v>5</v>
      </c>
      <c r="O660" s="3">
        <v>3</v>
      </c>
      <c r="P660" s="3">
        <v>1</v>
      </c>
      <c r="Q660" s="3">
        <v>1</v>
      </c>
      <c r="R660" s="3">
        <v>1</v>
      </c>
      <c r="S660" s="3"/>
      <c r="T660" s="3">
        <v>1</v>
      </c>
      <c r="U660" s="3">
        <v>8</v>
      </c>
      <c r="V660" s="3">
        <v>1</v>
      </c>
      <c r="W660" s="3">
        <v>1</v>
      </c>
    </row>
    <row r="661" spans="2:23">
      <c r="B661" s="2" t="s">
        <v>1636</v>
      </c>
      <c r="C661" t="s">
        <v>1635</v>
      </c>
      <c r="D661" s="3">
        <v>35</v>
      </c>
      <c r="E661" s="3">
        <v>0.38</v>
      </c>
      <c r="F661" s="3">
        <v>269210000</v>
      </c>
      <c r="G661" s="3">
        <v>0.52</v>
      </c>
      <c r="H661" s="3"/>
      <c r="I661" s="3">
        <v>1</v>
      </c>
      <c r="J661" s="3">
        <v>13</v>
      </c>
      <c r="K661" s="3">
        <v>1</v>
      </c>
      <c r="L661" s="3"/>
      <c r="M661" s="3">
        <v>1</v>
      </c>
      <c r="N661" s="3">
        <v>5</v>
      </c>
      <c r="O661" s="3">
        <v>1</v>
      </c>
      <c r="P661" s="3">
        <v>1</v>
      </c>
      <c r="Q661" s="3">
        <v>1</v>
      </c>
      <c r="R661" s="3">
        <v>1</v>
      </c>
      <c r="S661" s="3"/>
      <c r="T661" s="3">
        <v>5</v>
      </c>
      <c r="U661" s="3">
        <v>5</v>
      </c>
      <c r="V661" s="3">
        <v>17</v>
      </c>
      <c r="W661" s="3">
        <v>1</v>
      </c>
    </row>
    <row r="662" spans="2:23">
      <c r="B662" s="2" t="s">
        <v>10</v>
      </c>
      <c r="C662" t="s">
        <v>1637</v>
      </c>
      <c r="D662" s="3">
        <v>15</v>
      </c>
      <c r="E662" s="3">
        <v>3.6799999999999997</v>
      </c>
      <c r="F662" s="3">
        <v>268710000</v>
      </c>
      <c r="G662" s="3">
        <v>0.16</v>
      </c>
      <c r="H662" s="3"/>
      <c r="I662" s="3">
        <v>3</v>
      </c>
      <c r="J662" s="3">
        <v>1</v>
      </c>
      <c r="K662" s="3">
        <v>4</v>
      </c>
      <c r="L662" s="3"/>
      <c r="M662" s="3">
        <v>4</v>
      </c>
      <c r="N662" s="3">
        <v>24</v>
      </c>
      <c r="O662" s="3">
        <v>19</v>
      </c>
      <c r="P662" s="3">
        <v>1</v>
      </c>
      <c r="Q662" s="3">
        <v>2</v>
      </c>
      <c r="R662" s="3">
        <v>1</v>
      </c>
      <c r="S662" s="3"/>
      <c r="T662" s="3">
        <v>9</v>
      </c>
      <c r="U662" s="3">
        <v>6</v>
      </c>
      <c r="V662" s="3">
        <v>5</v>
      </c>
      <c r="W662" s="3">
        <v>1</v>
      </c>
    </row>
    <row r="663" spans="2:23">
      <c r="B663" s="2" t="s">
        <v>1639</v>
      </c>
      <c r="C663" t="s">
        <v>1638</v>
      </c>
      <c r="D663" s="3">
        <v>42</v>
      </c>
      <c r="E663" s="3">
        <v>0.76</v>
      </c>
      <c r="F663" s="3">
        <v>268530000</v>
      </c>
      <c r="G663" s="3">
        <v>0.11</v>
      </c>
      <c r="H663" s="3"/>
      <c r="I663" s="3">
        <v>2</v>
      </c>
      <c r="J663" s="3">
        <v>11</v>
      </c>
      <c r="K663" s="3">
        <v>4</v>
      </c>
      <c r="L663" s="3"/>
      <c r="M663" s="3">
        <v>2</v>
      </c>
      <c r="N663" s="3">
        <v>16</v>
      </c>
      <c r="O663" s="3">
        <v>6</v>
      </c>
      <c r="P663" s="3">
        <v>1</v>
      </c>
      <c r="Q663" s="3">
        <v>1</v>
      </c>
      <c r="R663" s="3">
        <v>1</v>
      </c>
      <c r="S663" s="3"/>
      <c r="T663" s="3">
        <v>16</v>
      </c>
      <c r="U663" s="3">
        <v>12</v>
      </c>
      <c r="V663" s="3">
        <v>9</v>
      </c>
      <c r="W663" s="3">
        <v>2</v>
      </c>
    </row>
    <row r="664" spans="2:23">
      <c r="B664" s="2" t="s">
        <v>297</v>
      </c>
      <c r="C664" t="s">
        <v>1640</v>
      </c>
      <c r="D664" s="3">
        <v>27</v>
      </c>
      <c r="E664" s="3">
        <v>0.77</v>
      </c>
      <c r="F664" s="3">
        <v>267800000</v>
      </c>
      <c r="G664" s="3">
        <v>0.13999999999999999</v>
      </c>
      <c r="H664" s="3"/>
      <c r="I664" s="3">
        <v>4</v>
      </c>
      <c r="J664" s="3">
        <v>13</v>
      </c>
      <c r="K664" s="3">
        <v>4</v>
      </c>
      <c r="L664" s="3"/>
      <c r="M664" s="3">
        <v>13</v>
      </c>
      <c r="N664" s="3">
        <v>41</v>
      </c>
      <c r="O664" s="3">
        <v>53</v>
      </c>
      <c r="P664" s="3">
        <v>1</v>
      </c>
      <c r="Q664" s="3">
        <v>1</v>
      </c>
      <c r="R664" s="3">
        <v>1</v>
      </c>
      <c r="S664" s="3"/>
      <c r="T664" s="3">
        <v>37</v>
      </c>
      <c r="U664" s="3">
        <v>5</v>
      </c>
      <c r="V664" s="3">
        <v>4</v>
      </c>
      <c r="W664" s="3">
        <v>1</v>
      </c>
    </row>
    <row r="665" spans="2:23">
      <c r="B665" s="2" t="s">
        <v>301</v>
      </c>
      <c r="C665" t="s">
        <v>1641</v>
      </c>
      <c r="D665" s="3">
        <v>10</v>
      </c>
      <c r="E665" s="3">
        <v>0.35000000000000003</v>
      </c>
      <c r="F665" s="3">
        <v>267589999.99999997</v>
      </c>
      <c r="G665" s="3">
        <v>0.22999999999999998</v>
      </c>
      <c r="H665" s="3"/>
      <c r="I665" s="3">
        <v>2</v>
      </c>
      <c r="J665" s="3">
        <v>11</v>
      </c>
      <c r="K665" s="3">
        <v>1</v>
      </c>
      <c r="L665" s="3"/>
      <c r="M665" s="3">
        <v>10</v>
      </c>
      <c r="N665" s="3">
        <v>3</v>
      </c>
      <c r="O665" s="3">
        <v>7</v>
      </c>
      <c r="P665" s="3">
        <v>1</v>
      </c>
      <c r="Q665" s="3">
        <v>1</v>
      </c>
      <c r="R665" s="3">
        <v>1</v>
      </c>
      <c r="S665" s="3"/>
      <c r="T665" s="3">
        <v>16</v>
      </c>
      <c r="U665" s="3">
        <v>12</v>
      </c>
      <c r="V665" s="3">
        <v>9</v>
      </c>
      <c r="W665" s="3">
        <v>2</v>
      </c>
    </row>
    <row r="666" spans="2:23">
      <c r="B666" s="2" t="s">
        <v>1643</v>
      </c>
      <c r="C666" t="s">
        <v>1642</v>
      </c>
      <c r="D666" s="3">
        <v>2</v>
      </c>
      <c r="E666" s="3">
        <v>0.71000000000000008</v>
      </c>
      <c r="F666" s="3">
        <v>265529999.99999997</v>
      </c>
      <c r="G666" s="3">
        <v>0.15</v>
      </c>
      <c r="H666" s="3"/>
      <c r="I666" s="3">
        <v>1</v>
      </c>
      <c r="J666" s="3">
        <v>1</v>
      </c>
      <c r="K666" s="3">
        <v>3</v>
      </c>
      <c r="L666" s="3"/>
      <c r="M666" s="3">
        <v>1</v>
      </c>
      <c r="N666" s="3">
        <v>5</v>
      </c>
      <c r="O666" s="3">
        <v>1</v>
      </c>
      <c r="P666" s="3">
        <v>1</v>
      </c>
      <c r="Q666" s="3">
        <v>1</v>
      </c>
      <c r="R666" s="3">
        <v>1</v>
      </c>
      <c r="S666" s="3"/>
      <c r="T666" s="3">
        <v>3</v>
      </c>
      <c r="U666" s="3">
        <v>2</v>
      </c>
      <c r="V666" s="3">
        <v>1</v>
      </c>
      <c r="W666" s="3">
        <v>1</v>
      </c>
    </row>
    <row r="667" spans="2:23">
      <c r="B667" s="2" t="s">
        <v>1645</v>
      </c>
      <c r="C667" t="s">
        <v>1644</v>
      </c>
      <c r="D667" s="3">
        <v>12</v>
      </c>
      <c r="E667" s="3">
        <v>0.5</v>
      </c>
      <c r="F667" s="3">
        <v>263120000</v>
      </c>
      <c r="G667" s="3">
        <v>0.11</v>
      </c>
      <c r="H667" s="3"/>
      <c r="I667" s="3">
        <v>1</v>
      </c>
      <c r="J667" s="3">
        <v>12</v>
      </c>
      <c r="K667" s="3">
        <v>1</v>
      </c>
      <c r="L667" s="3"/>
      <c r="M667" s="3">
        <v>1</v>
      </c>
      <c r="N667" s="3">
        <v>1</v>
      </c>
      <c r="O667" s="3">
        <v>1</v>
      </c>
      <c r="P667" s="3">
        <v>1</v>
      </c>
      <c r="Q667" s="3">
        <v>1</v>
      </c>
      <c r="R667" s="3">
        <v>1</v>
      </c>
      <c r="S667" s="3"/>
      <c r="T667" s="3">
        <v>5</v>
      </c>
      <c r="U667" s="3">
        <v>8</v>
      </c>
      <c r="V667" s="3">
        <v>8</v>
      </c>
      <c r="W667" s="3">
        <v>1</v>
      </c>
    </row>
    <row r="668" spans="2:23">
      <c r="B668" s="2" t="s">
        <v>318</v>
      </c>
      <c r="C668" t="s">
        <v>1646</v>
      </c>
      <c r="D668" s="3">
        <v>4</v>
      </c>
      <c r="E668" s="3">
        <v>0.57999999999999996</v>
      </c>
      <c r="F668" s="3">
        <v>260579999.99999997</v>
      </c>
      <c r="G668" s="3">
        <v>0.22</v>
      </c>
      <c r="H668" s="3"/>
      <c r="I668" s="3">
        <v>1</v>
      </c>
      <c r="J668" s="3">
        <v>13</v>
      </c>
      <c r="K668" s="3">
        <v>1</v>
      </c>
      <c r="L668" s="3"/>
      <c r="M668" s="3">
        <v>5</v>
      </c>
      <c r="N668" s="3">
        <v>13</v>
      </c>
      <c r="O668" s="3">
        <v>10</v>
      </c>
      <c r="P668" s="3">
        <v>1</v>
      </c>
      <c r="Q668" s="3">
        <v>1</v>
      </c>
      <c r="R668" s="3">
        <v>1</v>
      </c>
      <c r="S668" s="3"/>
      <c r="T668" s="3">
        <v>15</v>
      </c>
      <c r="U668" s="3">
        <v>5</v>
      </c>
      <c r="V668" s="3">
        <v>2</v>
      </c>
      <c r="W668" s="3">
        <v>1</v>
      </c>
    </row>
    <row r="669" spans="2:23">
      <c r="B669" s="2" t="s">
        <v>1648</v>
      </c>
      <c r="C669" t="s">
        <v>1647</v>
      </c>
      <c r="D669" s="3">
        <v>8</v>
      </c>
      <c r="E669" s="3">
        <v>0.54999999999999993</v>
      </c>
      <c r="F669" s="3">
        <v>260100000.00000003</v>
      </c>
      <c r="G669" s="3">
        <v>0.22999999999999998</v>
      </c>
      <c r="H669" s="3"/>
      <c r="I669" s="3">
        <v>2</v>
      </c>
      <c r="J669" s="3">
        <v>11</v>
      </c>
      <c r="K669" s="3">
        <v>3</v>
      </c>
      <c r="L669" s="3"/>
      <c r="M669" s="3">
        <v>2</v>
      </c>
      <c r="N669" s="3">
        <v>16</v>
      </c>
      <c r="O669" s="3">
        <v>2</v>
      </c>
      <c r="P669" s="3">
        <v>1</v>
      </c>
      <c r="Q669" s="3">
        <v>1</v>
      </c>
      <c r="R669" s="3">
        <v>1</v>
      </c>
      <c r="S669" s="3"/>
      <c r="T669" s="3">
        <v>16</v>
      </c>
      <c r="U669" s="3">
        <v>12</v>
      </c>
      <c r="V669" s="3">
        <v>9</v>
      </c>
      <c r="W669" s="3">
        <v>2</v>
      </c>
    </row>
    <row r="670" spans="2:23">
      <c r="B670" s="2" t="s">
        <v>1650</v>
      </c>
      <c r="C670" t="s">
        <v>1649</v>
      </c>
      <c r="D670" s="3">
        <v>12</v>
      </c>
      <c r="E670" s="3">
        <v>0.8</v>
      </c>
      <c r="F670" s="3">
        <v>259440000</v>
      </c>
      <c r="G670" s="3">
        <v>0.2</v>
      </c>
      <c r="H670" s="3"/>
      <c r="I670" s="3">
        <v>1</v>
      </c>
      <c r="J670" s="3">
        <v>13</v>
      </c>
      <c r="K670" s="3">
        <v>3</v>
      </c>
      <c r="L670" s="3"/>
      <c r="M670" s="3">
        <v>1</v>
      </c>
      <c r="N670" s="3">
        <v>5</v>
      </c>
      <c r="O670" s="3">
        <v>1</v>
      </c>
      <c r="P670" s="3">
        <v>1</v>
      </c>
      <c r="Q670" s="3">
        <v>1</v>
      </c>
      <c r="R670" s="3">
        <v>1</v>
      </c>
      <c r="S670" s="3"/>
      <c r="T670" s="3">
        <v>5</v>
      </c>
      <c r="U670" s="3">
        <v>5</v>
      </c>
      <c r="V670" s="3">
        <v>2</v>
      </c>
      <c r="W670" s="3">
        <v>1</v>
      </c>
    </row>
    <row r="671" spans="2:23">
      <c r="B671" s="2" t="s">
        <v>55</v>
      </c>
      <c r="C671" t="s">
        <v>1651</v>
      </c>
      <c r="D671" s="3">
        <v>5</v>
      </c>
      <c r="E671" s="3">
        <v>0.70000000000000007</v>
      </c>
      <c r="F671" s="3">
        <v>258399999.99999997</v>
      </c>
      <c r="G671" s="3">
        <v>0.13</v>
      </c>
      <c r="H671" s="3"/>
      <c r="I671" s="3">
        <v>1</v>
      </c>
      <c r="J671" s="3">
        <v>1</v>
      </c>
      <c r="K671" s="3">
        <v>7</v>
      </c>
      <c r="L671" s="3"/>
      <c r="M671" s="3">
        <v>5</v>
      </c>
      <c r="N671" s="3">
        <v>14</v>
      </c>
      <c r="O671" s="3">
        <v>1</v>
      </c>
      <c r="P671" s="3">
        <v>1</v>
      </c>
      <c r="Q671" s="3">
        <v>1</v>
      </c>
      <c r="R671" s="3">
        <v>1</v>
      </c>
      <c r="S671" s="3"/>
      <c r="T671" s="3">
        <v>63</v>
      </c>
      <c r="U671" s="3">
        <v>2</v>
      </c>
      <c r="V671" s="3">
        <v>1</v>
      </c>
      <c r="W671" s="3">
        <v>1</v>
      </c>
    </row>
    <row r="672" spans="2:23">
      <c r="B672" s="2" t="s">
        <v>1653</v>
      </c>
      <c r="C672" t="s">
        <v>1652</v>
      </c>
      <c r="D672" s="3">
        <v>20</v>
      </c>
      <c r="E672" s="3">
        <v>1.6500000000000001</v>
      </c>
      <c r="F672" s="3">
        <v>257880000</v>
      </c>
      <c r="G672" s="3">
        <v>0.08</v>
      </c>
      <c r="H672" s="3"/>
      <c r="I672" s="3">
        <v>3</v>
      </c>
      <c r="J672" s="3">
        <v>1</v>
      </c>
      <c r="K672" s="3">
        <v>4</v>
      </c>
      <c r="L672" s="3"/>
      <c r="M672" s="3">
        <v>4</v>
      </c>
      <c r="N672" s="3">
        <v>24</v>
      </c>
      <c r="O672" s="3">
        <v>19</v>
      </c>
      <c r="P672" s="3">
        <v>1</v>
      </c>
      <c r="Q672" s="3">
        <v>2</v>
      </c>
      <c r="R672" s="3">
        <v>2</v>
      </c>
      <c r="S672" s="3"/>
      <c r="T672" s="3">
        <v>1</v>
      </c>
      <c r="U672" s="3">
        <v>6</v>
      </c>
      <c r="V672" s="3">
        <v>5</v>
      </c>
      <c r="W672" s="3">
        <v>1</v>
      </c>
    </row>
    <row r="673" spans="2:23">
      <c r="B673" s="2" t="s">
        <v>96</v>
      </c>
      <c r="C673" t="s">
        <v>1654</v>
      </c>
      <c r="D673" s="3">
        <v>15</v>
      </c>
      <c r="E673" s="3">
        <v>0.95</v>
      </c>
      <c r="F673" s="3">
        <v>257240000</v>
      </c>
      <c r="G673" s="3">
        <v>0.06</v>
      </c>
      <c r="H673" s="3"/>
      <c r="I673" s="3">
        <v>1</v>
      </c>
      <c r="J673" s="3">
        <v>6</v>
      </c>
      <c r="K673" s="3">
        <v>1</v>
      </c>
      <c r="L673" s="3"/>
      <c r="M673" s="3">
        <v>1</v>
      </c>
      <c r="N673" s="3">
        <v>1</v>
      </c>
      <c r="O673" s="3">
        <v>1</v>
      </c>
      <c r="P673" s="3">
        <v>2</v>
      </c>
      <c r="Q673" s="3">
        <v>1</v>
      </c>
      <c r="R673" s="3">
        <v>1</v>
      </c>
      <c r="S673" s="3"/>
      <c r="T673" s="3">
        <v>10</v>
      </c>
      <c r="U673" s="3">
        <v>1</v>
      </c>
      <c r="V673" s="3">
        <v>6</v>
      </c>
      <c r="W673" s="3">
        <v>1</v>
      </c>
    </row>
    <row r="674" spans="2:23">
      <c r="B674" s="2" t="s">
        <v>1656</v>
      </c>
      <c r="C674" t="s">
        <v>1655</v>
      </c>
      <c r="D674" s="3">
        <v>18</v>
      </c>
      <c r="E674" s="3">
        <v>0.85000000000000009</v>
      </c>
      <c r="F674" s="3">
        <v>252880000</v>
      </c>
      <c r="G674" s="3">
        <v>0.27</v>
      </c>
      <c r="H674" s="3"/>
      <c r="I674" s="3">
        <v>1</v>
      </c>
      <c r="J674" s="3">
        <v>1</v>
      </c>
      <c r="K674" s="3">
        <v>1</v>
      </c>
      <c r="L674" s="3"/>
      <c r="M674" s="3">
        <v>5</v>
      </c>
      <c r="N674" s="3">
        <v>8</v>
      </c>
      <c r="O674" s="3">
        <v>50</v>
      </c>
      <c r="P674" s="3">
        <v>1</v>
      </c>
      <c r="Q674" s="3">
        <v>2</v>
      </c>
      <c r="R674" s="3">
        <v>2</v>
      </c>
      <c r="S674" s="3"/>
      <c r="T674" s="3">
        <v>28</v>
      </c>
      <c r="U674" s="3">
        <v>2</v>
      </c>
      <c r="V674" s="3">
        <v>1</v>
      </c>
      <c r="W674" s="3">
        <v>1</v>
      </c>
    </row>
    <row r="675" spans="2:23">
      <c r="B675" s="2" t="s">
        <v>158</v>
      </c>
      <c r="C675" t="s">
        <v>1657</v>
      </c>
      <c r="D675" s="3">
        <v>12</v>
      </c>
      <c r="E675" s="3">
        <v>0.57000000000000006</v>
      </c>
      <c r="F675" s="3">
        <v>249040000</v>
      </c>
      <c r="G675" s="3">
        <v>0.13</v>
      </c>
      <c r="H675" s="3"/>
      <c r="I675" s="3">
        <v>1</v>
      </c>
      <c r="J675" s="3">
        <v>8</v>
      </c>
      <c r="K675" s="3">
        <v>1</v>
      </c>
      <c r="L675" s="3"/>
      <c r="M675" s="3">
        <v>5</v>
      </c>
      <c r="N675" s="3">
        <v>26</v>
      </c>
      <c r="O675" s="3">
        <v>36</v>
      </c>
      <c r="P675" s="3">
        <v>1</v>
      </c>
      <c r="Q675" s="3">
        <v>1</v>
      </c>
      <c r="R675" s="3">
        <v>1</v>
      </c>
      <c r="S675" s="3"/>
      <c r="T675" s="3">
        <v>21</v>
      </c>
      <c r="U675" s="3">
        <v>2</v>
      </c>
      <c r="V675" s="3">
        <v>2</v>
      </c>
      <c r="W675" s="3">
        <v>1</v>
      </c>
    </row>
    <row r="676" spans="2:23">
      <c r="B676" s="2" t="s">
        <v>409</v>
      </c>
      <c r="C676" t="s">
        <v>1658</v>
      </c>
      <c r="D676" s="3">
        <v>2</v>
      </c>
      <c r="E676" s="3">
        <v>0.48</v>
      </c>
      <c r="F676" s="3">
        <v>248130000</v>
      </c>
      <c r="G676" s="3">
        <v>0.1</v>
      </c>
      <c r="H676" s="3"/>
      <c r="I676" s="3">
        <v>1</v>
      </c>
      <c r="J676" s="3">
        <v>1</v>
      </c>
      <c r="K676" s="3">
        <v>4</v>
      </c>
      <c r="L676" s="3"/>
      <c r="M676" s="3">
        <v>5</v>
      </c>
      <c r="N676" s="3">
        <v>17</v>
      </c>
      <c r="O676" s="3">
        <v>1</v>
      </c>
      <c r="P676" s="3">
        <v>1</v>
      </c>
      <c r="Q676" s="3">
        <v>1</v>
      </c>
      <c r="R676" s="3">
        <v>1</v>
      </c>
      <c r="S676" s="3"/>
      <c r="T676" s="3">
        <v>1</v>
      </c>
      <c r="U676" s="3">
        <v>1</v>
      </c>
      <c r="V676" s="3">
        <v>1</v>
      </c>
      <c r="W676" s="3">
        <v>1</v>
      </c>
    </row>
    <row r="677" spans="2:23">
      <c r="B677" s="2" t="s">
        <v>1660</v>
      </c>
      <c r="C677" t="s">
        <v>1659</v>
      </c>
      <c r="D677" s="3">
        <v>2</v>
      </c>
      <c r="E677" s="3">
        <v>0.2</v>
      </c>
      <c r="F677" s="3">
        <v>247830000</v>
      </c>
      <c r="G677" s="3">
        <v>0.1</v>
      </c>
      <c r="H677" s="3"/>
      <c r="I677" s="3">
        <v>1</v>
      </c>
      <c r="J677" s="3">
        <v>4</v>
      </c>
      <c r="K677" s="3">
        <v>1</v>
      </c>
      <c r="L677" s="3"/>
      <c r="M677" s="3">
        <v>1</v>
      </c>
      <c r="N677" s="3">
        <v>1</v>
      </c>
      <c r="O677" s="3">
        <v>4</v>
      </c>
      <c r="P677" s="3">
        <v>1</v>
      </c>
      <c r="Q677" s="3">
        <v>1</v>
      </c>
      <c r="R677" s="3">
        <v>1</v>
      </c>
      <c r="S677" s="3"/>
      <c r="T677" s="3">
        <v>7</v>
      </c>
      <c r="U677" s="3">
        <v>5</v>
      </c>
      <c r="V677" s="3">
        <v>4</v>
      </c>
      <c r="W677" s="3">
        <v>1</v>
      </c>
    </row>
    <row r="678" spans="2:23">
      <c r="B678" s="2" t="s">
        <v>1662</v>
      </c>
      <c r="C678" t="s">
        <v>1661</v>
      </c>
      <c r="D678" s="3">
        <v>9</v>
      </c>
      <c r="E678" s="3">
        <v>0.2</v>
      </c>
      <c r="F678" s="3">
        <v>247660000</v>
      </c>
      <c r="G678" s="3">
        <v>0.11</v>
      </c>
      <c r="H678" s="3"/>
      <c r="I678" s="3">
        <v>2</v>
      </c>
      <c r="J678" s="3">
        <v>1</v>
      </c>
      <c r="K678" s="3">
        <v>1</v>
      </c>
      <c r="L678" s="3"/>
      <c r="M678" s="3">
        <v>10</v>
      </c>
      <c r="N678" s="3">
        <v>3</v>
      </c>
      <c r="O678" s="3">
        <v>6</v>
      </c>
      <c r="P678" s="3">
        <v>1</v>
      </c>
      <c r="Q678" s="3">
        <v>1</v>
      </c>
      <c r="R678" s="3">
        <v>1</v>
      </c>
      <c r="S678" s="3"/>
      <c r="T678" s="3">
        <v>6</v>
      </c>
      <c r="U678" s="3">
        <v>11</v>
      </c>
      <c r="V678" s="3">
        <v>3</v>
      </c>
      <c r="W678" s="3">
        <v>1</v>
      </c>
    </row>
    <row r="679" spans="2:23">
      <c r="B679" s="2" t="s">
        <v>1664</v>
      </c>
      <c r="C679" t="s">
        <v>1663</v>
      </c>
      <c r="D679" s="3">
        <v>13</v>
      </c>
      <c r="E679" s="3">
        <v>0.44999999999999996</v>
      </c>
      <c r="F679" s="3">
        <v>246050000</v>
      </c>
      <c r="G679" s="3">
        <v>0.08</v>
      </c>
      <c r="H679" s="3"/>
      <c r="I679" s="3">
        <v>1</v>
      </c>
      <c r="J679" s="3">
        <v>13</v>
      </c>
      <c r="K679" s="3">
        <v>4</v>
      </c>
      <c r="L679" s="3"/>
      <c r="M679" s="3">
        <v>5</v>
      </c>
      <c r="N679" s="3">
        <v>7</v>
      </c>
      <c r="O679" s="3">
        <v>1</v>
      </c>
      <c r="P679" s="3">
        <v>1</v>
      </c>
      <c r="Q679" s="3">
        <v>1</v>
      </c>
      <c r="R679" s="3">
        <v>1</v>
      </c>
      <c r="S679" s="3"/>
      <c r="T679" s="3">
        <v>29</v>
      </c>
      <c r="U679" s="3">
        <v>5</v>
      </c>
      <c r="V679" s="3">
        <v>1</v>
      </c>
      <c r="W679" s="3">
        <v>1</v>
      </c>
    </row>
    <row r="680" spans="2:23">
      <c r="B680" s="2" t="s">
        <v>1666</v>
      </c>
      <c r="C680" t="s">
        <v>1665</v>
      </c>
      <c r="D680" s="3">
        <v>28</v>
      </c>
      <c r="E680" s="3">
        <v>0.57999999999999996</v>
      </c>
      <c r="F680" s="3">
        <v>245300000</v>
      </c>
      <c r="G680" s="3">
        <v>0.13999999999999999</v>
      </c>
      <c r="H680" s="3"/>
      <c r="I680" s="3">
        <v>2</v>
      </c>
      <c r="J680" s="3">
        <v>5</v>
      </c>
      <c r="K680" s="3">
        <v>1</v>
      </c>
      <c r="L680" s="3"/>
      <c r="M680" s="3">
        <v>3</v>
      </c>
      <c r="N680" s="3">
        <v>11</v>
      </c>
      <c r="O680" s="3">
        <v>2</v>
      </c>
      <c r="P680" s="3">
        <v>1</v>
      </c>
      <c r="Q680" s="3">
        <v>1</v>
      </c>
      <c r="R680" s="3">
        <v>1</v>
      </c>
      <c r="S680" s="3"/>
      <c r="T680" s="3">
        <v>1</v>
      </c>
      <c r="U680" s="3">
        <v>7</v>
      </c>
      <c r="V680" s="3">
        <v>3</v>
      </c>
      <c r="W680" s="3">
        <v>1</v>
      </c>
    </row>
    <row r="681" spans="2:23">
      <c r="B681" s="2" t="s">
        <v>1668</v>
      </c>
      <c r="C681" t="s">
        <v>1667</v>
      </c>
      <c r="D681" s="3">
        <v>25</v>
      </c>
      <c r="E681" s="3">
        <v>0.64</v>
      </c>
      <c r="F681" s="3">
        <v>244870000</v>
      </c>
      <c r="G681" s="3">
        <v>0.06</v>
      </c>
      <c r="H681" s="3"/>
      <c r="I681" s="3">
        <v>1</v>
      </c>
      <c r="J681" s="3">
        <v>1</v>
      </c>
      <c r="K681" s="3">
        <v>7</v>
      </c>
      <c r="L681" s="3"/>
      <c r="M681" s="3">
        <v>1</v>
      </c>
      <c r="N681" s="3">
        <v>2</v>
      </c>
      <c r="O681" s="3">
        <v>1</v>
      </c>
      <c r="P681" s="3">
        <v>1</v>
      </c>
      <c r="Q681" s="3">
        <v>1</v>
      </c>
      <c r="R681" s="3">
        <v>1</v>
      </c>
      <c r="S681" s="3"/>
      <c r="T681" s="3">
        <v>3</v>
      </c>
      <c r="U681" s="3">
        <v>2</v>
      </c>
      <c r="V681" s="3">
        <v>1</v>
      </c>
      <c r="W681" s="3">
        <v>1</v>
      </c>
    </row>
    <row r="682" spans="2:23">
      <c r="B682" s="2" t="s">
        <v>111</v>
      </c>
      <c r="C682" t="s">
        <v>1669</v>
      </c>
      <c r="D682" s="3">
        <v>21</v>
      </c>
      <c r="E682" s="3">
        <v>1.1499999999999999</v>
      </c>
      <c r="F682" s="3">
        <v>243880000</v>
      </c>
      <c r="G682" s="3">
        <v>0.11</v>
      </c>
      <c r="H682" s="3"/>
      <c r="I682" s="3">
        <v>1</v>
      </c>
      <c r="J682" s="3">
        <v>1</v>
      </c>
      <c r="K682" s="3">
        <v>3</v>
      </c>
      <c r="L682" s="3"/>
      <c r="M682" s="3">
        <v>1</v>
      </c>
      <c r="N682" s="3">
        <v>2</v>
      </c>
      <c r="O682" s="3">
        <v>1</v>
      </c>
      <c r="P682" s="3">
        <v>1</v>
      </c>
      <c r="Q682" s="3">
        <v>2</v>
      </c>
      <c r="R682" s="3">
        <v>1</v>
      </c>
      <c r="S682" s="3"/>
      <c r="T682" s="3">
        <v>3</v>
      </c>
      <c r="U682" s="3">
        <v>2</v>
      </c>
      <c r="V682" s="3">
        <v>1</v>
      </c>
      <c r="W682" s="3">
        <v>1</v>
      </c>
    </row>
    <row r="683" spans="2:23">
      <c r="B683" s="2" t="s">
        <v>1671</v>
      </c>
      <c r="C683" t="s">
        <v>1670</v>
      </c>
      <c r="D683" s="3">
        <v>1</v>
      </c>
      <c r="E683" s="3">
        <v>0.1</v>
      </c>
      <c r="F683" s="3">
        <v>243530000</v>
      </c>
      <c r="G683" s="3">
        <v>0.25</v>
      </c>
      <c r="H683" s="3"/>
      <c r="I683" s="3">
        <v>1</v>
      </c>
      <c r="J683" s="3">
        <v>1</v>
      </c>
      <c r="K683" s="3">
        <v>1</v>
      </c>
      <c r="L683" s="3"/>
      <c r="M683" s="3">
        <v>1</v>
      </c>
      <c r="N683" s="3">
        <v>5</v>
      </c>
      <c r="O683" s="3">
        <v>1</v>
      </c>
      <c r="P683" s="3">
        <v>1</v>
      </c>
      <c r="Q683" s="3">
        <v>1</v>
      </c>
      <c r="R683" s="3">
        <v>1</v>
      </c>
      <c r="S683" s="3"/>
      <c r="T683" s="3">
        <v>7</v>
      </c>
      <c r="U683" s="3">
        <v>2</v>
      </c>
      <c r="V683" s="3">
        <v>1</v>
      </c>
      <c r="W683" s="3">
        <v>1</v>
      </c>
    </row>
    <row r="684" spans="2:23">
      <c r="B684" s="2" t="s">
        <v>1673</v>
      </c>
      <c r="C684" t="s">
        <v>1672</v>
      </c>
      <c r="D684" s="3">
        <v>2</v>
      </c>
      <c r="E684" s="3">
        <v>0.25</v>
      </c>
      <c r="F684" s="3">
        <v>240490000</v>
      </c>
      <c r="G684" s="3">
        <v>0.16999999999999998</v>
      </c>
      <c r="H684" s="3"/>
      <c r="I684" s="3">
        <v>2</v>
      </c>
      <c r="J684" s="3">
        <v>1</v>
      </c>
      <c r="K684" s="3">
        <v>1</v>
      </c>
      <c r="L684" s="3"/>
      <c r="M684" s="3">
        <v>3</v>
      </c>
      <c r="N684" s="3">
        <v>42</v>
      </c>
      <c r="O684" s="3">
        <v>2</v>
      </c>
      <c r="P684" s="3">
        <v>1</v>
      </c>
      <c r="Q684" s="3">
        <v>1</v>
      </c>
      <c r="R684" s="3">
        <v>1</v>
      </c>
      <c r="S684" s="3"/>
      <c r="T684" s="3">
        <v>6</v>
      </c>
      <c r="U684" s="3">
        <v>4</v>
      </c>
      <c r="V684" s="3">
        <v>3</v>
      </c>
      <c r="W684" s="3">
        <v>1</v>
      </c>
    </row>
    <row r="685" spans="2:23">
      <c r="B685" s="2" t="s">
        <v>1675</v>
      </c>
      <c r="C685" t="s">
        <v>1674</v>
      </c>
      <c r="D685" s="3">
        <v>2</v>
      </c>
      <c r="E685" s="3">
        <v>0.48</v>
      </c>
      <c r="F685" s="3">
        <v>240080000</v>
      </c>
      <c r="G685" s="3">
        <v>0.09</v>
      </c>
      <c r="H685" s="3"/>
      <c r="I685" s="3">
        <v>1</v>
      </c>
      <c r="J685" s="3">
        <v>1</v>
      </c>
      <c r="K685" s="3">
        <v>6</v>
      </c>
      <c r="L685" s="3"/>
      <c r="M685" s="3">
        <v>1</v>
      </c>
      <c r="N685" s="3">
        <v>2</v>
      </c>
      <c r="O685" s="3">
        <v>1</v>
      </c>
      <c r="P685" s="3">
        <v>1</v>
      </c>
      <c r="Q685" s="3">
        <v>1</v>
      </c>
      <c r="R685" s="3">
        <v>1</v>
      </c>
      <c r="S685" s="3"/>
      <c r="T685" s="3">
        <v>3</v>
      </c>
      <c r="U685" s="3">
        <v>2</v>
      </c>
      <c r="V685" s="3">
        <v>1</v>
      </c>
      <c r="W685" s="3">
        <v>1</v>
      </c>
    </row>
    <row r="686" spans="2:23">
      <c r="B686" s="2" t="s">
        <v>356</v>
      </c>
      <c r="C686" t="s">
        <v>1676</v>
      </c>
      <c r="D686" s="3">
        <v>4</v>
      </c>
      <c r="E686" s="3">
        <v>0.28999999999999998</v>
      </c>
      <c r="F686" s="3">
        <v>239510000</v>
      </c>
      <c r="G686" s="3">
        <v>0.3</v>
      </c>
      <c r="H686" s="3"/>
      <c r="I686" s="3">
        <v>1</v>
      </c>
      <c r="J686" s="3">
        <v>1</v>
      </c>
      <c r="K686" s="3">
        <v>1</v>
      </c>
      <c r="L686" s="3"/>
      <c r="M686" s="3">
        <v>5</v>
      </c>
      <c r="N686" s="3">
        <v>8</v>
      </c>
      <c r="O686" s="3">
        <v>1</v>
      </c>
      <c r="P686" s="3">
        <v>1</v>
      </c>
      <c r="Q686" s="3">
        <v>1</v>
      </c>
      <c r="R686" s="3">
        <v>1</v>
      </c>
      <c r="S686" s="3"/>
      <c r="T686" s="3">
        <v>1</v>
      </c>
      <c r="U686" s="3">
        <v>1</v>
      </c>
      <c r="V686" s="3">
        <v>1</v>
      </c>
      <c r="W686" s="3">
        <v>1</v>
      </c>
    </row>
    <row r="687" spans="2:23">
      <c r="B687" s="2" t="s">
        <v>282</v>
      </c>
      <c r="C687" t="s">
        <v>1677</v>
      </c>
      <c r="D687" s="3">
        <v>1</v>
      </c>
      <c r="E687" s="3">
        <v>0.12</v>
      </c>
      <c r="F687" s="3">
        <v>238830000</v>
      </c>
      <c r="G687" s="3">
        <v>0.22</v>
      </c>
      <c r="H687" s="3"/>
      <c r="I687" s="3">
        <v>2</v>
      </c>
      <c r="J687" s="3">
        <v>1</v>
      </c>
      <c r="K687" s="3">
        <v>1</v>
      </c>
      <c r="L687" s="3"/>
      <c r="M687" s="3">
        <v>3</v>
      </c>
      <c r="N687" s="3">
        <v>3</v>
      </c>
      <c r="O687" s="3">
        <v>9</v>
      </c>
      <c r="P687" s="3">
        <v>1</v>
      </c>
      <c r="Q687" s="3">
        <v>1</v>
      </c>
      <c r="R687" s="3">
        <v>1</v>
      </c>
      <c r="S687" s="3"/>
      <c r="T687" s="3">
        <v>6</v>
      </c>
      <c r="U687" s="3">
        <v>4</v>
      </c>
      <c r="V687" s="3">
        <v>3</v>
      </c>
      <c r="W687" s="3">
        <v>1</v>
      </c>
    </row>
    <row r="688" spans="2:23">
      <c r="B688" s="2" t="s">
        <v>394</v>
      </c>
      <c r="C688" t="s">
        <v>1678</v>
      </c>
      <c r="D688" s="3">
        <v>15</v>
      </c>
      <c r="E688" s="3">
        <v>0.95</v>
      </c>
      <c r="F688" s="3">
        <v>238620000</v>
      </c>
      <c r="G688" s="3">
        <v>0.35000000000000003</v>
      </c>
      <c r="H688" s="3"/>
      <c r="I688" s="3">
        <v>1</v>
      </c>
      <c r="J688" s="3">
        <v>1</v>
      </c>
      <c r="K688" s="3">
        <v>1</v>
      </c>
      <c r="L688" s="3"/>
      <c r="M688" s="3">
        <v>5</v>
      </c>
      <c r="N688" s="3">
        <v>14</v>
      </c>
      <c r="O688" s="3">
        <v>1</v>
      </c>
      <c r="P688" s="3">
        <v>1</v>
      </c>
      <c r="Q688" s="3">
        <v>2</v>
      </c>
      <c r="R688" s="3">
        <v>1</v>
      </c>
      <c r="S688" s="3"/>
      <c r="T688" s="3">
        <v>10</v>
      </c>
      <c r="U688" s="3">
        <v>2</v>
      </c>
      <c r="V688" s="3">
        <v>1</v>
      </c>
      <c r="W688" s="3">
        <v>1</v>
      </c>
    </row>
    <row r="689" spans="2:23">
      <c r="B689" s="2" t="s">
        <v>1680</v>
      </c>
      <c r="C689" t="s">
        <v>1679</v>
      </c>
      <c r="D689" s="3">
        <v>5</v>
      </c>
      <c r="E689" s="3">
        <v>0.4</v>
      </c>
      <c r="F689" s="3">
        <v>238090000</v>
      </c>
      <c r="G689" s="3">
        <v>0.02</v>
      </c>
      <c r="H689" s="3"/>
      <c r="I689" s="3">
        <v>6</v>
      </c>
      <c r="J689" s="3">
        <v>1</v>
      </c>
      <c r="K689" s="3">
        <v>6</v>
      </c>
      <c r="L689" s="3"/>
      <c r="M689" s="3">
        <v>20</v>
      </c>
      <c r="N689" s="3">
        <v>43</v>
      </c>
      <c r="O689" s="3">
        <v>48</v>
      </c>
      <c r="P689" s="3">
        <v>1</v>
      </c>
      <c r="Q689" s="3">
        <v>1</v>
      </c>
      <c r="R689" s="3">
        <v>1</v>
      </c>
      <c r="S689" s="3"/>
      <c r="T689" s="3">
        <v>59</v>
      </c>
      <c r="U689" s="3">
        <v>6</v>
      </c>
      <c r="V689" s="3">
        <v>5</v>
      </c>
      <c r="W689" s="3">
        <v>1</v>
      </c>
    </row>
    <row r="690" spans="2:23">
      <c r="B690" s="2" t="s">
        <v>88</v>
      </c>
      <c r="C690" t="s">
        <v>1681</v>
      </c>
      <c r="D690" s="3">
        <v>8</v>
      </c>
      <c r="E690" s="3">
        <v>0.57999999999999996</v>
      </c>
      <c r="F690" s="3">
        <v>235050000</v>
      </c>
      <c r="G690" s="3">
        <v>0.1</v>
      </c>
      <c r="H690" s="3"/>
      <c r="I690" s="3">
        <v>1</v>
      </c>
      <c r="J690" s="3">
        <v>5</v>
      </c>
      <c r="K690" s="3">
        <v>2</v>
      </c>
      <c r="L690" s="3"/>
      <c r="M690" s="3">
        <v>1</v>
      </c>
      <c r="N690" s="3">
        <v>4</v>
      </c>
      <c r="O690" s="3">
        <v>1</v>
      </c>
      <c r="P690" s="3">
        <v>1</v>
      </c>
      <c r="Q690" s="3">
        <v>1</v>
      </c>
      <c r="R690" s="3">
        <v>1</v>
      </c>
      <c r="S690" s="3"/>
      <c r="T690" s="3">
        <v>14</v>
      </c>
      <c r="U690" s="3">
        <v>7</v>
      </c>
      <c r="V690" s="3">
        <v>7</v>
      </c>
      <c r="W690" s="3">
        <v>1</v>
      </c>
    </row>
    <row r="691" spans="2:23">
      <c r="B691" s="2" t="s">
        <v>260</v>
      </c>
      <c r="C691" t="s">
        <v>1682</v>
      </c>
      <c r="D691" s="3">
        <v>2</v>
      </c>
      <c r="E691" s="3">
        <v>0.3</v>
      </c>
      <c r="F691" s="3">
        <v>234510000</v>
      </c>
      <c r="G691" s="3">
        <v>6.9999999999999993E-2</v>
      </c>
      <c r="H691" s="3"/>
      <c r="I691" s="3">
        <v>1</v>
      </c>
      <c r="J691" s="3">
        <v>3</v>
      </c>
      <c r="K691" s="3">
        <v>1</v>
      </c>
      <c r="L691" s="3"/>
      <c r="M691" s="3">
        <v>1</v>
      </c>
      <c r="N691" s="3">
        <v>4</v>
      </c>
      <c r="O691" s="3">
        <v>3</v>
      </c>
      <c r="P691" s="3">
        <v>1</v>
      </c>
      <c r="Q691" s="3">
        <v>1</v>
      </c>
      <c r="R691" s="3">
        <v>1</v>
      </c>
      <c r="S691" s="3"/>
      <c r="T691" s="3">
        <v>17</v>
      </c>
      <c r="U691" s="3">
        <v>5</v>
      </c>
      <c r="V691" s="3">
        <v>1</v>
      </c>
      <c r="W691" s="3">
        <v>1</v>
      </c>
    </row>
    <row r="692" spans="2:23">
      <c r="B692" s="2" t="s">
        <v>262</v>
      </c>
      <c r="C692" t="s">
        <v>1683</v>
      </c>
      <c r="D692" s="3">
        <v>2</v>
      </c>
      <c r="E692" s="3">
        <v>0.25</v>
      </c>
      <c r="F692" s="3">
        <v>233360000</v>
      </c>
      <c r="G692" s="3">
        <v>0.1</v>
      </c>
      <c r="H692" s="3"/>
      <c r="I692" s="3">
        <v>1</v>
      </c>
      <c r="J692" s="3">
        <v>13</v>
      </c>
      <c r="K692" s="3">
        <v>1</v>
      </c>
      <c r="L692" s="3"/>
      <c r="M692" s="3">
        <v>1</v>
      </c>
      <c r="N692" s="3">
        <v>5</v>
      </c>
      <c r="O692" s="3">
        <v>1</v>
      </c>
      <c r="P692" s="3">
        <v>1</v>
      </c>
      <c r="Q692" s="3">
        <v>1</v>
      </c>
      <c r="R692" s="3">
        <v>1</v>
      </c>
      <c r="S692" s="3"/>
      <c r="T692" s="3">
        <v>17</v>
      </c>
      <c r="U692" s="3">
        <v>5</v>
      </c>
      <c r="V692" s="3">
        <v>1</v>
      </c>
      <c r="W692" s="3">
        <v>1</v>
      </c>
    </row>
    <row r="693" spans="2:23">
      <c r="B693" s="2" t="s">
        <v>233</v>
      </c>
      <c r="C693" t="s">
        <v>1684</v>
      </c>
      <c r="D693" s="3">
        <v>2</v>
      </c>
      <c r="E693" s="3">
        <v>0.06</v>
      </c>
      <c r="F693" s="3">
        <v>230510000</v>
      </c>
      <c r="G693" s="3">
        <v>0.1</v>
      </c>
      <c r="H693" s="3"/>
      <c r="I693" s="3">
        <v>2</v>
      </c>
      <c r="J693" s="3">
        <v>1</v>
      </c>
      <c r="K693" s="3">
        <v>1</v>
      </c>
      <c r="L693" s="3"/>
      <c r="M693" s="3">
        <v>2</v>
      </c>
      <c r="N693" s="3">
        <v>16</v>
      </c>
      <c r="O693" s="3">
        <v>9</v>
      </c>
      <c r="P693" s="3">
        <v>1</v>
      </c>
      <c r="Q693" s="3">
        <v>1</v>
      </c>
      <c r="R693" s="3">
        <v>1</v>
      </c>
      <c r="S693" s="3"/>
      <c r="T693" s="3">
        <v>6</v>
      </c>
      <c r="U693" s="3">
        <v>4</v>
      </c>
      <c r="V693" s="3">
        <v>3</v>
      </c>
      <c r="W693" s="3">
        <v>1</v>
      </c>
    </row>
    <row r="694" spans="2:23">
      <c r="B694" s="2" t="s">
        <v>1686</v>
      </c>
      <c r="C694" t="s">
        <v>1685</v>
      </c>
      <c r="D694" s="3">
        <v>22</v>
      </c>
      <c r="E694" s="3">
        <v>0.08</v>
      </c>
      <c r="F694" s="3">
        <v>230140000</v>
      </c>
      <c r="G694" s="3">
        <v>0.12</v>
      </c>
      <c r="H694" s="3"/>
      <c r="I694" s="3">
        <v>1</v>
      </c>
      <c r="J694" s="3">
        <v>1</v>
      </c>
      <c r="K694" s="3">
        <v>1</v>
      </c>
      <c r="L694" s="3"/>
      <c r="M694" s="3">
        <v>5</v>
      </c>
      <c r="N694" s="3">
        <v>22</v>
      </c>
      <c r="O694" s="3">
        <v>1</v>
      </c>
      <c r="P694" s="3">
        <v>1</v>
      </c>
      <c r="Q694" s="3">
        <v>1</v>
      </c>
      <c r="R694" s="3">
        <v>1</v>
      </c>
      <c r="S694" s="3"/>
      <c r="T694" s="3">
        <v>3</v>
      </c>
      <c r="U694" s="3">
        <v>2</v>
      </c>
      <c r="V694" s="3">
        <v>1</v>
      </c>
      <c r="W694" s="3">
        <v>1</v>
      </c>
    </row>
    <row r="695" spans="2:23">
      <c r="B695" s="2" t="s">
        <v>357</v>
      </c>
      <c r="C695" t="s">
        <v>1687</v>
      </c>
      <c r="D695" s="3">
        <v>4</v>
      </c>
      <c r="E695" s="3">
        <v>0.28999999999999998</v>
      </c>
      <c r="F695" s="3">
        <v>228390000</v>
      </c>
      <c r="G695" s="3">
        <v>0.19</v>
      </c>
      <c r="H695" s="3"/>
      <c r="I695" s="3">
        <v>1</v>
      </c>
      <c r="J695" s="3">
        <v>1</v>
      </c>
      <c r="K695" s="3">
        <v>1</v>
      </c>
      <c r="L695" s="3"/>
      <c r="M695" s="3">
        <v>5</v>
      </c>
      <c r="N695" s="3">
        <v>13</v>
      </c>
      <c r="O695" s="3">
        <v>1</v>
      </c>
      <c r="P695" s="3">
        <v>1</v>
      </c>
      <c r="Q695" s="3">
        <v>1</v>
      </c>
      <c r="R695" s="3">
        <v>1</v>
      </c>
      <c r="S695" s="3"/>
      <c r="T695" s="3">
        <v>1</v>
      </c>
      <c r="U695" s="3">
        <v>1</v>
      </c>
      <c r="V695" s="3">
        <v>1</v>
      </c>
      <c r="W695" s="3">
        <v>1</v>
      </c>
    </row>
    <row r="696" spans="2:23">
      <c r="B696" s="2" t="s">
        <v>1689</v>
      </c>
      <c r="C696" t="s">
        <v>1688</v>
      </c>
      <c r="D696" s="3">
        <v>2</v>
      </c>
      <c r="E696" s="3">
        <v>0.48</v>
      </c>
      <c r="F696" s="3">
        <v>226780000</v>
      </c>
      <c r="G696" s="3">
        <v>0.1</v>
      </c>
      <c r="H696" s="3"/>
      <c r="I696" s="3">
        <v>1</v>
      </c>
      <c r="J696" s="3">
        <v>1</v>
      </c>
      <c r="K696" s="3">
        <v>4</v>
      </c>
      <c r="L696" s="3"/>
      <c r="M696" s="3">
        <v>5</v>
      </c>
      <c r="N696" s="3">
        <v>20</v>
      </c>
      <c r="O696" s="3">
        <v>1</v>
      </c>
      <c r="P696" s="3">
        <v>1</v>
      </c>
      <c r="Q696" s="3">
        <v>1</v>
      </c>
      <c r="R696" s="3">
        <v>1</v>
      </c>
      <c r="S696" s="3"/>
      <c r="T696" s="3">
        <v>1</v>
      </c>
      <c r="U696" s="3">
        <v>1</v>
      </c>
      <c r="V696" s="3">
        <v>1</v>
      </c>
      <c r="W696" s="3">
        <v>1</v>
      </c>
    </row>
    <row r="697" spans="2:23">
      <c r="B697" s="2" t="s">
        <v>332</v>
      </c>
      <c r="C697" t="s">
        <v>1690</v>
      </c>
      <c r="D697" s="3">
        <v>4</v>
      </c>
      <c r="E697" s="3">
        <v>0.70000000000000007</v>
      </c>
      <c r="F697" s="3">
        <v>226360000</v>
      </c>
      <c r="G697" s="3">
        <v>0.21</v>
      </c>
      <c r="H697" s="3"/>
      <c r="I697" s="3">
        <v>1</v>
      </c>
      <c r="J697" s="3">
        <v>27</v>
      </c>
      <c r="K697" s="3">
        <v>7</v>
      </c>
      <c r="L697" s="3"/>
      <c r="M697" s="3">
        <v>1</v>
      </c>
      <c r="N697" s="3">
        <v>2</v>
      </c>
      <c r="O697" s="3">
        <v>1</v>
      </c>
      <c r="P697" s="3">
        <v>1</v>
      </c>
      <c r="Q697" s="3">
        <v>1</v>
      </c>
      <c r="R697" s="3">
        <v>1</v>
      </c>
      <c r="S697" s="3"/>
      <c r="T697" s="3">
        <v>5</v>
      </c>
      <c r="U697" s="3">
        <v>24</v>
      </c>
      <c r="V697" s="3">
        <v>1</v>
      </c>
      <c r="W697" s="3">
        <v>1</v>
      </c>
    </row>
    <row r="698" spans="2:23">
      <c r="B698" s="2" t="s">
        <v>1692</v>
      </c>
      <c r="C698" t="s">
        <v>1691</v>
      </c>
      <c r="D698" s="3">
        <v>12</v>
      </c>
      <c r="E698" s="3">
        <v>0.49</v>
      </c>
      <c r="F698" s="3">
        <v>226070000</v>
      </c>
      <c r="G698" s="3">
        <v>0.06</v>
      </c>
      <c r="H698" s="3"/>
      <c r="I698" s="3">
        <v>1</v>
      </c>
      <c r="J698" s="3">
        <v>1</v>
      </c>
      <c r="K698" s="3">
        <v>1</v>
      </c>
      <c r="L698" s="3"/>
      <c r="M698" s="3">
        <v>5</v>
      </c>
      <c r="N698" s="3">
        <v>7</v>
      </c>
      <c r="O698" s="3">
        <v>1</v>
      </c>
      <c r="P698" s="3">
        <v>1</v>
      </c>
      <c r="Q698" s="3">
        <v>1</v>
      </c>
      <c r="R698" s="3">
        <v>1</v>
      </c>
      <c r="S698" s="3"/>
      <c r="T698" s="3">
        <v>1</v>
      </c>
      <c r="U698" s="3">
        <v>2</v>
      </c>
      <c r="V698" s="3">
        <v>1</v>
      </c>
      <c r="W698" s="3">
        <v>1</v>
      </c>
    </row>
    <row r="699" spans="2:23">
      <c r="B699" s="2" t="s">
        <v>1694</v>
      </c>
      <c r="C699" t="s">
        <v>1693</v>
      </c>
      <c r="D699" s="3">
        <v>15</v>
      </c>
      <c r="E699" s="3">
        <v>1.01</v>
      </c>
      <c r="F699" s="3">
        <v>225910000</v>
      </c>
      <c r="G699" s="3">
        <v>0.05</v>
      </c>
      <c r="H699" s="3"/>
      <c r="I699" s="3">
        <v>6</v>
      </c>
      <c r="J699" s="3">
        <v>1</v>
      </c>
      <c r="K699" s="3">
        <v>6</v>
      </c>
      <c r="L699" s="3"/>
      <c r="M699" s="3">
        <v>18</v>
      </c>
      <c r="N699" s="3">
        <v>40</v>
      </c>
      <c r="O699" s="3">
        <v>42</v>
      </c>
      <c r="P699" s="3">
        <v>2</v>
      </c>
      <c r="Q699" s="3">
        <v>1</v>
      </c>
      <c r="R699" s="3">
        <v>1</v>
      </c>
      <c r="S699" s="3"/>
      <c r="T699" s="3">
        <v>59</v>
      </c>
      <c r="U699" s="3">
        <v>6</v>
      </c>
      <c r="V699" s="3">
        <v>5</v>
      </c>
      <c r="W699" s="3">
        <v>1</v>
      </c>
    </row>
    <row r="700" spans="2:23">
      <c r="B700" s="2" t="s">
        <v>1696</v>
      </c>
      <c r="C700" t="s">
        <v>1695</v>
      </c>
      <c r="D700" s="3">
        <v>12</v>
      </c>
      <c r="E700" s="3">
        <v>0.62</v>
      </c>
      <c r="F700" s="3">
        <v>225160000</v>
      </c>
      <c r="G700" s="3">
        <v>0.08</v>
      </c>
      <c r="H700" s="3"/>
      <c r="I700" s="3">
        <v>1</v>
      </c>
      <c r="J700" s="3">
        <v>13</v>
      </c>
      <c r="K700" s="3">
        <v>1</v>
      </c>
      <c r="L700" s="3"/>
      <c r="M700" s="3">
        <v>5</v>
      </c>
      <c r="N700" s="3">
        <v>15</v>
      </c>
      <c r="O700" s="3">
        <v>1</v>
      </c>
      <c r="P700" s="3">
        <v>1</v>
      </c>
      <c r="Q700" s="3">
        <v>1</v>
      </c>
      <c r="R700" s="3">
        <v>1</v>
      </c>
      <c r="S700" s="3"/>
      <c r="T700" s="3">
        <v>15</v>
      </c>
      <c r="U700" s="3">
        <v>5</v>
      </c>
      <c r="V700" s="3">
        <v>2</v>
      </c>
      <c r="W700" s="3">
        <v>1</v>
      </c>
    </row>
    <row r="701" spans="2:23">
      <c r="B701" s="2" t="s">
        <v>316</v>
      </c>
      <c r="C701" t="s">
        <v>1697</v>
      </c>
      <c r="D701" s="3">
        <v>26</v>
      </c>
      <c r="E701" s="3">
        <v>0.6</v>
      </c>
      <c r="F701" s="3">
        <v>224970000</v>
      </c>
      <c r="G701" s="3">
        <v>0.2</v>
      </c>
      <c r="H701" s="3"/>
      <c r="I701" s="3">
        <v>3</v>
      </c>
      <c r="J701" s="3">
        <v>1</v>
      </c>
      <c r="K701" s="3">
        <v>4</v>
      </c>
      <c r="L701" s="3"/>
      <c r="M701" s="3">
        <v>4</v>
      </c>
      <c r="N701" s="3">
        <v>44</v>
      </c>
      <c r="O701" s="3">
        <v>5</v>
      </c>
      <c r="P701" s="3">
        <v>1</v>
      </c>
      <c r="Q701" s="3">
        <v>1</v>
      </c>
      <c r="R701" s="3">
        <v>1</v>
      </c>
      <c r="S701" s="3"/>
      <c r="T701" s="3">
        <v>9</v>
      </c>
      <c r="U701" s="3">
        <v>6</v>
      </c>
      <c r="V701" s="3">
        <v>5</v>
      </c>
      <c r="W701" s="3">
        <v>1</v>
      </c>
    </row>
    <row r="702" spans="2:23">
      <c r="B702" s="2" t="s">
        <v>1699</v>
      </c>
      <c r="C702" t="s">
        <v>1698</v>
      </c>
      <c r="D702" s="3">
        <v>5</v>
      </c>
      <c r="E702" s="3">
        <v>0.24</v>
      </c>
      <c r="F702" s="3">
        <v>223870000</v>
      </c>
      <c r="G702" s="3">
        <v>0.16</v>
      </c>
      <c r="H702" s="3"/>
      <c r="I702" s="3">
        <v>2</v>
      </c>
      <c r="J702" s="3">
        <v>17</v>
      </c>
      <c r="K702" s="3">
        <v>1</v>
      </c>
      <c r="L702" s="3"/>
      <c r="M702" s="3">
        <v>3</v>
      </c>
      <c r="N702" s="3">
        <v>3</v>
      </c>
      <c r="O702" s="3">
        <v>7</v>
      </c>
      <c r="P702" s="3">
        <v>1</v>
      </c>
      <c r="Q702" s="3">
        <v>1</v>
      </c>
      <c r="R702" s="3">
        <v>1</v>
      </c>
      <c r="S702" s="3"/>
      <c r="T702" s="3">
        <v>5</v>
      </c>
      <c r="U702" s="3">
        <v>20</v>
      </c>
      <c r="V702" s="3">
        <v>3</v>
      </c>
      <c r="W702" s="3">
        <v>1</v>
      </c>
    </row>
    <row r="703" spans="2:23">
      <c r="B703" s="2" t="s">
        <v>340</v>
      </c>
      <c r="C703" t="s">
        <v>1700</v>
      </c>
      <c r="D703" s="3">
        <v>4</v>
      </c>
      <c r="E703" s="3">
        <v>0.80999999999999994</v>
      </c>
      <c r="F703" s="3">
        <v>223650000</v>
      </c>
      <c r="G703" s="3">
        <v>0.18</v>
      </c>
      <c r="H703" s="3"/>
      <c r="I703" s="3">
        <v>1</v>
      </c>
      <c r="J703" s="3">
        <v>14</v>
      </c>
      <c r="K703" s="3">
        <v>2</v>
      </c>
      <c r="L703" s="3"/>
      <c r="M703" s="3">
        <v>1</v>
      </c>
      <c r="N703" s="3">
        <v>2</v>
      </c>
      <c r="O703" s="3">
        <v>1</v>
      </c>
      <c r="P703" s="3">
        <v>1</v>
      </c>
      <c r="Q703" s="3">
        <v>1</v>
      </c>
      <c r="R703" s="3">
        <v>1</v>
      </c>
      <c r="S703" s="3"/>
      <c r="T703" s="3">
        <v>26</v>
      </c>
      <c r="U703" s="3">
        <v>14</v>
      </c>
      <c r="V703" s="3">
        <v>12</v>
      </c>
      <c r="W703" s="3">
        <v>1</v>
      </c>
    </row>
    <row r="704" spans="2:23">
      <c r="B704" s="2" t="s">
        <v>1702</v>
      </c>
      <c r="C704" t="s">
        <v>1701</v>
      </c>
      <c r="D704" s="3">
        <v>21</v>
      </c>
      <c r="E704" s="3">
        <v>0.65</v>
      </c>
      <c r="F704" s="3">
        <v>223410000</v>
      </c>
      <c r="G704" s="3">
        <v>0.13</v>
      </c>
      <c r="H704" s="3"/>
      <c r="I704" s="3">
        <v>1</v>
      </c>
      <c r="J704" s="3">
        <v>28</v>
      </c>
      <c r="K704" s="3">
        <v>1</v>
      </c>
      <c r="L704" s="3"/>
      <c r="M704" s="3">
        <v>1</v>
      </c>
      <c r="N704" s="3">
        <v>2</v>
      </c>
      <c r="O704" s="3">
        <v>1</v>
      </c>
      <c r="P704" s="3">
        <v>1</v>
      </c>
      <c r="Q704" s="3">
        <v>1</v>
      </c>
      <c r="R704" s="3">
        <v>1</v>
      </c>
      <c r="S704" s="3"/>
      <c r="T704" s="3">
        <v>64</v>
      </c>
      <c r="U704" s="3">
        <v>12</v>
      </c>
      <c r="V704" s="3">
        <v>2</v>
      </c>
      <c r="W704" s="3">
        <v>1</v>
      </c>
    </row>
    <row r="705" spans="2:23">
      <c r="B705" s="2" t="s">
        <v>1704</v>
      </c>
      <c r="C705" t="s">
        <v>1703</v>
      </c>
      <c r="D705" s="3">
        <v>5</v>
      </c>
      <c r="E705" s="3">
        <v>0.43</v>
      </c>
      <c r="F705" s="3">
        <v>223220000</v>
      </c>
      <c r="G705" s="3">
        <v>0.13999999999999999</v>
      </c>
      <c r="H705" s="3"/>
      <c r="I705" s="3">
        <v>2</v>
      </c>
      <c r="J705" s="3">
        <v>17</v>
      </c>
      <c r="K705" s="3">
        <v>1</v>
      </c>
      <c r="L705" s="3"/>
      <c r="M705" s="3">
        <v>3</v>
      </c>
      <c r="N705" s="3">
        <v>12</v>
      </c>
      <c r="O705" s="3">
        <v>7</v>
      </c>
      <c r="P705" s="3">
        <v>1</v>
      </c>
      <c r="Q705" s="3">
        <v>1</v>
      </c>
      <c r="R705" s="3">
        <v>1</v>
      </c>
      <c r="S705" s="3"/>
      <c r="T705" s="3">
        <v>5</v>
      </c>
      <c r="U705" s="3">
        <v>20</v>
      </c>
      <c r="V705" s="3">
        <v>3</v>
      </c>
      <c r="W705" s="3">
        <v>1</v>
      </c>
    </row>
    <row r="706" spans="2:23">
      <c r="B706" s="2" t="s">
        <v>392</v>
      </c>
      <c r="C706" t="s">
        <v>1705</v>
      </c>
      <c r="D706" s="3">
        <v>43</v>
      </c>
      <c r="E706" s="3">
        <v>0.75</v>
      </c>
      <c r="F706" s="3">
        <v>223000000</v>
      </c>
      <c r="G706" s="3">
        <v>0.33999999999999997</v>
      </c>
      <c r="H706" s="3"/>
      <c r="I706" s="3">
        <v>3</v>
      </c>
      <c r="J706" s="3">
        <v>12</v>
      </c>
      <c r="K706" s="3">
        <v>4</v>
      </c>
      <c r="L706" s="3"/>
      <c r="M706" s="3">
        <v>2</v>
      </c>
      <c r="N706" s="3">
        <v>16</v>
      </c>
      <c r="O706" s="3">
        <v>19</v>
      </c>
      <c r="P706" s="3">
        <v>1</v>
      </c>
      <c r="Q706" s="3">
        <v>1</v>
      </c>
      <c r="R706" s="3">
        <v>2</v>
      </c>
      <c r="S706" s="3"/>
      <c r="T706" s="3">
        <v>65</v>
      </c>
      <c r="U706" s="3">
        <v>1</v>
      </c>
      <c r="V706" s="3">
        <v>9</v>
      </c>
      <c r="W706" s="3">
        <v>1</v>
      </c>
    </row>
    <row r="707" spans="2:23">
      <c r="B707" s="2" t="s">
        <v>280</v>
      </c>
      <c r="C707" t="s">
        <v>1706</v>
      </c>
      <c r="D707" s="3">
        <v>10</v>
      </c>
      <c r="E707" s="3">
        <v>0.2</v>
      </c>
      <c r="F707" s="3">
        <v>221280000</v>
      </c>
      <c r="G707" s="3">
        <v>0.15</v>
      </c>
      <c r="H707" s="3"/>
      <c r="I707" s="3">
        <v>2</v>
      </c>
      <c r="J707" s="3">
        <v>1</v>
      </c>
      <c r="K707" s="3">
        <v>1</v>
      </c>
      <c r="L707" s="3"/>
      <c r="M707" s="3">
        <v>6</v>
      </c>
      <c r="N707" s="3">
        <v>9</v>
      </c>
      <c r="O707" s="3">
        <v>9</v>
      </c>
      <c r="P707" s="3">
        <v>1</v>
      </c>
      <c r="Q707" s="3">
        <v>1</v>
      </c>
      <c r="R707" s="3">
        <v>1</v>
      </c>
      <c r="S707" s="3"/>
      <c r="T707" s="3">
        <v>18</v>
      </c>
      <c r="U707" s="3">
        <v>4</v>
      </c>
      <c r="V707" s="3">
        <v>3</v>
      </c>
      <c r="W707" s="3">
        <v>1</v>
      </c>
    </row>
    <row r="708" spans="2:23">
      <c r="B708" s="2" t="s">
        <v>1708</v>
      </c>
      <c r="C708" t="s">
        <v>1707</v>
      </c>
      <c r="D708" s="3">
        <v>2</v>
      </c>
      <c r="E708" s="3">
        <v>0.1</v>
      </c>
      <c r="F708" s="3">
        <v>220640000</v>
      </c>
      <c r="G708" s="3">
        <v>0.18</v>
      </c>
      <c r="H708" s="3"/>
      <c r="I708" s="3">
        <v>2</v>
      </c>
      <c r="J708" s="3">
        <v>17</v>
      </c>
      <c r="K708" s="3">
        <v>1</v>
      </c>
      <c r="L708" s="3"/>
      <c r="M708" s="3">
        <v>3</v>
      </c>
      <c r="N708" s="3">
        <v>3</v>
      </c>
      <c r="O708" s="3">
        <v>7</v>
      </c>
      <c r="P708" s="3">
        <v>1</v>
      </c>
      <c r="Q708" s="3">
        <v>1</v>
      </c>
      <c r="R708" s="3">
        <v>1</v>
      </c>
      <c r="S708" s="3"/>
      <c r="T708" s="3">
        <v>6</v>
      </c>
      <c r="U708" s="3">
        <v>20</v>
      </c>
      <c r="V708" s="3">
        <v>3</v>
      </c>
      <c r="W708" s="3">
        <v>1</v>
      </c>
    </row>
    <row r="709" spans="2:23">
      <c r="B709" s="2" t="s">
        <v>1710</v>
      </c>
      <c r="C709" t="s">
        <v>1709</v>
      </c>
      <c r="D709" s="3">
        <v>21</v>
      </c>
      <c r="E709" s="3">
        <v>1.1299999999999999</v>
      </c>
      <c r="F709" s="3">
        <v>219960000</v>
      </c>
      <c r="G709" s="3">
        <v>0.15</v>
      </c>
      <c r="H709" s="3"/>
      <c r="I709" s="3">
        <v>1</v>
      </c>
      <c r="J709" s="3">
        <v>1</v>
      </c>
      <c r="K709" s="3">
        <v>4</v>
      </c>
      <c r="L709" s="3"/>
      <c r="M709" s="3">
        <v>5</v>
      </c>
      <c r="N709" s="3">
        <v>22</v>
      </c>
      <c r="O709" s="3">
        <v>12</v>
      </c>
      <c r="P709" s="3">
        <v>2</v>
      </c>
      <c r="Q709" s="3">
        <v>1</v>
      </c>
      <c r="R709" s="3">
        <v>1</v>
      </c>
      <c r="S709" s="3"/>
      <c r="T709" s="3">
        <v>21</v>
      </c>
      <c r="U709" s="3">
        <v>2</v>
      </c>
      <c r="V709" s="3">
        <v>1</v>
      </c>
      <c r="W709" s="3">
        <v>1</v>
      </c>
    </row>
    <row r="710" spans="2:23">
      <c r="B710" s="2" t="s">
        <v>1712</v>
      </c>
      <c r="C710" t="s">
        <v>1711</v>
      </c>
      <c r="D710" s="3">
        <v>11</v>
      </c>
      <c r="E710" s="3">
        <v>0.25</v>
      </c>
      <c r="F710" s="3">
        <v>219850000</v>
      </c>
      <c r="G710" s="3">
        <v>0.08</v>
      </c>
      <c r="H710" s="3"/>
      <c r="I710" s="3">
        <v>2</v>
      </c>
      <c r="J710" s="3">
        <v>1</v>
      </c>
      <c r="K710" s="3">
        <v>1</v>
      </c>
      <c r="L710" s="3"/>
      <c r="M710" s="3">
        <v>3</v>
      </c>
      <c r="N710" s="3">
        <v>12</v>
      </c>
      <c r="O710" s="3">
        <v>2</v>
      </c>
      <c r="P710" s="3">
        <v>1</v>
      </c>
      <c r="Q710" s="3">
        <v>1</v>
      </c>
      <c r="R710" s="3">
        <v>1</v>
      </c>
      <c r="S710" s="3"/>
      <c r="T710" s="3">
        <v>46</v>
      </c>
      <c r="U710" s="3">
        <v>4</v>
      </c>
      <c r="V710" s="3">
        <v>3</v>
      </c>
      <c r="W710" s="3">
        <v>1</v>
      </c>
    </row>
    <row r="711" spans="2:23">
      <c r="B711" s="2" t="s">
        <v>1714</v>
      </c>
      <c r="C711" t="s">
        <v>1713</v>
      </c>
      <c r="D711" s="3">
        <v>1</v>
      </c>
      <c r="E711" s="3">
        <v>0.35000000000000003</v>
      </c>
      <c r="F711" s="3">
        <v>217610000</v>
      </c>
      <c r="G711" s="3">
        <v>0.19</v>
      </c>
      <c r="H711" s="3"/>
      <c r="I711" s="3">
        <v>5</v>
      </c>
      <c r="J711" s="3">
        <v>11</v>
      </c>
      <c r="K711" s="3">
        <v>4</v>
      </c>
      <c r="L711" s="3"/>
      <c r="M711" s="3">
        <v>14</v>
      </c>
      <c r="N711" s="3">
        <v>33</v>
      </c>
      <c r="O711" s="3">
        <v>54</v>
      </c>
      <c r="P711" s="3">
        <v>1</v>
      </c>
      <c r="Q711" s="3">
        <v>1</v>
      </c>
      <c r="R711" s="3">
        <v>1</v>
      </c>
      <c r="S711" s="3"/>
      <c r="T711" s="3">
        <v>16</v>
      </c>
      <c r="U711" s="3">
        <v>12</v>
      </c>
      <c r="V711" s="3">
        <v>9</v>
      </c>
      <c r="W711" s="3">
        <v>2</v>
      </c>
    </row>
    <row r="712" spans="2:23">
      <c r="B712" s="2" t="s">
        <v>1716</v>
      </c>
      <c r="C712" t="s">
        <v>1715</v>
      </c>
      <c r="D712" s="3">
        <v>2</v>
      </c>
      <c r="E712" s="3">
        <v>0.8</v>
      </c>
      <c r="F712" s="3">
        <v>217550000</v>
      </c>
      <c r="G712" s="3">
        <v>0.16999999999999998</v>
      </c>
      <c r="H712" s="3"/>
      <c r="I712" s="3">
        <v>1</v>
      </c>
      <c r="J712" s="3">
        <v>1</v>
      </c>
      <c r="K712" s="3">
        <v>7</v>
      </c>
      <c r="L712" s="3"/>
      <c r="M712" s="3">
        <v>1</v>
      </c>
      <c r="N712" s="3">
        <v>5</v>
      </c>
      <c r="O712" s="3">
        <v>1</v>
      </c>
      <c r="P712" s="3">
        <v>1</v>
      </c>
      <c r="Q712" s="3">
        <v>1</v>
      </c>
      <c r="R712" s="3">
        <v>1</v>
      </c>
      <c r="S712" s="3"/>
      <c r="T712" s="3">
        <v>3</v>
      </c>
      <c r="U712" s="3">
        <v>2</v>
      </c>
      <c r="V712" s="3">
        <v>1</v>
      </c>
      <c r="W712" s="3">
        <v>1</v>
      </c>
    </row>
    <row r="713" spans="2:23">
      <c r="B713" s="2" t="s">
        <v>1718</v>
      </c>
      <c r="C713" t="s">
        <v>1717</v>
      </c>
      <c r="D713" s="3">
        <v>2</v>
      </c>
      <c r="E713" s="3">
        <v>0.18</v>
      </c>
      <c r="F713" s="3">
        <v>217460000</v>
      </c>
      <c r="G713" s="3">
        <v>0.11</v>
      </c>
      <c r="H713" s="3"/>
      <c r="I713" s="3">
        <v>2</v>
      </c>
      <c r="J713" s="3">
        <v>17</v>
      </c>
      <c r="K713" s="3">
        <v>1</v>
      </c>
      <c r="L713" s="3"/>
      <c r="M713" s="3">
        <v>10</v>
      </c>
      <c r="N713" s="3">
        <v>3</v>
      </c>
      <c r="O713" s="3">
        <v>7</v>
      </c>
      <c r="P713" s="3">
        <v>1</v>
      </c>
      <c r="Q713" s="3">
        <v>1</v>
      </c>
      <c r="R713" s="3">
        <v>1</v>
      </c>
      <c r="S713" s="3"/>
      <c r="T713" s="3">
        <v>1</v>
      </c>
      <c r="U713" s="3">
        <v>11</v>
      </c>
      <c r="V713" s="3">
        <v>3</v>
      </c>
      <c r="W713" s="3">
        <v>1</v>
      </c>
    </row>
    <row r="714" spans="2:23">
      <c r="B714" s="2" t="s">
        <v>1720</v>
      </c>
      <c r="C714" t="s">
        <v>1719</v>
      </c>
      <c r="D714" s="3">
        <v>1</v>
      </c>
      <c r="E714" s="3">
        <v>0.3</v>
      </c>
      <c r="F714" s="3">
        <v>217330000</v>
      </c>
      <c r="G714" s="3">
        <v>0.31</v>
      </c>
      <c r="H714" s="3"/>
      <c r="I714" s="3">
        <v>1</v>
      </c>
      <c r="J714" s="3">
        <v>13</v>
      </c>
      <c r="K714" s="3">
        <v>3</v>
      </c>
      <c r="L714" s="3"/>
      <c r="M714" s="3">
        <v>1</v>
      </c>
      <c r="N714" s="3">
        <v>2</v>
      </c>
      <c r="O714" s="3">
        <v>1</v>
      </c>
      <c r="P714" s="3">
        <v>1</v>
      </c>
      <c r="Q714" s="3">
        <v>1</v>
      </c>
      <c r="R714" s="3">
        <v>1</v>
      </c>
      <c r="S714" s="3"/>
      <c r="T714" s="3">
        <v>3</v>
      </c>
      <c r="U714" s="3">
        <v>5</v>
      </c>
      <c r="V714" s="3">
        <v>2</v>
      </c>
      <c r="W714" s="3">
        <v>1</v>
      </c>
    </row>
    <row r="715" spans="2:23">
      <c r="B715" s="2" t="s">
        <v>1722</v>
      </c>
      <c r="C715" t="s">
        <v>1721</v>
      </c>
      <c r="D715" s="3">
        <v>12</v>
      </c>
      <c r="E715" s="3">
        <v>0.8</v>
      </c>
      <c r="F715" s="3">
        <v>216160000</v>
      </c>
      <c r="G715" s="3">
        <v>0.2</v>
      </c>
      <c r="H715" s="3"/>
      <c r="I715" s="3">
        <v>1</v>
      </c>
      <c r="J715" s="3">
        <v>13</v>
      </c>
      <c r="K715" s="3">
        <v>6</v>
      </c>
      <c r="L715" s="3"/>
      <c r="M715" s="3">
        <v>1</v>
      </c>
      <c r="N715" s="3">
        <v>2</v>
      </c>
      <c r="O715" s="3">
        <v>1</v>
      </c>
      <c r="P715" s="3">
        <v>1</v>
      </c>
      <c r="Q715" s="3">
        <v>1</v>
      </c>
      <c r="R715" s="3">
        <v>1</v>
      </c>
      <c r="S715" s="3"/>
      <c r="T715" s="3">
        <v>5</v>
      </c>
      <c r="U715" s="3">
        <v>5</v>
      </c>
      <c r="V715" s="3">
        <v>2</v>
      </c>
      <c r="W715" s="3">
        <v>1</v>
      </c>
    </row>
    <row r="716" spans="2:23">
      <c r="B716" s="2" t="s">
        <v>1724</v>
      </c>
      <c r="C716" t="s">
        <v>1723</v>
      </c>
      <c r="D716" s="3">
        <v>3</v>
      </c>
      <c r="E716" s="3">
        <v>0.2</v>
      </c>
      <c r="F716" s="3">
        <v>215910000</v>
      </c>
      <c r="G716" s="3">
        <v>0.1</v>
      </c>
      <c r="H716" s="3"/>
      <c r="I716" s="3">
        <v>1</v>
      </c>
      <c r="J716" s="3">
        <v>4</v>
      </c>
      <c r="K716" s="3">
        <v>1</v>
      </c>
      <c r="L716" s="3"/>
      <c r="M716" s="3">
        <v>1</v>
      </c>
      <c r="N716" s="3">
        <v>5</v>
      </c>
      <c r="O716" s="3">
        <v>4</v>
      </c>
      <c r="P716" s="3">
        <v>1</v>
      </c>
      <c r="Q716" s="3">
        <v>1</v>
      </c>
      <c r="R716" s="3">
        <v>1</v>
      </c>
      <c r="S716" s="3"/>
      <c r="T716" s="3">
        <v>1</v>
      </c>
      <c r="U716" s="3">
        <v>8</v>
      </c>
      <c r="V716" s="3">
        <v>1</v>
      </c>
      <c r="W716" s="3">
        <v>1</v>
      </c>
    </row>
    <row r="717" spans="2:23">
      <c r="B717" s="2" t="s">
        <v>1726</v>
      </c>
      <c r="C717" t="s">
        <v>1725</v>
      </c>
      <c r="D717" s="3">
        <v>11</v>
      </c>
      <c r="E717" s="3">
        <v>0.65</v>
      </c>
      <c r="F717" s="3">
        <v>214940000</v>
      </c>
      <c r="G717" s="3">
        <v>0.26</v>
      </c>
      <c r="H717" s="3"/>
      <c r="I717" s="3">
        <v>1</v>
      </c>
      <c r="J717" s="3">
        <v>10</v>
      </c>
      <c r="K717" s="3">
        <v>3</v>
      </c>
      <c r="L717" s="3"/>
      <c r="M717" s="3">
        <v>1</v>
      </c>
      <c r="N717" s="3">
        <v>2</v>
      </c>
      <c r="O717" s="3">
        <v>1</v>
      </c>
      <c r="P717" s="3">
        <v>1</v>
      </c>
      <c r="Q717" s="3">
        <v>1</v>
      </c>
      <c r="R717" s="3">
        <v>1</v>
      </c>
      <c r="S717" s="3"/>
      <c r="T717" s="3">
        <v>3</v>
      </c>
      <c r="U717" s="3">
        <v>2</v>
      </c>
      <c r="V717" s="3">
        <v>1</v>
      </c>
      <c r="W717" s="3">
        <v>1</v>
      </c>
    </row>
    <row r="718" spans="2:23">
      <c r="B718" s="2" t="s">
        <v>1728</v>
      </c>
      <c r="C718" t="s">
        <v>1727</v>
      </c>
      <c r="D718" s="3">
        <v>15</v>
      </c>
      <c r="E718" s="3">
        <v>0.95</v>
      </c>
      <c r="F718" s="3">
        <v>214690000</v>
      </c>
      <c r="G718" s="3">
        <v>0.09</v>
      </c>
      <c r="H718" s="3"/>
      <c r="I718" s="3">
        <v>1</v>
      </c>
      <c r="J718" s="3">
        <v>6</v>
      </c>
      <c r="K718" s="3">
        <v>1</v>
      </c>
      <c r="L718" s="3"/>
      <c r="M718" s="3">
        <v>1</v>
      </c>
      <c r="N718" s="3">
        <v>1</v>
      </c>
      <c r="O718" s="3">
        <v>1</v>
      </c>
      <c r="P718" s="3">
        <v>2</v>
      </c>
      <c r="Q718" s="3">
        <v>1</v>
      </c>
      <c r="R718" s="3">
        <v>1</v>
      </c>
      <c r="S718" s="3"/>
      <c r="T718" s="3">
        <v>10</v>
      </c>
      <c r="U718" s="3">
        <v>1</v>
      </c>
      <c r="V718" s="3">
        <v>6</v>
      </c>
      <c r="W718" s="3">
        <v>1</v>
      </c>
    </row>
    <row r="719" spans="2:23">
      <c r="B719" s="2" t="s">
        <v>1730</v>
      </c>
      <c r="C719" t="s">
        <v>1729</v>
      </c>
      <c r="D719" s="3">
        <v>2</v>
      </c>
      <c r="E719" s="3">
        <v>0.4</v>
      </c>
      <c r="F719" s="3">
        <v>214470000</v>
      </c>
      <c r="G719" s="3">
        <v>0.2</v>
      </c>
      <c r="H719" s="3"/>
      <c r="I719" s="3">
        <v>2</v>
      </c>
      <c r="J719" s="3">
        <v>1</v>
      </c>
      <c r="K719" s="3">
        <v>2</v>
      </c>
      <c r="L719" s="3"/>
      <c r="M719" s="3">
        <v>3</v>
      </c>
      <c r="N719" s="3">
        <v>12</v>
      </c>
      <c r="O719" s="3">
        <v>2</v>
      </c>
      <c r="P719" s="3">
        <v>1</v>
      </c>
      <c r="Q719" s="3">
        <v>1</v>
      </c>
      <c r="R719" s="3">
        <v>1</v>
      </c>
      <c r="S719" s="3"/>
      <c r="T719" s="3">
        <v>8</v>
      </c>
      <c r="U719" s="3">
        <v>4</v>
      </c>
      <c r="V719" s="3">
        <v>3</v>
      </c>
      <c r="W719" s="3">
        <v>1</v>
      </c>
    </row>
    <row r="720" spans="2:23">
      <c r="B720" s="2" t="s">
        <v>1732</v>
      </c>
      <c r="C720" t="s">
        <v>1731</v>
      </c>
      <c r="D720" s="3">
        <v>9</v>
      </c>
      <c r="E720" s="3">
        <v>0.13999999999999999</v>
      </c>
      <c r="F720" s="3">
        <v>213920000</v>
      </c>
      <c r="G720" s="3">
        <v>0.08</v>
      </c>
      <c r="H720" s="3"/>
      <c r="I720" s="3">
        <v>2</v>
      </c>
      <c r="J720" s="3">
        <v>1</v>
      </c>
      <c r="K720" s="3">
        <v>1</v>
      </c>
      <c r="L720" s="3"/>
      <c r="M720" s="3">
        <v>3</v>
      </c>
      <c r="N720" s="3">
        <v>3</v>
      </c>
      <c r="O720" s="3">
        <v>11</v>
      </c>
      <c r="P720" s="3">
        <v>1</v>
      </c>
      <c r="Q720" s="3">
        <v>1</v>
      </c>
      <c r="R720" s="3">
        <v>1</v>
      </c>
      <c r="S720" s="3"/>
      <c r="T720" s="3">
        <v>31</v>
      </c>
      <c r="U720" s="3">
        <v>4</v>
      </c>
      <c r="V720" s="3">
        <v>3</v>
      </c>
      <c r="W720" s="3">
        <v>1</v>
      </c>
    </row>
    <row r="721" spans="2:23">
      <c r="B721" s="2" t="s">
        <v>1734</v>
      </c>
      <c r="C721" t="s">
        <v>1733</v>
      </c>
      <c r="D721" s="3">
        <v>4</v>
      </c>
      <c r="E721" s="3">
        <v>0.27999999999999997</v>
      </c>
      <c r="F721" s="3">
        <v>213710000</v>
      </c>
      <c r="G721" s="3">
        <v>0.26</v>
      </c>
      <c r="H721" s="3"/>
      <c r="I721" s="3">
        <v>2</v>
      </c>
      <c r="J721" s="3">
        <v>1</v>
      </c>
      <c r="K721" s="3">
        <v>1</v>
      </c>
      <c r="L721" s="3"/>
      <c r="M721" s="3">
        <v>10</v>
      </c>
      <c r="N721" s="3">
        <v>3</v>
      </c>
      <c r="O721" s="3">
        <v>2</v>
      </c>
      <c r="P721" s="3">
        <v>1</v>
      </c>
      <c r="Q721" s="3">
        <v>1</v>
      </c>
      <c r="R721" s="3">
        <v>1</v>
      </c>
      <c r="S721" s="3"/>
      <c r="T721" s="3">
        <v>18</v>
      </c>
      <c r="U721" s="3">
        <v>4</v>
      </c>
      <c r="V721" s="3">
        <v>3</v>
      </c>
      <c r="W721" s="3">
        <v>1</v>
      </c>
    </row>
    <row r="722" spans="2:23">
      <c r="B722" s="2" t="s">
        <v>36</v>
      </c>
      <c r="C722" t="s">
        <v>1735</v>
      </c>
      <c r="D722" s="3">
        <v>1</v>
      </c>
      <c r="E722" s="3">
        <v>0.35000000000000003</v>
      </c>
      <c r="F722" s="3">
        <v>213450000</v>
      </c>
      <c r="G722" s="3">
        <v>0.44</v>
      </c>
      <c r="H722" s="3"/>
      <c r="I722" s="3">
        <v>2</v>
      </c>
      <c r="J722" s="3">
        <v>1</v>
      </c>
      <c r="K722" s="3">
        <v>5</v>
      </c>
      <c r="L722" s="3"/>
      <c r="M722" s="3">
        <v>9</v>
      </c>
      <c r="N722" s="3">
        <v>3</v>
      </c>
      <c r="O722" s="3">
        <v>6</v>
      </c>
      <c r="P722" s="3">
        <v>1</v>
      </c>
      <c r="Q722" s="3">
        <v>1</v>
      </c>
      <c r="R722" s="3">
        <v>1</v>
      </c>
      <c r="S722" s="3"/>
      <c r="T722" s="3">
        <v>6</v>
      </c>
      <c r="U722" s="3">
        <v>4</v>
      </c>
      <c r="V722" s="3">
        <v>3</v>
      </c>
      <c r="W722" s="3">
        <v>1</v>
      </c>
    </row>
    <row r="723" spans="2:23">
      <c r="B723" s="2" t="s">
        <v>575</v>
      </c>
      <c r="C723" t="s">
        <v>1736</v>
      </c>
      <c r="D723" s="3">
        <v>21</v>
      </c>
      <c r="E723" s="3">
        <v>1.3</v>
      </c>
      <c r="F723" s="3">
        <v>213390000</v>
      </c>
      <c r="G723" s="3">
        <v>0.04</v>
      </c>
      <c r="H723" s="3"/>
      <c r="I723" s="3">
        <v>1</v>
      </c>
      <c r="J723" s="3">
        <v>2</v>
      </c>
      <c r="K723" s="3">
        <v>7</v>
      </c>
      <c r="L723" s="3"/>
      <c r="M723" s="3">
        <v>1</v>
      </c>
      <c r="N723" s="3">
        <v>1</v>
      </c>
      <c r="O723" s="3">
        <v>1</v>
      </c>
      <c r="P723" s="3">
        <v>1</v>
      </c>
      <c r="Q723" s="3">
        <v>2</v>
      </c>
      <c r="R723" s="3">
        <v>1</v>
      </c>
      <c r="S723" s="3"/>
      <c r="T723" s="3">
        <v>4</v>
      </c>
      <c r="U723" s="3">
        <v>15</v>
      </c>
      <c r="V723" s="3">
        <v>1</v>
      </c>
      <c r="W723" s="3">
        <v>1</v>
      </c>
    </row>
    <row r="724" spans="2:23">
      <c r="B724" s="2" t="s">
        <v>1738</v>
      </c>
      <c r="C724" t="s">
        <v>1737</v>
      </c>
      <c r="D724" s="3">
        <v>2</v>
      </c>
      <c r="E724" s="3">
        <v>0.18</v>
      </c>
      <c r="F724" s="3">
        <v>212310000</v>
      </c>
      <c r="G724" s="3">
        <v>0.12</v>
      </c>
      <c r="H724" s="3"/>
      <c r="I724" s="3">
        <v>2</v>
      </c>
      <c r="J724" s="3">
        <v>17</v>
      </c>
      <c r="K724" s="3">
        <v>1</v>
      </c>
      <c r="L724" s="3"/>
      <c r="M724" s="3">
        <v>10</v>
      </c>
      <c r="N724" s="3">
        <v>3</v>
      </c>
      <c r="O724" s="3">
        <v>6</v>
      </c>
      <c r="P724" s="3">
        <v>1</v>
      </c>
      <c r="Q724" s="3">
        <v>1</v>
      </c>
      <c r="R724" s="3">
        <v>1</v>
      </c>
      <c r="S724" s="3"/>
      <c r="T724" s="3">
        <v>1</v>
      </c>
      <c r="U724" s="3">
        <v>11</v>
      </c>
      <c r="V724" s="3">
        <v>3</v>
      </c>
      <c r="W724" s="3">
        <v>1</v>
      </c>
    </row>
    <row r="725" spans="2:23">
      <c r="B725" s="2" t="s">
        <v>1740</v>
      </c>
      <c r="C725" t="s">
        <v>1739</v>
      </c>
      <c r="D725" s="3">
        <v>40</v>
      </c>
      <c r="E725" s="3">
        <v>0.44999999999999996</v>
      </c>
      <c r="F725" s="3">
        <v>210900000</v>
      </c>
      <c r="G725" s="3">
        <v>0.31</v>
      </c>
      <c r="H725" s="3"/>
      <c r="I725" s="3">
        <v>1</v>
      </c>
      <c r="J725" s="3">
        <v>13</v>
      </c>
      <c r="K725" s="3">
        <v>1</v>
      </c>
      <c r="L725" s="3"/>
      <c r="M725" s="3">
        <v>1</v>
      </c>
      <c r="N725" s="3">
        <v>4</v>
      </c>
      <c r="O725" s="3">
        <v>1</v>
      </c>
      <c r="P725" s="3">
        <v>1</v>
      </c>
      <c r="Q725" s="3">
        <v>1</v>
      </c>
      <c r="R725" s="3">
        <v>1</v>
      </c>
      <c r="S725" s="3"/>
      <c r="T725" s="3">
        <v>54</v>
      </c>
      <c r="U725" s="3">
        <v>2</v>
      </c>
      <c r="V725" s="3">
        <v>4</v>
      </c>
      <c r="W725" s="3">
        <v>1</v>
      </c>
    </row>
    <row r="726" spans="2:23">
      <c r="B726" s="2" t="s">
        <v>284</v>
      </c>
      <c r="C726" t="s">
        <v>1741</v>
      </c>
      <c r="D726" s="3">
        <v>1</v>
      </c>
      <c r="E726" s="3">
        <v>0.2</v>
      </c>
      <c r="F726" s="3">
        <v>210710000</v>
      </c>
      <c r="G726" s="3">
        <v>0.18</v>
      </c>
      <c r="H726" s="3"/>
      <c r="I726" s="3">
        <v>2</v>
      </c>
      <c r="J726" s="3">
        <v>1</v>
      </c>
      <c r="K726" s="3">
        <v>1</v>
      </c>
      <c r="L726" s="3"/>
      <c r="M726" s="3">
        <v>6</v>
      </c>
      <c r="N726" s="3">
        <v>19</v>
      </c>
      <c r="O726" s="3">
        <v>2</v>
      </c>
      <c r="P726" s="3">
        <v>1</v>
      </c>
      <c r="Q726" s="3">
        <v>1</v>
      </c>
      <c r="R726" s="3">
        <v>1</v>
      </c>
      <c r="S726" s="3"/>
      <c r="T726" s="3">
        <v>6</v>
      </c>
      <c r="U726" s="3">
        <v>4</v>
      </c>
      <c r="V726" s="3">
        <v>3</v>
      </c>
      <c r="W726" s="3">
        <v>1</v>
      </c>
    </row>
    <row r="727" spans="2:23">
      <c r="B727" s="2" t="s">
        <v>1743</v>
      </c>
      <c r="C727" t="s">
        <v>1742</v>
      </c>
      <c r="D727" s="3">
        <v>8</v>
      </c>
      <c r="E727" s="3">
        <v>0.38</v>
      </c>
      <c r="F727" s="3">
        <v>209430000</v>
      </c>
      <c r="G727" s="3">
        <v>0.12</v>
      </c>
      <c r="H727" s="3"/>
      <c r="I727" s="3">
        <v>1</v>
      </c>
      <c r="J727" s="3">
        <v>25</v>
      </c>
      <c r="K727" s="3">
        <v>1</v>
      </c>
      <c r="L727" s="3"/>
      <c r="M727" s="3">
        <v>1</v>
      </c>
      <c r="N727" s="3">
        <v>1</v>
      </c>
      <c r="O727" s="3">
        <v>1</v>
      </c>
      <c r="P727" s="3">
        <v>1</v>
      </c>
      <c r="Q727" s="3">
        <v>1</v>
      </c>
      <c r="R727" s="3">
        <v>1</v>
      </c>
      <c r="S727" s="3"/>
      <c r="T727" s="3">
        <v>58</v>
      </c>
      <c r="U727" s="3">
        <v>6</v>
      </c>
      <c r="V727" s="3">
        <v>5</v>
      </c>
      <c r="W727" s="3">
        <v>1</v>
      </c>
    </row>
    <row r="728" spans="2:23">
      <c r="B728" s="2" t="s">
        <v>58</v>
      </c>
      <c r="C728" t="s">
        <v>1744</v>
      </c>
      <c r="D728" s="3">
        <v>5</v>
      </c>
      <c r="E728" s="3">
        <v>0.54999999999999993</v>
      </c>
      <c r="F728" s="3">
        <v>209230000</v>
      </c>
      <c r="G728" s="3">
        <v>0.15</v>
      </c>
      <c r="H728" s="3"/>
      <c r="I728" s="3">
        <v>1</v>
      </c>
      <c r="J728" s="3">
        <v>1</v>
      </c>
      <c r="K728" s="3">
        <v>4</v>
      </c>
      <c r="L728" s="3"/>
      <c r="M728" s="3">
        <v>5</v>
      </c>
      <c r="N728" s="3">
        <v>26</v>
      </c>
      <c r="O728" s="3">
        <v>51</v>
      </c>
      <c r="P728" s="3">
        <v>1</v>
      </c>
      <c r="Q728" s="3">
        <v>1</v>
      </c>
      <c r="R728" s="3">
        <v>1</v>
      </c>
      <c r="S728" s="3"/>
      <c r="T728" s="3">
        <v>3</v>
      </c>
      <c r="U728" s="3">
        <v>2</v>
      </c>
      <c r="V728" s="3">
        <v>1</v>
      </c>
      <c r="W728" s="3">
        <v>1</v>
      </c>
    </row>
    <row r="729" spans="2:23">
      <c r="B729" s="2" t="s">
        <v>1746</v>
      </c>
      <c r="C729" t="s">
        <v>1745</v>
      </c>
      <c r="D729" s="3">
        <v>4</v>
      </c>
      <c r="E729" s="3">
        <v>0.35000000000000003</v>
      </c>
      <c r="F729" s="3">
        <v>208790000</v>
      </c>
      <c r="G729" s="3">
        <v>0.13999999999999999</v>
      </c>
      <c r="H729" s="3"/>
      <c r="I729" s="3">
        <v>2</v>
      </c>
      <c r="J729" s="3">
        <v>8</v>
      </c>
      <c r="K729" s="3">
        <v>1</v>
      </c>
      <c r="L729" s="3"/>
      <c r="M729" s="3">
        <v>2</v>
      </c>
      <c r="N729" s="3">
        <v>12</v>
      </c>
      <c r="O729" s="3">
        <v>6</v>
      </c>
      <c r="P729" s="3">
        <v>1</v>
      </c>
      <c r="Q729" s="3">
        <v>1</v>
      </c>
      <c r="R729" s="3">
        <v>1</v>
      </c>
      <c r="S729" s="3"/>
      <c r="T729" s="3">
        <v>19</v>
      </c>
      <c r="U729" s="3">
        <v>9</v>
      </c>
      <c r="V729" s="3">
        <v>8</v>
      </c>
      <c r="W729" s="3">
        <v>1</v>
      </c>
    </row>
    <row r="730" spans="2:23">
      <c r="B730" s="2" t="s">
        <v>337</v>
      </c>
      <c r="C730" t="s">
        <v>1747</v>
      </c>
      <c r="D730" s="3">
        <v>4</v>
      </c>
      <c r="E730" s="3">
        <v>0.89999999999999991</v>
      </c>
      <c r="F730" s="3">
        <v>207850000</v>
      </c>
      <c r="G730" s="3">
        <v>0.12</v>
      </c>
      <c r="H730" s="3"/>
      <c r="I730" s="3">
        <v>1</v>
      </c>
      <c r="J730" s="3">
        <v>14</v>
      </c>
      <c r="K730" s="3">
        <v>3</v>
      </c>
      <c r="L730" s="3"/>
      <c r="M730" s="3">
        <v>1</v>
      </c>
      <c r="N730" s="3">
        <v>2</v>
      </c>
      <c r="O730" s="3">
        <v>1</v>
      </c>
      <c r="P730" s="3">
        <v>1</v>
      </c>
      <c r="Q730" s="3">
        <v>1</v>
      </c>
      <c r="R730" s="3">
        <v>1</v>
      </c>
      <c r="S730" s="3"/>
      <c r="T730" s="3">
        <v>26</v>
      </c>
      <c r="U730" s="3">
        <v>14</v>
      </c>
      <c r="V730" s="3">
        <v>12</v>
      </c>
      <c r="W730" s="3">
        <v>1</v>
      </c>
    </row>
    <row r="731" spans="2:23">
      <c r="B731" s="2" t="s">
        <v>62</v>
      </c>
      <c r="C731" t="s">
        <v>1748</v>
      </c>
      <c r="D731" s="3">
        <v>5</v>
      </c>
      <c r="E731" s="3">
        <v>0.65</v>
      </c>
      <c r="F731" s="3">
        <v>207770000</v>
      </c>
      <c r="G731" s="3">
        <v>0.1</v>
      </c>
      <c r="H731" s="3"/>
      <c r="I731" s="3">
        <v>1</v>
      </c>
      <c r="J731" s="3">
        <v>13</v>
      </c>
      <c r="K731" s="3">
        <v>1</v>
      </c>
      <c r="L731" s="3"/>
      <c r="M731" s="3">
        <v>1</v>
      </c>
      <c r="N731" s="3">
        <v>4</v>
      </c>
      <c r="O731" s="3">
        <v>1</v>
      </c>
      <c r="P731" s="3">
        <v>1</v>
      </c>
      <c r="Q731" s="3">
        <v>1</v>
      </c>
      <c r="R731" s="3">
        <v>1</v>
      </c>
      <c r="S731" s="3"/>
      <c r="T731" s="3">
        <v>56</v>
      </c>
      <c r="U731" s="3">
        <v>12</v>
      </c>
      <c r="V731" s="3">
        <v>1</v>
      </c>
      <c r="W731" s="3">
        <v>1</v>
      </c>
    </row>
    <row r="732" spans="2:23">
      <c r="B732" s="2" t="s">
        <v>1750</v>
      </c>
      <c r="C732" t="s">
        <v>1749</v>
      </c>
      <c r="D732" s="3">
        <v>1</v>
      </c>
      <c r="E732" s="3">
        <v>0.12</v>
      </c>
      <c r="F732" s="3">
        <v>207280000</v>
      </c>
      <c r="G732" s="3">
        <v>0.32</v>
      </c>
      <c r="H732" s="3"/>
      <c r="I732" s="3">
        <v>1</v>
      </c>
      <c r="J732" s="3">
        <v>7</v>
      </c>
      <c r="K732" s="3">
        <v>1</v>
      </c>
      <c r="L732" s="3"/>
      <c r="M732" s="3">
        <v>1</v>
      </c>
      <c r="N732" s="3">
        <v>5</v>
      </c>
      <c r="O732" s="3">
        <v>1</v>
      </c>
      <c r="P732" s="3">
        <v>1</v>
      </c>
      <c r="Q732" s="3">
        <v>1</v>
      </c>
      <c r="R732" s="3">
        <v>1</v>
      </c>
      <c r="S732" s="3"/>
      <c r="T732" s="3">
        <v>57</v>
      </c>
      <c r="U732" s="3">
        <v>23</v>
      </c>
      <c r="V732" s="3">
        <v>17</v>
      </c>
      <c r="W732" s="3">
        <v>1</v>
      </c>
    </row>
    <row r="733" spans="2:23">
      <c r="B733" s="2" t="s">
        <v>1752</v>
      </c>
      <c r="C733" t="s">
        <v>1751</v>
      </c>
      <c r="D733" s="3">
        <v>2</v>
      </c>
      <c r="E733" s="3">
        <v>0.18</v>
      </c>
      <c r="F733" s="3">
        <v>206410000</v>
      </c>
      <c r="G733" s="3">
        <v>0.12</v>
      </c>
      <c r="H733" s="3"/>
      <c r="I733" s="3">
        <v>2</v>
      </c>
      <c r="J733" s="3">
        <v>17</v>
      </c>
      <c r="K733" s="3">
        <v>1</v>
      </c>
      <c r="L733" s="3"/>
      <c r="M733" s="3">
        <v>10</v>
      </c>
      <c r="N733" s="3">
        <v>3</v>
      </c>
      <c r="O733" s="3">
        <v>6</v>
      </c>
      <c r="P733" s="3">
        <v>1</v>
      </c>
      <c r="Q733" s="3">
        <v>1</v>
      </c>
      <c r="R733" s="3">
        <v>1</v>
      </c>
      <c r="S733" s="3"/>
      <c r="T733" s="3">
        <v>1</v>
      </c>
      <c r="U733" s="3">
        <v>11</v>
      </c>
      <c r="V733" s="3">
        <v>3</v>
      </c>
      <c r="W733" s="3">
        <v>1</v>
      </c>
    </row>
    <row r="734" spans="2:23">
      <c r="B734" s="2" t="s">
        <v>99</v>
      </c>
      <c r="C734" t="s">
        <v>1753</v>
      </c>
      <c r="D734" s="3">
        <v>8</v>
      </c>
      <c r="E734" s="3">
        <v>0.57999999999999996</v>
      </c>
      <c r="F734" s="3">
        <v>206130000</v>
      </c>
      <c r="G734" s="3">
        <v>0.12</v>
      </c>
      <c r="H734" s="3"/>
      <c r="I734" s="3">
        <v>1</v>
      </c>
      <c r="J734" s="3">
        <v>5</v>
      </c>
      <c r="K734" s="3">
        <v>2</v>
      </c>
      <c r="L734" s="3"/>
      <c r="M734" s="3">
        <v>1</v>
      </c>
      <c r="N734" s="3">
        <v>1</v>
      </c>
      <c r="O734" s="3">
        <v>1</v>
      </c>
      <c r="P734" s="3">
        <v>1</v>
      </c>
      <c r="Q734" s="3">
        <v>1</v>
      </c>
      <c r="R734" s="3">
        <v>1</v>
      </c>
      <c r="S734" s="3"/>
      <c r="T734" s="3">
        <v>14</v>
      </c>
      <c r="U734" s="3">
        <v>7</v>
      </c>
      <c r="V734" s="3">
        <v>7</v>
      </c>
      <c r="W734" s="3">
        <v>1</v>
      </c>
    </row>
    <row r="735" spans="2:23">
      <c r="B735" s="2" t="s">
        <v>417</v>
      </c>
      <c r="C735" t="s">
        <v>1754</v>
      </c>
      <c r="D735" s="3">
        <v>5</v>
      </c>
      <c r="E735" s="3">
        <v>0.35000000000000003</v>
      </c>
      <c r="F735" s="3">
        <v>205470000</v>
      </c>
      <c r="G735" s="3">
        <v>0.16</v>
      </c>
      <c r="H735" s="3"/>
      <c r="I735" s="3">
        <v>1</v>
      </c>
      <c r="J735" s="3">
        <v>3</v>
      </c>
      <c r="K735" s="3">
        <v>1</v>
      </c>
      <c r="L735" s="3"/>
      <c r="M735" s="3">
        <v>1</v>
      </c>
      <c r="N735" s="3">
        <v>5</v>
      </c>
      <c r="O735" s="3">
        <v>3</v>
      </c>
      <c r="P735" s="3">
        <v>1</v>
      </c>
      <c r="Q735" s="3">
        <v>1</v>
      </c>
      <c r="R735" s="3">
        <v>1</v>
      </c>
      <c r="S735" s="3"/>
      <c r="T735" s="3">
        <v>1</v>
      </c>
      <c r="U735" s="3">
        <v>8</v>
      </c>
      <c r="V735" s="3">
        <v>11</v>
      </c>
      <c r="W735" s="3">
        <v>1</v>
      </c>
    </row>
    <row r="736" spans="2:23">
      <c r="B736" s="2" t="s">
        <v>1756</v>
      </c>
      <c r="C736" t="s">
        <v>1755</v>
      </c>
      <c r="D736" s="3">
        <v>12</v>
      </c>
      <c r="E736" s="3">
        <v>0.8</v>
      </c>
      <c r="F736" s="3">
        <v>204620000</v>
      </c>
      <c r="G736" s="3">
        <v>0.21</v>
      </c>
      <c r="H736" s="3"/>
      <c r="I736" s="3">
        <v>1</v>
      </c>
      <c r="J736" s="3">
        <v>13</v>
      </c>
      <c r="K736" s="3">
        <v>6</v>
      </c>
      <c r="L736" s="3"/>
      <c r="M736" s="3">
        <v>1</v>
      </c>
      <c r="N736" s="3">
        <v>2</v>
      </c>
      <c r="O736" s="3">
        <v>1</v>
      </c>
      <c r="P736" s="3">
        <v>1</v>
      </c>
      <c r="Q736" s="3">
        <v>1</v>
      </c>
      <c r="R736" s="3">
        <v>1</v>
      </c>
      <c r="S736" s="3"/>
      <c r="T736" s="3">
        <v>5</v>
      </c>
      <c r="U736" s="3">
        <v>5</v>
      </c>
      <c r="V736" s="3">
        <v>2</v>
      </c>
      <c r="W736" s="3">
        <v>1</v>
      </c>
    </row>
    <row r="737" spans="2:23">
      <c r="B737" s="2" t="s">
        <v>431</v>
      </c>
      <c r="C737" t="s">
        <v>1757</v>
      </c>
      <c r="D737" s="3">
        <v>15</v>
      </c>
      <c r="E737" s="3">
        <v>1.17</v>
      </c>
      <c r="F737" s="3">
        <v>203310000</v>
      </c>
      <c r="G737" s="3">
        <v>0.08</v>
      </c>
      <c r="H737" s="3"/>
      <c r="I737" s="3">
        <v>3</v>
      </c>
      <c r="J737" s="3">
        <v>20</v>
      </c>
      <c r="K737" s="3">
        <v>4</v>
      </c>
      <c r="L737" s="3"/>
      <c r="M737" s="3">
        <v>11</v>
      </c>
      <c r="N737" s="3">
        <v>28</v>
      </c>
      <c r="O737" s="3">
        <v>39</v>
      </c>
      <c r="P737" s="3">
        <v>2</v>
      </c>
      <c r="Q737" s="3">
        <v>1</v>
      </c>
      <c r="R737" s="3">
        <v>1</v>
      </c>
      <c r="S737" s="3"/>
      <c r="T737" s="3">
        <v>42</v>
      </c>
      <c r="U737" s="3">
        <v>6</v>
      </c>
      <c r="V737" s="3">
        <v>5</v>
      </c>
      <c r="W737" s="3">
        <v>1</v>
      </c>
    </row>
    <row r="738" spans="2:23">
      <c r="B738" s="2" t="s">
        <v>80</v>
      </c>
      <c r="C738" t="s">
        <v>1758</v>
      </c>
      <c r="D738" s="3">
        <v>4</v>
      </c>
      <c r="E738" s="3">
        <v>0.77999999999999992</v>
      </c>
      <c r="F738" s="3">
        <v>201990000</v>
      </c>
      <c r="G738" s="3">
        <v>0.16</v>
      </c>
      <c r="H738" s="3"/>
      <c r="I738" s="3">
        <v>3</v>
      </c>
      <c r="J738" s="3">
        <v>16</v>
      </c>
      <c r="K738" s="3">
        <v>4</v>
      </c>
      <c r="L738" s="3"/>
      <c r="M738" s="3">
        <v>4</v>
      </c>
      <c r="N738" s="3">
        <v>6</v>
      </c>
      <c r="O738" s="3">
        <v>20</v>
      </c>
      <c r="P738" s="3">
        <v>1</v>
      </c>
      <c r="Q738" s="3">
        <v>1</v>
      </c>
      <c r="R738" s="3">
        <v>1</v>
      </c>
      <c r="S738" s="3"/>
      <c r="T738" s="3">
        <v>19</v>
      </c>
      <c r="U738" s="3">
        <v>6</v>
      </c>
      <c r="V738" s="3">
        <v>5</v>
      </c>
      <c r="W738" s="3">
        <v>1</v>
      </c>
    </row>
    <row r="739" spans="2:23">
      <c r="B739" s="2" t="s">
        <v>324</v>
      </c>
      <c r="C739" t="s">
        <v>1759</v>
      </c>
      <c r="D739" s="3">
        <v>4</v>
      </c>
      <c r="E739" s="3">
        <v>0.5</v>
      </c>
      <c r="F739" s="3">
        <v>201800000</v>
      </c>
      <c r="G739" s="3">
        <v>0.19</v>
      </c>
      <c r="H739" s="3"/>
      <c r="I739" s="3">
        <v>1</v>
      </c>
      <c r="J739" s="3">
        <v>12</v>
      </c>
      <c r="K739" s="3">
        <v>2</v>
      </c>
      <c r="L739" s="3"/>
      <c r="M739" s="3">
        <v>1</v>
      </c>
      <c r="N739" s="3">
        <v>25</v>
      </c>
      <c r="O739" s="3">
        <v>1</v>
      </c>
      <c r="P739" s="3">
        <v>1</v>
      </c>
      <c r="Q739" s="3">
        <v>1</v>
      </c>
      <c r="R739" s="3">
        <v>1</v>
      </c>
      <c r="S739" s="3"/>
      <c r="T739" s="3">
        <v>4</v>
      </c>
      <c r="U739" s="3">
        <v>8</v>
      </c>
      <c r="V739" s="3">
        <v>11</v>
      </c>
      <c r="W739" s="3">
        <v>1</v>
      </c>
    </row>
    <row r="740" spans="2:23">
      <c r="B740" s="2" t="s">
        <v>1761</v>
      </c>
      <c r="C740" t="s">
        <v>1760</v>
      </c>
      <c r="D740" s="3">
        <v>2</v>
      </c>
      <c r="E740" s="3">
        <v>0.48</v>
      </c>
      <c r="F740" s="3">
        <v>201670000</v>
      </c>
      <c r="G740" s="3">
        <v>0.22999999999999998</v>
      </c>
      <c r="H740" s="3"/>
      <c r="I740" s="3">
        <v>5</v>
      </c>
      <c r="J740" s="3">
        <v>11</v>
      </c>
      <c r="K740" s="3">
        <v>4</v>
      </c>
      <c r="L740" s="3"/>
      <c r="M740" s="3">
        <v>14</v>
      </c>
      <c r="N740" s="3">
        <v>33</v>
      </c>
      <c r="O740" s="3">
        <v>54</v>
      </c>
      <c r="P740" s="3">
        <v>1</v>
      </c>
      <c r="Q740" s="3">
        <v>1</v>
      </c>
      <c r="R740" s="3">
        <v>1</v>
      </c>
      <c r="S740" s="3"/>
      <c r="T740" s="3">
        <v>16</v>
      </c>
      <c r="U740" s="3">
        <v>12</v>
      </c>
      <c r="V740" s="3">
        <v>9</v>
      </c>
      <c r="W740" s="3">
        <v>2</v>
      </c>
    </row>
    <row r="741" spans="2:23">
      <c r="B741" s="2" t="s">
        <v>1763</v>
      </c>
      <c r="C741" t="s">
        <v>1762</v>
      </c>
      <c r="D741" s="3">
        <v>2</v>
      </c>
      <c r="E741" s="3">
        <v>0.48</v>
      </c>
      <c r="F741" s="3">
        <v>201600000</v>
      </c>
      <c r="G741" s="3">
        <v>0.04</v>
      </c>
      <c r="H741" s="3"/>
      <c r="I741" s="3">
        <v>1</v>
      </c>
      <c r="J741" s="3">
        <v>1</v>
      </c>
      <c r="K741" s="3">
        <v>6</v>
      </c>
      <c r="L741" s="3"/>
      <c r="M741" s="3">
        <v>1</v>
      </c>
      <c r="N741" s="3">
        <v>2</v>
      </c>
      <c r="O741" s="3">
        <v>1</v>
      </c>
      <c r="P741" s="3">
        <v>1</v>
      </c>
      <c r="Q741" s="3">
        <v>1</v>
      </c>
      <c r="R741" s="3">
        <v>1</v>
      </c>
      <c r="S741" s="3"/>
      <c r="T741" s="3">
        <v>3</v>
      </c>
      <c r="U741" s="3">
        <v>2</v>
      </c>
      <c r="V741" s="3">
        <v>1</v>
      </c>
      <c r="W741" s="3">
        <v>1</v>
      </c>
    </row>
    <row r="742" spans="2:23">
      <c r="B742" s="2" t="s">
        <v>1765</v>
      </c>
      <c r="C742" t="s">
        <v>1764</v>
      </c>
      <c r="D742" s="3">
        <v>7</v>
      </c>
      <c r="E742" s="3">
        <v>0.65</v>
      </c>
      <c r="F742" s="3">
        <v>198790000</v>
      </c>
      <c r="G742" s="3">
        <v>0.13999999999999999</v>
      </c>
      <c r="H742" s="3"/>
      <c r="I742" s="3">
        <v>1</v>
      </c>
      <c r="J742" s="3">
        <v>12</v>
      </c>
      <c r="K742" s="3">
        <v>1</v>
      </c>
      <c r="L742" s="3"/>
      <c r="M742" s="3">
        <v>1</v>
      </c>
      <c r="N742" s="3">
        <v>2</v>
      </c>
      <c r="O742" s="3">
        <v>1</v>
      </c>
      <c r="P742" s="3">
        <v>1</v>
      </c>
      <c r="Q742" s="3">
        <v>1</v>
      </c>
      <c r="R742" s="3">
        <v>1</v>
      </c>
      <c r="S742" s="3"/>
      <c r="T742" s="3">
        <v>66</v>
      </c>
      <c r="U742" s="3">
        <v>8</v>
      </c>
      <c r="V742" s="3">
        <v>8</v>
      </c>
      <c r="W742" s="3">
        <v>1</v>
      </c>
    </row>
    <row r="743" spans="2:23">
      <c r="B743" s="2" t="s">
        <v>24</v>
      </c>
      <c r="C743" t="s">
        <v>1766</v>
      </c>
      <c r="D743" s="3">
        <v>12</v>
      </c>
      <c r="E743" s="3">
        <v>0.64</v>
      </c>
      <c r="F743" s="3">
        <v>198630000</v>
      </c>
      <c r="G743" s="3">
        <v>0.41000000000000003</v>
      </c>
      <c r="H743" s="3"/>
      <c r="I743" s="3">
        <v>1</v>
      </c>
      <c r="J743" s="3">
        <v>8</v>
      </c>
      <c r="K743" s="3">
        <v>3</v>
      </c>
      <c r="L743" s="3"/>
      <c r="M743" s="3">
        <v>1</v>
      </c>
      <c r="N743" s="3">
        <v>2</v>
      </c>
      <c r="O743" s="3">
        <v>1</v>
      </c>
      <c r="P743" s="3">
        <v>1</v>
      </c>
      <c r="Q743" s="3">
        <v>1</v>
      </c>
      <c r="R743" s="3">
        <v>1</v>
      </c>
      <c r="S743" s="3"/>
      <c r="T743" s="3">
        <v>21</v>
      </c>
      <c r="U743" s="3">
        <v>2</v>
      </c>
      <c r="V743" s="3">
        <v>8</v>
      </c>
      <c r="W743" s="3">
        <v>1</v>
      </c>
    </row>
    <row r="744" spans="2:23">
      <c r="B744" s="2" t="s">
        <v>1768</v>
      </c>
      <c r="C744" t="s">
        <v>1767</v>
      </c>
      <c r="D744" s="3">
        <v>2</v>
      </c>
      <c r="E744" s="3">
        <v>0.1</v>
      </c>
      <c r="F744" s="3">
        <v>198170000</v>
      </c>
      <c r="G744" s="3">
        <v>0.13999999999999999</v>
      </c>
      <c r="H744" s="3"/>
      <c r="I744" s="3">
        <v>2</v>
      </c>
      <c r="J744" s="3">
        <v>17</v>
      </c>
      <c r="K744" s="3">
        <v>1</v>
      </c>
      <c r="L744" s="3"/>
      <c r="M744" s="3">
        <v>3</v>
      </c>
      <c r="N744" s="3">
        <v>3</v>
      </c>
      <c r="O744" s="3">
        <v>7</v>
      </c>
      <c r="P744" s="3">
        <v>1</v>
      </c>
      <c r="Q744" s="3">
        <v>1</v>
      </c>
      <c r="R744" s="3">
        <v>1</v>
      </c>
      <c r="S744" s="3"/>
      <c r="T744" s="3">
        <v>6</v>
      </c>
      <c r="U744" s="3">
        <v>20</v>
      </c>
      <c r="V744" s="3">
        <v>3</v>
      </c>
      <c r="W744" s="3">
        <v>1</v>
      </c>
    </row>
    <row r="745" spans="2:23">
      <c r="B745" s="2" t="s">
        <v>1770</v>
      </c>
      <c r="C745" t="s">
        <v>1769</v>
      </c>
      <c r="D745" s="3">
        <v>23</v>
      </c>
      <c r="E745" s="3">
        <v>1.72</v>
      </c>
      <c r="F745" s="3">
        <v>197660000</v>
      </c>
      <c r="G745" s="3">
        <v>0.09</v>
      </c>
      <c r="H745" s="3"/>
      <c r="I745" s="3">
        <v>5</v>
      </c>
      <c r="J745" s="3">
        <v>13</v>
      </c>
      <c r="K745" s="3">
        <v>4</v>
      </c>
      <c r="L745" s="3"/>
      <c r="M745" s="3">
        <v>14</v>
      </c>
      <c r="N745" s="3">
        <v>33</v>
      </c>
      <c r="O745" s="3">
        <v>34</v>
      </c>
      <c r="P745" s="3">
        <v>1</v>
      </c>
      <c r="Q745" s="3">
        <v>1</v>
      </c>
      <c r="R745" s="3">
        <v>1</v>
      </c>
      <c r="S745" s="3"/>
      <c r="T745" s="3">
        <v>21</v>
      </c>
      <c r="U745" s="3">
        <v>5</v>
      </c>
      <c r="V745" s="3">
        <v>4</v>
      </c>
      <c r="W745" s="3">
        <v>1</v>
      </c>
    </row>
    <row r="746" spans="2:23">
      <c r="B746" s="2" t="s">
        <v>1772</v>
      </c>
      <c r="C746" t="s">
        <v>1771</v>
      </c>
      <c r="D746" s="3">
        <v>3</v>
      </c>
      <c r="E746" s="3">
        <v>0.2</v>
      </c>
      <c r="F746" s="3">
        <v>197240000</v>
      </c>
      <c r="G746" s="3">
        <v>0.11</v>
      </c>
      <c r="H746" s="3"/>
      <c r="I746" s="3">
        <v>1</v>
      </c>
      <c r="J746" s="3">
        <v>3</v>
      </c>
      <c r="K746" s="3">
        <v>1</v>
      </c>
      <c r="L746" s="3"/>
      <c r="M746" s="3">
        <v>1</v>
      </c>
      <c r="N746" s="3">
        <v>5</v>
      </c>
      <c r="O746" s="3">
        <v>3</v>
      </c>
      <c r="P746" s="3">
        <v>1</v>
      </c>
      <c r="Q746" s="3">
        <v>1</v>
      </c>
      <c r="R746" s="3">
        <v>1</v>
      </c>
      <c r="S746" s="3"/>
      <c r="T746" s="3">
        <v>7</v>
      </c>
      <c r="U746" s="3">
        <v>5</v>
      </c>
      <c r="V746" s="3">
        <v>4</v>
      </c>
      <c r="W746" s="3">
        <v>1</v>
      </c>
    </row>
    <row r="747" spans="2:23">
      <c r="B747" s="2" t="s">
        <v>434</v>
      </c>
      <c r="C747" t="s">
        <v>1773</v>
      </c>
      <c r="D747" s="3">
        <v>15</v>
      </c>
      <c r="E747" s="3">
        <v>0.95</v>
      </c>
      <c r="F747" s="3">
        <v>196390000</v>
      </c>
      <c r="G747" s="3">
        <v>0.03</v>
      </c>
      <c r="H747" s="3"/>
      <c r="I747" s="3">
        <v>1</v>
      </c>
      <c r="J747" s="3">
        <v>6</v>
      </c>
      <c r="K747" s="3">
        <v>1</v>
      </c>
      <c r="L747" s="3"/>
      <c r="M747" s="3">
        <v>1</v>
      </c>
      <c r="N747" s="3">
        <v>1</v>
      </c>
      <c r="O747" s="3">
        <v>1</v>
      </c>
      <c r="P747" s="3">
        <v>2</v>
      </c>
      <c r="Q747" s="3">
        <v>1</v>
      </c>
      <c r="R747" s="3">
        <v>1</v>
      </c>
      <c r="S747" s="3"/>
      <c r="T747" s="3">
        <v>10</v>
      </c>
      <c r="U747" s="3">
        <v>1</v>
      </c>
      <c r="V747" s="3">
        <v>6</v>
      </c>
      <c r="W747" s="3">
        <v>1</v>
      </c>
    </row>
    <row r="748" spans="2:23">
      <c r="B748" s="2" t="s">
        <v>214</v>
      </c>
      <c r="C748" t="s">
        <v>1774</v>
      </c>
      <c r="D748" s="3">
        <v>2</v>
      </c>
      <c r="E748" s="3">
        <v>0.44</v>
      </c>
      <c r="F748" s="3">
        <v>196210000</v>
      </c>
      <c r="G748" s="3">
        <v>0.11</v>
      </c>
      <c r="H748" s="3"/>
      <c r="I748" s="3">
        <v>1</v>
      </c>
      <c r="J748" s="3">
        <v>1</v>
      </c>
      <c r="K748" s="3">
        <v>1</v>
      </c>
      <c r="L748" s="3"/>
      <c r="M748" s="3">
        <v>5</v>
      </c>
      <c r="N748" s="3">
        <v>15</v>
      </c>
      <c r="O748" s="3">
        <v>27</v>
      </c>
      <c r="P748" s="3">
        <v>1</v>
      </c>
      <c r="Q748" s="3">
        <v>1</v>
      </c>
      <c r="R748" s="3">
        <v>1</v>
      </c>
      <c r="S748" s="3"/>
      <c r="T748" s="3">
        <v>10</v>
      </c>
      <c r="U748" s="3">
        <v>2</v>
      </c>
      <c r="V748" s="3">
        <v>1</v>
      </c>
      <c r="W748" s="3">
        <v>1</v>
      </c>
    </row>
    <row r="749" spans="2:23">
      <c r="B749" s="2" t="s">
        <v>56</v>
      </c>
      <c r="C749" t="s">
        <v>1775</v>
      </c>
      <c r="D749" s="3">
        <v>5</v>
      </c>
      <c r="E749" s="3">
        <v>0.65</v>
      </c>
      <c r="F749" s="3">
        <v>195480000</v>
      </c>
      <c r="G749" s="3">
        <v>0.13</v>
      </c>
      <c r="H749" s="3"/>
      <c r="I749" s="3">
        <v>1</v>
      </c>
      <c r="J749" s="3">
        <v>29</v>
      </c>
      <c r="K749" s="3">
        <v>1</v>
      </c>
      <c r="L749" s="3"/>
      <c r="M749" s="3">
        <v>1</v>
      </c>
      <c r="N749" s="3">
        <v>2</v>
      </c>
      <c r="O749" s="3">
        <v>1</v>
      </c>
      <c r="P749" s="3">
        <v>1</v>
      </c>
      <c r="Q749" s="3">
        <v>1</v>
      </c>
      <c r="R749" s="3">
        <v>1</v>
      </c>
      <c r="S749" s="3"/>
      <c r="T749" s="3">
        <v>1</v>
      </c>
      <c r="U749" s="3">
        <v>25</v>
      </c>
      <c r="V749" s="3">
        <v>1</v>
      </c>
      <c r="W749" s="3">
        <v>1</v>
      </c>
    </row>
    <row r="750" spans="2:23">
      <c r="B750" s="2" t="s">
        <v>1777</v>
      </c>
      <c r="C750" t="s">
        <v>1776</v>
      </c>
      <c r="D750" s="3">
        <v>15</v>
      </c>
      <c r="E750" s="3">
        <v>0.86999999999999988</v>
      </c>
      <c r="F750" s="3">
        <v>195230000</v>
      </c>
      <c r="G750" s="3">
        <v>0.04</v>
      </c>
      <c r="H750" s="3"/>
      <c r="I750" s="3">
        <v>4</v>
      </c>
      <c r="J750" s="3">
        <v>1</v>
      </c>
      <c r="K750" s="3">
        <v>1</v>
      </c>
      <c r="L750" s="3"/>
      <c r="M750" s="3">
        <v>12</v>
      </c>
      <c r="N750" s="3">
        <v>29</v>
      </c>
      <c r="O750" s="3">
        <v>23</v>
      </c>
      <c r="P750" s="3">
        <v>1</v>
      </c>
      <c r="Q750" s="3">
        <v>1</v>
      </c>
      <c r="R750" s="3">
        <v>1</v>
      </c>
      <c r="S750" s="3"/>
      <c r="T750" s="3">
        <v>1</v>
      </c>
      <c r="U750" s="3">
        <v>6</v>
      </c>
      <c r="V750" s="3">
        <v>5</v>
      </c>
      <c r="W750" s="3">
        <v>1</v>
      </c>
    </row>
    <row r="751" spans="2:23">
      <c r="B751" s="2" t="s">
        <v>236</v>
      </c>
      <c r="C751" t="s">
        <v>1778</v>
      </c>
      <c r="D751" s="3">
        <v>19</v>
      </c>
      <c r="E751" s="3">
        <v>0.89</v>
      </c>
      <c r="F751" s="3">
        <v>195130000</v>
      </c>
      <c r="G751" s="3">
        <v>0.43</v>
      </c>
      <c r="H751" s="3"/>
      <c r="I751" s="3">
        <v>1</v>
      </c>
      <c r="J751" s="3">
        <v>1</v>
      </c>
      <c r="K751" s="3">
        <v>7</v>
      </c>
      <c r="L751" s="3"/>
      <c r="M751" s="3">
        <v>1</v>
      </c>
      <c r="N751" s="3">
        <v>2</v>
      </c>
      <c r="O751" s="3">
        <v>1</v>
      </c>
      <c r="P751" s="3">
        <v>1</v>
      </c>
      <c r="Q751" s="3">
        <v>1</v>
      </c>
      <c r="R751" s="3">
        <v>2</v>
      </c>
      <c r="S751" s="3"/>
      <c r="T751" s="3">
        <v>3</v>
      </c>
      <c r="U751" s="3">
        <v>2</v>
      </c>
      <c r="V751" s="3">
        <v>1</v>
      </c>
      <c r="W751" s="3">
        <v>1</v>
      </c>
    </row>
    <row r="752" spans="2:23">
      <c r="B752" s="2" t="s">
        <v>416</v>
      </c>
      <c r="C752" t="s">
        <v>1779</v>
      </c>
      <c r="D752" s="3">
        <v>5</v>
      </c>
      <c r="E752" s="3">
        <v>0.4</v>
      </c>
      <c r="F752" s="3">
        <v>194830000</v>
      </c>
      <c r="G752" s="3">
        <v>0.1</v>
      </c>
      <c r="H752" s="3"/>
      <c r="I752" s="3">
        <v>1</v>
      </c>
      <c r="J752" s="3">
        <v>8</v>
      </c>
      <c r="K752" s="3">
        <v>1</v>
      </c>
      <c r="L752" s="3"/>
      <c r="M752" s="3">
        <v>5</v>
      </c>
      <c r="N752" s="3">
        <v>23</v>
      </c>
      <c r="O752" s="3">
        <v>1</v>
      </c>
      <c r="P752" s="3">
        <v>1</v>
      </c>
      <c r="Q752" s="3">
        <v>1</v>
      </c>
      <c r="R752" s="3">
        <v>1</v>
      </c>
      <c r="S752" s="3"/>
      <c r="T752" s="3">
        <v>1</v>
      </c>
      <c r="U752" s="3">
        <v>1</v>
      </c>
      <c r="V752" s="3">
        <v>8</v>
      </c>
      <c r="W752" s="3">
        <v>1</v>
      </c>
    </row>
    <row r="753" spans="2:23">
      <c r="B753" s="2" t="s">
        <v>1781</v>
      </c>
      <c r="C753" t="s">
        <v>1780</v>
      </c>
      <c r="D753" s="3">
        <v>5</v>
      </c>
      <c r="E753" s="3">
        <v>0.4</v>
      </c>
      <c r="F753" s="3">
        <v>194480000</v>
      </c>
      <c r="G753" s="3">
        <v>0.02</v>
      </c>
      <c r="H753" s="3"/>
      <c r="I753" s="3">
        <v>6</v>
      </c>
      <c r="J753" s="3">
        <v>1</v>
      </c>
      <c r="K753" s="3">
        <v>1</v>
      </c>
      <c r="L753" s="3"/>
      <c r="M753" s="3">
        <v>21</v>
      </c>
      <c r="N753" s="3">
        <v>45</v>
      </c>
      <c r="O753" s="3">
        <v>48</v>
      </c>
      <c r="P753" s="3">
        <v>1</v>
      </c>
      <c r="Q753" s="3">
        <v>1</v>
      </c>
      <c r="R753" s="3">
        <v>1</v>
      </c>
      <c r="S753" s="3"/>
      <c r="T753" s="3">
        <v>59</v>
      </c>
      <c r="U753" s="3">
        <v>6</v>
      </c>
      <c r="V753" s="3">
        <v>5</v>
      </c>
      <c r="W753" s="3">
        <v>1</v>
      </c>
    </row>
    <row r="754" spans="2:23">
      <c r="B754" s="2" t="s">
        <v>339</v>
      </c>
      <c r="C754" t="s">
        <v>1782</v>
      </c>
      <c r="D754" s="3">
        <v>4</v>
      </c>
      <c r="E754" s="3">
        <v>0.76</v>
      </c>
      <c r="F754" s="3">
        <v>194220000</v>
      </c>
      <c r="G754" s="3">
        <v>0.27999999999999997</v>
      </c>
      <c r="H754" s="3"/>
      <c r="I754" s="3">
        <v>1</v>
      </c>
      <c r="J754" s="3">
        <v>1</v>
      </c>
      <c r="K754" s="3">
        <v>4</v>
      </c>
      <c r="L754" s="3"/>
      <c r="M754" s="3">
        <v>5</v>
      </c>
      <c r="N754" s="3">
        <v>26</v>
      </c>
      <c r="O754" s="3">
        <v>36</v>
      </c>
      <c r="P754" s="3">
        <v>1</v>
      </c>
      <c r="Q754" s="3">
        <v>1</v>
      </c>
      <c r="R754" s="3">
        <v>1</v>
      </c>
      <c r="S754" s="3"/>
      <c r="T754" s="3">
        <v>5</v>
      </c>
      <c r="U754" s="3">
        <v>1</v>
      </c>
      <c r="V754" s="3">
        <v>18</v>
      </c>
      <c r="W754" s="3">
        <v>1</v>
      </c>
    </row>
    <row r="755" spans="2:23">
      <c r="B755" s="2" t="s">
        <v>1784</v>
      </c>
      <c r="C755" t="s">
        <v>1783</v>
      </c>
      <c r="D755" s="3">
        <v>7</v>
      </c>
      <c r="E755" s="3">
        <v>0.57000000000000006</v>
      </c>
      <c r="F755" s="3">
        <v>192530000</v>
      </c>
      <c r="G755" s="3">
        <v>0.26</v>
      </c>
      <c r="H755" s="3"/>
      <c r="I755" s="3">
        <v>1</v>
      </c>
      <c r="J755" s="3">
        <v>30</v>
      </c>
      <c r="K755" s="3">
        <v>4</v>
      </c>
      <c r="L755" s="3"/>
      <c r="M755" s="3">
        <v>5</v>
      </c>
      <c r="N755" s="3">
        <v>22</v>
      </c>
      <c r="O755" s="3">
        <v>12</v>
      </c>
      <c r="P755" s="3">
        <v>1</v>
      </c>
      <c r="Q755" s="3">
        <v>1</v>
      </c>
      <c r="R755" s="3">
        <v>1</v>
      </c>
      <c r="S755" s="3"/>
      <c r="T755" s="3">
        <v>56</v>
      </c>
      <c r="U755" s="3">
        <v>26</v>
      </c>
      <c r="V755" s="3">
        <v>2</v>
      </c>
      <c r="W755" s="3">
        <v>1</v>
      </c>
    </row>
    <row r="756" spans="2:23">
      <c r="B756" s="2" t="s">
        <v>389</v>
      </c>
      <c r="C756" t="s">
        <v>1785</v>
      </c>
      <c r="D756" s="3">
        <v>5</v>
      </c>
      <c r="E756" s="3">
        <v>0.4</v>
      </c>
      <c r="F756" s="3">
        <v>190880000</v>
      </c>
      <c r="G756" s="3">
        <v>0.08</v>
      </c>
      <c r="H756" s="3"/>
      <c r="I756" s="3">
        <v>1</v>
      </c>
      <c r="J756" s="3">
        <v>8</v>
      </c>
      <c r="K756" s="3">
        <v>1</v>
      </c>
      <c r="L756" s="3"/>
      <c r="M756" s="3">
        <v>5</v>
      </c>
      <c r="N756" s="3">
        <v>20</v>
      </c>
      <c r="O756" s="3">
        <v>1</v>
      </c>
      <c r="P756" s="3">
        <v>1</v>
      </c>
      <c r="Q756" s="3">
        <v>1</v>
      </c>
      <c r="R756" s="3">
        <v>1</v>
      </c>
      <c r="S756" s="3"/>
      <c r="T756" s="3">
        <v>1</v>
      </c>
      <c r="U756" s="3">
        <v>1</v>
      </c>
      <c r="V756" s="3">
        <v>8</v>
      </c>
      <c r="W756" s="3">
        <v>1</v>
      </c>
    </row>
    <row r="757" spans="2:23">
      <c r="B757" s="2" t="s">
        <v>177</v>
      </c>
      <c r="C757" t="s">
        <v>1786</v>
      </c>
      <c r="D757" s="3">
        <v>27</v>
      </c>
      <c r="E757" s="3">
        <v>0.77</v>
      </c>
      <c r="F757" s="3">
        <v>190740000</v>
      </c>
      <c r="G757" s="3">
        <v>0.13999999999999999</v>
      </c>
      <c r="H757" s="3"/>
      <c r="I757" s="3">
        <v>1</v>
      </c>
      <c r="J757" s="3">
        <v>13</v>
      </c>
      <c r="K757" s="3">
        <v>4</v>
      </c>
      <c r="L757" s="3"/>
      <c r="M757" s="3">
        <v>5</v>
      </c>
      <c r="N757" s="3">
        <v>26</v>
      </c>
      <c r="O757" s="3">
        <v>15</v>
      </c>
      <c r="P757" s="3">
        <v>1</v>
      </c>
      <c r="Q757" s="3">
        <v>1</v>
      </c>
      <c r="R757" s="3">
        <v>1</v>
      </c>
      <c r="S757" s="3"/>
      <c r="T757" s="3">
        <v>37</v>
      </c>
      <c r="U757" s="3">
        <v>2</v>
      </c>
      <c r="V757" s="3">
        <v>4</v>
      </c>
      <c r="W757" s="3">
        <v>1</v>
      </c>
    </row>
    <row r="758" spans="2:23">
      <c r="B758" s="2" t="s">
        <v>1788</v>
      </c>
      <c r="C758" t="s">
        <v>1787</v>
      </c>
      <c r="D758" s="3">
        <v>1</v>
      </c>
      <c r="E758" s="3">
        <v>0.12</v>
      </c>
      <c r="F758" s="3">
        <v>190730000</v>
      </c>
      <c r="G758" s="3">
        <v>0.13999999999999999</v>
      </c>
      <c r="H758" s="3"/>
      <c r="I758" s="3">
        <v>1</v>
      </c>
      <c r="J758" s="3">
        <v>5</v>
      </c>
      <c r="K758" s="3">
        <v>1</v>
      </c>
      <c r="L758" s="3"/>
      <c r="M758" s="3">
        <v>1</v>
      </c>
      <c r="N758" s="3">
        <v>1</v>
      </c>
      <c r="O758" s="3">
        <v>1</v>
      </c>
      <c r="P758" s="3">
        <v>1</v>
      </c>
      <c r="Q758" s="3">
        <v>1</v>
      </c>
      <c r="R758" s="3">
        <v>1</v>
      </c>
      <c r="S758" s="3"/>
      <c r="T758" s="3">
        <v>1</v>
      </c>
      <c r="U758" s="3">
        <v>7</v>
      </c>
      <c r="V758" s="3">
        <v>8</v>
      </c>
      <c r="W758" s="3">
        <v>1</v>
      </c>
    </row>
    <row r="759" spans="2:23">
      <c r="B759" s="2" t="s">
        <v>430</v>
      </c>
      <c r="C759" t="s">
        <v>1789</v>
      </c>
      <c r="D759" s="3">
        <v>2</v>
      </c>
      <c r="E759" s="3">
        <v>0.48</v>
      </c>
      <c r="F759" s="3">
        <v>189700000</v>
      </c>
      <c r="G759" s="3">
        <v>0.05</v>
      </c>
      <c r="H759" s="3"/>
      <c r="I759" s="3">
        <v>1</v>
      </c>
      <c r="J759" s="3">
        <v>1</v>
      </c>
      <c r="K759" s="3">
        <v>7</v>
      </c>
      <c r="L759" s="3"/>
      <c r="M759" s="3">
        <v>1</v>
      </c>
      <c r="N759" s="3">
        <v>5</v>
      </c>
      <c r="O759" s="3">
        <v>1</v>
      </c>
      <c r="P759" s="3">
        <v>1</v>
      </c>
      <c r="Q759" s="3">
        <v>1</v>
      </c>
      <c r="R759" s="3">
        <v>1</v>
      </c>
      <c r="S759" s="3"/>
      <c r="T759" s="3">
        <v>3</v>
      </c>
      <c r="U759" s="3">
        <v>2</v>
      </c>
      <c r="V759" s="3">
        <v>1</v>
      </c>
      <c r="W759" s="3">
        <v>1</v>
      </c>
    </row>
    <row r="760" spans="2:23">
      <c r="B760" s="2" t="s">
        <v>1791</v>
      </c>
      <c r="C760" t="s">
        <v>1790</v>
      </c>
      <c r="D760" s="3">
        <v>20</v>
      </c>
      <c r="E760" s="3">
        <v>1.6500000000000001</v>
      </c>
      <c r="F760" s="3">
        <v>189330000</v>
      </c>
      <c r="G760" s="3">
        <v>0.06</v>
      </c>
      <c r="H760" s="3"/>
      <c r="I760" s="3">
        <v>3</v>
      </c>
      <c r="J760" s="3">
        <v>1</v>
      </c>
      <c r="K760" s="3">
        <v>4</v>
      </c>
      <c r="L760" s="3"/>
      <c r="M760" s="3">
        <v>11</v>
      </c>
      <c r="N760" s="3">
        <v>37</v>
      </c>
      <c r="O760" s="3">
        <v>19</v>
      </c>
      <c r="P760" s="3">
        <v>2</v>
      </c>
      <c r="Q760" s="3">
        <v>1</v>
      </c>
      <c r="R760" s="3">
        <v>2</v>
      </c>
      <c r="S760" s="3"/>
      <c r="T760" s="3">
        <v>1</v>
      </c>
      <c r="U760" s="3">
        <v>6</v>
      </c>
      <c r="V760" s="3">
        <v>5</v>
      </c>
      <c r="W760" s="3">
        <v>1</v>
      </c>
    </row>
    <row r="761" spans="2:23">
      <c r="B761" s="2" t="s">
        <v>414</v>
      </c>
      <c r="C761" t="s">
        <v>1792</v>
      </c>
      <c r="D761" s="3">
        <v>5</v>
      </c>
      <c r="E761" s="3">
        <v>0.75</v>
      </c>
      <c r="F761" s="3">
        <v>189040000</v>
      </c>
      <c r="G761" s="3">
        <v>0.27999999999999997</v>
      </c>
      <c r="H761" s="3"/>
      <c r="I761" s="3">
        <v>1</v>
      </c>
      <c r="J761" s="3">
        <v>12</v>
      </c>
      <c r="K761" s="3">
        <v>1</v>
      </c>
      <c r="L761" s="3"/>
      <c r="M761" s="3">
        <v>1</v>
      </c>
      <c r="N761" s="3">
        <v>2</v>
      </c>
      <c r="O761" s="3">
        <v>1</v>
      </c>
      <c r="P761" s="3">
        <v>1</v>
      </c>
      <c r="Q761" s="3">
        <v>1</v>
      </c>
      <c r="R761" s="3">
        <v>1</v>
      </c>
      <c r="S761" s="3"/>
      <c r="T761" s="3">
        <v>67</v>
      </c>
      <c r="U761" s="3">
        <v>12</v>
      </c>
      <c r="V761" s="3">
        <v>8</v>
      </c>
      <c r="W761" s="3">
        <v>1</v>
      </c>
    </row>
    <row r="762" spans="2:23">
      <c r="B762" s="2" t="s">
        <v>1794</v>
      </c>
      <c r="C762" t="s">
        <v>1793</v>
      </c>
      <c r="D762" s="3">
        <v>5</v>
      </c>
      <c r="E762" s="3">
        <v>0.24</v>
      </c>
      <c r="F762" s="3">
        <v>188580000</v>
      </c>
      <c r="G762" s="3">
        <v>0.19</v>
      </c>
      <c r="H762" s="3"/>
      <c r="I762" s="3">
        <v>2</v>
      </c>
      <c r="J762" s="3">
        <v>17</v>
      </c>
      <c r="K762" s="3">
        <v>1</v>
      </c>
      <c r="L762" s="3"/>
      <c r="M762" s="3">
        <v>3</v>
      </c>
      <c r="N762" s="3">
        <v>3</v>
      </c>
      <c r="O762" s="3">
        <v>7</v>
      </c>
      <c r="P762" s="3">
        <v>1</v>
      </c>
      <c r="Q762" s="3">
        <v>1</v>
      </c>
      <c r="R762" s="3">
        <v>1</v>
      </c>
      <c r="S762" s="3"/>
      <c r="T762" s="3">
        <v>5</v>
      </c>
      <c r="U762" s="3">
        <v>20</v>
      </c>
      <c r="V762" s="3">
        <v>3</v>
      </c>
      <c r="W762" s="3">
        <v>1</v>
      </c>
    </row>
    <row r="763" spans="2:23">
      <c r="B763" s="2" t="s">
        <v>345</v>
      </c>
      <c r="C763" t="s">
        <v>1795</v>
      </c>
      <c r="D763" s="3">
        <v>4</v>
      </c>
      <c r="E763" s="3">
        <v>0.25</v>
      </c>
      <c r="F763" s="3">
        <v>188510000</v>
      </c>
      <c r="G763" s="3">
        <v>0.11</v>
      </c>
      <c r="H763" s="3"/>
      <c r="I763" s="3">
        <v>2</v>
      </c>
      <c r="J763" s="3">
        <v>8</v>
      </c>
      <c r="K763" s="3">
        <v>1</v>
      </c>
      <c r="L763" s="3"/>
      <c r="M763" s="3">
        <v>6</v>
      </c>
      <c r="N763" s="3">
        <v>18</v>
      </c>
      <c r="O763" s="3">
        <v>2</v>
      </c>
      <c r="P763" s="3">
        <v>1</v>
      </c>
      <c r="Q763" s="3">
        <v>1</v>
      </c>
      <c r="R763" s="3">
        <v>1</v>
      </c>
      <c r="S763" s="3"/>
      <c r="T763" s="3">
        <v>68</v>
      </c>
      <c r="U763" s="3">
        <v>20</v>
      </c>
      <c r="V763" s="3">
        <v>8</v>
      </c>
      <c r="W763" s="3">
        <v>1</v>
      </c>
    </row>
    <row r="764" spans="2:23">
      <c r="B764" s="2" t="s">
        <v>146</v>
      </c>
      <c r="C764" t="s">
        <v>1796</v>
      </c>
      <c r="D764" s="3">
        <v>21</v>
      </c>
      <c r="E764" s="3">
        <v>1.0999999999999999</v>
      </c>
      <c r="F764" s="3">
        <v>188160000</v>
      </c>
      <c r="G764" s="3">
        <v>0.06</v>
      </c>
      <c r="H764" s="3"/>
      <c r="I764" s="3">
        <v>1</v>
      </c>
      <c r="J764" s="3">
        <v>1</v>
      </c>
      <c r="K764" s="3">
        <v>1</v>
      </c>
      <c r="L764" s="3"/>
      <c r="M764" s="3">
        <v>5</v>
      </c>
      <c r="N764" s="3">
        <v>8</v>
      </c>
      <c r="O764" s="3">
        <v>1</v>
      </c>
      <c r="P764" s="3">
        <v>2</v>
      </c>
      <c r="Q764" s="3">
        <v>1</v>
      </c>
      <c r="R764" s="3">
        <v>1</v>
      </c>
      <c r="S764" s="3"/>
      <c r="T764" s="3">
        <v>7</v>
      </c>
      <c r="U764" s="3">
        <v>2</v>
      </c>
      <c r="V764" s="3">
        <v>1</v>
      </c>
      <c r="W764" s="3">
        <v>1</v>
      </c>
    </row>
    <row r="765" spans="2:23">
      <c r="B765" s="2" t="s">
        <v>1798</v>
      </c>
      <c r="C765" t="s">
        <v>1797</v>
      </c>
      <c r="D765" s="3">
        <v>4</v>
      </c>
      <c r="E765" s="3">
        <v>0.54999999999999993</v>
      </c>
      <c r="F765" s="3">
        <v>187890000</v>
      </c>
      <c r="G765" s="3">
        <v>0.25</v>
      </c>
      <c r="H765" s="3"/>
      <c r="I765" s="3">
        <v>1</v>
      </c>
      <c r="J765" s="3">
        <v>12</v>
      </c>
      <c r="K765" s="3">
        <v>5</v>
      </c>
      <c r="L765" s="3"/>
      <c r="M765" s="3">
        <v>1</v>
      </c>
      <c r="N765" s="3">
        <v>2</v>
      </c>
      <c r="O765" s="3">
        <v>1</v>
      </c>
      <c r="P765" s="3">
        <v>1</v>
      </c>
      <c r="Q765" s="3">
        <v>1</v>
      </c>
      <c r="R765" s="3">
        <v>1</v>
      </c>
      <c r="S765" s="3"/>
      <c r="T765" s="3">
        <v>5</v>
      </c>
      <c r="U765" s="3">
        <v>18</v>
      </c>
      <c r="V765" s="3">
        <v>1</v>
      </c>
      <c r="W765" s="3">
        <v>1</v>
      </c>
    </row>
    <row r="766" spans="2:23">
      <c r="B766" s="2" t="s">
        <v>1800</v>
      </c>
      <c r="C766" t="s">
        <v>1799</v>
      </c>
      <c r="D766" s="3">
        <v>12</v>
      </c>
      <c r="E766" s="3">
        <v>0.5</v>
      </c>
      <c r="F766" s="3">
        <v>186870000</v>
      </c>
      <c r="G766" s="3">
        <v>0.2</v>
      </c>
      <c r="H766" s="3"/>
      <c r="I766" s="3">
        <v>2</v>
      </c>
      <c r="J766" s="3">
        <v>11</v>
      </c>
      <c r="K766" s="3">
        <v>1</v>
      </c>
      <c r="L766" s="3"/>
      <c r="M766" s="3">
        <v>10</v>
      </c>
      <c r="N766" s="3">
        <v>16</v>
      </c>
      <c r="O766" s="3">
        <v>2</v>
      </c>
      <c r="P766" s="3">
        <v>1</v>
      </c>
      <c r="Q766" s="3">
        <v>1</v>
      </c>
      <c r="R766" s="3">
        <v>1</v>
      </c>
      <c r="S766" s="3"/>
      <c r="T766" s="3">
        <v>16</v>
      </c>
      <c r="U766" s="3">
        <v>12</v>
      </c>
      <c r="V766" s="3">
        <v>9</v>
      </c>
      <c r="W766" s="3">
        <v>2</v>
      </c>
    </row>
    <row r="767" spans="2:23">
      <c r="B767" s="2" t="s">
        <v>1802</v>
      </c>
      <c r="C767" t="s">
        <v>1801</v>
      </c>
      <c r="D767" s="3">
        <v>4</v>
      </c>
      <c r="E767" s="3">
        <v>0.6</v>
      </c>
      <c r="F767" s="3">
        <v>185990000</v>
      </c>
      <c r="G767" s="3">
        <v>0.33999999999999997</v>
      </c>
      <c r="H767" s="3"/>
      <c r="I767" s="3">
        <v>1</v>
      </c>
      <c r="J767" s="3">
        <v>14</v>
      </c>
      <c r="K767" s="3">
        <v>1</v>
      </c>
      <c r="L767" s="3"/>
      <c r="M767" s="3">
        <v>1</v>
      </c>
      <c r="N767" s="3">
        <v>5</v>
      </c>
      <c r="O767" s="3">
        <v>1</v>
      </c>
      <c r="P767" s="3">
        <v>1</v>
      </c>
      <c r="Q767" s="3">
        <v>1</v>
      </c>
      <c r="R767" s="3">
        <v>1</v>
      </c>
      <c r="S767" s="3"/>
      <c r="T767" s="3">
        <v>26</v>
      </c>
      <c r="U767" s="3">
        <v>14</v>
      </c>
      <c r="V767" s="3">
        <v>2</v>
      </c>
      <c r="W767" s="3">
        <v>1</v>
      </c>
    </row>
    <row r="768" spans="2:23">
      <c r="B768" s="2" t="s">
        <v>171</v>
      </c>
      <c r="C768" t="s">
        <v>1803</v>
      </c>
      <c r="D768" s="3">
        <v>1</v>
      </c>
      <c r="E768" s="3">
        <v>0.4</v>
      </c>
      <c r="F768" s="3">
        <v>185280000</v>
      </c>
      <c r="G768" s="3">
        <v>0.22</v>
      </c>
      <c r="H768" s="3"/>
      <c r="I768" s="3">
        <v>1</v>
      </c>
      <c r="J768" s="3">
        <v>13</v>
      </c>
      <c r="K768" s="3">
        <v>4</v>
      </c>
      <c r="L768" s="3"/>
      <c r="M768" s="3">
        <v>5</v>
      </c>
      <c r="N768" s="3">
        <v>26</v>
      </c>
      <c r="O768" s="3">
        <v>21</v>
      </c>
      <c r="P768" s="3">
        <v>1</v>
      </c>
      <c r="Q768" s="3">
        <v>1</v>
      </c>
      <c r="R768" s="3">
        <v>1</v>
      </c>
      <c r="S768" s="3"/>
      <c r="T768" s="3">
        <v>1</v>
      </c>
      <c r="U768" s="3">
        <v>5</v>
      </c>
      <c r="V768" s="3">
        <v>2</v>
      </c>
      <c r="W768" s="3">
        <v>1</v>
      </c>
    </row>
    <row r="769" spans="2:23">
      <c r="B769" s="2" t="s">
        <v>1805</v>
      </c>
      <c r="C769" t="s">
        <v>1804</v>
      </c>
      <c r="D769" s="3">
        <v>9</v>
      </c>
      <c r="E769" s="3">
        <v>9.67</v>
      </c>
      <c r="F769" s="3">
        <v>184830000</v>
      </c>
      <c r="G769" s="3">
        <v>0.18</v>
      </c>
      <c r="H769" s="3"/>
      <c r="I769" s="3">
        <v>1</v>
      </c>
      <c r="J769" s="3">
        <v>1</v>
      </c>
      <c r="K769" s="3">
        <v>1</v>
      </c>
      <c r="L769" s="3"/>
      <c r="M769" s="3">
        <v>5</v>
      </c>
      <c r="N769" s="3">
        <v>8</v>
      </c>
      <c r="O769" s="3">
        <v>50</v>
      </c>
      <c r="P769" s="3">
        <v>1</v>
      </c>
      <c r="Q769" s="3">
        <v>1</v>
      </c>
      <c r="R769" s="3">
        <v>1</v>
      </c>
      <c r="S769" s="3"/>
      <c r="T769" s="3">
        <v>31</v>
      </c>
      <c r="U769" s="3">
        <v>2</v>
      </c>
      <c r="V769" s="3">
        <v>1</v>
      </c>
      <c r="W769" s="3">
        <v>1</v>
      </c>
    </row>
    <row r="770" spans="2:23">
      <c r="B770" s="2" t="s">
        <v>1807</v>
      </c>
      <c r="C770" t="s">
        <v>1806</v>
      </c>
      <c r="D770" s="3">
        <v>27</v>
      </c>
      <c r="E770" s="3">
        <v>0.35000000000000003</v>
      </c>
      <c r="F770" s="3">
        <v>184520000</v>
      </c>
      <c r="G770" s="3">
        <v>0.22</v>
      </c>
      <c r="H770" s="3"/>
      <c r="I770" s="3">
        <v>1</v>
      </c>
      <c r="J770" s="3">
        <v>13</v>
      </c>
      <c r="K770" s="3">
        <v>1</v>
      </c>
      <c r="L770" s="3"/>
      <c r="M770" s="3">
        <v>1</v>
      </c>
      <c r="N770" s="3">
        <v>5</v>
      </c>
      <c r="O770" s="3">
        <v>1</v>
      </c>
      <c r="P770" s="3">
        <v>1</v>
      </c>
      <c r="Q770" s="3">
        <v>1</v>
      </c>
      <c r="R770" s="3">
        <v>1</v>
      </c>
      <c r="S770" s="3"/>
      <c r="T770" s="3">
        <v>5</v>
      </c>
      <c r="U770" s="3">
        <v>5</v>
      </c>
      <c r="V770" s="3">
        <v>8</v>
      </c>
      <c r="W770" s="3">
        <v>1</v>
      </c>
    </row>
    <row r="771" spans="2:23">
      <c r="B771" s="2" t="s">
        <v>1809</v>
      </c>
      <c r="C771" t="s">
        <v>1808</v>
      </c>
      <c r="D771" s="3">
        <v>1</v>
      </c>
      <c r="E771" s="3">
        <v>0.3</v>
      </c>
      <c r="F771" s="3">
        <v>182470000</v>
      </c>
      <c r="G771" s="3">
        <v>0.44999999999999996</v>
      </c>
      <c r="H771" s="3"/>
      <c r="I771" s="3">
        <v>1</v>
      </c>
      <c r="J771" s="3">
        <v>13</v>
      </c>
      <c r="K771" s="3">
        <v>2</v>
      </c>
      <c r="L771" s="3"/>
      <c r="M771" s="3">
        <v>1</v>
      </c>
      <c r="N771" s="3">
        <v>2</v>
      </c>
      <c r="O771" s="3">
        <v>1</v>
      </c>
      <c r="P771" s="3">
        <v>1</v>
      </c>
      <c r="Q771" s="3">
        <v>1</v>
      </c>
      <c r="R771" s="3">
        <v>1</v>
      </c>
      <c r="S771" s="3"/>
      <c r="T771" s="3">
        <v>3</v>
      </c>
      <c r="U771" s="3">
        <v>5</v>
      </c>
      <c r="V771" s="3">
        <v>2</v>
      </c>
      <c r="W771" s="3">
        <v>1</v>
      </c>
    </row>
    <row r="772" spans="2:23">
      <c r="B772" s="2" t="s">
        <v>1811</v>
      </c>
      <c r="C772" t="s">
        <v>1810</v>
      </c>
      <c r="D772" s="3">
        <v>2</v>
      </c>
      <c r="E772" s="3">
        <v>0.54</v>
      </c>
      <c r="F772" s="3">
        <v>182270000</v>
      </c>
      <c r="G772" s="3">
        <v>0.03</v>
      </c>
      <c r="H772" s="3"/>
      <c r="I772" s="3">
        <v>2</v>
      </c>
      <c r="J772" s="3">
        <v>24</v>
      </c>
      <c r="K772" s="3">
        <v>1</v>
      </c>
      <c r="L772" s="3"/>
      <c r="M772" s="3">
        <v>3</v>
      </c>
      <c r="N772" s="3">
        <v>12</v>
      </c>
      <c r="O772" s="3">
        <v>2</v>
      </c>
      <c r="P772" s="3">
        <v>1</v>
      </c>
      <c r="Q772" s="3">
        <v>1</v>
      </c>
      <c r="R772" s="3">
        <v>1</v>
      </c>
      <c r="S772" s="3"/>
      <c r="T772" s="3">
        <v>16</v>
      </c>
      <c r="U772" s="3">
        <v>4</v>
      </c>
      <c r="V772" s="3">
        <v>3</v>
      </c>
      <c r="W772" s="3">
        <v>2</v>
      </c>
    </row>
    <row r="773" spans="2:23">
      <c r="B773" s="2" t="s">
        <v>1813</v>
      </c>
      <c r="C773" t="s">
        <v>1812</v>
      </c>
      <c r="D773" s="3">
        <v>4</v>
      </c>
      <c r="E773" s="3">
        <v>0.38999999999999996</v>
      </c>
      <c r="F773" s="3">
        <v>181720000</v>
      </c>
      <c r="G773" s="3">
        <v>0.26</v>
      </c>
      <c r="H773" s="3"/>
      <c r="I773" s="3">
        <v>1</v>
      </c>
      <c r="J773" s="3">
        <v>3</v>
      </c>
      <c r="K773" s="3">
        <v>1</v>
      </c>
      <c r="L773" s="3"/>
      <c r="M773" s="3">
        <v>1</v>
      </c>
      <c r="N773" s="3">
        <v>1</v>
      </c>
      <c r="O773" s="3">
        <v>3</v>
      </c>
      <c r="P773" s="3">
        <v>1</v>
      </c>
      <c r="Q773" s="3">
        <v>1</v>
      </c>
      <c r="R773" s="3">
        <v>1</v>
      </c>
      <c r="S773" s="3"/>
      <c r="T773" s="3">
        <v>7</v>
      </c>
      <c r="U773" s="3">
        <v>8</v>
      </c>
      <c r="V773" s="3">
        <v>11</v>
      </c>
      <c r="W773" s="3">
        <v>1</v>
      </c>
    </row>
    <row r="774" spans="2:23">
      <c r="B774" s="2" t="s">
        <v>577</v>
      </c>
      <c r="C774" t="s">
        <v>1814</v>
      </c>
      <c r="D774" s="3">
        <v>10</v>
      </c>
      <c r="E774" s="3">
        <v>0.15</v>
      </c>
      <c r="F774" s="3">
        <v>181500000</v>
      </c>
      <c r="G774" s="3">
        <v>0.27</v>
      </c>
      <c r="H774" s="3"/>
      <c r="I774" s="3">
        <v>2</v>
      </c>
      <c r="J774" s="3">
        <v>1</v>
      </c>
      <c r="K774" s="3">
        <v>1</v>
      </c>
      <c r="L774" s="3"/>
      <c r="M774" s="3">
        <v>6</v>
      </c>
      <c r="N774" s="3">
        <v>18</v>
      </c>
      <c r="O774" s="3">
        <v>9</v>
      </c>
      <c r="P774" s="3">
        <v>1</v>
      </c>
      <c r="Q774" s="3">
        <v>1</v>
      </c>
      <c r="R774" s="3">
        <v>1</v>
      </c>
      <c r="S774" s="3"/>
      <c r="T774" s="3">
        <v>18</v>
      </c>
      <c r="U774" s="3">
        <v>4</v>
      </c>
      <c r="V774" s="3">
        <v>3</v>
      </c>
      <c r="W774" s="3">
        <v>1</v>
      </c>
    </row>
    <row r="775" spans="2:23">
      <c r="B775" s="2" t="s">
        <v>1816</v>
      </c>
      <c r="C775" t="s">
        <v>1815</v>
      </c>
      <c r="D775" s="3">
        <v>1</v>
      </c>
      <c r="E775" s="3">
        <v>0.1</v>
      </c>
      <c r="F775" s="3">
        <v>180910000</v>
      </c>
      <c r="G775" s="3">
        <v>0.69</v>
      </c>
      <c r="H775" s="3"/>
      <c r="I775" s="3">
        <v>1</v>
      </c>
      <c r="J775" s="3">
        <v>1</v>
      </c>
      <c r="K775" s="3">
        <v>1</v>
      </c>
      <c r="L775" s="3"/>
      <c r="M775" s="3">
        <v>1</v>
      </c>
      <c r="N775" s="3">
        <v>25</v>
      </c>
      <c r="O775" s="3">
        <v>1</v>
      </c>
      <c r="P775" s="3">
        <v>1</v>
      </c>
      <c r="Q775" s="3">
        <v>1</v>
      </c>
      <c r="R775" s="3">
        <v>1</v>
      </c>
      <c r="S775" s="3"/>
      <c r="T775" s="3">
        <v>1</v>
      </c>
      <c r="U775" s="3">
        <v>2</v>
      </c>
      <c r="V775" s="3">
        <v>1</v>
      </c>
      <c r="W775" s="3">
        <v>1</v>
      </c>
    </row>
    <row r="776" spans="2:23">
      <c r="B776" s="2" t="s">
        <v>1818</v>
      </c>
      <c r="C776" t="s">
        <v>1817</v>
      </c>
      <c r="D776" s="3">
        <v>16</v>
      </c>
      <c r="E776" s="3">
        <v>0.13999999999999999</v>
      </c>
      <c r="F776" s="3">
        <v>180400000</v>
      </c>
      <c r="G776" s="3">
        <v>0.05</v>
      </c>
      <c r="H776" s="3"/>
      <c r="I776" s="3">
        <v>2</v>
      </c>
      <c r="J776" s="3">
        <v>12</v>
      </c>
      <c r="K776" s="3">
        <v>1</v>
      </c>
      <c r="L776" s="3"/>
      <c r="M776" s="3">
        <v>3</v>
      </c>
      <c r="N776" s="3">
        <v>3</v>
      </c>
      <c r="O776" s="3">
        <v>2</v>
      </c>
      <c r="P776" s="3">
        <v>1</v>
      </c>
      <c r="Q776" s="3">
        <v>1</v>
      </c>
      <c r="R776" s="3">
        <v>1</v>
      </c>
      <c r="S776" s="3"/>
      <c r="T776" s="3">
        <v>40</v>
      </c>
      <c r="U776" s="3">
        <v>8</v>
      </c>
      <c r="V776" s="3">
        <v>3</v>
      </c>
      <c r="W776" s="3">
        <v>1</v>
      </c>
    </row>
    <row r="777" spans="2:23">
      <c r="B777" s="2" t="s">
        <v>471</v>
      </c>
      <c r="C777" t="s">
        <v>1819</v>
      </c>
      <c r="D777" s="3">
        <v>2</v>
      </c>
      <c r="E777" s="3">
        <v>0.25</v>
      </c>
      <c r="F777" s="3">
        <v>180330000</v>
      </c>
      <c r="G777" s="3">
        <v>0.13999999999999999</v>
      </c>
      <c r="H777" s="3"/>
      <c r="I777" s="3">
        <v>1</v>
      </c>
      <c r="J777" s="3">
        <v>1</v>
      </c>
      <c r="K777" s="3">
        <v>2</v>
      </c>
      <c r="L777" s="3"/>
      <c r="M777" s="3">
        <v>1</v>
      </c>
      <c r="N777" s="3">
        <v>2</v>
      </c>
      <c r="O777" s="3">
        <v>1</v>
      </c>
      <c r="P777" s="3">
        <v>1</v>
      </c>
      <c r="Q777" s="3">
        <v>1</v>
      </c>
      <c r="R777" s="3">
        <v>1</v>
      </c>
      <c r="S777" s="3"/>
      <c r="T777" s="3">
        <v>3</v>
      </c>
      <c r="U777" s="3">
        <v>2</v>
      </c>
      <c r="V777" s="3">
        <v>1</v>
      </c>
      <c r="W777" s="3">
        <v>1</v>
      </c>
    </row>
    <row r="778" spans="2:23">
      <c r="B778" s="2" t="s">
        <v>496</v>
      </c>
      <c r="C778" t="s">
        <v>1820</v>
      </c>
      <c r="D778" s="3">
        <v>15</v>
      </c>
      <c r="E778" s="3">
        <v>0.95</v>
      </c>
      <c r="F778" s="3">
        <v>178800000</v>
      </c>
      <c r="G778" s="3">
        <v>0.06</v>
      </c>
      <c r="H778" s="3"/>
      <c r="I778" s="3">
        <v>1</v>
      </c>
      <c r="J778" s="3">
        <v>1</v>
      </c>
      <c r="K778" s="3">
        <v>1</v>
      </c>
      <c r="L778" s="3"/>
      <c r="M778" s="3">
        <v>5</v>
      </c>
      <c r="N778" s="3">
        <v>7</v>
      </c>
      <c r="O778" s="3">
        <v>1</v>
      </c>
      <c r="P778" s="3">
        <v>1</v>
      </c>
      <c r="Q778" s="3">
        <v>2</v>
      </c>
      <c r="R778" s="3">
        <v>1</v>
      </c>
      <c r="S778" s="3"/>
      <c r="T778" s="3">
        <v>10</v>
      </c>
      <c r="U778" s="3">
        <v>2</v>
      </c>
      <c r="V778" s="3">
        <v>1</v>
      </c>
      <c r="W778" s="3">
        <v>1</v>
      </c>
    </row>
    <row r="779" spans="2:23">
      <c r="B779" s="2" t="s">
        <v>484</v>
      </c>
      <c r="C779" t="s">
        <v>1821</v>
      </c>
      <c r="D779" s="3">
        <v>15</v>
      </c>
      <c r="E779" s="3">
        <v>0.95</v>
      </c>
      <c r="F779" s="3">
        <v>178720000</v>
      </c>
      <c r="G779" s="3">
        <v>0.03</v>
      </c>
      <c r="H779" s="3"/>
      <c r="I779" s="3">
        <v>1</v>
      </c>
      <c r="J779" s="3">
        <v>6</v>
      </c>
      <c r="K779" s="3">
        <v>1</v>
      </c>
      <c r="L779" s="3"/>
      <c r="M779" s="3">
        <v>1</v>
      </c>
      <c r="N779" s="3">
        <v>1</v>
      </c>
      <c r="O779" s="3">
        <v>1</v>
      </c>
      <c r="P779" s="3">
        <v>1</v>
      </c>
      <c r="Q779" s="3">
        <v>2</v>
      </c>
      <c r="R779" s="3">
        <v>1</v>
      </c>
      <c r="S779" s="3"/>
      <c r="T779" s="3">
        <v>10</v>
      </c>
      <c r="U779" s="3">
        <v>1</v>
      </c>
      <c r="V779" s="3">
        <v>6</v>
      </c>
      <c r="W779" s="3">
        <v>1</v>
      </c>
    </row>
    <row r="780" spans="2:23">
      <c r="B780" s="2" t="s">
        <v>1823</v>
      </c>
      <c r="C780" t="s">
        <v>1822</v>
      </c>
      <c r="D780" s="3">
        <v>1</v>
      </c>
      <c r="E780" s="3">
        <v>0.35000000000000003</v>
      </c>
      <c r="F780" s="3">
        <v>178390000</v>
      </c>
      <c r="G780" s="3">
        <v>0.09</v>
      </c>
      <c r="H780" s="3"/>
      <c r="I780" s="3">
        <v>1</v>
      </c>
      <c r="J780" s="3">
        <v>8</v>
      </c>
      <c r="K780" s="3">
        <v>1</v>
      </c>
      <c r="L780" s="3"/>
      <c r="M780" s="3">
        <v>5</v>
      </c>
      <c r="N780" s="3">
        <v>20</v>
      </c>
      <c r="O780" s="3">
        <v>35</v>
      </c>
      <c r="P780" s="3">
        <v>1</v>
      </c>
      <c r="Q780" s="3">
        <v>1</v>
      </c>
      <c r="R780" s="3">
        <v>1</v>
      </c>
      <c r="S780" s="3"/>
      <c r="T780" s="3">
        <v>1</v>
      </c>
      <c r="U780" s="3">
        <v>2</v>
      </c>
      <c r="V780" s="3">
        <v>8</v>
      </c>
      <c r="W780" s="3">
        <v>1</v>
      </c>
    </row>
    <row r="781" spans="2:23">
      <c r="B781" s="2" t="s">
        <v>1825</v>
      </c>
      <c r="C781" t="s">
        <v>1824</v>
      </c>
      <c r="D781" s="3">
        <v>1</v>
      </c>
      <c r="E781" s="3">
        <v>0.4</v>
      </c>
      <c r="F781" s="3">
        <v>178150000</v>
      </c>
      <c r="G781" s="3">
        <v>0.22999999999999998</v>
      </c>
      <c r="H781" s="3"/>
      <c r="I781" s="3">
        <v>2</v>
      </c>
      <c r="J781" s="3">
        <v>1</v>
      </c>
      <c r="K781" s="3">
        <v>3</v>
      </c>
      <c r="L781" s="3"/>
      <c r="M781" s="3">
        <v>9</v>
      </c>
      <c r="N781" s="3">
        <v>16</v>
      </c>
      <c r="O781" s="3">
        <v>2</v>
      </c>
      <c r="P781" s="3">
        <v>1</v>
      </c>
      <c r="Q781" s="3">
        <v>1</v>
      </c>
      <c r="R781" s="3">
        <v>1</v>
      </c>
      <c r="S781" s="3"/>
      <c r="T781" s="3">
        <v>6</v>
      </c>
      <c r="U781" s="3">
        <v>4</v>
      </c>
      <c r="V781" s="3">
        <v>3</v>
      </c>
      <c r="W781" s="3">
        <v>1</v>
      </c>
    </row>
    <row r="782" spans="2:23">
      <c r="B782" s="2" t="s">
        <v>411</v>
      </c>
      <c r="C782" t="s">
        <v>1826</v>
      </c>
      <c r="D782" s="3">
        <v>5</v>
      </c>
      <c r="E782" s="3">
        <v>0.4</v>
      </c>
      <c r="F782" s="3">
        <v>177860000</v>
      </c>
      <c r="G782" s="3">
        <v>0.12</v>
      </c>
      <c r="H782" s="3"/>
      <c r="I782" s="3">
        <v>1</v>
      </c>
      <c r="J782" s="3">
        <v>8</v>
      </c>
      <c r="K782" s="3">
        <v>1</v>
      </c>
      <c r="L782" s="3"/>
      <c r="M782" s="3">
        <v>5</v>
      </c>
      <c r="N782" s="3">
        <v>15</v>
      </c>
      <c r="O782" s="3">
        <v>1</v>
      </c>
      <c r="P782" s="3">
        <v>1</v>
      </c>
      <c r="Q782" s="3">
        <v>1</v>
      </c>
      <c r="R782" s="3">
        <v>1</v>
      </c>
      <c r="S782" s="3"/>
      <c r="T782" s="3">
        <v>1</v>
      </c>
      <c r="U782" s="3">
        <v>1</v>
      </c>
      <c r="V782" s="3">
        <v>8</v>
      </c>
      <c r="W782" s="3">
        <v>1</v>
      </c>
    </row>
    <row r="783" spans="2:23">
      <c r="B783" s="2" t="s">
        <v>74</v>
      </c>
      <c r="C783" t="s">
        <v>1827</v>
      </c>
      <c r="D783" s="3">
        <v>5</v>
      </c>
      <c r="E783" s="3">
        <v>0.6</v>
      </c>
      <c r="F783" s="3">
        <v>177610000</v>
      </c>
      <c r="G783" s="3">
        <v>0.1</v>
      </c>
      <c r="H783" s="3"/>
      <c r="I783" s="3">
        <v>1</v>
      </c>
      <c r="J783" s="3">
        <v>13</v>
      </c>
      <c r="K783" s="3">
        <v>1</v>
      </c>
      <c r="L783" s="3"/>
      <c r="M783" s="3">
        <v>1</v>
      </c>
      <c r="N783" s="3">
        <v>2</v>
      </c>
      <c r="O783" s="3">
        <v>1</v>
      </c>
      <c r="P783" s="3">
        <v>1</v>
      </c>
      <c r="Q783" s="3">
        <v>1</v>
      </c>
      <c r="R783" s="3">
        <v>1</v>
      </c>
      <c r="S783" s="3"/>
      <c r="T783" s="3">
        <v>35</v>
      </c>
      <c r="U783" s="3">
        <v>12</v>
      </c>
      <c r="V783" s="3">
        <v>8</v>
      </c>
      <c r="W783" s="3">
        <v>1</v>
      </c>
    </row>
    <row r="784" spans="2:23">
      <c r="B784" s="2" t="s">
        <v>1829</v>
      </c>
      <c r="C784" t="s">
        <v>1828</v>
      </c>
      <c r="D784" s="3">
        <v>34</v>
      </c>
      <c r="E784" s="3">
        <v>0.82000000000000006</v>
      </c>
      <c r="F784" s="3">
        <v>177460000</v>
      </c>
      <c r="G784" s="3">
        <v>0.27</v>
      </c>
      <c r="H784" s="3"/>
      <c r="I784" s="3">
        <v>2</v>
      </c>
      <c r="J784" s="3">
        <v>11</v>
      </c>
      <c r="K784" s="3">
        <v>4</v>
      </c>
      <c r="L784" s="3"/>
      <c r="M784" s="3">
        <v>2</v>
      </c>
      <c r="N784" s="3">
        <v>16</v>
      </c>
      <c r="O784" s="3">
        <v>2</v>
      </c>
      <c r="P784" s="3">
        <v>1</v>
      </c>
      <c r="Q784" s="3">
        <v>1</v>
      </c>
      <c r="R784" s="3">
        <v>1</v>
      </c>
      <c r="S784" s="3"/>
      <c r="T784" s="3">
        <v>16</v>
      </c>
      <c r="U784" s="3">
        <v>12</v>
      </c>
      <c r="V784" s="3">
        <v>9</v>
      </c>
      <c r="W784" s="3">
        <v>2</v>
      </c>
    </row>
    <row r="785" spans="2:23">
      <c r="B785" s="2" t="s">
        <v>1831</v>
      </c>
      <c r="C785" t="s">
        <v>1830</v>
      </c>
      <c r="D785" s="3">
        <v>2</v>
      </c>
      <c r="E785" s="3">
        <v>0.48</v>
      </c>
      <c r="F785" s="3">
        <v>177400000</v>
      </c>
      <c r="G785" s="3">
        <v>0.21</v>
      </c>
      <c r="H785" s="3"/>
      <c r="I785" s="3">
        <v>1</v>
      </c>
      <c r="J785" s="3">
        <v>1</v>
      </c>
      <c r="K785" s="3">
        <v>7</v>
      </c>
      <c r="L785" s="3"/>
      <c r="M785" s="3">
        <v>1</v>
      </c>
      <c r="N785" s="3">
        <v>2</v>
      </c>
      <c r="O785" s="3">
        <v>1</v>
      </c>
      <c r="P785" s="3">
        <v>1</v>
      </c>
      <c r="Q785" s="3">
        <v>1</v>
      </c>
      <c r="R785" s="3">
        <v>1</v>
      </c>
      <c r="S785" s="3"/>
      <c r="T785" s="3">
        <v>3</v>
      </c>
      <c r="U785" s="3">
        <v>2</v>
      </c>
      <c r="V785" s="3">
        <v>1</v>
      </c>
      <c r="W785" s="3">
        <v>1</v>
      </c>
    </row>
    <row r="786" spans="2:23">
      <c r="B786" s="2" t="s">
        <v>1833</v>
      </c>
      <c r="C786" t="s">
        <v>1832</v>
      </c>
      <c r="D786" s="3">
        <v>2</v>
      </c>
      <c r="E786" s="3">
        <v>0.62</v>
      </c>
      <c r="F786" s="3">
        <v>177380000</v>
      </c>
      <c r="G786" s="3">
        <v>0.12</v>
      </c>
      <c r="H786" s="3"/>
      <c r="I786" s="3">
        <v>1</v>
      </c>
      <c r="J786" s="3">
        <v>1</v>
      </c>
      <c r="K786" s="3">
        <v>7</v>
      </c>
      <c r="L786" s="3"/>
      <c r="M786" s="3">
        <v>1</v>
      </c>
      <c r="N786" s="3">
        <v>2</v>
      </c>
      <c r="O786" s="3">
        <v>1</v>
      </c>
      <c r="P786" s="3">
        <v>1</v>
      </c>
      <c r="Q786" s="3">
        <v>1</v>
      </c>
      <c r="R786" s="3">
        <v>1</v>
      </c>
      <c r="S786" s="3"/>
      <c r="T786" s="3">
        <v>3</v>
      </c>
      <c r="U786" s="3">
        <v>2</v>
      </c>
      <c r="V786" s="3">
        <v>1</v>
      </c>
      <c r="W786" s="3">
        <v>1</v>
      </c>
    </row>
    <row r="787" spans="2:23">
      <c r="B787" s="2" t="s">
        <v>266</v>
      </c>
      <c r="C787" t="s">
        <v>1834</v>
      </c>
      <c r="D787" s="3">
        <v>19</v>
      </c>
      <c r="E787" s="3">
        <v>0.75</v>
      </c>
      <c r="F787" s="3">
        <v>176450000</v>
      </c>
      <c r="G787" s="3">
        <v>0.13999999999999999</v>
      </c>
      <c r="H787" s="3"/>
      <c r="I787" s="3">
        <v>3</v>
      </c>
      <c r="J787" s="3">
        <v>20</v>
      </c>
      <c r="K787" s="3">
        <v>4</v>
      </c>
      <c r="L787" s="3"/>
      <c r="M787" s="3">
        <v>16</v>
      </c>
      <c r="N787" s="3">
        <v>46</v>
      </c>
      <c r="O787" s="3">
        <v>39</v>
      </c>
      <c r="P787" s="3">
        <v>1</v>
      </c>
      <c r="Q787" s="3">
        <v>1</v>
      </c>
      <c r="R787" s="3">
        <v>2</v>
      </c>
      <c r="S787" s="3"/>
      <c r="T787" s="3">
        <v>42</v>
      </c>
      <c r="U787" s="3">
        <v>6</v>
      </c>
      <c r="V787" s="3">
        <v>5</v>
      </c>
      <c r="W787" s="3">
        <v>1</v>
      </c>
    </row>
    <row r="788" spans="2:23">
      <c r="B788" s="2" t="s">
        <v>1836</v>
      </c>
      <c r="C788" t="s">
        <v>1835</v>
      </c>
      <c r="D788" s="3">
        <v>5</v>
      </c>
      <c r="E788" s="3">
        <v>0.4</v>
      </c>
      <c r="F788" s="3">
        <v>176140000</v>
      </c>
      <c r="G788" s="3">
        <v>0.02</v>
      </c>
      <c r="H788" s="3"/>
      <c r="I788" s="3">
        <v>6</v>
      </c>
      <c r="J788" s="3">
        <v>1</v>
      </c>
      <c r="K788" s="3">
        <v>7</v>
      </c>
      <c r="L788" s="3"/>
      <c r="M788" s="3">
        <v>22</v>
      </c>
      <c r="N788" s="3">
        <v>47</v>
      </c>
      <c r="O788" s="3">
        <v>48</v>
      </c>
      <c r="P788" s="3">
        <v>1</v>
      </c>
      <c r="Q788" s="3">
        <v>1</v>
      </c>
      <c r="R788" s="3">
        <v>1</v>
      </c>
      <c r="S788" s="3"/>
      <c r="T788" s="3">
        <v>59</v>
      </c>
      <c r="U788" s="3">
        <v>6</v>
      </c>
      <c r="V788" s="3">
        <v>5</v>
      </c>
      <c r="W788" s="3">
        <v>1</v>
      </c>
    </row>
    <row r="789" spans="2:23">
      <c r="B789" s="2" t="s">
        <v>1838</v>
      </c>
      <c r="C789" t="s">
        <v>1837</v>
      </c>
      <c r="D789" s="3">
        <v>42</v>
      </c>
      <c r="E789" s="3">
        <v>2.8000000000000003</v>
      </c>
      <c r="F789" s="3">
        <v>175980000</v>
      </c>
      <c r="G789" s="3">
        <v>0.21</v>
      </c>
      <c r="H789" s="3"/>
      <c r="I789" s="3">
        <v>1</v>
      </c>
      <c r="J789" s="3">
        <v>11</v>
      </c>
      <c r="K789" s="3">
        <v>1</v>
      </c>
      <c r="L789" s="3"/>
      <c r="M789" s="3">
        <v>1</v>
      </c>
      <c r="N789" s="3">
        <v>2</v>
      </c>
      <c r="O789" s="3">
        <v>1</v>
      </c>
      <c r="P789" s="3">
        <v>2</v>
      </c>
      <c r="Q789" s="3">
        <v>1</v>
      </c>
      <c r="R789" s="3">
        <v>1</v>
      </c>
      <c r="S789" s="3"/>
      <c r="T789" s="3">
        <v>16</v>
      </c>
      <c r="U789" s="3">
        <v>12</v>
      </c>
      <c r="V789" s="3">
        <v>9</v>
      </c>
      <c r="W789" s="3">
        <v>2</v>
      </c>
    </row>
    <row r="790" spans="2:23">
      <c r="B790" s="2" t="s">
        <v>1840</v>
      </c>
      <c r="C790" t="s">
        <v>1839</v>
      </c>
      <c r="D790" s="3">
        <v>3</v>
      </c>
      <c r="E790" s="3">
        <v>0.2</v>
      </c>
      <c r="F790" s="3">
        <v>175610000</v>
      </c>
      <c r="G790" s="3">
        <v>0.1</v>
      </c>
      <c r="H790" s="3"/>
      <c r="I790" s="3">
        <v>1</v>
      </c>
      <c r="J790" s="3">
        <v>4</v>
      </c>
      <c r="K790" s="3">
        <v>1</v>
      </c>
      <c r="L790" s="3"/>
      <c r="M790" s="3">
        <v>1</v>
      </c>
      <c r="N790" s="3">
        <v>5</v>
      </c>
      <c r="O790" s="3">
        <v>4</v>
      </c>
      <c r="P790" s="3">
        <v>1</v>
      </c>
      <c r="Q790" s="3">
        <v>1</v>
      </c>
      <c r="R790" s="3">
        <v>1</v>
      </c>
      <c r="S790" s="3"/>
      <c r="T790" s="3">
        <v>7</v>
      </c>
      <c r="U790" s="3">
        <v>5</v>
      </c>
      <c r="V790" s="3">
        <v>4</v>
      </c>
      <c r="W790" s="3">
        <v>1</v>
      </c>
    </row>
    <row r="791" spans="2:23">
      <c r="B791" s="2" t="s">
        <v>267</v>
      </c>
      <c r="C791" t="s">
        <v>1841</v>
      </c>
      <c r="D791" s="3">
        <v>2</v>
      </c>
      <c r="E791" s="3">
        <v>0.48</v>
      </c>
      <c r="F791" s="3">
        <v>174500000</v>
      </c>
      <c r="G791" s="3">
        <v>0.12</v>
      </c>
      <c r="H791" s="3"/>
      <c r="I791" s="3">
        <v>1</v>
      </c>
      <c r="J791" s="3">
        <v>1</v>
      </c>
      <c r="K791" s="3">
        <v>4</v>
      </c>
      <c r="L791" s="3"/>
      <c r="M791" s="3">
        <v>5</v>
      </c>
      <c r="N791" s="3">
        <v>23</v>
      </c>
      <c r="O791" s="3">
        <v>1</v>
      </c>
      <c r="P791" s="3">
        <v>1</v>
      </c>
      <c r="Q791" s="3">
        <v>1</v>
      </c>
      <c r="R791" s="3">
        <v>1</v>
      </c>
      <c r="S791" s="3"/>
      <c r="T791" s="3">
        <v>1</v>
      </c>
      <c r="U791" s="3">
        <v>1</v>
      </c>
      <c r="V791" s="3">
        <v>1</v>
      </c>
      <c r="W791" s="3">
        <v>1</v>
      </c>
    </row>
    <row r="792" spans="2:23">
      <c r="B792" s="2" t="s">
        <v>1843</v>
      </c>
      <c r="C792" t="s">
        <v>1842</v>
      </c>
      <c r="D792" s="3">
        <v>12</v>
      </c>
      <c r="E792" s="3">
        <v>0.95</v>
      </c>
      <c r="F792" s="3">
        <v>174490000</v>
      </c>
      <c r="G792" s="3">
        <v>0.13</v>
      </c>
      <c r="H792" s="3"/>
      <c r="I792" s="3">
        <v>3</v>
      </c>
      <c r="J792" s="3">
        <v>11</v>
      </c>
      <c r="K792" s="3">
        <v>4</v>
      </c>
      <c r="L792" s="3"/>
      <c r="M792" s="3">
        <v>2</v>
      </c>
      <c r="N792" s="3">
        <v>16</v>
      </c>
      <c r="O792" s="3">
        <v>55</v>
      </c>
      <c r="P792" s="3">
        <v>1</v>
      </c>
      <c r="Q792" s="3">
        <v>1</v>
      </c>
      <c r="R792" s="3">
        <v>1</v>
      </c>
      <c r="S792" s="3"/>
      <c r="T792" s="3">
        <v>16</v>
      </c>
      <c r="U792" s="3">
        <v>12</v>
      </c>
      <c r="V792" s="3">
        <v>9</v>
      </c>
      <c r="W792" s="3">
        <v>2</v>
      </c>
    </row>
    <row r="793" spans="2:23">
      <c r="B793" s="2" t="s">
        <v>137</v>
      </c>
      <c r="C793" t="s">
        <v>1844</v>
      </c>
      <c r="D793" s="3">
        <v>2</v>
      </c>
      <c r="E793" s="3">
        <v>0.63</v>
      </c>
      <c r="F793" s="3">
        <v>173710000</v>
      </c>
      <c r="G793" s="3">
        <v>0.13999999999999999</v>
      </c>
      <c r="H793" s="3"/>
      <c r="I793" s="3">
        <v>1</v>
      </c>
      <c r="J793" s="3">
        <v>1</v>
      </c>
      <c r="K793" s="3">
        <v>8</v>
      </c>
      <c r="L793" s="3"/>
      <c r="M793" s="3">
        <v>1</v>
      </c>
      <c r="N793" s="3">
        <v>2</v>
      </c>
      <c r="O793" s="3">
        <v>1</v>
      </c>
      <c r="P793" s="3">
        <v>1</v>
      </c>
      <c r="Q793" s="3">
        <v>1</v>
      </c>
      <c r="R793" s="3">
        <v>1</v>
      </c>
      <c r="S793" s="3"/>
      <c r="T793" s="3">
        <v>3</v>
      </c>
      <c r="U793" s="3">
        <v>2</v>
      </c>
      <c r="V793" s="3">
        <v>1</v>
      </c>
      <c r="W793" s="3">
        <v>1</v>
      </c>
    </row>
    <row r="794" spans="2:23">
      <c r="B794" s="2" t="s">
        <v>69</v>
      </c>
      <c r="C794" t="s">
        <v>1845</v>
      </c>
      <c r="D794" s="3">
        <v>4</v>
      </c>
      <c r="E794" s="3">
        <v>0.77999999999999992</v>
      </c>
      <c r="F794" s="3">
        <v>173290000</v>
      </c>
      <c r="G794" s="3">
        <v>0.1</v>
      </c>
      <c r="H794" s="3"/>
      <c r="I794" s="3">
        <v>3</v>
      </c>
      <c r="J794" s="3">
        <v>16</v>
      </c>
      <c r="K794" s="3">
        <v>4</v>
      </c>
      <c r="L794" s="3"/>
      <c r="M794" s="3">
        <v>4</v>
      </c>
      <c r="N794" s="3">
        <v>16</v>
      </c>
      <c r="O794" s="3">
        <v>20</v>
      </c>
      <c r="P794" s="3">
        <v>1</v>
      </c>
      <c r="Q794" s="3">
        <v>1</v>
      </c>
      <c r="R794" s="3">
        <v>1</v>
      </c>
      <c r="S794" s="3"/>
      <c r="T794" s="3">
        <v>19</v>
      </c>
      <c r="U794" s="3">
        <v>16</v>
      </c>
      <c r="V794" s="3">
        <v>13</v>
      </c>
      <c r="W794" s="3">
        <v>1</v>
      </c>
    </row>
    <row r="795" spans="2:23">
      <c r="B795" s="2" t="s">
        <v>1847</v>
      </c>
      <c r="C795" t="s">
        <v>1846</v>
      </c>
      <c r="D795" s="3">
        <v>8</v>
      </c>
      <c r="E795" s="3">
        <v>0.12</v>
      </c>
      <c r="F795" s="3">
        <v>172810000</v>
      </c>
      <c r="G795" s="3">
        <v>0.09</v>
      </c>
      <c r="H795" s="3"/>
      <c r="I795" s="3">
        <v>2</v>
      </c>
      <c r="J795" s="3">
        <v>13</v>
      </c>
      <c r="K795" s="3">
        <v>1</v>
      </c>
      <c r="L795" s="3"/>
      <c r="M795" s="3">
        <v>2</v>
      </c>
      <c r="N795" s="3">
        <v>3</v>
      </c>
      <c r="O795" s="3">
        <v>2</v>
      </c>
      <c r="P795" s="3">
        <v>1</v>
      </c>
      <c r="Q795" s="3">
        <v>1</v>
      </c>
      <c r="R795" s="3">
        <v>1</v>
      </c>
      <c r="S795" s="3"/>
      <c r="T795" s="3">
        <v>6</v>
      </c>
      <c r="U795" s="3">
        <v>5</v>
      </c>
      <c r="V795" s="3">
        <v>4</v>
      </c>
      <c r="W795" s="3">
        <v>1</v>
      </c>
    </row>
    <row r="796" spans="2:23">
      <c r="B796" s="2" t="s">
        <v>1849</v>
      </c>
      <c r="C796" t="s">
        <v>1848</v>
      </c>
      <c r="D796" s="3">
        <v>1</v>
      </c>
      <c r="E796" s="3">
        <v>0.2</v>
      </c>
      <c r="F796" s="3">
        <v>172530000</v>
      </c>
      <c r="G796" s="3">
        <v>0.21</v>
      </c>
      <c r="H796" s="3"/>
      <c r="I796" s="3">
        <v>1</v>
      </c>
      <c r="J796" s="3">
        <v>1</v>
      </c>
      <c r="K796" s="3">
        <v>1</v>
      </c>
      <c r="L796" s="3"/>
      <c r="M796" s="3">
        <v>1</v>
      </c>
      <c r="N796" s="3">
        <v>1</v>
      </c>
      <c r="O796" s="3">
        <v>1</v>
      </c>
      <c r="P796" s="3">
        <v>1</v>
      </c>
      <c r="Q796" s="3">
        <v>1</v>
      </c>
      <c r="R796" s="3">
        <v>1</v>
      </c>
      <c r="S796" s="3"/>
      <c r="T796" s="3">
        <v>1</v>
      </c>
      <c r="U796" s="3">
        <v>1</v>
      </c>
      <c r="V796" s="3">
        <v>1</v>
      </c>
      <c r="W796" s="3">
        <v>1</v>
      </c>
    </row>
    <row r="797" spans="2:23">
      <c r="B797" s="2" t="s">
        <v>294</v>
      </c>
      <c r="C797" t="s">
        <v>1850</v>
      </c>
      <c r="D797" s="3">
        <v>9</v>
      </c>
      <c r="E797" s="3">
        <v>0.24</v>
      </c>
      <c r="F797" s="3">
        <v>172140000</v>
      </c>
      <c r="G797" s="3">
        <v>0.18</v>
      </c>
      <c r="H797" s="3"/>
      <c r="I797" s="3">
        <v>2</v>
      </c>
      <c r="J797" s="3">
        <v>1</v>
      </c>
      <c r="K797" s="3">
        <v>1</v>
      </c>
      <c r="L797" s="3"/>
      <c r="M797" s="3">
        <v>10</v>
      </c>
      <c r="N797" s="3">
        <v>3</v>
      </c>
      <c r="O797" s="3">
        <v>9</v>
      </c>
      <c r="P797" s="3">
        <v>1</v>
      </c>
      <c r="Q797" s="3">
        <v>1</v>
      </c>
      <c r="R797" s="3">
        <v>1</v>
      </c>
      <c r="S797" s="3"/>
      <c r="T797" s="3">
        <v>6</v>
      </c>
      <c r="U797" s="3">
        <v>11</v>
      </c>
      <c r="V797" s="3">
        <v>3</v>
      </c>
      <c r="W797" s="3">
        <v>1</v>
      </c>
    </row>
    <row r="798" spans="2:23">
      <c r="B798" s="2" t="s">
        <v>335</v>
      </c>
      <c r="C798" t="s">
        <v>1851</v>
      </c>
      <c r="D798" s="3">
        <v>4</v>
      </c>
      <c r="E798" s="3">
        <v>0.5</v>
      </c>
      <c r="F798" s="3">
        <v>171990000</v>
      </c>
      <c r="G798" s="3">
        <v>0.25</v>
      </c>
      <c r="H798" s="3"/>
      <c r="I798" s="3">
        <v>2</v>
      </c>
      <c r="J798" s="3">
        <v>1</v>
      </c>
      <c r="K798" s="3">
        <v>2</v>
      </c>
      <c r="L798" s="3"/>
      <c r="M798" s="3">
        <v>3</v>
      </c>
      <c r="N798" s="3">
        <v>3</v>
      </c>
      <c r="O798" s="3">
        <v>2</v>
      </c>
      <c r="P798" s="3">
        <v>1</v>
      </c>
      <c r="Q798" s="3">
        <v>1</v>
      </c>
      <c r="R798" s="3">
        <v>1</v>
      </c>
      <c r="S798" s="3"/>
      <c r="T798" s="3">
        <v>1</v>
      </c>
      <c r="U798" s="3">
        <v>4</v>
      </c>
      <c r="V798" s="3">
        <v>3</v>
      </c>
      <c r="W798" s="3">
        <v>1</v>
      </c>
    </row>
    <row r="799" spans="2:23">
      <c r="B799" s="2" t="s">
        <v>1853</v>
      </c>
      <c r="C799" t="s">
        <v>1852</v>
      </c>
      <c r="D799" s="3">
        <v>7</v>
      </c>
      <c r="E799" s="3">
        <v>0.57000000000000006</v>
      </c>
      <c r="F799" s="3">
        <v>171770000</v>
      </c>
      <c r="G799" s="3">
        <v>0.64</v>
      </c>
      <c r="H799" s="3"/>
      <c r="I799" s="3">
        <v>1</v>
      </c>
      <c r="J799" s="3">
        <v>13</v>
      </c>
      <c r="K799" s="3">
        <v>4</v>
      </c>
      <c r="L799" s="3"/>
      <c r="M799" s="3">
        <v>5</v>
      </c>
      <c r="N799" s="3">
        <v>22</v>
      </c>
      <c r="O799" s="3">
        <v>12</v>
      </c>
      <c r="P799" s="3">
        <v>1</v>
      </c>
      <c r="Q799" s="3">
        <v>1</v>
      </c>
      <c r="R799" s="3">
        <v>1</v>
      </c>
      <c r="S799" s="3"/>
      <c r="T799" s="3">
        <v>56</v>
      </c>
      <c r="U799" s="3">
        <v>2</v>
      </c>
      <c r="V799" s="3">
        <v>4</v>
      </c>
      <c r="W799" s="3">
        <v>1</v>
      </c>
    </row>
    <row r="800" spans="2:23">
      <c r="B800" s="2" t="s">
        <v>203</v>
      </c>
      <c r="C800" t="s">
        <v>1854</v>
      </c>
      <c r="D800" s="3">
        <v>1</v>
      </c>
      <c r="E800" s="3">
        <v>0.5</v>
      </c>
      <c r="F800" s="3">
        <v>171510000</v>
      </c>
      <c r="G800" s="3">
        <v>0.2</v>
      </c>
      <c r="H800" s="3"/>
      <c r="I800" s="3">
        <v>2</v>
      </c>
      <c r="J800" s="3">
        <v>1</v>
      </c>
      <c r="K800" s="3">
        <v>5</v>
      </c>
      <c r="L800" s="3"/>
      <c r="M800" s="3">
        <v>3</v>
      </c>
      <c r="N800" s="3">
        <v>3</v>
      </c>
      <c r="O800" s="3">
        <v>2</v>
      </c>
      <c r="P800" s="3">
        <v>1</v>
      </c>
      <c r="Q800" s="3">
        <v>1</v>
      </c>
      <c r="R800" s="3">
        <v>1</v>
      </c>
      <c r="S800" s="3"/>
      <c r="T800" s="3">
        <v>6</v>
      </c>
      <c r="U800" s="3">
        <v>4</v>
      </c>
      <c r="V800" s="3">
        <v>3</v>
      </c>
      <c r="W800" s="3">
        <v>1</v>
      </c>
    </row>
    <row r="801" spans="2:23">
      <c r="B801" s="2" t="s">
        <v>1856</v>
      </c>
      <c r="C801" t="s">
        <v>1855</v>
      </c>
      <c r="D801" s="3">
        <v>44</v>
      </c>
      <c r="E801" s="3">
        <v>0.88</v>
      </c>
      <c r="F801" s="3">
        <v>171250000</v>
      </c>
      <c r="G801" s="3">
        <v>0.13</v>
      </c>
      <c r="H801" s="3"/>
      <c r="I801" s="3">
        <v>1</v>
      </c>
      <c r="J801" s="3">
        <v>11</v>
      </c>
      <c r="K801" s="3">
        <v>4</v>
      </c>
      <c r="L801" s="3"/>
      <c r="M801" s="3">
        <v>1</v>
      </c>
      <c r="N801" s="3">
        <v>2</v>
      </c>
      <c r="O801" s="3">
        <v>1</v>
      </c>
      <c r="P801" s="3">
        <v>1</v>
      </c>
      <c r="Q801" s="3">
        <v>1</v>
      </c>
      <c r="R801" s="3">
        <v>1</v>
      </c>
      <c r="S801" s="3"/>
      <c r="T801" s="3">
        <v>16</v>
      </c>
      <c r="U801" s="3">
        <v>12</v>
      </c>
      <c r="V801" s="3">
        <v>9</v>
      </c>
      <c r="W801" s="3">
        <v>2</v>
      </c>
    </row>
    <row r="802" spans="2:23">
      <c r="B802" s="2" t="s">
        <v>1858</v>
      </c>
      <c r="C802" t="s">
        <v>1857</v>
      </c>
      <c r="D802" s="3">
        <v>22</v>
      </c>
      <c r="E802" s="3">
        <v>0.28999999999999998</v>
      </c>
      <c r="F802" s="3">
        <v>170440000</v>
      </c>
      <c r="G802" s="3">
        <v>0.13999999999999999</v>
      </c>
      <c r="H802" s="3"/>
      <c r="I802" s="3">
        <v>1</v>
      </c>
      <c r="J802" s="3">
        <v>13</v>
      </c>
      <c r="K802" s="3">
        <v>2</v>
      </c>
      <c r="L802" s="3"/>
      <c r="M802" s="3">
        <v>1</v>
      </c>
      <c r="N802" s="3">
        <v>2</v>
      </c>
      <c r="O802" s="3">
        <v>1</v>
      </c>
      <c r="P802" s="3">
        <v>1</v>
      </c>
      <c r="Q802" s="3">
        <v>1</v>
      </c>
      <c r="R802" s="3">
        <v>1</v>
      </c>
      <c r="S802" s="3"/>
      <c r="T802" s="3">
        <v>69</v>
      </c>
      <c r="U802" s="3">
        <v>5</v>
      </c>
      <c r="V802" s="3">
        <v>2</v>
      </c>
      <c r="W802" s="3">
        <v>1</v>
      </c>
    </row>
    <row r="803" spans="2:23">
      <c r="B803" s="2" t="s">
        <v>1860</v>
      </c>
      <c r="C803" t="s">
        <v>1859</v>
      </c>
      <c r="D803" s="3">
        <v>20</v>
      </c>
      <c r="E803" s="3">
        <v>1.35</v>
      </c>
      <c r="F803" s="3">
        <v>169640000</v>
      </c>
      <c r="G803" s="3">
        <v>0.11</v>
      </c>
      <c r="H803" s="3"/>
      <c r="I803" s="3">
        <v>4</v>
      </c>
      <c r="J803" s="3">
        <v>1</v>
      </c>
      <c r="K803" s="3">
        <v>1</v>
      </c>
      <c r="L803" s="3"/>
      <c r="M803" s="3">
        <v>12</v>
      </c>
      <c r="N803" s="3">
        <v>29</v>
      </c>
      <c r="O803" s="3">
        <v>56</v>
      </c>
      <c r="P803" s="3">
        <v>2</v>
      </c>
      <c r="Q803" s="3">
        <v>1</v>
      </c>
      <c r="R803" s="3">
        <v>2</v>
      </c>
      <c r="S803" s="3"/>
      <c r="T803" s="3">
        <v>1</v>
      </c>
      <c r="U803" s="3">
        <v>6</v>
      </c>
      <c r="V803" s="3">
        <v>5</v>
      </c>
      <c r="W803" s="3">
        <v>1</v>
      </c>
    </row>
    <row r="804" spans="2:23">
      <c r="B804" s="2" t="s">
        <v>199</v>
      </c>
      <c r="C804" t="s">
        <v>1861</v>
      </c>
      <c r="D804" s="3">
        <v>2</v>
      </c>
      <c r="E804" s="3">
        <v>0.44</v>
      </c>
      <c r="F804" s="3">
        <v>168830000</v>
      </c>
      <c r="G804" s="3">
        <v>6.9999999999999993E-2</v>
      </c>
      <c r="H804" s="3"/>
      <c r="I804" s="3">
        <v>1</v>
      </c>
      <c r="J804" s="3">
        <v>1</v>
      </c>
      <c r="K804" s="3">
        <v>1</v>
      </c>
      <c r="L804" s="3"/>
      <c r="M804" s="3">
        <v>5</v>
      </c>
      <c r="N804" s="3">
        <v>8</v>
      </c>
      <c r="O804" s="3">
        <v>33</v>
      </c>
      <c r="P804" s="3">
        <v>1</v>
      </c>
      <c r="Q804" s="3">
        <v>1</v>
      </c>
      <c r="R804" s="3">
        <v>1</v>
      </c>
      <c r="S804" s="3"/>
      <c r="T804" s="3">
        <v>10</v>
      </c>
      <c r="U804" s="3">
        <v>2</v>
      </c>
      <c r="V804" s="3">
        <v>1</v>
      </c>
      <c r="W804" s="3">
        <v>1</v>
      </c>
    </row>
    <row r="805" spans="2:23">
      <c r="B805" s="2" t="s">
        <v>418</v>
      </c>
      <c r="C805" t="s">
        <v>1862</v>
      </c>
      <c r="D805" s="3">
        <v>5</v>
      </c>
      <c r="E805" s="3">
        <v>0.35000000000000003</v>
      </c>
      <c r="F805" s="3">
        <v>168410000</v>
      </c>
      <c r="G805" s="3">
        <v>0.19</v>
      </c>
      <c r="H805" s="3"/>
      <c r="I805" s="3">
        <v>1</v>
      </c>
      <c r="J805" s="3">
        <v>4</v>
      </c>
      <c r="K805" s="3">
        <v>1</v>
      </c>
      <c r="L805" s="3"/>
      <c r="M805" s="3">
        <v>1</v>
      </c>
      <c r="N805" s="3">
        <v>5</v>
      </c>
      <c r="O805" s="3">
        <v>4</v>
      </c>
      <c r="P805" s="3">
        <v>1</v>
      </c>
      <c r="Q805" s="3">
        <v>1</v>
      </c>
      <c r="R805" s="3">
        <v>1</v>
      </c>
      <c r="S805" s="3"/>
      <c r="T805" s="3">
        <v>1</v>
      </c>
      <c r="U805" s="3">
        <v>8</v>
      </c>
      <c r="V805" s="3">
        <v>11</v>
      </c>
      <c r="W805" s="3">
        <v>1</v>
      </c>
    </row>
    <row r="806" spans="2:23">
      <c r="B806" s="2" t="s">
        <v>1864</v>
      </c>
      <c r="C806" t="s">
        <v>1863</v>
      </c>
      <c r="D806" s="3">
        <v>45</v>
      </c>
      <c r="E806" s="3">
        <v>0.67999999999999994</v>
      </c>
      <c r="F806" s="3">
        <v>167700000</v>
      </c>
      <c r="G806" s="3">
        <v>0.21</v>
      </c>
      <c r="H806" s="3"/>
      <c r="I806" s="3">
        <v>1</v>
      </c>
      <c r="J806" s="3">
        <v>4</v>
      </c>
      <c r="K806" s="3">
        <v>4</v>
      </c>
      <c r="L806" s="3"/>
      <c r="M806" s="3">
        <v>1</v>
      </c>
      <c r="N806" s="3">
        <v>2</v>
      </c>
      <c r="O806" s="3">
        <v>4</v>
      </c>
      <c r="P806" s="3">
        <v>1</v>
      </c>
      <c r="Q806" s="3">
        <v>1</v>
      </c>
      <c r="R806" s="3">
        <v>1</v>
      </c>
      <c r="S806" s="3"/>
      <c r="T806" s="3">
        <v>70</v>
      </c>
      <c r="U806" s="3">
        <v>8</v>
      </c>
      <c r="V806" s="3">
        <v>9</v>
      </c>
      <c r="W806" s="3">
        <v>1</v>
      </c>
    </row>
    <row r="807" spans="2:23">
      <c r="B807" s="2" t="s">
        <v>1866</v>
      </c>
      <c r="C807" t="s">
        <v>1865</v>
      </c>
      <c r="D807" s="3">
        <v>2</v>
      </c>
      <c r="E807" s="3">
        <v>0.4</v>
      </c>
      <c r="F807" s="3">
        <v>166570000</v>
      </c>
      <c r="G807" s="3">
        <v>0.16999999999999998</v>
      </c>
      <c r="H807" s="3"/>
      <c r="I807" s="3">
        <v>1</v>
      </c>
      <c r="J807" s="3">
        <v>1</v>
      </c>
      <c r="K807" s="3">
        <v>6</v>
      </c>
      <c r="L807" s="3"/>
      <c r="M807" s="3">
        <v>1</v>
      </c>
      <c r="N807" s="3">
        <v>5</v>
      </c>
      <c r="O807" s="3">
        <v>1</v>
      </c>
      <c r="P807" s="3">
        <v>1</v>
      </c>
      <c r="Q807" s="3">
        <v>1</v>
      </c>
      <c r="R807" s="3">
        <v>1</v>
      </c>
      <c r="S807" s="3"/>
      <c r="T807" s="3">
        <v>3</v>
      </c>
      <c r="U807" s="3">
        <v>2</v>
      </c>
      <c r="V807" s="3">
        <v>1</v>
      </c>
      <c r="W807" s="3">
        <v>1</v>
      </c>
    </row>
    <row r="808" spans="2:23">
      <c r="B808" s="2" t="s">
        <v>1868</v>
      </c>
      <c r="C808" t="s">
        <v>1867</v>
      </c>
      <c r="D808" s="3">
        <v>8</v>
      </c>
      <c r="E808" s="3">
        <v>0.65</v>
      </c>
      <c r="F808" s="3">
        <v>166460000</v>
      </c>
      <c r="G808" s="3">
        <v>0.22999999999999998</v>
      </c>
      <c r="H808" s="3"/>
      <c r="I808" s="3">
        <v>4</v>
      </c>
      <c r="J808" s="3">
        <v>26</v>
      </c>
      <c r="K808" s="3">
        <v>4</v>
      </c>
      <c r="L808" s="3"/>
      <c r="M808" s="3">
        <v>13</v>
      </c>
      <c r="N808" s="3">
        <v>41</v>
      </c>
      <c r="O808" s="3">
        <v>57</v>
      </c>
      <c r="P808" s="3">
        <v>1</v>
      </c>
      <c r="Q808" s="3">
        <v>1</v>
      </c>
      <c r="R808" s="3">
        <v>1</v>
      </c>
      <c r="S808" s="3"/>
      <c r="T808" s="3">
        <v>16</v>
      </c>
      <c r="U808" s="3">
        <v>13</v>
      </c>
      <c r="V808" s="3">
        <v>12</v>
      </c>
      <c r="W808" s="3">
        <v>2</v>
      </c>
    </row>
    <row r="809" spans="2:23">
      <c r="B809" s="2" t="s">
        <v>1870</v>
      </c>
      <c r="C809" t="s">
        <v>1869</v>
      </c>
      <c r="D809" s="3">
        <v>14</v>
      </c>
      <c r="E809" s="3">
        <v>0.51</v>
      </c>
      <c r="F809" s="3">
        <v>166380000</v>
      </c>
      <c r="G809" s="3">
        <v>0.13999999999999999</v>
      </c>
      <c r="H809" s="3"/>
      <c r="I809" s="3">
        <v>1</v>
      </c>
      <c r="J809" s="3">
        <v>13</v>
      </c>
      <c r="K809" s="3">
        <v>3</v>
      </c>
      <c r="L809" s="3"/>
      <c r="M809" s="3">
        <v>1</v>
      </c>
      <c r="N809" s="3">
        <v>2</v>
      </c>
      <c r="O809" s="3">
        <v>1</v>
      </c>
      <c r="P809" s="3">
        <v>1</v>
      </c>
      <c r="Q809" s="3">
        <v>1</v>
      </c>
      <c r="R809" s="3">
        <v>1</v>
      </c>
      <c r="S809" s="3"/>
      <c r="T809" s="3">
        <v>4</v>
      </c>
      <c r="U809" s="3">
        <v>5</v>
      </c>
      <c r="V809" s="3">
        <v>2</v>
      </c>
      <c r="W809" s="3">
        <v>1</v>
      </c>
    </row>
    <row r="810" spans="2:23">
      <c r="B810" s="2" t="s">
        <v>1872</v>
      </c>
      <c r="C810" t="s">
        <v>1871</v>
      </c>
      <c r="D810" s="3">
        <v>42</v>
      </c>
      <c r="E810" s="3">
        <v>1.28</v>
      </c>
      <c r="F810" s="3">
        <v>164860000</v>
      </c>
      <c r="G810" s="3">
        <v>0.28999999999999998</v>
      </c>
      <c r="H810" s="3"/>
      <c r="I810" s="3">
        <v>2</v>
      </c>
      <c r="J810" s="3">
        <v>11</v>
      </c>
      <c r="K810" s="3">
        <v>1</v>
      </c>
      <c r="L810" s="3"/>
      <c r="M810" s="3">
        <v>3</v>
      </c>
      <c r="N810" s="3">
        <v>12</v>
      </c>
      <c r="O810" s="3">
        <v>2</v>
      </c>
      <c r="P810" s="3">
        <v>1</v>
      </c>
      <c r="Q810" s="3">
        <v>1</v>
      </c>
      <c r="R810" s="3">
        <v>1</v>
      </c>
      <c r="S810" s="3"/>
      <c r="T810" s="3">
        <v>16</v>
      </c>
      <c r="U810" s="3">
        <v>12</v>
      </c>
      <c r="V810" s="3">
        <v>9</v>
      </c>
      <c r="W810" s="3">
        <v>2</v>
      </c>
    </row>
    <row r="811" spans="2:23">
      <c r="B811" s="2" t="s">
        <v>166</v>
      </c>
      <c r="C811" t="s">
        <v>1873</v>
      </c>
      <c r="D811" s="3">
        <v>8</v>
      </c>
      <c r="E811" s="3">
        <v>0.89</v>
      </c>
      <c r="F811" s="3">
        <v>164270000</v>
      </c>
      <c r="G811" s="3">
        <v>0.19</v>
      </c>
      <c r="H811" s="3"/>
      <c r="I811" s="3">
        <v>3</v>
      </c>
      <c r="J811" s="3">
        <v>31</v>
      </c>
      <c r="K811" s="3">
        <v>4</v>
      </c>
      <c r="L811" s="3"/>
      <c r="M811" s="3">
        <v>2</v>
      </c>
      <c r="N811" s="3">
        <v>16</v>
      </c>
      <c r="O811" s="3">
        <v>58</v>
      </c>
      <c r="P811" s="3">
        <v>1</v>
      </c>
      <c r="Q811" s="3">
        <v>1</v>
      </c>
      <c r="R811" s="3">
        <v>1</v>
      </c>
      <c r="S811" s="3"/>
      <c r="T811" s="3">
        <v>71</v>
      </c>
      <c r="U811" s="3">
        <v>16</v>
      </c>
      <c r="V811" s="3">
        <v>8</v>
      </c>
      <c r="W811" s="3">
        <v>1</v>
      </c>
    </row>
    <row r="812" spans="2:23">
      <c r="B812" s="2" t="s">
        <v>1875</v>
      </c>
      <c r="C812" t="s">
        <v>1874</v>
      </c>
      <c r="D812" s="3">
        <v>19</v>
      </c>
      <c r="E812" s="3">
        <v>0.76</v>
      </c>
      <c r="F812" s="3">
        <v>162930000</v>
      </c>
      <c r="G812" s="3">
        <v>0.41000000000000003</v>
      </c>
      <c r="H812" s="3"/>
      <c r="I812" s="3">
        <v>1</v>
      </c>
      <c r="J812" s="3">
        <v>1</v>
      </c>
      <c r="K812" s="3">
        <v>6</v>
      </c>
      <c r="L812" s="3"/>
      <c r="M812" s="3">
        <v>1</v>
      </c>
      <c r="N812" s="3">
        <v>1</v>
      </c>
      <c r="O812" s="3">
        <v>1</v>
      </c>
      <c r="P812" s="3">
        <v>1</v>
      </c>
      <c r="Q812" s="3">
        <v>2</v>
      </c>
      <c r="R812" s="3">
        <v>2</v>
      </c>
      <c r="S812" s="3"/>
      <c r="T812" s="3">
        <v>20</v>
      </c>
      <c r="U812" s="3">
        <v>2</v>
      </c>
      <c r="V812" s="3">
        <v>1</v>
      </c>
      <c r="W812" s="3">
        <v>1</v>
      </c>
    </row>
    <row r="813" spans="2:23">
      <c r="B813" s="2" t="s">
        <v>1877</v>
      </c>
      <c r="C813" t="s">
        <v>1876</v>
      </c>
      <c r="D813" s="3">
        <v>41</v>
      </c>
      <c r="E813" s="3">
        <v>1.0999999999999999</v>
      </c>
      <c r="F813" s="3">
        <v>162750000</v>
      </c>
      <c r="G813" s="3">
        <v>0.13999999999999999</v>
      </c>
      <c r="H813" s="3"/>
      <c r="I813" s="3">
        <v>5</v>
      </c>
      <c r="J813" s="3">
        <v>11</v>
      </c>
      <c r="K813" s="3">
        <v>4</v>
      </c>
      <c r="L813" s="3"/>
      <c r="M813" s="3">
        <v>14</v>
      </c>
      <c r="N813" s="3">
        <v>33</v>
      </c>
      <c r="O813" s="3">
        <v>34</v>
      </c>
      <c r="P813" s="3">
        <v>1</v>
      </c>
      <c r="Q813" s="3">
        <v>1</v>
      </c>
      <c r="R813" s="3">
        <v>1</v>
      </c>
      <c r="S813" s="3"/>
      <c r="T813" s="3">
        <v>16</v>
      </c>
      <c r="U813" s="3">
        <v>12</v>
      </c>
      <c r="V813" s="3">
        <v>9</v>
      </c>
      <c r="W813" s="3">
        <v>2</v>
      </c>
    </row>
    <row r="814" spans="2:23">
      <c r="B814" s="2" t="s">
        <v>1879</v>
      </c>
      <c r="C814" t="s">
        <v>1878</v>
      </c>
      <c r="D814" s="3">
        <v>24</v>
      </c>
      <c r="E814" s="3">
        <v>0.75</v>
      </c>
      <c r="F814" s="3">
        <v>162510000</v>
      </c>
      <c r="G814" s="3">
        <v>0.16999999999999998</v>
      </c>
      <c r="H814" s="3"/>
      <c r="I814" s="3">
        <v>1</v>
      </c>
      <c r="J814" s="3">
        <v>1</v>
      </c>
      <c r="K814" s="3">
        <v>4</v>
      </c>
      <c r="L814" s="3"/>
      <c r="M814" s="3">
        <v>5</v>
      </c>
      <c r="N814" s="3">
        <v>14</v>
      </c>
      <c r="O814" s="3">
        <v>1</v>
      </c>
      <c r="P814" s="3">
        <v>1</v>
      </c>
      <c r="Q814" s="3">
        <v>1</v>
      </c>
      <c r="R814" s="3">
        <v>1</v>
      </c>
      <c r="S814" s="3"/>
      <c r="T814" s="3">
        <v>34</v>
      </c>
      <c r="U814" s="3">
        <v>2</v>
      </c>
      <c r="V814" s="3">
        <v>1</v>
      </c>
      <c r="W814" s="3">
        <v>1</v>
      </c>
    </row>
    <row r="815" spans="2:23">
      <c r="B815" s="2" t="s">
        <v>1881</v>
      </c>
      <c r="C815" t="s">
        <v>1880</v>
      </c>
      <c r="D815" s="3">
        <v>13</v>
      </c>
      <c r="E815" s="3">
        <v>0.25</v>
      </c>
      <c r="F815" s="3">
        <v>162460000</v>
      </c>
      <c r="G815" s="3">
        <v>0.05</v>
      </c>
      <c r="H815" s="3"/>
      <c r="I815" s="3">
        <v>2</v>
      </c>
      <c r="J815" s="3">
        <v>11</v>
      </c>
      <c r="K815" s="3">
        <v>4</v>
      </c>
      <c r="L815" s="3"/>
      <c r="M815" s="3">
        <v>2</v>
      </c>
      <c r="N815" s="3">
        <v>3</v>
      </c>
      <c r="O815" s="3">
        <v>13</v>
      </c>
      <c r="P815" s="3">
        <v>1</v>
      </c>
      <c r="Q815" s="3">
        <v>1</v>
      </c>
      <c r="R815" s="3">
        <v>1</v>
      </c>
      <c r="S815" s="3"/>
      <c r="T815" s="3">
        <v>16</v>
      </c>
      <c r="U815" s="3">
        <v>12</v>
      </c>
      <c r="V815" s="3">
        <v>9</v>
      </c>
      <c r="W815" s="3">
        <v>2</v>
      </c>
    </row>
    <row r="816" spans="2:23">
      <c r="B816" s="2" t="s">
        <v>1883</v>
      </c>
      <c r="C816" t="s">
        <v>1882</v>
      </c>
      <c r="D816" s="3">
        <v>12</v>
      </c>
      <c r="E816" s="3">
        <v>0.70000000000000007</v>
      </c>
      <c r="F816" s="3">
        <v>162240000</v>
      </c>
      <c r="G816" s="3">
        <v>0.19</v>
      </c>
      <c r="H816" s="3"/>
      <c r="I816" s="3">
        <v>1</v>
      </c>
      <c r="J816" s="3">
        <v>13</v>
      </c>
      <c r="K816" s="3">
        <v>1</v>
      </c>
      <c r="L816" s="3"/>
      <c r="M816" s="3">
        <v>5</v>
      </c>
      <c r="N816" s="3">
        <v>20</v>
      </c>
      <c r="O816" s="3">
        <v>1</v>
      </c>
      <c r="P816" s="3">
        <v>1</v>
      </c>
      <c r="Q816" s="3">
        <v>1</v>
      </c>
      <c r="R816" s="3">
        <v>1</v>
      </c>
      <c r="S816" s="3"/>
      <c r="T816" s="3">
        <v>72</v>
      </c>
      <c r="U816" s="3">
        <v>5</v>
      </c>
      <c r="V816" s="3">
        <v>9</v>
      </c>
      <c r="W816" s="3">
        <v>1</v>
      </c>
    </row>
    <row r="817" spans="2:23">
      <c r="B817" s="2" t="s">
        <v>1885</v>
      </c>
      <c r="C817" t="s">
        <v>1884</v>
      </c>
      <c r="D817" s="3">
        <v>1</v>
      </c>
      <c r="E817" s="3">
        <v>0.4</v>
      </c>
      <c r="F817" s="3">
        <v>162120000</v>
      </c>
      <c r="G817" s="3">
        <v>0.11</v>
      </c>
      <c r="H817" s="3"/>
      <c r="I817" s="3">
        <v>1</v>
      </c>
      <c r="J817" s="3">
        <v>5</v>
      </c>
      <c r="K817" s="3">
        <v>4</v>
      </c>
      <c r="L817" s="3"/>
      <c r="M817" s="3">
        <v>8</v>
      </c>
      <c r="N817" s="3">
        <v>10</v>
      </c>
      <c r="O817" s="3">
        <v>1</v>
      </c>
      <c r="P817" s="3">
        <v>1</v>
      </c>
      <c r="Q817" s="3">
        <v>1</v>
      </c>
      <c r="R817" s="3">
        <v>1</v>
      </c>
      <c r="S817" s="3"/>
      <c r="T817" s="3">
        <v>1</v>
      </c>
      <c r="U817" s="3">
        <v>7</v>
      </c>
      <c r="V817" s="3">
        <v>7</v>
      </c>
      <c r="W817" s="3">
        <v>1</v>
      </c>
    </row>
    <row r="818" spans="2:23">
      <c r="B818" s="2" t="s">
        <v>1887</v>
      </c>
      <c r="C818" t="s">
        <v>1886</v>
      </c>
      <c r="D818" s="3">
        <v>28</v>
      </c>
      <c r="E818" s="3">
        <v>0.65</v>
      </c>
      <c r="F818" s="3">
        <v>162090000</v>
      </c>
      <c r="G818" s="3">
        <v>0.2</v>
      </c>
      <c r="H818" s="3"/>
      <c r="I818" s="3">
        <v>1</v>
      </c>
      <c r="J818" s="3">
        <v>1</v>
      </c>
      <c r="K818" s="3">
        <v>4</v>
      </c>
      <c r="L818" s="3"/>
      <c r="M818" s="3">
        <v>5</v>
      </c>
      <c r="N818" s="3">
        <v>14</v>
      </c>
      <c r="O818" s="3">
        <v>1</v>
      </c>
      <c r="P818" s="3">
        <v>1</v>
      </c>
      <c r="Q818" s="3">
        <v>1</v>
      </c>
      <c r="R818" s="3">
        <v>1</v>
      </c>
      <c r="S818" s="3"/>
      <c r="T818" s="3">
        <v>38</v>
      </c>
      <c r="U818" s="3">
        <v>1</v>
      </c>
      <c r="V818" s="3">
        <v>2</v>
      </c>
      <c r="W818" s="3">
        <v>1</v>
      </c>
    </row>
    <row r="819" spans="2:23">
      <c r="B819" s="2" t="s">
        <v>139</v>
      </c>
      <c r="C819" t="s">
        <v>1888</v>
      </c>
      <c r="D819" s="3">
        <v>7</v>
      </c>
      <c r="E819" s="3">
        <v>0.48</v>
      </c>
      <c r="F819" s="3">
        <v>162070000</v>
      </c>
      <c r="G819" s="3">
        <v>0.08</v>
      </c>
      <c r="H819" s="3"/>
      <c r="I819" s="3">
        <v>1</v>
      </c>
      <c r="J819" s="3">
        <v>8</v>
      </c>
      <c r="K819" s="3">
        <v>1</v>
      </c>
      <c r="L819" s="3"/>
      <c r="M819" s="3">
        <v>1</v>
      </c>
      <c r="N819" s="3">
        <v>1</v>
      </c>
      <c r="O819" s="3">
        <v>1</v>
      </c>
      <c r="P819" s="3">
        <v>1</v>
      </c>
      <c r="Q819" s="3">
        <v>1</v>
      </c>
      <c r="R819" s="3">
        <v>1</v>
      </c>
      <c r="S819" s="3"/>
      <c r="T819" s="3">
        <v>18</v>
      </c>
      <c r="U819" s="3">
        <v>2</v>
      </c>
      <c r="V819" s="3">
        <v>8</v>
      </c>
      <c r="W819" s="3">
        <v>1</v>
      </c>
    </row>
    <row r="820" spans="2:23">
      <c r="B820" s="2" t="s">
        <v>1890</v>
      </c>
      <c r="C820" t="s">
        <v>1889</v>
      </c>
      <c r="D820" s="3">
        <v>2</v>
      </c>
      <c r="E820" s="3">
        <v>0.08</v>
      </c>
      <c r="F820" s="3">
        <v>161250000</v>
      </c>
      <c r="G820" s="3">
        <v>0.13</v>
      </c>
      <c r="H820" s="3"/>
      <c r="I820" s="3">
        <v>1</v>
      </c>
      <c r="J820" s="3">
        <v>1</v>
      </c>
      <c r="K820" s="3">
        <v>1</v>
      </c>
      <c r="L820" s="3"/>
      <c r="M820" s="3">
        <v>5</v>
      </c>
      <c r="N820" s="3">
        <v>7</v>
      </c>
      <c r="O820" s="3">
        <v>1</v>
      </c>
      <c r="P820" s="3">
        <v>1</v>
      </c>
      <c r="Q820" s="3">
        <v>1</v>
      </c>
      <c r="R820" s="3">
        <v>1</v>
      </c>
      <c r="S820" s="3"/>
      <c r="T820" s="3">
        <v>4</v>
      </c>
      <c r="U820" s="3">
        <v>2</v>
      </c>
      <c r="V820" s="3">
        <v>1</v>
      </c>
      <c r="W820" s="3">
        <v>1</v>
      </c>
    </row>
    <row r="821" spans="2:23">
      <c r="B821" s="2" t="s">
        <v>448</v>
      </c>
      <c r="C821" t="s">
        <v>1891</v>
      </c>
      <c r="D821" s="3">
        <v>9</v>
      </c>
      <c r="E821" s="3">
        <v>0.54999999999999993</v>
      </c>
      <c r="F821" s="3">
        <v>161080000</v>
      </c>
      <c r="G821" s="3">
        <v>0.13999999999999999</v>
      </c>
      <c r="H821" s="3"/>
      <c r="I821" s="3">
        <v>1</v>
      </c>
      <c r="J821" s="3">
        <v>1</v>
      </c>
      <c r="K821" s="3">
        <v>4</v>
      </c>
      <c r="L821" s="3"/>
      <c r="M821" s="3">
        <v>5</v>
      </c>
      <c r="N821" s="3">
        <v>22</v>
      </c>
      <c r="O821" s="3">
        <v>59</v>
      </c>
      <c r="P821" s="3">
        <v>1</v>
      </c>
      <c r="Q821" s="3">
        <v>1</v>
      </c>
      <c r="R821" s="3">
        <v>1</v>
      </c>
      <c r="S821" s="3"/>
      <c r="T821" s="3">
        <v>15</v>
      </c>
      <c r="U821" s="3">
        <v>2</v>
      </c>
      <c r="V821" s="3">
        <v>1</v>
      </c>
      <c r="W821" s="3">
        <v>1</v>
      </c>
    </row>
    <row r="822" spans="2:23">
      <c r="B822" s="2" t="s">
        <v>1893</v>
      </c>
      <c r="C822" t="s">
        <v>1892</v>
      </c>
      <c r="D822" s="3">
        <v>21</v>
      </c>
      <c r="E822" s="3">
        <v>0.35000000000000003</v>
      </c>
      <c r="F822" s="3">
        <v>160950000</v>
      </c>
      <c r="G822" s="3">
        <v>0.16999999999999998</v>
      </c>
      <c r="H822" s="3"/>
      <c r="I822" s="3">
        <v>1</v>
      </c>
      <c r="J822" s="3">
        <v>2</v>
      </c>
      <c r="K822" s="3">
        <v>1</v>
      </c>
      <c r="L822" s="3"/>
      <c r="M822" s="3">
        <v>1</v>
      </c>
      <c r="N822" s="3">
        <v>1</v>
      </c>
      <c r="O822" s="3">
        <v>1</v>
      </c>
      <c r="P822" s="3">
        <v>1</v>
      </c>
      <c r="Q822" s="3">
        <v>1</v>
      </c>
      <c r="R822" s="3">
        <v>1</v>
      </c>
      <c r="S822" s="3"/>
      <c r="T822" s="3">
        <v>5</v>
      </c>
      <c r="U822" s="3">
        <v>3</v>
      </c>
      <c r="V822" s="3">
        <v>8</v>
      </c>
      <c r="W822" s="3">
        <v>1</v>
      </c>
    </row>
    <row r="823" spans="2:23">
      <c r="B823" s="2" t="s">
        <v>6</v>
      </c>
      <c r="C823" t="s">
        <v>1894</v>
      </c>
      <c r="D823" s="3">
        <v>4</v>
      </c>
      <c r="E823" s="3">
        <v>0.3</v>
      </c>
      <c r="F823" s="3">
        <v>160240000</v>
      </c>
      <c r="G823" s="3">
        <v>0.32</v>
      </c>
      <c r="H823" s="3"/>
      <c r="I823" s="3">
        <v>1</v>
      </c>
      <c r="J823" s="3">
        <v>27</v>
      </c>
      <c r="K823" s="3">
        <v>3</v>
      </c>
      <c r="L823" s="3"/>
      <c r="M823" s="3">
        <v>1</v>
      </c>
      <c r="N823" s="3">
        <v>1</v>
      </c>
      <c r="O823" s="3">
        <v>1</v>
      </c>
      <c r="P823" s="3">
        <v>1</v>
      </c>
      <c r="Q823" s="3">
        <v>1</v>
      </c>
      <c r="R823" s="3">
        <v>1</v>
      </c>
      <c r="S823" s="3"/>
      <c r="T823" s="3">
        <v>73</v>
      </c>
      <c r="U823" s="3">
        <v>24</v>
      </c>
      <c r="V823" s="3">
        <v>1</v>
      </c>
      <c r="W823" s="3">
        <v>1</v>
      </c>
    </row>
    <row r="824" spans="2:23">
      <c r="B824" s="2" t="s">
        <v>148</v>
      </c>
      <c r="C824" t="s">
        <v>1895</v>
      </c>
      <c r="D824" s="3">
        <v>12</v>
      </c>
      <c r="E824" s="3">
        <v>0.6</v>
      </c>
      <c r="F824" s="3">
        <v>160190000</v>
      </c>
      <c r="G824" s="3">
        <v>0.09</v>
      </c>
      <c r="H824" s="3"/>
      <c r="I824" s="3">
        <v>1</v>
      </c>
      <c r="J824" s="3">
        <v>13</v>
      </c>
      <c r="K824" s="3">
        <v>1</v>
      </c>
      <c r="L824" s="3"/>
      <c r="M824" s="3">
        <v>5</v>
      </c>
      <c r="N824" s="3">
        <v>15</v>
      </c>
      <c r="O824" s="3">
        <v>60</v>
      </c>
      <c r="P824" s="3">
        <v>1</v>
      </c>
      <c r="Q824" s="3">
        <v>1</v>
      </c>
      <c r="R824" s="3">
        <v>1</v>
      </c>
      <c r="S824" s="3"/>
      <c r="T824" s="3">
        <v>21</v>
      </c>
      <c r="U824" s="3">
        <v>5</v>
      </c>
      <c r="V824" s="3">
        <v>8</v>
      </c>
      <c r="W824" s="3">
        <v>1</v>
      </c>
    </row>
    <row r="825" spans="2:23">
      <c r="B825" s="2" t="s">
        <v>1897</v>
      </c>
      <c r="C825" t="s">
        <v>1896</v>
      </c>
      <c r="D825" s="3">
        <v>21</v>
      </c>
      <c r="E825" s="3">
        <v>1.1400000000000001</v>
      </c>
      <c r="F825" s="3">
        <v>159440000</v>
      </c>
      <c r="G825" s="3">
        <v>0.22999999999999998</v>
      </c>
      <c r="H825" s="3"/>
      <c r="I825" s="3">
        <v>1</v>
      </c>
      <c r="J825" s="3">
        <v>1</v>
      </c>
      <c r="K825" s="3">
        <v>6</v>
      </c>
      <c r="L825" s="3"/>
      <c r="M825" s="3">
        <v>1</v>
      </c>
      <c r="N825" s="3">
        <v>2</v>
      </c>
      <c r="O825" s="3">
        <v>1</v>
      </c>
      <c r="P825" s="3">
        <v>1</v>
      </c>
      <c r="Q825" s="3">
        <v>2</v>
      </c>
      <c r="R825" s="3">
        <v>1</v>
      </c>
      <c r="S825" s="3"/>
      <c r="T825" s="3">
        <v>21</v>
      </c>
      <c r="U825" s="3">
        <v>2</v>
      </c>
      <c r="V825" s="3">
        <v>1</v>
      </c>
      <c r="W825" s="3">
        <v>1</v>
      </c>
    </row>
    <row r="826" spans="2:23">
      <c r="B826" s="2" t="s">
        <v>1899</v>
      </c>
      <c r="C826" t="s">
        <v>1898</v>
      </c>
      <c r="D826" s="3">
        <v>4</v>
      </c>
      <c r="E826" s="3">
        <v>0.35000000000000003</v>
      </c>
      <c r="F826" s="3">
        <v>158910000</v>
      </c>
      <c r="G826" s="3">
        <v>0.33999999999999997</v>
      </c>
      <c r="H826" s="3"/>
      <c r="I826" s="3">
        <v>1</v>
      </c>
      <c r="J826" s="3">
        <v>13</v>
      </c>
      <c r="K826" s="3">
        <v>1</v>
      </c>
      <c r="L826" s="3"/>
      <c r="M826" s="3">
        <v>1</v>
      </c>
      <c r="N826" s="3">
        <v>1</v>
      </c>
      <c r="O826" s="3">
        <v>1</v>
      </c>
      <c r="P826" s="3">
        <v>1</v>
      </c>
      <c r="Q826" s="3">
        <v>1</v>
      </c>
      <c r="R826" s="3">
        <v>1</v>
      </c>
      <c r="S826" s="3"/>
      <c r="T826" s="3">
        <v>4</v>
      </c>
      <c r="U826" s="3">
        <v>5</v>
      </c>
      <c r="V826" s="3">
        <v>8</v>
      </c>
      <c r="W826" s="3">
        <v>1</v>
      </c>
    </row>
    <row r="827" spans="2:23">
      <c r="B827" s="2" t="s">
        <v>1901</v>
      </c>
      <c r="C827" t="s">
        <v>1900</v>
      </c>
      <c r="D827" s="3">
        <v>2</v>
      </c>
      <c r="E827" s="3">
        <v>0.15</v>
      </c>
      <c r="F827" s="3">
        <v>158590000</v>
      </c>
      <c r="G827" s="3">
        <v>0.13999999999999999</v>
      </c>
      <c r="H827" s="3"/>
      <c r="I827" s="3">
        <v>1</v>
      </c>
      <c r="J827" s="3">
        <v>7</v>
      </c>
      <c r="K827" s="3">
        <v>1</v>
      </c>
      <c r="L827" s="3"/>
      <c r="M827" s="3">
        <v>1</v>
      </c>
      <c r="N827" s="3">
        <v>2</v>
      </c>
      <c r="O827" s="3">
        <v>1</v>
      </c>
      <c r="P827" s="3">
        <v>1</v>
      </c>
      <c r="Q827" s="3">
        <v>1</v>
      </c>
      <c r="R827" s="3">
        <v>1</v>
      </c>
      <c r="S827" s="3"/>
      <c r="T827" s="3">
        <v>3</v>
      </c>
      <c r="U827" s="3">
        <v>2</v>
      </c>
      <c r="V827" s="3">
        <v>10</v>
      </c>
      <c r="W827" s="3">
        <v>1</v>
      </c>
    </row>
    <row r="828" spans="2:23">
      <c r="B828" s="2" t="s">
        <v>1903</v>
      </c>
      <c r="C828" t="s">
        <v>1902</v>
      </c>
      <c r="D828" s="3">
        <v>5</v>
      </c>
      <c r="E828" s="3">
        <v>0.4</v>
      </c>
      <c r="F828" s="3">
        <v>157720000</v>
      </c>
      <c r="G828" s="3">
        <v>0.02</v>
      </c>
      <c r="H828" s="3"/>
      <c r="I828" s="3">
        <v>6</v>
      </c>
      <c r="J828" s="3">
        <v>1</v>
      </c>
      <c r="K828" s="3">
        <v>6</v>
      </c>
      <c r="L828" s="3"/>
      <c r="M828" s="3">
        <v>23</v>
      </c>
      <c r="N828" s="3">
        <v>48</v>
      </c>
      <c r="O828" s="3">
        <v>48</v>
      </c>
      <c r="P828" s="3">
        <v>1</v>
      </c>
      <c r="Q828" s="3">
        <v>1</v>
      </c>
      <c r="R828" s="3">
        <v>1</v>
      </c>
      <c r="S828" s="3"/>
      <c r="T828" s="3">
        <v>59</v>
      </c>
      <c r="U828" s="3">
        <v>6</v>
      </c>
      <c r="V828" s="3">
        <v>5</v>
      </c>
      <c r="W828" s="3">
        <v>1</v>
      </c>
    </row>
    <row r="829" spans="2:23">
      <c r="B829" s="2" t="s">
        <v>1905</v>
      </c>
      <c r="C829" t="s">
        <v>1904</v>
      </c>
      <c r="D829" s="3">
        <v>21</v>
      </c>
      <c r="E829" s="3">
        <v>1.0900000000000001</v>
      </c>
      <c r="F829" s="3">
        <v>157480000</v>
      </c>
      <c r="G829" s="3">
        <v>0.08</v>
      </c>
      <c r="H829" s="3"/>
      <c r="I829" s="3">
        <v>1</v>
      </c>
      <c r="J829" s="3">
        <v>1</v>
      </c>
      <c r="K829" s="3">
        <v>1</v>
      </c>
      <c r="L829" s="3"/>
      <c r="M829" s="3">
        <v>5</v>
      </c>
      <c r="N829" s="3">
        <v>13</v>
      </c>
      <c r="O829" s="3">
        <v>1</v>
      </c>
      <c r="P829" s="3">
        <v>1</v>
      </c>
      <c r="Q829" s="3">
        <v>2</v>
      </c>
      <c r="R829" s="3">
        <v>1</v>
      </c>
      <c r="S829" s="3"/>
      <c r="T829" s="3">
        <v>1</v>
      </c>
      <c r="U829" s="3">
        <v>1</v>
      </c>
      <c r="V829" s="3">
        <v>1</v>
      </c>
      <c r="W829" s="3">
        <v>1</v>
      </c>
    </row>
    <row r="830" spans="2:23">
      <c r="B830" s="2" t="s">
        <v>503</v>
      </c>
      <c r="C830" t="s">
        <v>1906</v>
      </c>
      <c r="D830" s="3">
        <v>15</v>
      </c>
      <c r="E830" s="3">
        <v>0.96</v>
      </c>
      <c r="F830" s="3">
        <v>156930000</v>
      </c>
      <c r="G830" s="3">
        <v>0.04</v>
      </c>
      <c r="H830" s="3"/>
      <c r="I830" s="3">
        <v>1</v>
      </c>
      <c r="J830" s="3">
        <v>1</v>
      </c>
      <c r="K830" s="3">
        <v>1</v>
      </c>
      <c r="L830" s="3"/>
      <c r="M830" s="3">
        <v>1</v>
      </c>
      <c r="N830" s="3">
        <v>5</v>
      </c>
      <c r="O830" s="3">
        <v>1</v>
      </c>
      <c r="P830" s="3">
        <v>1</v>
      </c>
      <c r="Q830" s="3">
        <v>2</v>
      </c>
      <c r="R830" s="3">
        <v>1</v>
      </c>
      <c r="S830" s="3"/>
      <c r="T830" s="3">
        <v>7</v>
      </c>
      <c r="U830" s="3">
        <v>2</v>
      </c>
      <c r="V830" s="3">
        <v>1</v>
      </c>
      <c r="W830" s="3">
        <v>1</v>
      </c>
    </row>
    <row r="831" spans="2:23">
      <c r="B831" s="2" t="s">
        <v>198</v>
      </c>
      <c r="C831" t="s">
        <v>1907</v>
      </c>
      <c r="D831" s="3">
        <v>2</v>
      </c>
      <c r="E831" s="3">
        <v>0.44</v>
      </c>
      <c r="F831" s="3">
        <v>156900000</v>
      </c>
      <c r="G831" s="3">
        <v>0.08</v>
      </c>
      <c r="H831" s="3"/>
      <c r="I831" s="3">
        <v>1</v>
      </c>
      <c r="J831" s="3">
        <v>1</v>
      </c>
      <c r="K831" s="3">
        <v>1</v>
      </c>
      <c r="L831" s="3"/>
      <c r="M831" s="3">
        <v>5</v>
      </c>
      <c r="N831" s="3">
        <v>8</v>
      </c>
      <c r="O831" s="3">
        <v>61</v>
      </c>
      <c r="P831" s="3">
        <v>1</v>
      </c>
      <c r="Q831" s="3">
        <v>1</v>
      </c>
      <c r="R831" s="3">
        <v>1</v>
      </c>
      <c r="S831" s="3"/>
      <c r="T831" s="3">
        <v>10</v>
      </c>
      <c r="U831" s="3">
        <v>2</v>
      </c>
      <c r="V831" s="3">
        <v>1</v>
      </c>
      <c r="W831" s="3">
        <v>1</v>
      </c>
    </row>
    <row r="832" spans="2:23">
      <c r="B832" s="2" t="s">
        <v>1909</v>
      </c>
      <c r="C832" t="s">
        <v>1908</v>
      </c>
      <c r="D832" s="3">
        <v>28</v>
      </c>
      <c r="E832" s="3">
        <v>0.59</v>
      </c>
      <c r="F832" s="3">
        <v>156750000</v>
      </c>
      <c r="G832" s="3">
        <v>0.22999999999999998</v>
      </c>
      <c r="H832" s="3"/>
      <c r="I832" s="3">
        <v>1</v>
      </c>
      <c r="J832" s="3">
        <v>1</v>
      </c>
      <c r="K832" s="3">
        <v>8</v>
      </c>
      <c r="L832" s="3"/>
      <c r="M832" s="3">
        <v>1</v>
      </c>
      <c r="N832" s="3">
        <v>2</v>
      </c>
      <c r="O832" s="3">
        <v>1</v>
      </c>
      <c r="P832" s="3">
        <v>1</v>
      </c>
      <c r="Q832" s="3">
        <v>1</v>
      </c>
      <c r="R832" s="3">
        <v>1</v>
      </c>
      <c r="S832" s="3"/>
      <c r="T832" s="3">
        <v>3</v>
      </c>
      <c r="U832" s="3">
        <v>2</v>
      </c>
      <c r="V832" s="3">
        <v>1</v>
      </c>
      <c r="W832" s="3">
        <v>1</v>
      </c>
    </row>
    <row r="833" spans="2:23">
      <c r="B833" s="2" t="s">
        <v>1911</v>
      </c>
      <c r="C833" t="s">
        <v>1910</v>
      </c>
      <c r="D833" s="3">
        <v>27</v>
      </c>
      <c r="E833" s="3">
        <v>0.3</v>
      </c>
      <c r="F833" s="3">
        <v>155460000</v>
      </c>
      <c r="G833" s="3">
        <v>0.24</v>
      </c>
      <c r="H833" s="3"/>
      <c r="I833" s="3">
        <v>1</v>
      </c>
      <c r="J833" s="3">
        <v>10</v>
      </c>
      <c r="K833" s="3">
        <v>6</v>
      </c>
      <c r="L833" s="3"/>
      <c r="M833" s="3">
        <v>1</v>
      </c>
      <c r="N833" s="3">
        <v>2</v>
      </c>
      <c r="O833" s="3">
        <v>1</v>
      </c>
      <c r="P833" s="3">
        <v>1</v>
      </c>
      <c r="Q833" s="3">
        <v>1</v>
      </c>
      <c r="R833" s="3">
        <v>1</v>
      </c>
      <c r="S833" s="3"/>
      <c r="T833" s="3">
        <v>4</v>
      </c>
      <c r="U833" s="3">
        <v>2</v>
      </c>
      <c r="V833" s="3">
        <v>1</v>
      </c>
      <c r="W833" s="3">
        <v>1</v>
      </c>
    </row>
    <row r="834" spans="2:23">
      <c r="B834" s="2" t="s">
        <v>1913</v>
      </c>
      <c r="C834" t="s">
        <v>1912</v>
      </c>
      <c r="D834" s="3">
        <v>9</v>
      </c>
      <c r="E834" s="3">
        <v>0.4</v>
      </c>
      <c r="F834" s="3">
        <v>154590000</v>
      </c>
      <c r="G834" s="3">
        <v>0.15</v>
      </c>
      <c r="H834" s="3"/>
      <c r="I834" s="3">
        <v>2</v>
      </c>
      <c r="J834" s="3">
        <v>1</v>
      </c>
      <c r="K834" s="3">
        <v>5</v>
      </c>
      <c r="L834" s="3"/>
      <c r="M834" s="3">
        <v>3</v>
      </c>
      <c r="N834" s="3">
        <v>12</v>
      </c>
      <c r="O834" s="3">
        <v>2</v>
      </c>
      <c r="P834" s="3">
        <v>1</v>
      </c>
      <c r="Q834" s="3">
        <v>1</v>
      </c>
      <c r="R834" s="3">
        <v>1</v>
      </c>
      <c r="S834" s="3"/>
      <c r="T834" s="3">
        <v>18</v>
      </c>
      <c r="U834" s="3">
        <v>27</v>
      </c>
      <c r="V834" s="3">
        <v>3</v>
      </c>
      <c r="W834" s="3">
        <v>1</v>
      </c>
    </row>
    <row r="835" spans="2:23">
      <c r="B835" s="2" t="s">
        <v>474</v>
      </c>
      <c r="C835" t="s">
        <v>1914</v>
      </c>
      <c r="D835" s="3">
        <v>15</v>
      </c>
      <c r="E835" s="3">
        <v>0.95</v>
      </c>
      <c r="F835" s="3">
        <v>153830000</v>
      </c>
      <c r="G835" s="3">
        <v>0.05</v>
      </c>
      <c r="H835" s="3"/>
      <c r="I835" s="3">
        <v>1</v>
      </c>
      <c r="J835" s="3">
        <v>1</v>
      </c>
      <c r="K835" s="3">
        <v>1</v>
      </c>
      <c r="L835" s="3"/>
      <c r="M835" s="3">
        <v>1</v>
      </c>
      <c r="N835" s="3">
        <v>5</v>
      </c>
      <c r="O835" s="3">
        <v>1</v>
      </c>
      <c r="P835" s="3">
        <v>2</v>
      </c>
      <c r="Q835" s="3">
        <v>1</v>
      </c>
      <c r="R835" s="3">
        <v>1</v>
      </c>
      <c r="S835" s="3"/>
      <c r="T835" s="3">
        <v>7</v>
      </c>
      <c r="U835" s="3">
        <v>2</v>
      </c>
      <c r="V835" s="3">
        <v>1</v>
      </c>
      <c r="W835" s="3">
        <v>1</v>
      </c>
    </row>
    <row r="836" spans="2:23">
      <c r="B836" s="2" t="s">
        <v>1916</v>
      </c>
      <c r="C836" t="s">
        <v>1915</v>
      </c>
      <c r="D836" s="3">
        <v>8</v>
      </c>
      <c r="E836" s="3">
        <v>0.57999999999999996</v>
      </c>
      <c r="F836" s="3">
        <v>152070000</v>
      </c>
      <c r="G836" s="3">
        <v>0.12</v>
      </c>
      <c r="H836" s="3"/>
      <c r="I836" s="3">
        <v>1</v>
      </c>
      <c r="J836" s="3">
        <v>23</v>
      </c>
      <c r="K836" s="3">
        <v>6</v>
      </c>
      <c r="L836" s="3"/>
      <c r="M836" s="3">
        <v>1</v>
      </c>
      <c r="N836" s="3">
        <v>5</v>
      </c>
      <c r="O836" s="3">
        <v>1</v>
      </c>
      <c r="P836" s="3">
        <v>1</v>
      </c>
      <c r="Q836" s="3">
        <v>1</v>
      </c>
      <c r="R836" s="3">
        <v>1</v>
      </c>
      <c r="S836" s="3"/>
      <c r="T836" s="3">
        <v>14</v>
      </c>
      <c r="U836" s="3">
        <v>7</v>
      </c>
      <c r="V836" s="3">
        <v>7</v>
      </c>
      <c r="W836" s="3">
        <v>1</v>
      </c>
    </row>
    <row r="837" spans="2:23">
      <c r="B837" s="2" t="s">
        <v>1918</v>
      </c>
      <c r="C837" t="s">
        <v>1917</v>
      </c>
      <c r="D837" s="3">
        <v>1</v>
      </c>
      <c r="E837" s="3">
        <v>0.1</v>
      </c>
      <c r="F837" s="3">
        <v>151960000</v>
      </c>
      <c r="G837" s="3">
        <v>0.35000000000000003</v>
      </c>
      <c r="H837" s="3"/>
      <c r="I837" s="3">
        <v>1</v>
      </c>
      <c r="J837" s="3">
        <v>1</v>
      </c>
      <c r="K837" s="3">
        <v>1</v>
      </c>
      <c r="L837" s="3"/>
      <c r="M837" s="3">
        <v>1</v>
      </c>
      <c r="N837" s="3">
        <v>1</v>
      </c>
      <c r="O837" s="3">
        <v>1</v>
      </c>
      <c r="P837" s="3">
        <v>1</v>
      </c>
      <c r="Q837" s="3">
        <v>1</v>
      </c>
      <c r="R837" s="3">
        <v>1</v>
      </c>
      <c r="S837" s="3"/>
      <c r="T837" s="3">
        <v>7</v>
      </c>
      <c r="U837" s="3">
        <v>2</v>
      </c>
      <c r="V837" s="3">
        <v>1</v>
      </c>
      <c r="W837" s="3">
        <v>1</v>
      </c>
    </row>
    <row r="838" spans="2:23">
      <c r="B838" s="2" t="s">
        <v>1920</v>
      </c>
      <c r="C838" t="s">
        <v>1919</v>
      </c>
      <c r="D838" s="3">
        <v>2</v>
      </c>
      <c r="E838" s="3">
        <v>0.1</v>
      </c>
      <c r="F838" s="3">
        <v>151410000</v>
      </c>
      <c r="G838" s="3">
        <v>6.9999999999999993E-2</v>
      </c>
      <c r="H838" s="3"/>
      <c r="I838" s="3">
        <v>2</v>
      </c>
      <c r="J838" s="3">
        <v>17</v>
      </c>
      <c r="K838" s="3">
        <v>1</v>
      </c>
      <c r="L838" s="3"/>
      <c r="M838" s="3">
        <v>3</v>
      </c>
      <c r="N838" s="3">
        <v>3</v>
      </c>
      <c r="O838" s="3">
        <v>13</v>
      </c>
      <c r="P838" s="3">
        <v>1</v>
      </c>
      <c r="Q838" s="3">
        <v>1</v>
      </c>
      <c r="R838" s="3">
        <v>1</v>
      </c>
      <c r="S838" s="3"/>
      <c r="T838" s="3">
        <v>6</v>
      </c>
      <c r="U838" s="3">
        <v>20</v>
      </c>
      <c r="V838" s="3">
        <v>3</v>
      </c>
      <c r="W838" s="3">
        <v>1</v>
      </c>
    </row>
    <row r="839" spans="2:23">
      <c r="B839" s="2" t="s">
        <v>1922</v>
      </c>
      <c r="C839" t="s">
        <v>1921</v>
      </c>
      <c r="D839" s="3">
        <v>15</v>
      </c>
      <c r="E839" s="3">
        <v>0.5</v>
      </c>
      <c r="F839" s="3">
        <v>150850000</v>
      </c>
      <c r="G839" s="3">
        <v>0.32</v>
      </c>
      <c r="H839" s="3"/>
      <c r="I839" s="3">
        <v>2</v>
      </c>
      <c r="J839" s="3">
        <v>24</v>
      </c>
      <c r="K839" s="3">
        <v>1</v>
      </c>
      <c r="L839" s="3"/>
      <c r="M839" s="3">
        <v>3</v>
      </c>
      <c r="N839" s="3">
        <v>12</v>
      </c>
      <c r="O839" s="3">
        <v>2</v>
      </c>
      <c r="P839" s="3">
        <v>1</v>
      </c>
      <c r="Q839" s="3">
        <v>1</v>
      </c>
      <c r="R839" s="3">
        <v>1</v>
      </c>
      <c r="S839" s="3"/>
      <c r="T839" s="3">
        <v>40</v>
      </c>
      <c r="U839" s="3">
        <v>4</v>
      </c>
      <c r="V839" s="3">
        <v>3</v>
      </c>
      <c r="W839" s="3">
        <v>1</v>
      </c>
    </row>
    <row r="840" spans="2:23">
      <c r="B840" s="2" t="s">
        <v>1924</v>
      </c>
      <c r="C840" t="s">
        <v>1923</v>
      </c>
      <c r="D840" s="3">
        <v>2</v>
      </c>
      <c r="E840" s="3">
        <v>0.18</v>
      </c>
      <c r="F840" s="3">
        <v>150450000</v>
      </c>
      <c r="G840" s="3">
        <v>0.18</v>
      </c>
      <c r="H840" s="3"/>
      <c r="I840" s="3">
        <v>2</v>
      </c>
      <c r="J840" s="3">
        <v>17</v>
      </c>
      <c r="K840" s="3">
        <v>1</v>
      </c>
      <c r="L840" s="3"/>
      <c r="M840" s="3">
        <v>10</v>
      </c>
      <c r="N840" s="3">
        <v>3</v>
      </c>
      <c r="O840" s="3">
        <v>7</v>
      </c>
      <c r="P840" s="3">
        <v>1</v>
      </c>
      <c r="Q840" s="3">
        <v>1</v>
      </c>
      <c r="R840" s="3">
        <v>1</v>
      </c>
      <c r="S840" s="3"/>
      <c r="T840" s="3">
        <v>1</v>
      </c>
      <c r="U840" s="3">
        <v>11</v>
      </c>
      <c r="V840" s="3">
        <v>3</v>
      </c>
      <c r="W840" s="3">
        <v>1</v>
      </c>
    </row>
    <row r="841" spans="2:23">
      <c r="B841" s="2" t="s">
        <v>1926</v>
      </c>
      <c r="C841" t="s">
        <v>1925</v>
      </c>
      <c r="D841" s="3">
        <v>1</v>
      </c>
      <c r="E841" s="3">
        <v>0.35000000000000003</v>
      </c>
      <c r="F841" s="3">
        <v>149860000</v>
      </c>
      <c r="G841" s="3">
        <v>0.28999999999999998</v>
      </c>
      <c r="H841" s="3"/>
      <c r="I841" s="3">
        <v>1</v>
      </c>
      <c r="J841" s="3">
        <v>8</v>
      </c>
      <c r="K841" s="3">
        <v>1</v>
      </c>
      <c r="L841" s="3"/>
      <c r="M841" s="3">
        <v>5</v>
      </c>
      <c r="N841" s="3">
        <v>13</v>
      </c>
      <c r="O841" s="3">
        <v>24</v>
      </c>
      <c r="P841" s="3">
        <v>1</v>
      </c>
      <c r="Q841" s="3">
        <v>1</v>
      </c>
      <c r="R841" s="3">
        <v>1</v>
      </c>
      <c r="S841" s="3"/>
      <c r="T841" s="3">
        <v>1</v>
      </c>
      <c r="U841" s="3">
        <v>2</v>
      </c>
      <c r="V841" s="3">
        <v>8</v>
      </c>
      <c r="W841" s="3">
        <v>1</v>
      </c>
    </row>
    <row r="842" spans="2:23">
      <c r="B842" s="2" t="s">
        <v>1928</v>
      </c>
      <c r="C842" t="s">
        <v>1927</v>
      </c>
      <c r="D842" s="3">
        <v>2</v>
      </c>
      <c r="E842" s="3">
        <v>0.1</v>
      </c>
      <c r="F842" s="3">
        <v>149520000</v>
      </c>
      <c r="G842" s="3">
        <v>0.16999999999999998</v>
      </c>
      <c r="H842" s="3"/>
      <c r="I842" s="3">
        <v>2</v>
      </c>
      <c r="J842" s="3">
        <v>17</v>
      </c>
      <c r="K842" s="3">
        <v>1</v>
      </c>
      <c r="L842" s="3"/>
      <c r="M842" s="3">
        <v>3</v>
      </c>
      <c r="N842" s="3">
        <v>3</v>
      </c>
      <c r="O842" s="3">
        <v>7</v>
      </c>
      <c r="P842" s="3">
        <v>1</v>
      </c>
      <c r="Q842" s="3">
        <v>1</v>
      </c>
      <c r="R842" s="3">
        <v>1</v>
      </c>
      <c r="S842" s="3"/>
      <c r="T842" s="3">
        <v>6</v>
      </c>
      <c r="U842" s="3">
        <v>20</v>
      </c>
      <c r="V842" s="3">
        <v>3</v>
      </c>
      <c r="W842" s="3">
        <v>1</v>
      </c>
    </row>
    <row r="843" spans="2:23">
      <c r="B843" s="2" t="s">
        <v>1930</v>
      </c>
      <c r="C843" t="s">
        <v>1929</v>
      </c>
      <c r="D843" s="3">
        <v>9</v>
      </c>
      <c r="E843" s="3">
        <v>0.41000000000000003</v>
      </c>
      <c r="F843" s="3">
        <v>149060000</v>
      </c>
      <c r="G843" s="3">
        <v>0.3</v>
      </c>
      <c r="H843" s="3"/>
      <c r="I843" s="3">
        <v>1</v>
      </c>
      <c r="J843" s="3">
        <v>1</v>
      </c>
      <c r="K843" s="3">
        <v>1</v>
      </c>
      <c r="L843" s="3"/>
      <c r="M843" s="3">
        <v>5</v>
      </c>
      <c r="N843" s="3">
        <v>26</v>
      </c>
      <c r="O843" s="3">
        <v>26</v>
      </c>
      <c r="P843" s="3">
        <v>1</v>
      </c>
      <c r="Q843" s="3">
        <v>1</v>
      </c>
      <c r="R843" s="3">
        <v>1</v>
      </c>
      <c r="S843" s="3"/>
      <c r="T843" s="3">
        <v>31</v>
      </c>
      <c r="U843" s="3">
        <v>2</v>
      </c>
      <c r="V843" s="3">
        <v>1</v>
      </c>
      <c r="W843" s="3">
        <v>1</v>
      </c>
    </row>
    <row r="844" spans="2:23">
      <c r="B844" s="2" t="s">
        <v>574</v>
      </c>
      <c r="C844" t="s">
        <v>1931</v>
      </c>
      <c r="D844" s="3">
        <v>15</v>
      </c>
      <c r="E844" s="3">
        <v>1.01</v>
      </c>
      <c r="F844" s="3">
        <v>147540000</v>
      </c>
      <c r="G844" s="3">
        <v>0.08</v>
      </c>
      <c r="H844" s="3"/>
      <c r="I844" s="3">
        <v>6</v>
      </c>
      <c r="J844" s="3">
        <v>1</v>
      </c>
      <c r="K844" s="3">
        <v>7</v>
      </c>
      <c r="L844" s="3"/>
      <c r="M844" s="3">
        <v>24</v>
      </c>
      <c r="N844" s="3">
        <v>49</v>
      </c>
      <c r="O844" s="3">
        <v>42</v>
      </c>
      <c r="P844" s="3">
        <v>2</v>
      </c>
      <c r="Q844" s="3">
        <v>1</v>
      </c>
      <c r="R844" s="3">
        <v>1</v>
      </c>
      <c r="S844" s="3"/>
      <c r="T844" s="3">
        <v>59</v>
      </c>
      <c r="U844" s="3">
        <v>6</v>
      </c>
      <c r="V844" s="3">
        <v>5</v>
      </c>
      <c r="W844" s="3">
        <v>1</v>
      </c>
    </row>
    <row r="845" spans="2:23">
      <c r="B845" s="2" t="s">
        <v>1933</v>
      </c>
      <c r="C845" t="s">
        <v>1932</v>
      </c>
      <c r="D845" s="3">
        <v>4</v>
      </c>
      <c r="E845" s="3">
        <v>0.6</v>
      </c>
      <c r="F845" s="3">
        <v>146860000</v>
      </c>
      <c r="G845" s="3">
        <v>0.11</v>
      </c>
      <c r="H845" s="3"/>
      <c r="I845" s="3">
        <v>1</v>
      </c>
      <c r="J845" s="3">
        <v>13</v>
      </c>
      <c r="K845" s="3">
        <v>1</v>
      </c>
      <c r="L845" s="3"/>
      <c r="M845" s="3">
        <v>1</v>
      </c>
      <c r="N845" s="3">
        <v>2</v>
      </c>
      <c r="O845" s="3">
        <v>1</v>
      </c>
      <c r="P845" s="3">
        <v>1</v>
      </c>
      <c r="Q845" s="3">
        <v>1</v>
      </c>
      <c r="R845" s="3">
        <v>1</v>
      </c>
      <c r="S845" s="3"/>
      <c r="T845" s="3">
        <v>15</v>
      </c>
      <c r="U845" s="3">
        <v>5</v>
      </c>
      <c r="V845" s="3">
        <v>2</v>
      </c>
      <c r="W845" s="3">
        <v>1</v>
      </c>
    </row>
    <row r="846" spans="2:23">
      <c r="B846" s="2" t="s">
        <v>1935</v>
      </c>
      <c r="C846" t="s">
        <v>1934</v>
      </c>
      <c r="D846" s="3">
        <v>1</v>
      </c>
      <c r="E846" s="3">
        <v>0.2</v>
      </c>
      <c r="F846" s="3">
        <v>145640000</v>
      </c>
      <c r="G846" s="3">
        <v>0.13999999999999999</v>
      </c>
      <c r="H846" s="3"/>
      <c r="I846" s="3">
        <v>1</v>
      </c>
      <c r="J846" s="3">
        <v>19</v>
      </c>
      <c r="K846" s="3">
        <v>4</v>
      </c>
      <c r="L846" s="3"/>
      <c r="M846" s="3">
        <v>1</v>
      </c>
      <c r="N846" s="3">
        <v>2</v>
      </c>
      <c r="O846" s="3">
        <v>1</v>
      </c>
      <c r="P846" s="3">
        <v>1</v>
      </c>
      <c r="Q846" s="3">
        <v>1</v>
      </c>
      <c r="R846" s="3">
        <v>1</v>
      </c>
      <c r="S846" s="3"/>
      <c r="T846" s="3">
        <v>3</v>
      </c>
      <c r="U846" s="3">
        <v>22</v>
      </c>
      <c r="V846" s="3">
        <v>9</v>
      </c>
      <c r="W846" s="3">
        <v>1</v>
      </c>
    </row>
    <row r="847" spans="2:23">
      <c r="B847" s="2" t="s">
        <v>43</v>
      </c>
      <c r="C847" t="s">
        <v>1936</v>
      </c>
      <c r="D847" s="3">
        <v>28</v>
      </c>
      <c r="E847" s="3">
        <v>0.65</v>
      </c>
      <c r="F847" s="3">
        <v>145450000</v>
      </c>
      <c r="G847" s="3">
        <v>0.24</v>
      </c>
      <c r="H847" s="3"/>
      <c r="I847" s="3">
        <v>1</v>
      </c>
      <c r="J847" s="3">
        <v>1</v>
      </c>
      <c r="K847" s="3">
        <v>7</v>
      </c>
      <c r="L847" s="3"/>
      <c r="M847" s="3">
        <v>5</v>
      </c>
      <c r="N847" s="3">
        <v>26</v>
      </c>
      <c r="O847" s="3">
        <v>32</v>
      </c>
      <c r="P847" s="3">
        <v>1</v>
      </c>
      <c r="Q847" s="3">
        <v>1</v>
      </c>
      <c r="R847" s="3">
        <v>1</v>
      </c>
      <c r="S847" s="3"/>
      <c r="T847" s="3">
        <v>38</v>
      </c>
      <c r="U847" s="3">
        <v>1</v>
      </c>
      <c r="V847" s="3">
        <v>1</v>
      </c>
      <c r="W847" s="3">
        <v>1</v>
      </c>
    </row>
    <row r="848" spans="2:23">
      <c r="B848" s="2" t="s">
        <v>67</v>
      </c>
      <c r="C848" t="s">
        <v>1937</v>
      </c>
      <c r="D848" s="3">
        <v>4</v>
      </c>
      <c r="E848" s="3">
        <v>0.77999999999999992</v>
      </c>
      <c r="F848" s="3">
        <v>145370000</v>
      </c>
      <c r="G848" s="3">
        <v>0.13999999999999999</v>
      </c>
      <c r="H848" s="3"/>
      <c r="I848" s="3">
        <v>3</v>
      </c>
      <c r="J848" s="3">
        <v>16</v>
      </c>
      <c r="K848" s="3">
        <v>4</v>
      </c>
      <c r="L848" s="3"/>
      <c r="M848" s="3">
        <v>11</v>
      </c>
      <c r="N848" s="3">
        <v>16</v>
      </c>
      <c r="O848" s="3">
        <v>20</v>
      </c>
      <c r="P848" s="3">
        <v>1</v>
      </c>
      <c r="Q848" s="3">
        <v>1</v>
      </c>
      <c r="R848" s="3">
        <v>1</v>
      </c>
      <c r="S848" s="3"/>
      <c r="T848" s="3">
        <v>19</v>
      </c>
      <c r="U848" s="3">
        <v>16</v>
      </c>
      <c r="V848" s="3">
        <v>13</v>
      </c>
      <c r="W848" s="3">
        <v>1</v>
      </c>
    </row>
    <row r="849" spans="2:23">
      <c r="B849" s="2" t="s">
        <v>1939</v>
      </c>
      <c r="C849" t="s">
        <v>1938</v>
      </c>
      <c r="D849" s="3">
        <v>4</v>
      </c>
      <c r="E849" s="3">
        <v>0.35000000000000003</v>
      </c>
      <c r="F849" s="3">
        <v>145210000</v>
      </c>
      <c r="G849" s="3">
        <v>0.19</v>
      </c>
      <c r="H849" s="3"/>
      <c r="I849" s="3">
        <v>1</v>
      </c>
      <c r="J849" s="3">
        <v>13</v>
      </c>
      <c r="K849" s="3">
        <v>1</v>
      </c>
      <c r="L849" s="3"/>
      <c r="M849" s="3">
        <v>5</v>
      </c>
      <c r="N849" s="3">
        <v>8</v>
      </c>
      <c r="O849" s="3">
        <v>17</v>
      </c>
      <c r="P849" s="3">
        <v>1</v>
      </c>
      <c r="Q849" s="3">
        <v>1</v>
      </c>
      <c r="R849" s="3">
        <v>1</v>
      </c>
      <c r="S849" s="3"/>
      <c r="T849" s="3">
        <v>41</v>
      </c>
      <c r="U849" s="3">
        <v>1</v>
      </c>
      <c r="V849" s="3">
        <v>2</v>
      </c>
      <c r="W849" s="3">
        <v>1</v>
      </c>
    </row>
    <row r="850" spans="2:23">
      <c r="B850" s="2" t="s">
        <v>1941</v>
      </c>
      <c r="C850" t="s">
        <v>1940</v>
      </c>
      <c r="D850" s="3">
        <v>21</v>
      </c>
      <c r="E850" s="3">
        <v>1.0699999999999998</v>
      </c>
      <c r="F850" s="3">
        <v>145090000</v>
      </c>
      <c r="G850" s="3">
        <v>0.21</v>
      </c>
      <c r="H850" s="3"/>
      <c r="I850" s="3">
        <v>1</v>
      </c>
      <c r="J850" s="3">
        <v>8</v>
      </c>
      <c r="K850" s="3">
        <v>1</v>
      </c>
      <c r="L850" s="3"/>
      <c r="M850" s="3">
        <v>5</v>
      </c>
      <c r="N850" s="3">
        <v>15</v>
      </c>
      <c r="O850" s="3">
        <v>18</v>
      </c>
      <c r="P850" s="3">
        <v>1</v>
      </c>
      <c r="Q850" s="3">
        <v>2</v>
      </c>
      <c r="R850" s="3">
        <v>1</v>
      </c>
      <c r="S850" s="3"/>
      <c r="T850" s="3">
        <v>1</v>
      </c>
      <c r="U850" s="3">
        <v>2</v>
      </c>
      <c r="V850" s="3">
        <v>8</v>
      </c>
      <c r="W850" s="3">
        <v>1</v>
      </c>
    </row>
    <row r="851" spans="2:23">
      <c r="B851" s="2" t="s">
        <v>1943</v>
      </c>
      <c r="C851" t="s">
        <v>1942</v>
      </c>
      <c r="D851" s="3">
        <v>15</v>
      </c>
      <c r="E851" s="3">
        <v>0.95</v>
      </c>
      <c r="F851" s="3">
        <v>144430000</v>
      </c>
      <c r="G851" s="3">
        <v>0.05</v>
      </c>
      <c r="H851" s="3"/>
      <c r="I851" s="3">
        <v>1</v>
      </c>
      <c r="J851" s="3">
        <v>1</v>
      </c>
      <c r="K851" s="3">
        <v>3</v>
      </c>
      <c r="L851" s="3"/>
      <c r="M851" s="3">
        <v>1</v>
      </c>
      <c r="N851" s="3">
        <v>2</v>
      </c>
      <c r="O851" s="3">
        <v>1</v>
      </c>
      <c r="P851" s="3">
        <v>2</v>
      </c>
      <c r="Q851" s="3">
        <v>1</v>
      </c>
      <c r="R851" s="3">
        <v>1</v>
      </c>
      <c r="S851" s="3"/>
      <c r="T851" s="3">
        <v>3</v>
      </c>
      <c r="U851" s="3">
        <v>2</v>
      </c>
      <c r="V851" s="3">
        <v>1</v>
      </c>
      <c r="W851" s="3">
        <v>1</v>
      </c>
    </row>
    <row r="852" spans="2:23">
      <c r="B852" s="2" t="s">
        <v>1945</v>
      </c>
      <c r="C852" t="s">
        <v>1944</v>
      </c>
      <c r="D852" s="3">
        <v>14</v>
      </c>
      <c r="E852" s="3">
        <v>0.85000000000000009</v>
      </c>
      <c r="F852" s="3">
        <v>144420000</v>
      </c>
      <c r="G852" s="3">
        <v>0.27999999999999997</v>
      </c>
      <c r="H852" s="3"/>
      <c r="I852" s="3">
        <v>4</v>
      </c>
      <c r="J852" s="3">
        <v>11</v>
      </c>
      <c r="K852" s="3">
        <v>4</v>
      </c>
      <c r="L852" s="3"/>
      <c r="M852" s="3">
        <v>13</v>
      </c>
      <c r="N852" s="3">
        <v>31</v>
      </c>
      <c r="O852" s="3">
        <v>62</v>
      </c>
      <c r="P852" s="3">
        <v>1</v>
      </c>
      <c r="Q852" s="3">
        <v>1</v>
      </c>
      <c r="R852" s="3">
        <v>1</v>
      </c>
      <c r="S852" s="3"/>
      <c r="T852" s="3">
        <v>16</v>
      </c>
      <c r="U852" s="3">
        <v>12</v>
      </c>
      <c r="V852" s="3">
        <v>9</v>
      </c>
      <c r="W852" s="3">
        <v>2</v>
      </c>
    </row>
    <row r="853" spans="2:23">
      <c r="B853" s="2" t="s">
        <v>1947</v>
      </c>
      <c r="C853" t="s">
        <v>1946</v>
      </c>
      <c r="D853" s="3">
        <v>4</v>
      </c>
      <c r="E853" s="3">
        <v>0.6</v>
      </c>
      <c r="F853" s="3">
        <v>144110000</v>
      </c>
      <c r="G853" s="3">
        <v>0.3</v>
      </c>
      <c r="H853" s="3"/>
      <c r="I853" s="3">
        <v>1</v>
      </c>
      <c r="J853" s="3">
        <v>14</v>
      </c>
      <c r="K853" s="3">
        <v>1</v>
      </c>
      <c r="L853" s="3"/>
      <c r="M853" s="3">
        <v>5</v>
      </c>
      <c r="N853" s="3">
        <v>13</v>
      </c>
      <c r="O853" s="3">
        <v>1</v>
      </c>
      <c r="P853" s="3">
        <v>1</v>
      </c>
      <c r="Q853" s="3">
        <v>1</v>
      </c>
      <c r="R853" s="3">
        <v>1</v>
      </c>
      <c r="S853" s="3"/>
      <c r="T853" s="3">
        <v>26</v>
      </c>
      <c r="U853" s="3">
        <v>14</v>
      </c>
      <c r="V853" s="3">
        <v>12</v>
      </c>
      <c r="W853" s="3">
        <v>1</v>
      </c>
    </row>
    <row r="854" spans="2:23">
      <c r="B854" s="2" t="s">
        <v>1949</v>
      </c>
      <c r="C854" t="s">
        <v>1948</v>
      </c>
      <c r="D854" s="3">
        <v>46</v>
      </c>
      <c r="E854" s="3">
        <v>0.6</v>
      </c>
      <c r="F854" s="3">
        <v>143640000</v>
      </c>
      <c r="G854" s="3">
        <v>0.28999999999999998</v>
      </c>
      <c r="H854" s="3"/>
      <c r="I854" s="3">
        <v>1</v>
      </c>
      <c r="J854" s="3">
        <v>25</v>
      </c>
      <c r="K854" s="3">
        <v>1</v>
      </c>
      <c r="L854" s="3"/>
      <c r="M854" s="3">
        <v>1</v>
      </c>
      <c r="N854" s="3">
        <v>1</v>
      </c>
      <c r="O854" s="3">
        <v>1</v>
      </c>
      <c r="P854" s="3">
        <v>1</v>
      </c>
      <c r="Q854" s="3">
        <v>1</v>
      </c>
      <c r="R854" s="3">
        <v>1</v>
      </c>
      <c r="S854" s="3"/>
      <c r="T854" s="3">
        <v>58</v>
      </c>
      <c r="U854" s="3">
        <v>16</v>
      </c>
      <c r="V854" s="3">
        <v>13</v>
      </c>
      <c r="W854" s="3">
        <v>1</v>
      </c>
    </row>
    <row r="855" spans="2:23">
      <c r="B855" s="2" t="s">
        <v>136</v>
      </c>
      <c r="C855" t="s">
        <v>1950</v>
      </c>
      <c r="D855" s="3">
        <v>8</v>
      </c>
      <c r="E855" s="3">
        <v>0.27999999999999997</v>
      </c>
      <c r="F855" s="3">
        <v>142920000</v>
      </c>
      <c r="G855" s="3">
        <v>0.13</v>
      </c>
      <c r="H855" s="3"/>
      <c r="I855" s="3">
        <v>1</v>
      </c>
      <c r="J855" s="3">
        <v>12</v>
      </c>
      <c r="K855" s="3">
        <v>1</v>
      </c>
      <c r="L855" s="3"/>
      <c r="M855" s="3">
        <v>1</v>
      </c>
      <c r="N855" s="3">
        <v>1</v>
      </c>
      <c r="O855" s="3">
        <v>1</v>
      </c>
      <c r="P855" s="3">
        <v>1</v>
      </c>
      <c r="Q855" s="3">
        <v>1</v>
      </c>
      <c r="R855" s="3">
        <v>1</v>
      </c>
      <c r="S855" s="3"/>
      <c r="T855" s="3">
        <v>14</v>
      </c>
      <c r="U855" s="3">
        <v>17</v>
      </c>
      <c r="V855" s="3">
        <v>14</v>
      </c>
      <c r="W855" s="3">
        <v>1</v>
      </c>
    </row>
    <row r="856" spans="2:23">
      <c r="B856" s="2" t="s">
        <v>1952</v>
      </c>
      <c r="C856" t="s">
        <v>1951</v>
      </c>
      <c r="D856" s="3">
        <v>1</v>
      </c>
      <c r="E856" s="3">
        <v>0.1</v>
      </c>
      <c r="F856" s="3">
        <v>141960000</v>
      </c>
      <c r="G856" s="3">
        <v>0.1</v>
      </c>
      <c r="H856" s="3"/>
      <c r="I856" s="3">
        <v>2</v>
      </c>
      <c r="J856" s="3">
        <v>1</v>
      </c>
      <c r="K856" s="3">
        <v>1</v>
      </c>
      <c r="L856" s="3"/>
      <c r="M856" s="3">
        <v>6</v>
      </c>
      <c r="N856" s="3">
        <v>18</v>
      </c>
      <c r="O856" s="3">
        <v>6</v>
      </c>
      <c r="P856" s="3">
        <v>1</v>
      </c>
      <c r="Q856" s="3">
        <v>1</v>
      </c>
      <c r="R856" s="3">
        <v>1</v>
      </c>
      <c r="S856" s="3"/>
      <c r="T856" s="3">
        <v>6</v>
      </c>
      <c r="U856" s="3">
        <v>4</v>
      </c>
      <c r="V856" s="3">
        <v>3</v>
      </c>
      <c r="W856" s="3">
        <v>1</v>
      </c>
    </row>
    <row r="857" spans="2:23">
      <c r="B857" s="2" t="s">
        <v>1954</v>
      </c>
      <c r="C857" t="s">
        <v>1953</v>
      </c>
      <c r="D857" s="3">
        <v>2</v>
      </c>
      <c r="E857" s="3">
        <v>0.18</v>
      </c>
      <c r="F857" s="3">
        <v>141460000</v>
      </c>
      <c r="G857" s="3">
        <v>0.16999999999999998</v>
      </c>
      <c r="H857" s="3"/>
      <c r="I857" s="3">
        <v>2</v>
      </c>
      <c r="J857" s="3">
        <v>17</v>
      </c>
      <c r="K857" s="3">
        <v>1</v>
      </c>
      <c r="L857" s="3"/>
      <c r="M857" s="3">
        <v>10</v>
      </c>
      <c r="N857" s="3">
        <v>3</v>
      </c>
      <c r="O857" s="3">
        <v>7</v>
      </c>
      <c r="P857" s="3">
        <v>1</v>
      </c>
      <c r="Q857" s="3">
        <v>1</v>
      </c>
      <c r="R857" s="3">
        <v>1</v>
      </c>
      <c r="S857" s="3"/>
      <c r="T857" s="3">
        <v>1</v>
      </c>
      <c r="U857" s="3">
        <v>11</v>
      </c>
      <c r="V857" s="3">
        <v>3</v>
      </c>
      <c r="W857" s="3">
        <v>1</v>
      </c>
    </row>
    <row r="858" spans="2:23">
      <c r="B858" s="2" t="s">
        <v>87</v>
      </c>
      <c r="C858" t="s">
        <v>1955</v>
      </c>
      <c r="D858" s="3">
        <v>15</v>
      </c>
      <c r="E858" s="3">
        <v>0.95</v>
      </c>
      <c r="F858" s="3">
        <v>141160000</v>
      </c>
      <c r="G858" s="3">
        <v>0.06</v>
      </c>
      <c r="H858" s="3"/>
      <c r="I858" s="3">
        <v>1</v>
      </c>
      <c r="J858" s="3">
        <v>1</v>
      </c>
      <c r="K858" s="3">
        <v>1</v>
      </c>
      <c r="L858" s="3"/>
      <c r="M858" s="3">
        <v>5</v>
      </c>
      <c r="N858" s="3">
        <v>15</v>
      </c>
      <c r="O858" s="3">
        <v>1</v>
      </c>
      <c r="P858" s="3">
        <v>1</v>
      </c>
      <c r="Q858" s="3">
        <v>2</v>
      </c>
      <c r="R858" s="3">
        <v>1</v>
      </c>
      <c r="S858" s="3"/>
      <c r="T858" s="3">
        <v>10</v>
      </c>
      <c r="U858" s="3">
        <v>2</v>
      </c>
      <c r="V858" s="3">
        <v>1</v>
      </c>
      <c r="W858" s="3">
        <v>1</v>
      </c>
    </row>
    <row r="859" spans="2:23">
      <c r="B859" s="2" t="s">
        <v>1957</v>
      </c>
      <c r="C859" t="s">
        <v>1956</v>
      </c>
      <c r="D859" s="3">
        <v>29</v>
      </c>
      <c r="E859" s="3">
        <v>0.89</v>
      </c>
      <c r="F859" s="3">
        <v>140200000</v>
      </c>
      <c r="G859" s="3">
        <v>0.21</v>
      </c>
      <c r="H859" s="3"/>
      <c r="I859" s="3">
        <v>1</v>
      </c>
      <c r="J859" s="3">
        <v>1</v>
      </c>
      <c r="K859" s="3">
        <v>7</v>
      </c>
      <c r="L859" s="3"/>
      <c r="M859" s="3">
        <v>5</v>
      </c>
      <c r="N859" s="3">
        <v>26</v>
      </c>
      <c r="O859" s="3">
        <v>32</v>
      </c>
      <c r="P859" s="3">
        <v>1</v>
      </c>
      <c r="Q859" s="3">
        <v>1</v>
      </c>
      <c r="R859" s="3">
        <v>1</v>
      </c>
      <c r="S859" s="3"/>
      <c r="T859" s="3">
        <v>49</v>
      </c>
      <c r="U859" s="3">
        <v>2</v>
      </c>
      <c r="V859" s="3">
        <v>1</v>
      </c>
      <c r="W859" s="3">
        <v>1</v>
      </c>
    </row>
    <row r="860" spans="2:23">
      <c r="B860" s="2" t="s">
        <v>1959</v>
      </c>
      <c r="C860" t="s">
        <v>1958</v>
      </c>
      <c r="D860" s="3">
        <v>8</v>
      </c>
      <c r="E860" s="3">
        <v>0.57999999999999996</v>
      </c>
      <c r="F860" s="3">
        <v>139640000</v>
      </c>
      <c r="G860" s="3">
        <v>0.15</v>
      </c>
      <c r="H860" s="3"/>
      <c r="I860" s="3">
        <v>1</v>
      </c>
      <c r="J860" s="3">
        <v>23</v>
      </c>
      <c r="K860" s="3">
        <v>7</v>
      </c>
      <c r="L860" s="3"/>
      <c r="M860" s="3">
        <v>1</v>
      </c>
      <c r="N860" s="3">
        <v>5</v>
      </c>
      <c r="O860" s="3">
        <v>1</v>
      </c>
      <c r="P860" s="3">
        <v>1</v>
      </c>
      <c r="Q860" s="3">
        <v>1</v>
      </c>
      <c r="R860" s="3">
        <v>1</v>
      </c>
      <c r="S860" s="3"/>
      <c r="T860" s="3">
        <v>14</v>
      </c>
      <c r="U860" s="3">
        <v>7</v>
      </c>
      <c r="V860" s="3">
        <v>7</v>
      </c>
      <c r="W860" s="3">
        <v>1</v>
      </c>
    </row>
    <row r="861" spans="2:23">
      <c r="B861" s="2" t="s">
        <v>550</v>
      </c>
      <c r="C861" t="s">
        <v>1960</v>
      </c>
      <c r="D861" s="3">
        <v>2</v>
      </c>
      <c r="E861" s="3">
        <v>0.48</v>
      </c>
      <c r="F861" s="3">
        <v>139490000</v>
      </c>
      <c r="G861" s="3">
        <v>0.21</v>
      </c>
      <c r="H861" s="3"/>
      <c r="I861" s="3">
        <v>1</v>
      </c>
      <c r="J861" s="3">
        <v>1</v>
      </c>
      <c r="K861" s="3">
        <v>2</v>
      </c>
      <c r="L861" s="3"/>
      <c r="M861" s="3">
        <v>5</v>
      </c>
      <c r="N861" s="3">
        <v>7</v>
      </c>
      <c r="O861" s="3">
        <v>1</v>
      </c>
      <c r="P861" s="3">
        <v>1</v>
      </c>
      <c r="Q861" s="3">
        <v>1</v>
      </c>
      <c r="R861" s="3">
        <v>1</v>
      </c>
      <c r="S861" s="3"/>
      <c r="T861" s="3">
        <v>1</v>
      </c>
      <c r="U861" s="3">
        <v>2</v>
      </c>
      <c r="V861" s="3">
        <v>1</v>
      </c>
      <c r="W861" s="3">
        <v>1</v>
      </c>
    </row>
    <row r="862" spans="2:23">
      <c r="B862" s="2" t="s">
        <v>1962</v>
      </c>
      <c r="C862" t="s">
        <v>1961</v>
      </c>
      <c r="D862" s="3">
        <v>5</v>
      </c>
      <c r="E862" s="3">
        <v>0.43</v>
      </c>
      <c r="F862" s="3">
        <v>138960000</v>
      </c>
      <c r="G862" s="3">
        <v>0.16999999999999998</v>
      </c>
      <c r="H862" s="3"/>
      <c r="I862" s="3">
        <v>2</v>
      </c>
      <c r="J862" s="3">
        <v>17</v>
      </c>
      <c r="K862" s="3">
        <v>1</v>
      </c>
      <c r="L862" s="3"/>
      <c r="M862" s="3">
        <v>3</v>
      </c>
      <c r="N862" s="3">
        <v>12</v>
      </c>
      <c r="O862" s="3">
        <v>7</v>
      </c>
      <c r="P862" s="3">
        <v>1</v>
      </c>
      <c r="Q862" s="3">
        <v>1</v>
      </c>
      <c r="R862" s="3">
        <v>1</v>
      </c>
      <c r="S862" s="3"/>
      <c r="T862" s="3">
        <v>5</v>
      </c>
      <c r="U862" s="3">
        <v>20</v>
      </c>
      <c r="V862" s="3">
        <v>3</v>
      </c>
      <c r="W862" s="3">
        <v>1</v>
      </c>
    </row>
    <row r="863" spans="2:23">
      <c r="B863" s="2" t="s">
        <v>1964</v>
      </c>
      <c r="C863" t="s">
        <v>1963</v>
      </c>
      <c r="D863" s="3">
        <v>47</v>
      </c>
      <c r="E863" s="3">
        <v>0.75</v>
      </c>
      <c r="F863" s="3">
        <v>138820000</v>
      </c>
      <c r="G863" s="3">
        <v>0.16</v>
      </c>
      <c r="H863" s="3"/>
      <c r="I863" s="3">
        <v>1</v>
      </c>
      <c r="J863" s="3">
        <v>11</v>
      </c>
      <c r="K863" s="3">
        <v>4</v>
      </c>
      <c r="L863" s="3"/>
      <c r="M863" s="3">
        <v>1</v>
      </c>
      <c r="N863" s="3">
        <v>2</v>
      </c>
      <c r="O863" s="3">
        <v>1</v>
      </c>
      <c r="P863" s="3">
        <v>1</v>
      </c>
      <c r="Q863" s="3">
        <v>1</v>
      </c>
      <c r="R863" s="3">
        <v>1</v>
      </c>
      <c r="S863" s="3"/>
      <c r="T863" s="3">
        <v>16</v>
      </c>
      <c r="U863" s="3">
        <v>12</v>
      </c>
      <c r="V863" s="3">
        <v>9</v>
      </c>
      <c r="W863" s="3">
        <v>2</v>
      </c>
    </row>
    <row r="864" spans="2:23">
      <c r="B864" s="2" t="s">
        <v>165</v>
      </c>
      <c r="C864" t="s">
        <v>1965</v>
      </c>
      <c r="D864" s="3">
        <v>2</v>
      </c>
      <c r="E864" s="3">
        <v>0.2</v>
      </c>
      <c r="F864" s="3">
        <v>137640000</v>
      </c>
      <c r="G864" s="3">
        <v>0.15</v>
      </c>
      <c r="H864" s="3"/>
      <c r="I864" s="3">
        <v>2</v>
      </c>
      <c r="J864" s="3">
        <v>1</v>
      </c>
      <c r="K864" s="3">
        <v>1</v>
      </c>
      <c r="L864" s="3"/>
      <c r="M864" s="3">
        <v>7</v>
      </c>
      <c r="N864" s="3">
        <v>3</v>
      </c>
      <c r="O864" s="3">
        <v>2</v>
      </c>
      <c r="P864" s="3">
        <v>1</v>
      </c>
      <c r="Q864" s="3">
        <v>1</v>
      </c>
      <c r="R864" s="3">
        <v>1</v>
      </c>
      <c r="S864" s="3"/>
      <c r="T864" s="3">
        <v>6</v>
      </c>
      <c r="U864" s="3">
        <v>4</v>
      </c>
      <c r="V864" s="3">
        <v>3</v>
      </c>
      <c r="W864" s="3">
        <v>1</v>
      </c>
    </row>
    <row r="865" spans="2:23">
      <c r="B865" s="2" t="s">
        <v>1967</v>
      </c>
      <c r="C865" t="s">
        <v>1966</v>
      </c>
      <c r="D865" s="3">
        <v>28</v>
      </c>
      <c r="E865" s="3">
        <v>0.5</v>
      </c>
      <c r="F865" s="3">
        <v>137430000</v>
      </c>
      <c r="G865" s="3">
        <v>0.16999999999999998</v>
      </c>
      <c r="H865" s="3"/>
      <c r="I865" s="3">
        <v>1</v>
      </c>
      <c r="J865" s="3">
        <v>1</v>
      </c>
      <c r="K865" s="3">
        <v>6</v>
      </c>
      <c r="L865" s="3"/>
      <c r="M865" s="3">
        <v>1</v>
      </c>
      <c r="N865" s="3">
        <v>2</v>
      </c>
      <c r="O865" s="3">
        <v>1</v>
      </c>
      <c r="P865" s="3">
        <v>1</v>
      </c>
      <c r="Q865" s="3">
        <v>1</v>
      </c>
      <c r="R865" s="3">
        <v>1</v>
      </c>
      <c r="S865" s="3"/>
      <c r="T865" s="3">
        <v>3</v>
      </c>
      <c r="U865" s="3">
        <v>2</v>
      </c>
      <c r="V865" s="3">
        <v>1</v>
      </c>
      <c r="W865" s="3">
        <v>1</v>
      </c>
    </row>
    <row r="866" spans="2:23">
      <c r="B866" s="2" t="s">
        <v>1969</v>
      </c>
      <c r="C866" t="s">
        <v>1968</v>
      </c>
      <c r="D866" s="3">
        <v>4</v>
      </c>
      <c r="E866" s="3">
        <v>0.44999999999999996</v>
      </c>
      <c r="F866" s="3">
        <v>137380000</v>
      </c>
      <c r="G866" s="3">
        <v>0.44</v>
      </c>
      <c r="H866" s="3"/>
      <c r="I866" s="3">
        <v>1</v>
      </c>
      <c r="J866" s="3">
        <v>13</v>
      </c>
      <c r="K866" s="3">
        <v>2</v>
      </c>
      <c r="L866" s="3"/>
      <c r="M866" s="3">
        <v>1</v>
      </c>
      <c r="N866" s="3">
        <v>2</v>
      </c>
      <c r="O866" s="3">
        <v>1</v>
      </c>
      <c r="P866" s="3">
        <v>1</v>
      </c>
      <c r="Q866" s="3">
        <v>1</v>
      </c>
      <c r="R866" s="3">
        <v>1</v>
      </c>
      <c r="S866" s="3"/>
      <c r="T866" s="3">
        <v>4</v>
      </c>
      <c r="U866" s="3">
        <v>5</v>
      </c>
      <c r="V866" s="3">
        <v>8</v>
      </c>
      <c r="W866" s="3">
        <v>1</v>
      </c>
    </row>
    <row r="867" spans="2:23">
      <c r="B867" s="2" t="s">
        <v>1971</v>
      </c>
      <c r="C867" t="s">
        <v>1970</v>
      </c>
      <c r="D867" s="3">
        <v>48</v>
      </c>
      <c r="E867" s="3">
        <v>0.4</v>
      </c>
      <c r="F867" s="3">
        <v>137240000</v>
      </c>
      <c r="G867" s="3">
        <v>0.08</v>
      </c>
      <c r="H867" s="3"/>
      <c r="I867" s="3">
        <v>3</v>
      </c>
      <c r="J867" s="3">
        <v>1</v>
      </c>
      <c r="K867" s="3">
        <v>4</v>
      </c>
      <c r="L867" s="3"/>
      <c r="M867" s="3">
        <v>4</v>
      </c>
      <c r="N867" s="3">
        <v>6</v>
      </c>
      <c r="O867" s="3">
        <v>5</v>
      </c>
      <c r="P867" s="3">
        <v>1</v>
      </c>
      <c r="Q867" s="3">
        <v>1</v>
      </c>
      <c r="R867" s="3">
        <v>1</v>
      </c>
      <c r="S867" s="3"/>
      <c r="T867" s="3">
        <v>9</v>
      </c>
      <c r="U867" s="3">
        <v>6</v>
      </c>
      <c r="V867" s="3">
        <v>5</v>
      </c>
      <c r="W867" s="3">
        <v>1</v>
      </c>
    </row>
    <row r="868" spans="2:23">
      <c r="B868" s="2" t="s">
        <v>1973</v>
      </c>
      <c r="C868" t="s">
        <v>1972</v>
      </c>
      <c r="D868" s="3">
        <v>21</v>
      </c>
      <c r="E868" s="3">
        <v>1.1100000000000001</v>
      </c>
      <c r="F868" s="3">
        <v>135370000</v>
      </c>
      <c r="G868" s="3">
        <v>0.12</v>
      </c>
      <c r="H868" s="3"/>
      <c r="I868" s="3">
        <v>1</v>
      </c>
      <c r="J868" s="3">
        <v>1</v>
      </c>
      <c r="K868" s="3">
        <v>8</v>
      </c>
      <c r="L868" s="3"/>
      <c r="M868" s="3">
        <v>1</v>
      </c>
      <c r="N868" s="3">
        <v>2</v>
      </c>
      <c r="O868" s="3">
        <v>1</v>
      </c>
      <c r="P868" s="3">
        <v>1</v>
      </c>
      <c r="Q868" s="3">
        <v>2</v>
      </c>
      <c r="R868" s="3">
        <v>1</v>
      </c>
      <c r="S868" s="3"/>
      <c r="T868" s="3">
        <v>3</v>
      </c>
      <c r="U868" s="3">
        <v>2</v>
      </c>
      <c r="V868" s="3">
        <v>1</v>
      </c>
      <c r="W868" s="3">
        <v>1</v>
      </c>
    </row>
    <row r="869" spans="2:23">
      <c r="B869" s="2" t="s">
        <v>1975</v>
      </c>
      <c r="C869" t="s">
        <v>1974</v>
      </c>
      <c r="D869" s="3">
        <v>8</v>
      </c>
      <c r="E869" s="3">
        <v>0.5</v>
      </c>
      <c r="F869" s="3">
        <v>134660000</v>
      </c>
      <c r="G869" s="3">
        <v>0.15</v>
      </c>
      <c r="H869" s="3"/>
      <c r="I869" s="3">
        <v>6</v>
      </c>
      <c r="J869" s="3">
        <v>1</v>
      </c>
      <c r="K869" s="3">
        <v>5</v>
      </c>
      <c r="L869" s="3"/>
      <c r="M869" s="3">
        <v>17</v>
      </c>
      <c r="N869" s="3">
        <v>50</v>
      </c>
      <c r="O869" s="3">
        <v>42</v>
      </c>
      <c r="P869" s="3">
        <v>2</v>
      </c>
      <c r="Q869" s="3">
        <v>1</v>
      </c>
      <c r="R869" s="3">
        <v>1</v>
      </c>
      <c r="S869" s="3"/>
      <c r="T869" s="3">
        <v>42</v>
      </c>
      <c r="U869" s="3">
        <v>16</v>
      </c>
      <c r="V869" s="3">
        <v>4</v>
      </c>
      <c r="W869" s="3">
        <v>2</v>
      </c>
    </row>
    <row r="870" spans="2:23">
      <c r="B870" s="2" t="s">
        <v>1977</v>
      </c>
      <c r="C870" t="s">
        <v>1976</v>
      </c>
      <c r="D870" s="3">
        <v>49</v>
      </c>
      <c r="E870" s="3">
        <v>0.49</v>
      </c>
      <c r="F870" s="3">
        <v>133449999.99999999</v>
      </c>
      <c r="G870" s="3">
        <v>0.2</v>
      </c>
      <c r="H870" s="3"/>
      <c r="I870" s="3">
        <v>1</v>
      </c>
      <c r="J870" s="3">
        <v>26</v>
      </c>
      <c r="K870" s="3">
        <v>1</v>
      </c>
      <c r="L870" s="3"/>
      <c r="M870" s="3">
        <v>1</v>
      </c>
      <c r="N870" s="3">
        <v>1</v>
      </c>
      <c r="O870" s="3">
        <v>1</v>
      </c>
      <c r="P870" s="3">
        <v>1</v>
      </c>
      <c r="Q870" s="3">
        <v>1</v>
      </c>
      <c r="R870" s="3">
        <v>1</v>
      </c>
      <c r="S870" s="3"/>
      <c r="T870" s="3">
        <v>74</v>
      </c>
      <c r="U870" s="3">
        <v>23</v>
      </c>
      <c r="V870" s="3">
        <v>17</v>
      </c>
      <c r="W870" s="3">
        <v>1</v>
      </c>
    </row>
    <row r="871" spans="2:23">
      <c r="B871" s="2" t="s">
        <v>1979</v>
      </c>
      <c r="C871" t="s">
        <v>1978</v>
      </c>
      <c r="D871" s="3">
        <v>2</v>
      </c>
      <c r="E871" s="3">
        <v>0.15</v>
      </c>
      <c r="F871" s="3">
        <v>132850000</v>
      </c>
      <c r="G871" s="3">
        <v>0.05</v>
      </c>
      <c r="H871" s="3"/>
      <c r="I871" s="3">
        <v>1</v>
      </c>
      <c r="J871" s="3">
        <v>8</v>
      </c>
      <c r="K871" s="3">
        <v>1</v>
      </c>
      <c r="L871" s="3"/>
      <c r="M871" s="3">
        <v>1</v>
      </c>
      <c r="N871" s="3">
        <v>2</v>
      </c>
      <c r="O871" s="3">
        <v>1</v>
      </c>
      <c r="P871" s="3">
        <v>1</v>
      </c>
      <c r="Q871" s="3">
        <v>1</v>
      </c>
      <c r="R871" s="3">
        <v>1</v>
      </c>
      <c r="S871" s="3"/>
      <c r="T871" s="3">
        <v>3</v>
      </c>
      <c r="U871" s="3">
        <v>2</v>
      </c>
      <c r="V871" s="3">
        <v>8</v>
      </c>
      <c r="W871" s="3">
        <v>1</v>
      </c>
    </row>
    <row r="872" spans="2:23">
      <c r="B872" s="2" t="s">
        <v>263</v>
      </c>
      <c r="C872" t="s">
        <v>1980</v>
      </c>
      <c r="D872" s="3">
        <v>2</v>
      </c>
      <c r="E872" s="3">
        <v>0.3</v>
      </c>
      <c r="F872" s="3">
        <v>132169999.99999999</v>
      </c>
      <c r="G872" s="3">
        <v>0.1</v>
      </c>
      <c r="H872" s="3"/>
      <c r="I872" s="3">
        <v>1</v>
      </c>
      <c r="J872" s="3">
        <v>3</v>
      </c>
      <c r="K872" s="3">
        <v>1</v>
      </c>
      <c r="L872" s="3"/>
      <c r="M872" s="3">
        <v>1</v>
      </c>
      <c r="N872" s="3">
        <v>5</v>
      </c>
      <c r="O872" s="3">
        <v>3</v>
      </c>
      <c r="P872" s="3">
        <v>1</v>
      </c>
      <c r="Q872" s="3">
        <v>1</v>
      </c>
      <c r="R872" s="3">
        <v>1</v>
      </c>
      <c r="S872" s="3"/>
      <c r="T872" s="3">
        <v>17</v>
      </c>
      <c r="U872" s="3">
        <v>5</v>
      </c>
      <c r="V872" s="3">
        <v>1</v>
      </c>
      <c r="W872" s="3">
        <v>1</v>
      </c>
    </row>
    <row r="873" spans="2:23">
      <c r="B873" s="2" t="s">
        <v>399</v>
      </c>
      <c r="C873" t="s">
        <v>1981</v>
      </c>
      <c r="D873" s="3">
        <v>5</v>
      </c>
      <c r="E873" s="3">
        <v>0.4</v>
      </c>
      <c r="F873" s="3">
        <v>132150000</v>
      </c>
      <c r="G873" s="3">
        <v>0.08</v>
      </c>
      <c r="H873" s="3"/>
      <c r="I873" s="3">
        <v>1</v>
      </c>
      <c r="J873" s="3">
        <v>8</v>
      </c>
      <c r="K873" s="3">
        <v>1</v>
      </c>
      <c r="L873" s="3"/>
      <c r="M873" s="3">
        <v>5</v>
      </c>
      <c r="N873" s="3">
        <v>22</v>
      </c>
      <c r="O873" s="3">
        <v>1</v>
      </c>
      <c r="P873" s="3">
        <v>1</v>
      </c>
      <c r="Q873" s="3">
        <v>1</v>
      </c>
      <c r="R873" s="3">
        <v>1</v>
      </c>
      <c r="S873" s="3"/>
      <c r="T873" s="3">
        <v>1</v>
      </c>
      <c r="U873" s="3">
        <v>1</v>
      </c>
      <c r="V873" s="3">
        <v>8</v>
      </c>
      <c r="W873" s="3">
        <v>1</v>
      </c>
    </row>
    <row r="874" spans="2:23">
      <c r="B874" s="2" t="s">
        <v>1983</v>
      </c>
      <c r="C874" t="s">
        <v>1982</v>
      </c>
      <c r="D874" s="3">
        <v>2</v>
      </c>
      <c r="E874" s="3">
        <v>0.25</v>
      </c>
      <c r="F874" s="3">
        <v>130770000.00000001</v>
      </c>
      <c r="G874" s="3">
        <v>6.9999999999999993E-2</v>
      </c>
      <c r="H874" s="3"/>
      <c r="I874" s="3">
        <v>2</v>
      </c>
      <c r="J874" s="3">
        <v>11</v>
      </c>
      <c r="K874" s="3">
        <v>1</v>
      </c>
      <c r="L874" s="3"/>
      <c r="M874" s="3">
        <v>2</v>
      </c>
      <c r="N874" s="3">
        <v>16</v>
      </c>
      <c r="O874" s="3">
        <v>2</v>
      </c>
      <c r="P874" s="3">
        <v>1</v>
      </c>
      <c r="Q874" s="3">
        <v>1</v>
      </c>
      <c r="R874" s="3">
        <v>1</v>
      </c>
      <c r="S874" s="3"/>
      <c r="T874" s="3">
        <v>16</v>
      </c>
      <c r="U874" s="3">
        <v>12</v>
      </c>
      <c r="V874" s="3">
        <v>9</v>
      </c>
      <c r="W874" s="3">
        <v>2</v>
      </c>
    </row>
    <row r="875" spans="2:23">
      <c r="B875" s="2" t="s">
        <v>1985</v>
      </c>
      <c r="C875" t="s">
        <v>1984</v>
      </c>
      <c r="D875" s="3">
        <v>50</v>
      </c>
      <c r="E875" s="3">
        <v>0.35000000000000003</v>
      </c>
      <c r="F875" s="3">
        <v>130639999.99999999</v>
      </c>
      <c r="G875" s="3">
        <v>0.04</v>
      </c>
      <c r="H875" s="3"/>
      <c r="I875" s="3">
        <v>2</v>
      </c>
      <c r="J875" s="3">
        <v>11</v>
      </c>
      <c r="K875" s="3">
        <v>4</v>
      </c>
      <c r="L875" s="3"/>
      <c r="M875" s="3">
        <v>2</v>
      </c>
      <c r="N875" s="3">
        <v>16</v>
      </c>
      <c r="O875" s="3">
        <v>6</v>
      </c>
      <c r="P875" s="3">
        <v>1</v>
      </c>
      <c r="Q875" s="3">
        <v>1</v>
      </c>
      <c r="R875" s="3">
        <v>1</v>
      </c>
      <c r="S875" s="3"/>
      <c r="T875" s="3">
        <v>16</v>
      </c>
      <c r="U875" s="3">
        <v>12</v>
      </c>
      <c r="V875" s="3">
        <v>9</v>
      </c>
      <c r="W875" s="3">
        <v>2</v>
      </c>
    </row>
    <row r="876" spans="2:23">
      <c r="B876" s="2" t="s">
        <v>1987</v>
      </c>
      <c r="C876" t="s">
        <v>1986</v>
      </c>
      <c r="D876" s="3">
        <v>28</v>
      </c>
      <c r="E876" s="3">
        <v>0.19</v>
      </c>
      <c r="F876" s="3">
        <v>130570000</v>
      </c>
      <c r="G876" s="3">
        <v>0.25</v>
      </c>
      <c r="H876" s="3"/>
      <c r="I876" s="3">
        <v>1</v>
      </c>
      <c r="J876" s="3">
        <v>13</v>
      </c>
      <c r="K876" s="3">
        <v>1</v>
      </c>
      <c r="L876" s="3"/>
      <c r="M876" s="3">
        <v>1</v>
      </c>
      <c r="N876" s="3">
        <v>1</v>
      </c>
      <c r="O876" s="3">
        <v>1</v>
      </c>
      <c r="P876" s="3">
        <v>1</v>
      </c>
      <c r="Q876" s="3">
        <v>1</v>
      </c>
      <c r="R876" s="3">
        <v>1</v>
      </c>
      <c r="S876" s="3"/>
      <c r="T876" s="3">
        <v>75</v>
      </c>
      <c r="U876" s="3">
        <v>5</v>
      </c>
      <c r="V876" s="3">
        <v>4</v>
      </c>
      <c r="W876" s="3">
        <v>1</v>
      </c>
    </row>
    <row r="877" spans="2:23">
      <c r="B877" s="2" t="s">
        <v>1989</v>
      </c>
      <c r="C877" t="s">
        <v>1988</v>
      </c>
      <c r="D877" s="3">
        <v>42</v>
      </c>
      <c r="E877" s="3">
        <v>0.89999999999999991</v>
      </c>
      <c r="F877" s="3">
        <v>130490000.00000001</v>
      </c>
      <c r="G877" s="3">
        <v>0.16999999999999998</v>
      </c>
      <c r="H877" s="3"/>
      <c r="I877" s="3">
        <v>1</v>
      </c>
      <c r="J877" s="3">
        <v>11</v>
      </c>
      <c r="K877" s="3">
        <v>1</v>
      </c>
      <c r="L877" s="3"/>
      <c r="M877" s="3">
        <v>1</v>
      </c>
      <c r="N877" s="3">
        <v>2</v>
      </c>
      <c r="O877" s="3">
        <v>1</v>
      </c>
      <c r="P877" s="3">
        <v>1</v>
      </c>
      <c r="Q877" s="3">
        <v>1</v>
      </c>
      <c r="R877" s="3">
        <v>1</v>
      </c>
      <c r="S877" s="3"/>
      <c r="T877" s="3">
        <v>16</v>
      </c>
      <c r="U877" s="3">
        <v>12</v>
      </c>
      <c r="V877" s="3">
        <v>9</v>
      </c>
      <c r="W877" s="3">
        <v>2</v>
      </c>
    </row>
    <row r="878" spans="2:23">
      <c r="B878" s="2" t="s">
        <v>1991</v>
      </c>
      <c r="C878" t="s">
        <v>1990</v>
      </c>
      <c r="D878" s="3">
        <v>37</v>
      </c>
      <c r="E878" s="3">
        <v>0.3</v>
      </c>
      <c r="F878" s="3">
        <v>130190000</v>
      </c>
      <c r="G878" s="3">
        <v>0.04</v>
      </c>
      <c r="H878" s="3"/>
      <c r="I878" s="3">
        <v>2</v>
      </c>
      <c r="J878" s="3">
        <v>11</v>
      </c>
      <c r="K878" s="3">
        <v>1</v>
      </c>
      <c r="L878" s="3"/>
      <c r="M878" s="3">
        <v>6</v>
      </c>
      <c r="N878" s="3">
        <v>16</v>
      </c>
      <c r="O878" s="3">
        <v>6</v>
      </c>
      <c r="P878" s="3">
        <v>1</v>
      </c>
      <c r="Q878" s="3">
        <v>1</v>
      </c>
      <c r="R878" s="3">
        <v>1</v>
      </c>
      <c r="S878" s="3"/>
      <c r="T878" s="3">
        <v>16</v>
      </c>
      <c r="U878" s="3">
        <v>12</v>
      </c>
      <c r="V878" s="3">
        <v>9</v>
      </c>
      <c r="W878" s="3">
        <v>2</v>
      </c>
    </row>
    <row r="879" spans="2:23">
      <c r="B879" s="2" t="s">
        <v>1993</v>
      </c>
      <c r="C879" t="s">
        <v>1992</v>
      </c>
      <c r="D879" s="3">
        <v>39</v>
      </c>
      <c r="E879" s="3">
        <v>0.70000000000000007</v>
      </c>
      <c r="F879" s="3">
        <v>129759999.99999999</v>
      </c>
      <c r="G879" s="3">
        <v>0.67</v>
      </c>
      <c r="H879" s="3"/>
      <c r="I879" s="3">
        <v>1</v>
      </c>
      <c r="J879" s="3">
        <v>13</v>
      </c>
      <c r="K879" s="3">
        <v>1</v>
      </c>
      <c r="L879" s="3"/>
      <c r="M879" s="3">
        <v>1</v>
      </c>
      <c r="N879" s="3">
        <v>2</v>
      </c>
      <c r="O879" s="3">
        <v>1</v>
      </c>
      <c r="P879" s="3">
        <v>1</v>
      </c>
      <c r="Q879" s="3">
        <v>1</v>
      </c>
      <c r="R879" s="3">
        <v>2</v>
      </c>
      <c r="S879" s="3"/>
      <c r="T879" s="3">
        <v>76</v>
      </c>
      <c r="U879" s="3">
        <v>5</v>
      </c>
      <c r="V879" s="3">
        <v>8</v>
      </c>
      <c r="W879" s="3">
        <v>1</v>
      </c>
    </row>
    <row r="880" spans="2:23">
      <c r="B880" s="2" t="s">
        <v>1995</v>
      </c>
      <c r="C880" t="s">
        <v>1994</v>
      </c>
      <c r="D880" s="3">
        <v>7</v>
      </c>
      <c r="E880" s="3">
        <v>0.5</v>
      </c>
      <c r="F880" s="3">
        <v>129350000</v>
      </c>
      <c r="G880" s="3">
        <v>0.27999999999999997</v>
      </c>
      <c r="H880" s="3"/>
      <c r="I880" s="3">
        <v>1</v>
      </c>
      <c r="J880" s="3">
        <v>12</v>
      </c>
      <c r="K880" s="3">
        <v>1</v>
      </c>
      <c r="L880" s="3"/>
      <c r="M880" s="3">
        <v>5</v>
      </c>
      <c r="N880" s="3">
        <v>13</v>
      </c>
      <c r="O880" s="3">
        <v>10</v>
      </c>
      <c r="P880" s="3">
        <v>1</v>
      </c>
      <c r="Q880" s="3">
        <v>1</v>
      </c>
      <c r="R880" s="3">
        <v>1</v>
      </c>
      <c r="S880" s="3"/>
      <c r="T880" s="3">
        <v>27</v>
      </c>
      <c r="U880" s="3">
        <v>8</v>
      </c>
      <c r="V880" s="3">
        <v>1</v>
      </c>
      <c r="W880" s="3">
        <v>1</v>
      </c>
    </row>
    <row r="881" spans="2:23">
      <c r="B881" s="2" t="s">
        <v>1997</v>
      </c>
      <c r="C881" t="s">
        <v>1996</v>
      </c>
      <c r="D881" s="3">
        <v>4</v>
      </c>
      <c r="E881" s="3">
        <v>0.25</v>
      </c>
      <c r="F881" s="3">
        <v>128630000</v>
      </c>
      <c r="G881" s="3">
        <v>0.13999999999999999</v>
      </c>
      <c r="H881" s="3"/>
      <c r="I881" s="3">
        <v>1</v>
      </c>
      <c r="J881" s="3">
        <v>26</v>
      </c>
      <c r="K881" s="3">
        <v>1</v>
      </c>
      <c r="L881" s="3"/>
      <c r="M881" s="3">
        <v>1</v>
      </c>
      <c r="N881" s="3">
        <v>1</v>
      </c>
      <c r="O881" s="3">
        <v>1</v>
      </c>
      <c r="P881" s="3">
        <v>1</v>
      </c>
      <c r="Q881" s="3">
        <v>1</v>
      </c>
      <c r="R881" s="3">
        <v>1</v>
      </c>
      <c r="S881" s="3"/>
      <c r="T881" s="3">
        <v>1</v>
      </c>
      <c r="U881" s="3">
        <v>23</v>
      </c>
      <c r="V881" s="3">
        <v>10</v>
      </c>
      <c r="W881" s="3">
        <v>1</v>
      </c>
    </row>
    <row r="882" spans="2:23">
      <c r="B882" s="2" t="s">
        <v>1999</v>
      </c>
      <c r="C882" t="s">
        <v>1998</v>
      </c>
      <c r="D882" s="3">
        <v>2</v>
      </c>
      <c r="E882" s="3">
        <v>0.08</v>
      </c>
      <c r="F882" s="3">
        <v>127680000</v>
      </c>
      <c r="G882" s="3">
        <v>0.05</v>
      </c>
      <c r="H882" s="3"/>
      <c r="I882" s="3">
        <v>2</v>
      </c>
      <c r="J882" s="3">
        <v>11</v>
      </c>
      <c r="K882" s="3">
        <v>1</v>
      </c>
      <c r="L882" s="3"/>
      <c r="M882" s="3">
        <v>2</v>
      </c>
      <c r="N882" s="3">
        <v>3</v>
      </c>
      <c r="O882" s="3">
        <v>13</v>
      </c>
      <c r="P882" s="3">
        <v>1</v>
      </c>
      <c r="Q882" s="3">
        <v>1</v>
      </c>
      <c r="R882" s="3">
        <v>1</v>
      </c>
      <c r="S882" s="3"/>
      <c r="T882" s="3">
        <v>16</v>
      </c>
      <c r="U882" s="3">
        <v>12</v>
      </c>
      <c r="V882" s="3">
        <v>9</v>
      </c>
      <c r="W882" s="3">
        <v>2</v>
      </c>
    </row>
    <row r="883" spans="2:23">
      <c r="B883" s="2" t="s">
        <v>2001</v>
      </c>
      <c r="C883" t="s">
        <v>2000</v>
      </c>
      <c r="D883" s="3">
        <v>4</v>
      </c>
      <c r="E883" s="3">
        <v>0.25</v>
      </c>
      <c r="F883" s="3">
        <v>127600000</v>
      </c>
      <c r="G883" s="3">
        <v>6.9999999999999993E-2</v>
      </c>
      <c r="H883" s="3"/>
      <c r="I883" s="3">
        <v>1</v>
      </c>
      <c r="J883" s="3">
        <v>30</v>
      </c>
      <c r="K883" s="3">
        <v>1</v>
      </c>
      <c r="L883" s="3"/>
      <c r="M883" s="3">
        <v>1</v>
      </c>
      <c r="N883" s="3">
        <v>1</v>
      </c>
      <c r="O883" s="3">
        <v>1</v>
      </c>
      <c r="P883" s="3">
        <v>1</v>
      </c>
      <c r="Q883" s="3">
        <v>1</v>
      </c>
      <c r="R883" s="3">
        <v>1</v>
      </c>
      <c r="S883" s="3"/>
      <c r="T883" s="3">
        <v>1</v>
      </c>
      <c r="U883" s="3">
        <v>26</v>
      </c>
      <c r="V883" s="3">
        <v>19</v>
      </c>
      <c r="W883" s="3">
        <v>1</v>
      </c>
    </row>
    <row r="884" spans="2:23">
      <c r="B884" s="2" t="s">
        <v>81</v>
      </c>
      <c r="C884" t="s">
        <v>2002</v>
      </c>
      <c r="D884" s="3">
        <v>11</v>
      </c>
      <c r="E884" s="3">
        <v>0.75</v>
      </c>
      <c r="F884" s="3">
        <v>125870000</v>
      </c>
      <c r="G884" s="3">
        <v>0.25</v>
      </c>
      <c r="H884" s="3"/>
      <c r="I884" s="3">
        <v>3</v>
      </c>
      <c r="J884" s="3">
        <v>16</v>
      </c>
      <c r="K884" s="3">
        <v>4</v>
      </c>
      <c r="L884" s="3"/>
      <c r="M884" s="3">
        <v>4</v>
      </c>
      <c r="N884" s="3">
        <v>6</v>
      </c>
      <c r="O884" s="3">
        <v>20</v>
      </c>
      <c r="P884" s="3">
        <v>1</v>
      </c>
      <c r="Q884" s="3">
        <v>2</v>
      </c>
      <c r="R884" s="3">
        <v>2</v>
      </c>
      <c r="S884" s="3"/>
      <c r="T884" s="3">
        <v>19</v>
      </c>
      <c r="U884" s="3">
        <v>6</v>
      </c>
      <c r="V884" s="3">
        <v>5</v>
      </c>
      <c r="W884" s="3">
        <v>1</v>
      </c>
    </row>
    <row r="885" spans="2:23">
      <c r="B885" s="2" t="s">
        <v>2004</v>
      </c>
      <c r="C885" t="s">
        <v>2003</v>
      </c>
      <c r="D885" s="3">
        <v>33</v>
      </c>
      <c r="E885" s="3">
        <v>0.35000000000000003</v>
      </c>
      <c r="F885" s="3">
        <v>125070000</v>
      </c>
      <c r="G885" s="3">
        <v>0.13</v>
      </c>
      <c r="H885" s="3"/>
      <c r="I885" s="3">
        <v>1</v>
      </c>
      <c r="J885" s="3">
        <v>13</v>
      </c>
      <c r="K885" s="3">
        <v>1</v>
      </c>
      <c r="L885" s="3"/>
      <c r="M885" s="3">
        <v>1</v>
      </c>
      <c r="N885" s="3">
        <v>1</v>
      </c>
      <c r="O885" s="3">
        <v>1</v>
      </c>
      <c r="P885" s="3">
        <v>1</v>
      </c>
      <c r="Q885" s="3">
        <v>1</v>
      </c>
      <c r="R885" s="3">
        <v>1</v>
      </c>
      <c r="S885" s="3"/>
      <c r="T885" s="3">
        <v>48</v>
      </c>
      <c r="U885" s="3">
        <v>8</v>
      </c>
      <c r="V885" s="3">
        <v>10</v>
      </c>
      <c r="W885" s="3">
        <v>1</v>
      </c>
    </row>
    <row r="886" spans="2:23">
      <c r="B886" s="2" t="s">
        <v>369</v>
      </c>
      <c r="C886" t="s">
        <v>2005</v>
      </c>
      <c r="D886" s="3">
        <v>15</v>
      </c>
      <c r="E886" s="3">
        <v>0.95</v>
      </c>
      <c r="F886" s="3">
        <v>125010000</v>
      </c>
      <c r="G886" s="3">
        <v>0.13999999999999999</v>
      </c>
      <c r="H886" s="3"/>
      <c r="I886" s="3">
        <v>2</v>
      </c>
      <c r="J886" s="3">
        <v>1</v>
      </c>
      <c r="K886" s="3">
        <v>1</v>
      </c>
      <c r="L886" s="3"/>
      <c r="M886" s="3">
        <v>6</v>
      </c>
      <c r="N886" s="3">
        <v>18</v>
      </c>
      <c r="O886" s="3">
        <v>7</v>
      </c>
      <c r="P886" s="3">
        <v>2</v>
      </c>
      <c r="Q886" s="3">
        <v>1</v>
      </c>
      <c r="R886" s="3">
        <v>1</v>
      </c>
      <c r="S886" s="3"/>
      <c r="T886" s="3">
        <v>12</v>
      </c>
      <c r="U886" s="3">
        <v>4</v>
      </c>
      <c r="V886" s="3">
        <v>3</v>
      </c>
      <c r="W886" s="3">
        <v>1</v>
      </c>
    </row>
    <row r="887" spans="2:23">
      <c r="B887" s="2" t="s">
        <v>2007</v>
      </c>
      <c r="C887" t="s">
        <v>2006</v>
      </c>
      <c r="D887" s="3">
        <v>2</v>
      </c>
      <c r="E887" s="3">
        <v>0.15</v>
      </c>
      <c r="F887" s="3">
        <v>124840000</v>
      </c>
      <c r="G887" s="3">
        <v>0.16999999999999998</v>
      </c>
      <c r="H887" s="3"/>
      <c r="I887" s="3">
        <v>2</v>
      </c>
      <c r="J887" s="3">
        <v>1</v>
      </c>
      <c r="K887" s="3">
        <v>1</v>
      </c>
      <c r="L887" s="3"/>
      <c r="M887" s="3">
        <v>6</v>
      </c>
      <c r="N887" s="3">
        <v>19</v>
      </c>
      <c r="O887" s="3">
        <v>2</v>
      </c>
      <c r="P887" s="3">
        <v>1</v>
      </c>
      <c r="Q887" s="3">
        <v>1</v>
      </c>
      <c r="R887" s="3">
        <v>1</v>
      </c>
      <c r="S887" s="3"/>
      <c r="T887" s="3">
        <v>6</v>
      </c>
      <c r="U887" s="3">
        <v>4</v>
      </c>
      <c r="V887" s="3">
        <v>3</v>
      </c>
      <c r="W887" s="3">
        <v>1</v>
      </c>
    </row>
    <row r="888" spans="2:23">
      <c r="B888" s="2" t="s">
        <v>2009</v>
      </c>
      <c r="C888" t="s">
        <v>2008</v>
      </c>
      <c r="D888" s="3">
        <v>12</v>
      </c>
      <c r="E888" s="3">
        <v>0.70000000000000007</v>
      </c>
      <c r="F888" s="3">
        <v>124470000</v>
      </c>
      <c r="G888" s="3">
        <v>0.24</v>
      </c>
      <c r="H888" s="3"/>
      <c r="I888" s="3">
        <v>1</v>
      </c>
      <c r="J888" s="3">
        <v>3</v>
      </c>
      <c r="K888" s="3">
        <v>1</v>
      </c>
      <c r="L888" s="3"/>
      <c r="M888" s="3">
        <v>1</v>
      </c>
      <c r="N888" s="3">
        <v>5</v>
      </c>
      <c r="O888" s="3">
        <v>3</v>
      </c>
      <c r="P888" s="3">
        <v>1</v>
      </c>
      <c r="Q888" s="3">
        <v>1</v>
      </c>
      <c r="R888" s="3">
        <v>1</v>
      </c>
      <c r="S888" s="3"/>
      <c r="T888" s="3">
        <v>5</v>
      </c>
      <c r="U888" s="3">
        <v>5</v>
      </c>
      <c r="V888" s="3">
        <v>2</v>
      </c>
      <c r="W888" s="3">
        <v>1</v>
      </c>
    </row>
    <row r="889" spans="2:23">
      <c r="B889" s="2" t="s">
        <v>2011</v>
      </c>
      <c r="C889" t="s">
        <v>2010</v>
      </c>
      <c r="D889" s="3">
        <v>2</v>
      </c>
      <c r="E889" s="3">
        <v>0.2</v>
      </c>
      <c r="F889" s="3">
        <v>124320000</v>
      </c>
      <c r="G889" s="3">
        <v>0.06</v>
      </c>
      <c r="H889" s="3"/>
      <c r="I889" s="3">
        <v>1</v>
      </c>
      <c r="J889" s="3">
        <v>19</v>
      </c>
      <c r="K889" s="3">
        <v>2</v>
      </c>
      <c r="L889" s="3"/>
      <c r="M889" s="3">
        <v>1</v>
      </c>
      <c r="N889" s="3">
        <v>2</v>
      </c>
      <c r="O889" s="3">
        <v>1</v>
      </c>
      <c r="P889" s="3">
        <v>1</v>
      </c>
      <c r="Q889" s="3">
        <v>1</v>
      </c>
      <c r="R889" s="3">
        <v>1</v>
      </c>
      <c r="S889" s="3"/>
      <c r="T889" s="3">
        <v>3</v>
      </c>
      <c r="U889" s="3">
        <v>22</v>
      </c>
      <c r="V889" s="3">
        <v>20</v>
      </c>
      <c r="W889" s="3">
        <v>1</v>
      </c>
    </row>
    <row r="890" spans="2:23">
      <c r="B890" s="2" t="s">
        <v>2013</v>
      </c>
      <c r="C890" t="s">
        <v>2012</v>
      </c>
      <c r="D890" s="3">
        <v>44</v>
      </c>
      <c r="E890" s="3">
        <v>1</v>
      </c>
      <c r="F890" s="3">
        <v>123950000</v>
      </c>
      <c r="G890" s="3">
        <v>0.13</v>
      </c>
      <c r="H890" s="3"/>
      <c r="I890" s="3">
        <v>2</v>
      </c>
      <c r="J890" s="3">
        <v>11</v>
      </c>
      <c r="K890" s="3">
        <v>4</v>
      </c>
      <c r="L890" s="3"/>
      <c r="M890" s="3">
        <v>2</v>
      </c>
      <c r="N890" s="3">
        <v>16</v>
      </c>
      <c r="O890" s="3">
        <v>2</v>
      </c>
      <c r="P890" s="3">
        <v>1</v>
      </c>
      <c r="Q890" s="3">
        <v>1</v>
      </c>
      <c r="R890" s="3">
        <v>1</v>
      </c>
      <c r="S890" s="3"/>
      <c r="T890" s="3">
        <v>16</v>
      </c>
      <c r="U890" s="3">
        <v>12</v>
      </c>
      <c r="V890" s="3">
        <v>9</v>
      </c>
      <c r="W890" s="3">
        <v>2</v>
      </c>
    </row>
    <row r="891" spans="2:23">
      <c r="B891" s="2" t="s">
        <v>302</v>
      </c>
      <c r="C891" t="s">
        <v>2014</v>
      </c>
      <c r="D891" s="3">
        <v>15</v>
      </c>
      <c r="E891" s="3">
        <v>0.95</v>
      </c>
      <c r="F891" s="3">
        <v>123220000</v>
      </c>
      <c r="G891" s="3">
        <v>0.04</v>
      </c>
      <c r="H891" s="3"/>
      <c r="I891" s="3">
        <v>1</v>
      </c>
      <c r="J891" s="3">
        <v>1</v>
      </c>
      <c r="K891" s="3">
        <v>1</v>
      </c>
      <c r="L891" s="3"/>
      <c r="M891" s="3">
        <v>1</v>
      </c>
      <c r="N891" s="3">
        <v>4</v>
      </c>
      <c r="O891" s="3">
        <v>1</v>
      </c>
      <c r="P891" s="3">
        <v>1</v>
      </c>
      <c r="Q891" s="3">
        <v>2</v>
      </c>
      <c r="R891" s="3">
        <v>1</v>
      </c>
      <c r="S891" s="3"/>
      <c r="T891" s="3">
        <v>1</v>
      </c>
      <c r="U891" s="3">
        <v>1</v>
      </c>
      <c r="V891" s="3">
        <v>1</v>
      </c>
      <c r="W891" s="3">
        <v>1</v>
      </c>
    </row>
    <row r="892" spans="2:23">
      <c r="B892" s="2" t="s">
        <v>2016</v>
      </c>
      <c r="C892" t="s">
        <v>2015</v>
      </c>
      <c r="D892" s="3">
        <v>21</v>
      </c>
      <c r="E892" s="3">
        <v>1.08</v>
      </c>
      <c r="F892" s="3">
        <v>123220000</v>
      </c>
      <c r="G892" s="3">
        <v>0.16</v>
      </c>
      <c r="H892" s="3"/>
      <c r="I892" s="3">
        <v>1</v>
      </c>
      <c r="J892" s="3">
        <v>8</v>
      </c>
      <c r="K892" s="3">
        <v>1</v>
      </c>
      <c r="L892" s="3"/>
      <c r="M892" s="3">
        <v>5</v>
      </c>
      <c r="N892" s="3">
        <v>13</v>
      </c>
      <c r="O892" s="3">
        <v>10</v>
      </c>
      <c r="P892" s="3">
        <v>2</v>
      </c>
      <c r="Q892" s="3">
        <v>1</v>
      </c>
      <c r="R892" s="3">
        <v>1</v>
      </c>
      <c r="S892" s="3"/>
      <c r="T892" s="3">
        <v>1</v>
      </c>
      <c r="U892" s="3">
        <v>2</v>
      </c>
      <c r="V892" s="3">
        <v>8</v>
      </c>
      <c r="W892" s="3">
        <v>1</v>
      </c>
    </row>
    <row r="893" spans="2:23">
      <c r="B893" s="2" t="s">
        <v>363</v>
      </c>
      <c r="C893" t="s">
        <v>2017</v>
      </c>
      <c r="D893" s="3">
        <v>4</v>
      </c>
      <c r="E893" s="3">
        <v>0.63</v>
      </c>
      <c r="F893" s="3">
        <v>122050000</v>
      </c>
      <c r="G893" s="3">
        <v>0.15</v>
      </c>
      <c r="H893" s="3"/>
      <c r="I893" s="3">
        <v>1</v>
      </c>
      <c r="J893" s="3">
        <v>13</v>
      </c>
      <c r="K893" s="3">
        <v>1</v>
      </c>
      <c r="L893" s="3"/>
      <c r="M893" s="3">
        <v>5</v>
      </c>
      <c r="N893" s="3">
        <v>14</v>
      </c>
      <c r="O893" s="3">
        <v>31</v>
      </c>
      <c r="P893" s="3">
        <v>1</v>
      </c>
      <c r="Q893" s="3">
        <v>1</v>
      </c>
      <c r="R893" s="3">
        <v>1</v>
      </c>
      <c r="S893" s="3"/>
      <c r="T893" s="3">
        <v>15</v>
      </c>
      <c r="U893" s="3">
        <v>5</v>
      </c>
      <c r="V893" s="3">
        <v>2</v>
      </c>
      <c r="W893" s="3">
        <v>1</v>
      </c>
    </row>
    <row r="894" spans="2:23">
      <c r="B894" s="2" t="s">
        <v>34</v>
      </c>
      <c r="C894" t="s">
        <v>2018</v>
      </c>
      <c r="D894" s="3">
        <v>9</v>
      </c>
      <c r="E894" s="3">
        <v>0.6</v>
      </c>
      <c r="F894" s="3">
        <v>121320000</v>
      </c>
      <c r="G894" s="3">
        <v>0.24</v>
      </c>
      <c r="H894" s="3"/>
      <c r="I894" s="3">
        <v>1</v>
      </c>
      <c r="J894" s="3">
        <v>1</v>
      </c>
      <c r="K894" s="3">
        <v>8</v>
      </c>
      <c r="L894" s="3"/>
      <c r="M894" s="3">
        <v>1</v>
      </c>
      <c r="N894" s="3">
        <v>5</v>
      </c>
      <c r="O894" s="3">
        <v>1</v>
      </c>
      <c r="P894" s="3">
        <v>1</v>
      </c>
      <c r="Q894" s="3">
        <v>1</v>
      </c>
      <c r="R894" s="3">
        <v>1</v>
      </c>
      <c r="S894" s="3"/>
      <c r="T894" s="3">
        <v>31</v>
      </c>
      <c r="U894" s="3">
        <v>2</v>
      </c>
      <c r="V894" s="3">
        <v>1</v>
      </c>
      <c r="W894" s="3">
        <v>1</v>
      </c>
    </row>
    <row r="895" spans="2:23">
      <c r="B895" s="2" t="s">
        <v>2020</v>
      </c>
      <c r="C895" t="s">
        <v>2019</v>
      </c>
      <c r="D895" s="3">
        <v>9</v>
      </c>
      <c r="E895" s="3">
        <v>0.72</v>
      </c>
      <c r="F895" s="3">
        <v>120770000</v>
      </c>
      <c r="G895" s="3">
        <v>0.1</v>
      </c>
      <c r="H895" s="3"/>
      <c r="I895" s="3">
        <v>1</v>
      </c>
      <c r="J895" s="3">
        <v>1</v>
      </c>
      <c r="K895" s="3">
        <v>7</v>
      </c>
      <c r="L895" s="3"/>
      <c r="M895" s="3">
        <v>1</v>
      </c>
      <c r="N895" s="3">
        <v>2</v>
      </c>
      <c r="O895" s="3">
        <v>1</v>
      </c>
      <c r="P895" s="3">
        <v>1</v>
      </c>
      <c r="Q895" s="3">
        <v>1</v>
      </c>
      <c r="R895" s="3">
        <v>1</v>
      </c>
      <c r="S895" s="3"/>
      <c r="T895" s="3">
        <v>36</v>
      </c>
      <c r="U895" s="3">
        <v>2</v>
      </c>
      <c r="V895" s="3">
        <v>1</v>
      </c>
      <c r="W895" s="3">
        <v>1</v>
      </c>
    </row>
    <row r="896" spans="2:23">
      <c r="B896" s="2" t="s">
        <v>2022</v>
      </c>
      <c r="C896" t="s">
        <v>2021</v>
      </c>
      <c r="D896" s="3">
        <v>4</v>
      </c>
      <c r="E896" s="3">
        <v>0.67</v>
      </c>
      <c r="F896" s="3">
        <v>120520000</v>
      </c>
      <c r="G896" s="3">
        <v>0.45999999999999996</v>
      </c>
      <c r="H896" s="3"/>
      <c r="I896" s="3">
        <v>1</v>
      </c>
      <c r="J896" s="3">
        <v>8</v>
      </c>
      <c r="K896" s="3">
        <v>4</v>
      </c>
      <c r="L896" s="3"/>
      <c r="M896" s="3">
        <v>5</v>
      </c>
      <c r="N896" s="3">
        <v>26</v>
      </c>
      <c r="O896" s="3">
        <v>63</v>
      </c>
      <c r="P896" s="3">
        <v>1</v>
      </c>
      <c r="Q896" s="3">
        <v>1</v>
      </c>
      <c r="R896" s="3">
        <v>1</v>
      </c>
      <c r="S896" s="3"/>
      <c r="T896" s="3">
        <v>77</v>
      </c>
      <c r="U896" s="3">
        <v>12</v>
      </c>
      <c r="V896" s="3">
        <v>2</v>
      </c>
      <c r="W896" s="3">
        <v>1</v>
      </c>
    </row>
    <row r="897" spans="2:23">
      <c r="B897" s="2" t="s">
        <v>2024</v>
      </c>
      <c r="C897" t="s">
        <v>2023</v>
      </c>
      <c r="D897" s="3">
        <v>45</v>
      </c>
      <c r="E897" s="3">
        <v>0.59</v>
      </c>
      <c r="F897" s="3">
        <v>119750000</v>
      </c>
      <c r="G897" s="3">
        <v>0.19</v>
      </c>
      <c r="H897" s="3"/>
      <c r="I897" s="3">
        <v>1</v>
      </c>
      <c r="J897" s="3">
        <v>13</v>
      </c>
      <c r="K897" s="3">
        <v>4</v>
      </c>
      <c r="L897" s="3"/>
      <c r="M897" s="3">
        <v>1</v>
      </c>
      <c r="N897" s="3">
        <v>2</v>
      </c>
      <c r="O897" s="3">
        <v>1</v>
      </c>
      <c r="P897" s="3">
        <v>1</v>
      </c>
      <c r="Q897" s="3">
        <v>1</v>
      </c>
      <c r="R897" s="3">
        <v>1</v>
      </c>
      <c r="S897" s="3"/>
      <c r="T897" s="3">
        <v>16</v>
      </c>
      <c r="U897" s="3">
        <v>5</v>
      </c>
      <c r="V897" s="3">
        <v>8</v>
      </c>
      <c r="W897" s="3">
        <v>2</v>
      </c>
    </row>
    <row r="898" spans="2:23">
      <c r="B898" s="2" t="s">
        <v>2026</v>
      </c>
      <c r="C898" t="s">
        <v>2025</v>
      </c>
      <c r="D898" s="3">
        <v>15</v>
      </c>
      <c r="E898" s="3">
        <v>0.95</v>
      </c>
      <c r="F898" s="3">
        <v>119530000</v>
      </c>
      <c r="G898" s="3">
        <v>0.1</v>
      </c>
      <c r="H898" s="3"/>
      <c r="I898" s="3">
        <v>2</v>
      </c>
      <c r="J898" s="3">
        <v>1</v>
      </c>
      <c r="K898" s="3">
        <v>1</v>
      </c>
      <c r="L898" s="3"/>
      <c r="M898" s="3">
        <v>3</v>
      </c>
      <c r="N898" s="3">
        <v>12</v>
      </c>
      <c r="O898" s="3">
        <v>2</v>
      </c>
      <c r="P898" s="3">
        <v>2</v>
      </c>
      <c r="Q898" s="3">
        <v>1</v>
      </c>
      <c r="R898" s="3">
        <v>1</v>
      </c>
      <c r="S898" s="3"/>
      <c r="T898" s="3">
        <v>8</v>
      </c>
      <c r="U898" s="3">
        <v>4</v>
      </c>
      <c r="V898" s="3">
        <v>3</v>
      </c>
      <c r="W898" s="3">
        <v>1</v>
      </c>
    </row>
    <row r="899" spans="2:23">
      <c r="B899" s="2" t="s">
        <v>2028</v>
      </c>
      <c r="C899" t="s">
        <v>2027</v>
      </c>
      <c r="D899" s="3">
        <v>10</v>
      </c>
      <c r="E899" s="3">
        <v>0.15</v>
      </c>
      <c r="F899" s="3">
        <v>119220000</v>
      </c>
      <c r="G899" s="3">
        <v>0.05</v>
      </c>
      <c r="H899" s="3"/>
      <c r="I899" s="3">
        <v>2</v>
      </c>
      <c r="J899" s="3">
        <v>1</v>
      </c>
      <c r="K899" s="3">
        <v>1</v>
      </c>
      <c r="L899" s="3"/>
      <c r="M899" s="3">
        <v>6</v>
      </c>
      <c r="N899" s="3">
        <v>18</v>
      </c>
      <c r="O899" s="3">
        <v>6</v>
      </c>
      <c r="P899" s="3">
        <v>1</v>
      </c>
      <c r="Q899" s="3">
        <v>1</v>
      </c>
      <c r="R899" s="3">
        <v>1</v>
      </c>
      <c r="S899" s="3"/>
      <c r="T899" s="3">
        <v>18</v>
      </c>
      <c r="U899" s="3">
        <v>4</v>
      </c>
      <c r="V899" s="3">
        <v>3</v>
      </c>
      <c r="W899" s="3">
        <v>1</v>
      </c>
    </row>
    <row r="900" spans="2:23">
      <c r="B900" s="2" t="s">
        <v>2030</v>
      </c>
      <c r="C900" t="s">
        <v>2029</v>
      </c>
      <c r="D900" s="3">
        <v>9</v>
      </c>
      <c r="E900" s="3">
        <v>0.35000000000000003</v>
      </c>
      <c r="F900" s="3">
        <v>119170000</v>
      </c>
      <c r="G900" s="3">
        <v>0.33</v>
      </c>
      <c r="H900" s="3"/>
      <c r="I900" s="3">
        <v>2</v>
      </c>
      <c r="J900" s="3">
        <v>1</v>
      </c>
      <c r="K900" s="3">
        <v>1</v>
      </c>
      <c r="L900" s="3"/>
      <c r="M900" s="3">
        <v>10</v>
      </c>
      <c r="N900" s="3">
        <v>12</v>
      </c>
      <c r="O900" s="3">
        <v>7</v>
      </c>
      <c r="P900" s="3">
        <v>1</v>
      </c>
      <c r="Q900" s="3">
        <v>1</v>
      </c>
      <c r="R900" s="3">
        <v>1</v>
      </c>
      <c r="S900" s="3"/>
      <c r="T900" s="3">
        <v>6</v>
      </c>
      <c r="U900" s="3">
        <v>4</v>
      </c>
      <c r="V900" s="3">
        <v>3</v>
      </c>
      <c r="W900" s="3">
        <v>1</v>
      </c>
    </row>
    <row r="901" spans="2:23">
      <c r="B901" s="2" t="s">
        <v>2032</v>
      </c>
      <c r="C901" t="s">
        <v>2031</v>
      </c>
      <c r="D901" s="3">
        <v>39</v>
      </c>
      <c r="E901" s="3">
        <v>1.5</v>
      </c>
      <c r="F901" s="3">
        <v>119140000</v>
      </c>
      <c r="G901" s="3">
        <v>0.08</v>
      </c>
      <c r="H901" s="3"/>
      <c r="I901" s="3">
        <v>3</v>
      </c>
      <c r="J901" s="3">
        <v>1</v>
      </c>
      <c r="K901" s="3">
        <v>4</v>
      </c>
      <c r="L901" s="3"/>
      <c r="M901" s="3">
        <v>11</v>
      </c>
      <c r="N901" s="3">
        <v>28</v>
      </c>
      <c r="O901" s="3">
        <v>19</v>
      </c>
      <c r="P901" s="3">
        <v>2</v>
      </c>
      <c r="Q901" s="3">
        <v>1</v>
      </c>
      <c r="R901" s="3">
        <v>2</v>
      </c>
      <c r="S901" s="3"/>
      <c r="T901" s="3">
        <v>1</v>
      </c>
      <c r="U901" s="3">
        <v>6</v>
      </c>
      <c r="V901" s="3">
        <v>5</v>
      </c>
      <c r="W901" s="3">
        <v>1</v>
      </c>
    </row>
    <row r="902" spans="2:23">
      <c r="B902" s="2" t="s">
        <v>2034</v>
      </c>
      <c r="C902" t="s">
        <v>2033</v>
      </c>
      <c r="D902" s="3">
        <v>27</v>
      </c>
      <c r="E902" s="3">
        <v>0.70000000000000007</v>
      </c>
      <c r="F902" s="3">
        <v>119110000</v>
      </c>
      <c r="G902" s="3">
        <v>0.13</v>
      </c>
      <c r="H902" s="3"/>
      <c r="I902" s="3">
        <v>1</v>
      </c>
      <c r="J902" s="3">
        <v>1</v>
      </c>
      <c r="K902" s="3">
        <v>1</v>
      </c>
      <c r="L902" s="3"/>
      <c r="M902" s="3">
        <v>5</v>
      </c>
      <c r="N902" s="3">
        <v>7</v>
      </c>
      <c r="O902" s="3">
        <v>1</v>
      </c>
      <c r="P902" s="3">
        <v>1</v>
      </c>
      <c r="Q902" s="3">
        <v>1</v>
      </c>
      <c r="R902" s="3">
        <v>1</v>
      </c>
      <c r="S902" s="3"/>
      <c r="T902" s="3">
        <v>37</v>
      </c>
      <c r="U902" s="3">
        <v>2</v>
      </c>
      <c r="V902" s="3">
        <v>1</v>
      </c>
      <c r="W902" s="3">
        <v>1</v>
      </c>
    </row>
    <row r="903" spans="2:23">
      <c r="B903" s="2" t="s">
        <v>2036</v>
      </c>
      <c r="C903" t="s">
        <v>2035</v>
      </c>
      <c r="D903" s="3">
        <v>4</v>
      </c>
      <c r="E903" s="3">
        <v>0.6</v>
      </c>
      <c r="F903" s="3">
        <v>119090000</v>
      </c>
      <c r="G903" s="3">
        <v>0.19</v>
      </c>
      <c r="H903" s="3"/>
      <c r="I903" s="3">
        <v>1</v>
      </c>
      <c r="J903" s="3">
        <v>14</v>
      </c>
      <c r="K903" s="3">
        <v>1</v>
      </c>
      <c r="L903" s="3"/>
      <c r="M903" s="3">
        <v>5</v>
      </c>
      <c r="N903" s="3">
        <v>20</v>
      </c>
      <c r="O903" s="3">
        <v>1</v>
      </c>
      <c r="P903" s="3">
        <v>1</v>
      </c>
      <c r="Q903" s="3">
        <v>1</v>
      </c>
      <c r="R903" s="3">
        <v>1</v>
      </c>
      <c r="S903" s="3"/>
      <c r="T903" s="3">
        <v>26</v>
      </c>
      <c r="U903" s="3">
        <v>14</v>
      </c>
      <c r="V903" s="3">
        <v>12</v>
      </c>
      <c r="W903" s="3">
        <v>1</v>
      </c>
    </row>
    <row r="904" spans="2:23">
      <c r="B904" s="2" t="s">
        <v>2038</v>
      </c>
      <c r="C904" t="s">
        <v>2037</v>
      </c>
      <c r="D904" s="3">
        <v>4</v>
      </c>
      <c r="E904" s="3">
        <v>0.6</v>
      </c>
      <c r="F904" s="3">
        <v>118540000</v>
      </c>
      <c r="G904" s="3">
        <v>0.16</v>
      </c>
      <c r="H904" s="3"/>
      <c r="I904" s="3">
        <v>1</v>
      </c>
      <c r="J904" s="3">
        <v>14</v>
      </c>
      <c r="K904" s="3">
        <v>1</v>
      </c>
      <c r="L904" s="3"/>
      <c r="M904" s="3">
        <v>5</v>
      </c>
      <c r="N904" s="3">
        <v>14</v>
      </c>
      <c r="O904" s="3">
        <v>1</v>
      </c>
      <c r="P904" s="3">
        <v>1</v>
      </c>
      <c r="Q904" s="3">
        <v>1</v>
      </c>
      <c r="R904" s="3">
        <v>1</v>
      </c>
      <c r="S904" s="3"/>
      <c r="T904" s="3">
        <v>26</v>
      </c>
      <c r="U904" s="3">
        <v>14</v>
      </c>
      <c r="V904" s="3">
        <v>12</v>
      </c>
      <c r="W904" s="3">
        <v>1</v>
      </c>
    </row>
    <row r="905" spans="2:23">
      <c r="B905" s="2" t="s">
        <v>2040</v>
      </c>
      <c r="C905" t="s">
        <v>2039</v>
      </c>
      <c r="D905" s="3">
        <v>51</v>
      </c>
      <c r="E905" s="3">
        <v>0.38999999999999996</v>
      </c>
      <c r="F905" s="3">
        <v>117930000</v>
      </c>
      <c r="G905" s="3">
        <v>0.57999999999999996</v>
      </c>
      <c r="H905" s="3"/>
      <c r="I905" s="3">
        <v>1</v>
      </c>
      <c r="J905" s="3">
        <v>13</v>
      </c>
      <c r="K905" s="3">
        <v>2</v>
      </c>
      <c r="L905" s="3"/>
      <c r="M905" s="3">
        <v>1</v>
      </c>
      <c r="N905" s="3">
        <v>2</v>
      </c>
      <c r="O905" s="3">
        <v>1</v>
      </c>
      <c r="P905" s="3">
        <v>1</v>
      </c>
      <c r="Q905" s="3">
        <v>1</v>
      </c>
      <c r="R905" s="3">
        <v>1</v>
      </c>
      <c r="S905" s="3"/>
      <c r="T905" s="3">
        <v>78</v>
      </c>
      <c r="U905" s="3">
        <v>5</v>
      </c>
      <c r="V905" s="3">
        <v>4</v>
      </c>
      <c r="W905" s="3">
        <v>1</v>
      </c>
    </row>
    <row r="906" spans="2:23">
      <c r="B906" s="2" t="s">
        <v>2042</v>
      </c>
      <c r="C906" t="s">
        <v>2041</v>
      </c>
      <c r="D906" s="3">
        <v>8</v>
      </c>
      <c r="E906" s="3">
        <v>0.48</v>
      </c>
      <c r="F906" s="3">
        <v>117850000</v>
      </c>
      <c r="G906" s="3">
        <v>0.16</v>
      </c>
      <c r="H906" s="3"/>
      <c r="I906" s="3">
        <v>1</v>
      </c>
      <c r="J906" s="3">
        <v>9</v>
      </c>
      <c r="K906" s="3">
        <v>6</v>
      </c>
      <c r="L906" s="3"/>
      <c r="M906" s="3">
        <v>1</v>
      </c>
      <c r="N906" s="3">
        <v>2</v>
      </c>
      <c r="O906" s="3">
        <v>1</v>
      </c>
      <c r="P906" s="3">
        <v>1</v>
      </c>
      <c r="Q906" s="3">
        <v>1</v>
      </c>
      <c r="R906" s="3">
        <v>1</v>
      </c>
      <c r="S906" s="3"/>
      <c r="T906" s="3">
        <v>14</v>
      </c>
      <c r="U906" s="3">
        <v>8</v>
      </c>
      <c r="V906" s="3">
        <v>7</v>
      </c>
      <c r="W906" s="3">
        <v>1</v>
      </c>
    </row>
    <row r="907" spans="2:23">
      <c r="B907" s="2" t="s">
        <v>2044</v>
      </c>
      <c r="C907" t="s">
        <v>2043</v>
      </c>
      <c r="D907" s="3">
        <v>52</v>
      </c>
      <c r="E907" s="3">
        <v>0.6</v>
      </c>
      <c r="F907" s="3">
        <v>116920000</v>
      </c>
      <c r="G907" s="3">
        <v>0.19</v>
      </c>
      <c r="H907" s="3"/>
      <c r="I907" s="3">
        <v>1</v>
      </c>
      <c r="J907" s="3">
        <v>12</v>
      </c>
      <c r="K907" s="3">
        <v>4</v>
      </c>
      <c r="L907" s="3"/>
      <c r="M907" s="3">
        <v>5</v>
      </c>
      <c r="N907" s="3">
        <v>20</v>
      </c>
      <c r="O907" s="3">
        <v>35</v>
      </c>
      <c r="P907" s="3">
        <v>1</v>
      </c>
      <c r="Q907" s="3">
        <v>1</v>
      </c>
      <c r="R907" s="3">
        <v>1</v>
      </c>
      <c r="S907" s="3"/>
      <c r="T907" s="3">
        <v>79</v>
      </c>
      <c r="U907" s="3">
        <v>2</v>
      </c>
      <c r="V907" s="3">
        <v>2</v>
      </c>
      <c r="W907" s="3">
        <v>1</v>
      </c>
    </row>
    <row r="908" spans="2:23">
      <c r="B908" s="2" t="s">
        <v>2046</v>
      </c>
      <c r="C908" t="s">
        <v>2045</v>
      </c>
      <c r="D908" s="3">
        <v>5</v>
      </c>
      <c r="E908" s="3">
        <v>0.4</v>
      </c>
      <c r="F908" s="3">
        <v>116840000</v>
      </c>
      <c r="G908" s="3">
        <v>0.02</v>
      </c>
      <c r="H908" s="3"/>
      <c r="I908" s="3">
        <v>6</v>
      </c>
      <c r="J908" s="3">
        <v>1</v>
      </c>
      <c r="K908" s="3">
        <v>7</v>
      </c>
      <c r="L908" s="3"/>
      <c r="M908" s="3">
        <v>24</v>
      </c>
      <c r="N908" s="3">
        <v>49</v>
      </c>
      <c r="O908" s="3">
        <v>48</v>
      </c>
      <c r="P908" s="3">
        <v>1</v>
      </c>
      <c r="Q908" s="3">
        <v>1</v>
      </c>
      <c r="R908" s="3">
        <v>1</v>
      </c>
      <c r="S908" s="3"/>
      <c r="T908" s="3">
        <v>16</v>
      </c>
      <c r="U908" s="3">
        <v>6</v>
      </c>
      <c r="V908" s="3">
        <v>5</v>
      </c>
      <c r="W908" s="3">
        <v>1</v>
      </c>
    </row>
    <row r="909" spans="2:23">
      <c r="B909" s="2" t="s">
        <v>2048</v>
      </c>
      <c r="C909" t="s">
        <v>2047</v>
      </c>
      <c r="D909" s="3">
        <v>4</v>
      </c>
      <c r="E909" s="3">
        <v>0.69</v>
      </c>
      <c r="F909" s="3">
        <v>116080000</v>
      </c>
      <c r="G909" s="3">
        <v>0.18</v>
      </c>
      <c r="H909" s="3"/>
      <c r="I909" s="3">
        <v>5</v>
      </c>
      <c r="J909" s="3">
        <v>13</v>
      </c>
      <c r="K909" s="3">
        <v>4</v>
      </c>
      <c r="L909" s="3"/>
      <c r="M909" s="3">
        <v>14</v>
      </c>
      <c r="N909" s="3">
        <v>33</v>
      </c>
      <c r="O909" s="3">
        <v>34</v>
      </c>
      <c r="P909" s="3">
        <v>1</v>
      </c>
      <c r="Q909" s="3">
        <v>1</v>
      </c>
      <c r="R909" s="3">
        <v>1</v>
      </c>
      <c r="S909" s="3"/>
      <c r="T909" s="3">
        <v>26</v>
      </c>
      <c r="U909" s="3">
        <v>5</v>
      </c>
      <c r="V909" s="3">
        <v>9</v>
      </c>
      <c r="W909" s="3">
        <v>1</v>
      </c>
    </row>
    <row r="910" spans="2:23">
      <c r="B910" s="2" t="s">
        <v>2050</v>
      </c>
      <c r="C910" t="s">
        <v>2049</v>
      </c>
      <c r="D910" s="3">
        <v>10</v>
      </c>
      <c r="E910" s="3">
        <v>0.48</v>
      </c>
      <c r="F910" s="3">
        <v>114860000</v>
      </c>
      <c r="G910" s="3">
        <v>0.15</v>
      </c>
      <c r="H910" s="3"/>
      <c r="I910" s="3">
        <v>2</v>
      </c>
      <c r="J910" s="3">
        <v>11</v>
      </c>
      <c r="K910" s="3">
        <v>4</v>
      </c>
      <c r="L910" s="3"/>
      <c r="M910" s="3">
        <v>2</v>
      </c>
      <c r="N910" s="3">
        <v>3</v>
      </c>
      <c r="O910" s="3">
        <v>6</v>
      </c>
      <c r="P910" s="3">
        <v>1</v>
      </c>
      <c r="Q910" s="3">
        <v>1</v>
      </c>
      <c r="R910" s="3">
        <v>1</v>
      </c>
      <c r="S910" s="3"/>
      <c r="T910" s="3">
        <v>16</v>
      </c>
      <c r="U910" s="3">
        <v>12</v>
      </c>
      <c r="V910" s="3">
        <v>9</v>
      </c>
      <c r="W910" s="3">
        <v>2</v>
      </c>
    </row>
    <row r="911" spans="2:23">
      <c r="B911" s="2" t="s">
        <v>182</v>
      </c>
      <c r="C911" t="s">
        <v>2051</v>
      </c>
      <c r="D911" s="3">
        <v>16</v>
      </c>
      <c r="E911" s="3">
        <v>1.25</v>
      </c>
      <c r="F911" s="3">
        <v>114830000</v>
      </c>
      <c r="G911" s="3">
        <v>1.1499999999999999</v>
      </c>
      <c r="H911" s="3"/>
      <c r="I911" s="3">
        <v>3</v>
      </c>
      <c r="J911" s="3">
        <v>16</v>
      </c>
      <c r="K911" s="3">
        <v>4</v>
      </c>
      <c r="L911" s="3"/>
      <c r="M911" s="3">
        <v>2</v>
      </c>
      <c r="N911" s="3">
        <v>16</v>
      </c>
      <c r="O911" s="3">
        <v>20</v>
      </c>
      <c r="P911" s="3">
        <v>1</v>
      </c>
      <c r="Q911" s="3">
        <v>1</v>
      </c>
      <c r="R911" s="3">
        <v>2</v>
      </c>
      <c r="S911" s="3"/>
      <c r="T911" s="3">
        <v>1</v>
      </c>
      <c r="U911" s="3">
        <v>19</v>
      </c>
      <c r="V911" s="3">
        <v>15</v>
      </c>
      <c r="W911" s="3">
        <v>1</v>
      </c>
    </row>
    <row r="912" spans="2:23">
      <c r="B912" s="2" t="s">
        <v>468</v>
      </c>
      <c r="C912" t="s">
        <v>2052</v>
      </c>
      <c r="D912" s="3">
        <v>21</v>
      </c>
      <c r="E912" s="3">
        <v>1.08</v>
      </c>
      <c r="F912" s="3">
        <v>114410000</v>
      </c>
      <c r="G912" s="3">
        <v>0.15</v>
      </c>
      <c r="H912" s="3"/>
      <c r="I912" s="3">
        <v>2</v>
      </c>
      <c r="J912" s="3">
        <v>1</v>
      </c>
      <c r="K912" s="3">
        <v>1</v>
      </c>
      <c r="L912" s="3"/>
      <c r="M912" s="3">
        <v>6</v>
      </c>
      <c r="N912" s="3">
        <v>18</v>
      </c>
      <c r="O912" s="3">
        <v>9</v>
      </c>
      <c r="P912" s="3">
        <v>1</v>
      </c>
      <c r="Q912" s="3">
        <v>2</v>
      </c>
      <c r="R912" s="3">
        <v>1</v>
      </c>
      <c r="S912" s="3"/>
      <c r="T912" s="3">
        <v>12</v>
      </c>
      <c r="U912" s="3">
        <v>4</v>
      </c>
      <c r="V912" s="3">
        <v>3</v>
      </c>
      <c r="W912" s="3">
        <v>1</v>
      </c>
    </row>
    <row r="913" spans="2:23">
      <c r="B913" s="2" t="s">
        <v>2054</v>
      </c>
      <c r="C913" t="s">
        <v>2053</v>
      </c>
      <c r="D913" s="3">
        <v>1</v>
      </c>
      <c r="E913" s="3">
        <v>0.15</v>
      </c>
      <c r="F913" s="3">
        <v>113820000</v>
      </c>
      <c r="G913" s="3">
        <v>0.2</v>
      </c>
      <c r="H913" s="3"/>
      <c r="I913" s="3">
        <v>2</v>
      </c>
      <c r="J913" s="3">
        <v>1</v>
      </c>
      <c r="K913" s="3">
        <v>1</v>
      </c>
      <c r="L913" s="3"/>
      <c r="M913" s="3">
        <v>6</v>
      </c>
      <c r="N913" s="3">
        <v>9</v>
      </c>
      <c r="O913" s="3">
        <v>7</v>
      </c>
      <c r="P913" s="3">
        <v>1</v>
      </c>
      <c r="Q913" s="3">
        <v>1</v>
      </c>
      <c r="R913" s="3">
        <v>1</v>
      </c>
      <c r="S913" s="3"/>
      <c r="T913" s="3">
        <v>6</v>
      </c>
      <c r="U913" s="3">
        <v>4</v>
      </c>
      <c r="V913" s="3">
        <v>3</v>
      </c>
      <c r="W913" s="3">
        <v>1</v>
      </c>
    </row>
    <row r="914" spans="2:23">
      <c r="B914" s="2" t="s">
        <v>205</v>
      </c>
      <c r="C914" t="s">
        <v>2055</v>
      </c>
      <c r="D914" s="3">
        <v>2</v>
      </c>
      <c r="E914" s="3">
        <v>0.48</v>
      </c>
      <c r="F914" s="3">
        <v>113810000</v>
      </c>
      <c r="G914" s="3">
        <v>0.2</v>
      </c>
      <c r="H914" s="3"/>
      <c r="I914" s="3">
        <v>1</v>
      </c>
      <c r="J914" s="3">
        <v>1</v>
      </c>
      <c r="K914" s="3">
        <v>4</v>
      </c>
      <c r="L914" s="3"/>
      <c r="M914" s="3">
        <v>5</v>
      </c>
      <c r="N914" s="3">
        <v>26</v>
      </c>
      <c r="O914" s="3">
        <v>46</v>
      </c>
      <c r="P914" s="3">
        <v>1</v>
      </c>
      <c r="Q914" s="3">
        <v>1</v>
      </c>
      <c r="R914" s="3">
        <v>1</v>
      </c>
      <c r="S914" s="3"/>
      <c r="T914" s="3">
        <v>1</v>
      </c>
      <c r="U914" s="3">
        <v>2</v>
      </c>
      <c r="V914" s="3">
        <v>1</v>
      </c>
      <c r="W914" s="3">
        <v>1</v>
      </c>
    </row>
    <row r="915" spans="2:23">
      <c r="B915" s="2" t="s">
        <v>2057</v>
      </c>
      <c r="C915" t="s">
        <v>2056</v>
      </c>
      <c r="D915" s="3">
        <v>12</v>
      </c>
      <c r="E915" s="3">
        <v>1.41</v>
      </c>
      <c r="F915" s="3">
        <v>113790000</v>
      </c>
      <c r="G915" s="3">
        <v>0.2</v>
      </c>
      <c r="H915" s="3"/>
      <c r="I915" s="3">
        <v>4</v>
      </c>
      <c r="J915" s="3">
        <v>11</v>
      </c>
      <c r="K915" s="3">
        <v>4</v>
      </c>
      <c r="L915" s="3"/>
      <c r="M915" s="3">
        <v>13</v>
      </c>
      <c r="N915" s="3">
        <v>41</v>
      </c>
      <c r="O915" s="3">
        <v>64</v>
      </c>
      <c r="P915" s="3">
        <v>1</v>
      </c>
      <c r="Q915" s="3">
        <v>1</v>
      </c>
      <c r="R915" s="3">
        <v>1</v>
      </c>
      <c r="S915" s="3"/>
      <c r="T915" s="3">
        <v>16</v>
      </c>
      <c r="U915" s="3">
        <v>12</v>
      </c>
      <c r="V915" s="3">
        <v>9</v>
      </c>
      <c r="W915" s="3">
        <v>2</v>
      </c>
    </row>
    <row r="916" spans="2:23">
      <c r="B916" s="2" t="s">
        <v>326</v>
      </c>
      <c r="C916" t="s">
        <v>2058</v>
      </c>
      <c r="D916" s="3">
        <v>4</v>
      </c>
      <c r="E916" s="3">
        <v>0.61</v>
      </c>
      <c r="F916" s="3">
        <v>113390000</v>
      </c>
      <c r="G916" s="3">
        <v>0.15</v>
      </c>
      <c r="H916" s="3"/>
      <c r="I916" s="3">
        <v>1</v>
      </c>
      <c r="J916" s="3">
        <v>13</v>
      </c>
      <c r="K916" s="3">
        <v>1</v>
      </c>
      <c r="L916" s="3"/>
      <c r="M916" s="3">
        <v>5</v>
      </c>
      <c r="N916" s="3">
        <v>17</v>
      </c>
      <c r="O916" s="3">
        <v>65</v>
      </c>
      <c r="P916" s="3">
        <v>1</v>
      </c>
      <c r="Q916" s="3">
        <v>1</v>
      </c>
      <c r="R916" s="3">
        <v>1</v>
      </c>
      <c r="S916" s="3"/>
      <c r="T916" s="3">
        <v>15</v>
      </c>
      <c r="U916" s="3">
        <v>5</v>
      </c>
      <c r="V916" s="3">
        <v>2</v>
      </c>
      <c r="W916" s="3">
        <v>1</v>
      </c>
    </row>
    <row r="917" spans="2:23">
      <c r="B917" s="2" t="s">
        <v>2060</v>
      </c>
      <c r="C917" t="s">
        <v>2059</v>
      </c>
      <c r="D917" s="3">
        <v>34</v>
      </c>
      <c r="E917" s="3">
        <v>0.67999999999999994</v>
      </c>
      <c r="F917" s="3">
        <v>113370000</v>
      </c>
      <c r="G917" s="3">
        <v>0.71000000000000008</v>
      </c>
      <c r="H917" s="3"/>
      <c r="I917" s="3">
        <v>2</v>
      </c>
      <c r="J917" s="3">
        <v>11</v>
      </c>
      <c r="K917" s="3">
        <v>4</v>
      </c>
      <c r="L917" s="3"/>
      <c r="M917" s="3">
        <v>2</v>
      </c>
      <c r="N917" s="3">
        <v>16</v>
      </c>
      <c r="O917" s="3">
        <v>2</v>
      </c>
      <c r="P917" s="3">
        <v>1</v>
      </c>
      <c r="Q917" s="3">
        <v>1</v>
      </c>
      <c r="R917" s="3">
        <v>1</v>
      </c>
      <c r="S917" s="3"/>
      <c r="T917" s="3">
        <v>16</v>
      </c>
      <c r="U917" s="3">
        <v>12</v>
      </c>
      <c r="V917" s="3">
        <v>9</v>
      </c>
      <c r="W917" s="3">
        <v>2</v>
      </c>
    </row>
    <row r="918" spans="2:23">
      <c r="B918" s="2" t="s">
        <v>234</v>
      </c>
      <c r="C918" t="s">
        <v>2061</v>
      </c>
      <c r="D918" s="3">
        <v>21</v>
      </c>
      <c r="E918" s="3">
        <v>1.23</v>
      </c>
      <c r="F918" s="3">
        <v>113310000</v>
      </c>
      <c r="G918" s="3">
        <v>0.2</v>
      </c>
      <c r="H918" s="3"/>
      <c r="I918" s="3">
        <v>1</v>
      </c>
      <c r="J918" s="3">
        <v>1</v>
      </c>
      <c r="K918" s="3">
        <v>7</v>
      </c>
      <c r="L918" s="3"/>
      <c r="M918" s="3">
        <v>1</v>
      </c>
      <c r="N918" s="3">
        <v>2</v>
      </c>
      <c r="O918" s="3">
        <v>1</v>
      </c>
      <c r="P918" s="3">
        <v>1</v>
      </c>
      <c r="Q918" s="3">
        <v>2</v>
      </c>
      <c r="R918" s="3">
        <v>1</v>
      </c>
      <c r="S918" s="3"/>
      <c r="T918" s="3">
        <v>3</v>
      </c>
      <c r="U918" s="3">
        <v>2</v>
      </c>
      <c r="V918" s="3">
        <v>1</v>
      </c>
      <c r="W918" s="3">
        <v>1</v>
      </c>
    </row>
    <row r="919" spans="2:23">
      <c r="B919" s="2" t="s">
        <v>2063</v>
      </c>
      <c r="C919" t="s">
        <v>2062</v>
      </c>
      <c r="D919" s="3">
        <v>5</v>
      </c>
      <c r="E919" s="3">
        <v>0.41000000000000003</v>
      </c>
      <c r="F919" s="3">
        <v>113280000</v>
      </c>
      <c r="G919" s="3">
        <v>0.43</v>
      </c>
      <c r="H919" s="3"/>
      <c r="I919" s="3">
        <v>1</v>
      </c>
      <c r="J919" s="3">
        <v>8</v>
      </c>
      <c r="K919" s="3">
        <v>1</v>
      </c>
      <c r="L919" s="3"/>
      <c r="M919" s="3">
        <v>1</v>
      </c>
      <c r="N919" s="3">
        <v>4</v>
      </c>
      <c r="O919" s="3">
        <v>1</v>
      </c>
      <c r="P919" s="3">
        <v>1</v>
      </c>
      <c r="Q919" s="3">
        <v>1</v>
      </c>
      <c r="R919" s="3">
        <v>1</v>
      </c>
      <c r="S919" s="3"/>
      <c r="T919" s="3">
        <v>1</v>
      </c>
      <c r="U919" s="3">
        <v>2</v>
      </c>
      <c r="V919" s="3">
        <v>8</v>
      </c>
      <c r="W919" s="3">
        <v>1</v>
      </c>
    </row>
    <row r="920" spans="2:23">
      <c r="B920" s="2" t="s">
        <v>2065</v>
      </c>
      <c r="C920" t="s">
        <v>2064</v>
      </c>
      <c r="D920" s="3">
        <v>11</v>
      </c>
      <c r="E920" s="3">
        <v>0.4</v>
      </c>
      <c r="F920" s="3">
        <v>113030000</v>
      </c>
      <c r="G920" s="3">
        <v>0.13</v>
      </c>
      <c r="H920" s="3"/>
      <c r="I920" s="3">
        <v>1</v>
      </c>
      <c r="J920" s="3">
        <v>10</v>
      </c>
      <c r="K920" s="3">
        <v>5</v>
      </c>
      <c r="L920" s="3"/>
      <c r="M920" s="3">
        <v>1</v>
      </c>
      <c r="N920" s="3">
        <v>2</v>
      </c>
      <c r="O920" s="3">
        <v>1</v>
      </c>
      <c r="P920" s="3">
        <v>1</v>
      </c>
      <c r="Q920" s="3">
        <v>1</v>
      </c>
      <c r="R920" s="3">
        <v>1</v>
      </c>
      <c r="S920" s="3"/>
      <c r="T920" s="3">
        <v>3</v>
      </c>
      <c r="U920" s="3">
        <v>2</v>
      </c>
      <c r="V920" s="3">
        <v>1</v>
      </c>
      <c r="W920" s="3">
        <v>1</v>
      </c>
    </row>
    <row r="921" spans="2:23">
      <c r="B921" s="2" t="s">
        <v>2067</v>
      </c>
      <c r="C921" t="s">
        <v>2066</v>
      </c>
      <c r="D921" s="3">
        <v>14</v>
      </c>
      <c r="E921" s="3">
        <v>0.54999999999999993</v>
      </c>
      <c r="F921" s="3">
        <v>112820000</v>
      </c>
      <c r="G921" s="3">
        <v>0.21</v>
      </c>
      <c r="H921" s="3"/>
      <c r="I921" s="3">
        <v>2</v>
      </c>
      <c r="J921" s="3">
        <v>11</v>
      </c>
      <c r="K921" s="3">
        <v>4</v>
      </c>
      <c r="L921" s="3"/>
      <c r="M921" s="3">
        <v>2</v>
      </c>
      <c r="N921" s="3">
        <v>16</v>
      </c>
      <c r="O921" s="3">
        <v>2</v>
      </c>
      <c r="P921" s="3">
        <v>1</v>
      </c>
      <c r="Q921" s="3">
        <v>1</v>
      </c>
      <c r="R921" s="3">
        <v>1</v>
      </c>
      <c r="S921" s="3"/>
      <c r="T921" s="3">
        <v>16</v>
      </c>
      <c r="U921" s="3">
        <v>12</v>
      </c>
      <c r="V921" s="3">
        <v>9</v>
      </c>
      <c r="W921" s="3">
        <v>2</v>
      </c>
    </row>
    <row r="922" spans="2:23">
      <c r="B922" s="2" t="s">
        <v>2069</v>
      </c>
      <c r="C922" t="s">
        <v>2068</v>
      </c>
      <c r="D922" s="3">
        <v>39</v>
      </c>
      <c r="E922" s="3">
        <v>0.95</v>
      </c>
      <c r="F922" s="3">
        <v>112490000</v>
      </c>
      <c r="G922" s="3">
        <v>0.55999999999999994</v>
      </c>
      <c r="H922" s="3"/>
      <c r="I922" s="3">
        <v>1</v>
      </c>
      <c r="J922" s="3">
        <v>12</v>
      </c>
      <c r="K922" s="3">
        <v>1</v>
      </c>
      <c r="L922" s="3"/>
      <c r="M922" s="3">
        <v>5</v>
      </c>
      <c r="N922" s="3">
        <v>15</v>
      </c>
      <c r="O922" s="3">
        <v>8</v>
      </c>
      <c r="P922" s="3">
        <v>1</v>
      </c>
      <c r="Q922" s="3">
        <v>1</v>
      </c>
      <c r="R922" s="3">
        <v>2</v>
      </c>
      <c r="S922" s="3"/>
      <c r="T922" s="3">
        <v>76</v>
      </c>
      <c r="U922" s="3">
        <v>8</v>
      </c>
      <c r="V922" s="3">
        <v>2</v>
      </c>
      <c r="W922" s="3">
        <v>1</v>
      </c>
    </row>
    <row r="923" spans="2:23">
      <c r="B923" s="2" t="s">
        <v>2071</v>
      </c>
      <c r="C923" t="s">
        <v>2070</v>
      </c>
      <c r="D923" s="3">
        <v>2</v>
      </c>
      <c r="E923" s="3">
        <v>0.15</v>
      </c>
      <c r="F923" s="3">
        <v>112280000</v>
      </c>
      <c r="G923" s="3">
        <v>0.08</v>
      </c>
      <c r="H923" s="3"/>
      <c r="I923" s="3">
        <v>1</v>
      </c>
      <c r="J923" s="3">
        <v>1</v>
      </c>
      <c r="K923" s="3">
        <v>1</v>
      </c>
      <c r="L923" s="3"/>
      <c r="M923" s="3">
        <v>1</v>
      </c>
      <c r="N923" s="3">
        <v>1</v>
      </c>
      <c r="O923" s="3">
        <v>1</v>
      </c>
      <c r="P923" s="3">
        <v>1</v>
      </c>
      <c r="Q923" s="3">
        <v>1</v>
      </c>
      <c r="R923" s="3">
        <v>1</v>
      </c>
      <c r="S923" s="3"/>
      <c r="T923" s="3">
        <v>7</v>
      </c>
      <c r="U923" s="3">
        <v>2</v>
      </c>
      <c r="V923" s="3">
        <v>1</v>
      </c>
      <c r="W923" s="3">
        <v>1</v>
      </c>
    </row>
    <row r="924" spans="2:23">
      <c r="B924" s="2" t="s">
        <v>2073</v>
      </c>
      <c r="C924" t="s">
        <v>2072</v>
      </c>
      <c r="D924" s="3">
        <v>45</v>
      </c>
      <c r="E924" s="3">
        <v>1.05</v>
      </c>
      <c r="F924" s="3">
        <v>111500000</v>
      </c>
      <c r="G924" s="3">
        <v>0.26</v>
      </c>
      <c r="H924" s="3"/>
      <c r="I924" s="3">
        <v>1</v>
      </c>
      <c r="J924" s="3">
        <v>11</v>
      </c>
      <c r="K924" s="3">
        <v>1</v>
      </c>
      <c r="L924" s="3"/>
      <c r="M924" s="3">
        <v>1</v>
      </c>
      <c r="N924" s="3">
        <v>1</v>
      </c>
      <c r="O924" s="3">
        <v>1</v>
      </c>
      <c r="P924" s="3">
        <v>1</v>
      </c>
      <c r="Q924" s="3">
        <v>1</v>
      </c>
      <c r="R924" s="3">
        <v>1</v>
      </c>
      <c r="S924" s="3"/>
      <c r="T924" s="3">
        <v>16</v>
      </c>
      <c r="U924" s="3">
        <v>12</v>
      </c>
      <c r="V924" s="3">
        <v>9</v>
      </c>
      <c r="W924" s="3">
        <v>2</v>
      </c>
    </row>
    <row r="925" spans="2:23">
      <c r="B925" s="2" t="s">
        <v>438</v>
      </c>
      <c r="C925" t="s">
        <v>2074</v>
      </c>
      <c r="D925" s="3">
        <v>5</v>
      </c>
      <c r="E925" s="3">
        <v>0.65</v>
      </c>
      <c r="F925" s="3">
        <v>111370000</v>
      </c>
      <c r="G925" s="3">
        <v>0.16</v>
      </c>
      <c r="H925" s="3"/>
      <c r="I925" s="3">
        <v>1</v>
      </c>
      <c r="J925" s="3">
        <v>5</v>
      </c>
      <c r="K925" s="3">
        <v>4</v>
      </c>
      <c r="L925" s="3"/>
      <c r="M925" s="3">
        <v>5</v>
      </c>
      <c r="N925" s="3">
        <v>26</v>
      </c>
      <c r="O925" s="3">
        <v>66</v>
      </c>
      <c r="P925" s="3">
        <v>1</v>
      </c>
      <c r="Q925" s="3">
        <v>1</v>
      </c>
      <c r="R925" s="3">
        <v>1</v>
      </c>
      <c r="S925" s="3"/>
      <c r="T925" s="3">
        <v>10</v>
      </c>
      <c r="U925" s="3">
        <v>7</v>
      </c>
      <c r="V925" s="3">
        <v>1</v>
      </c>
      <c r="W925" s="3">
        <v>1</v>
      </c>
    </row>
    <row r="926" spans="2:23">
      <c r="B926" s="2" t="s">
        <v>143</v>
      </c>
      <c r="C926" t="s">
        <v>2075</v>
      </c>
      <c r="D926" s="3">
        <v>12</v>
      </c>
      <c r="E926" s="3">
        <v>0.70000000000000007</v>
      </c>
      <c r="F926" s="3">
        <v>111350000</v>
      </c>
      <c r="G926" s="3">
        <v>0.26</v>
      </c>
      <c r="H926" s="3"/>
      <c r="I926" s="3">
        <v>1</v>
      </c>
      <c r="J926" s="3">
        <v>3</v>
      </c>
      <c r="K926" s="3">
        <v>1</v>
      </c>
      <c r="L926" s="3"/>
      <c r="M926" s="3">
        <v>1</v>
      </c>
      <c r="N926" s="3">
        <v>2</v>
      </c>
      <c r="O926" s="3">
        <v>3</v>
      </c>
      <c r="P926" s="3">
        <v>1</v>
      </c>
      <c r="Q926" s="3">
        <v>1</v>
      </c>
      <c r="R926" s="3">
        <v>1</v>
      </c>
      <c r="S926" s="3"/>
      <c r="T926" s="3">
        <v>5</v>
      </c>
      <c r="U926" s="3">
        <v>5</v>
      </c>
      <c r="V926" s="3">
        <v>2</v>
      </c>
      <c r="W926" s="3">
        <v>1</v>
      </c>
    </row>
    <row r="927" spans="2:23">
      <c r="B927" s="2" t="s">
        <v>497</v>
      </c>
      <c r="C927" t="s">
        <v>2076</v>
      </c>
      <c r="D927" s="3">
        <v>15</v>
      </c>
      <c r="E927" s="3">
        <v>0.95</v>
      </c>
      <c r="F927" s="3">
        <v>111160000</v>
      </c>
      <c r="G927" s="3">
        <v>0.13</v>
      </c>
      <c r="H927" s="3"/>
      <c r="I927" s="3">
        <v>1</v>
      </c>
      <c r="J927" s="3">
        <v>1</v>
      </c>
      <c r="K927" s="3">
        <v>1</v>
      </c>
      <c r="L927" s="3"/>
      <c r="M927" s="3">
        <v>1</v>
      </c>
      <c r="N927" s="3">
        <v>5</v>
      </c>
      <c r="O927" s="3">
        <v>1</v>
      </c>
      <c r="P927" s="3">
        <v>1</v>
      </c>
      <c r="Q927" s="3">
        <v>2</v>
      </c>
      <c r="R927" s="3">
        <v>1</v>
      </c>
      <c r="S927" s="3"/>
      <c r="T927" s="3">
        <v>7</v>
      </c>
      <c r="U927" s="3">
        <v>2</v>
      </c>
      <c r="V927" s="3">
        <v>1</v>
      </c>
      <c r="W927" s="3">
        <v>1</v>
      </c>
    </row>
    <row r="928" spans="2:23">
      <c r="B928" s="2" t="s">
        <v>2078</v>
      </c>
      <c r="C928" t="s">
        <v>2077</v>
      </c>
      <c r="D928" s="3">
        <v>37</v>
      </c>
      <c r="E928" s="3">
        <v>0.25</v>
      </c>
      <c r="F928" s="3">
        <v>111010000</v>
      </c>
      <c r="G928" s="3">
        <v>0.24</v>
      </c>
      <c r="H928" s="3"/>
      <c r="I928" s="3">
        <v>1</v>
      </c>
      <c r="J928" s="3">
        <v>13</v>
      </c>
      <c r="K928" s="3">
        <v>1</v>
      </c>
      <c r="L928" s="3"/>
      <c r="M928" s="3">
        <v>1</v>
      </c>
      <c r="N928" s="3">
        <v>1</v>
      </c>
      <c r="O928" s="3">
        <v>1</v>
      </c>
      <c r="P928" s="3">
        <v>1</v>
      </c>
      <c r="Q928" s="3">
        <v>1</v>
      </c>
      <c r="R928" s="3">
        <v>1</v>
      </c>
      <c r="S928" s="3"/>
      <c r="T928" s="3">
        <v>80</v>
      </c>
      <c r="U928" s="3">
        <v>5</v>
      </c>
      <c r="V928" s="3">
        <v>4</v>
      </c>
      <c r="W928" s="3">
        <v>1</v>
      </c>
    </row>
    <row r="929" spans="2:23">
      <c r="B929" s="2" t="s">
        <v>410</v>
      </c>
      <c r="C929" t="s">
        <v>2079</v>
      </c>
      <c r="D929" s="3">
        <v>15</v>
      </c>
      <c r="E929" s="3">
        <v>0.95</v>
      </c>
      <c r="F929" s="3">
        <v>110960000</v>
      </c>
      <c r="G929" s="3">
        <v>0.36</v>
      </c>
      <c r="H929" s="3"/>
      <c r="I929" s="3">
        <v>1</v>
      </c>
      <c r="J929" s="3">
        <v>1</v>
      </c>
      <c r="K929" s="3">
        <v>1</v>
      </c>
      <c r="L929" s="3"/>
      <c r="M929" s="3">
        <v>5</v>
      </c>
      <c r="N929" s="3">
        <v>13</v>
      </c>
      <c r="O929" s="3">
        <v>1</v>
      </c>
      <c r="P929" s="3">
        <v>1</v>
      </c>
      <c r="Q929" s="3">
        <v>2</v>
      </c>
      <c r="R929" s="3">
        <v>1</v>
      </c>
      <c r="S929" s="3"/>
      <c r="T929" s="3">
        <v>10</v>
      </c>
      <c r="U929" s="3">
        <v>2</v>
      </c>
      <c r="V929" s="3">
        <v>1</v>
      </c>
      <c r="W929" s="3">
        <v>1</v>
      </c>
    </row>
    <row r="930" spans="2:23">
      <c r="B930" s="2" t="s">
        <v>2081</v>
      </c>
      <c r="C930" t="s">
        <v>2080</v>
      </c>
      <c r="D930" s="3">
        <v>22</v>
      </c>
      <c r="E930" s="3">
        <v>0.08</v>
      </c>
      <c r="F930" s="3">
        <v>110750000</v>
      </c>
      <c r="G930" s="3">
        <v>0.2</v>
      </c>
      <c r="H930" s="3"/>
      <c r="I930" s="3">
        <v>1</v>
      </c>
      <c r="J930" s="3">
        <v>1</v>
      </c>
      <c r="K930" s="3">
        <v>1</v>
      </c>
      <c r="L930" s="3"/>
      <c r="M930" s="3">
        <v>5</v>
      </c>
      <c r="N930" s="3">
        <v>30</v>
      </c>
      <c r="O930" s="3">
        <v>1</v>
      </c>
      <c r="P930" s="3">
        <v>1</v>
      </c>
      <c r="Q930" s="3">
        <v>1</v>
      </c>
      <c r="R930" s="3">
        <v>1</v>
      </c>
      <c r="S930" s="3"/>
      <c r="T930" s="3">
        <v>3</v>
      </c>
      <c r="U930" s="3">
        <v>2</v>
      </c>
      <c r="V930" s="3">
        <v>1</v>
      </c>
      <c r="W930" s="3">
        <v>1</v>
      </c>
    </row>
    <row r="931" spans="2:23">
      <c r="B931" s="2" t="s">
        <v>2083</v>
      </c>
      <c r="C931" t="s">
        <v>2082</v>
      </c>
      <c r="D931" s="3">
        <v>2</v>
      </c>
      <c r="E931" s="3">
        <v>0.15</v>
      </c>
      <c r="F931" s="3">
        <v>110640000</v>
      </c>
      <c r="G931" s="3">
        <v>6.9999999999999993E-2</v>
      </c>
      <c r="H931" s="3"/>
      <c r="I931" s="3">
        <v>2</v>
      </c>
      <c r="J931" s="3">
        <v>1</v>
      </c>
      <c r="K931" s="3">
        <v>1</v>
      </c>
      <c r="L931" s="3"/>
      <c r="M931" s="3">
        <v>3</v>
      </c>
      <c r="N931" s="3">
        <v>3</v>
      </c>
      <c r="O931" s="3">
        <v>2</v>
      </c>
      <c r="P931" s="3">
        <v>1</v>
      </c>
      <c r="Q931" s="3">
        <v>1</v>
      </c>
      <c r="R931" s="3">
        <v>1</v>
      </c>
      <c r="S931" s="3"/>
      <c r="T931" s="3">
        <v>6</v>
      </c>
      <c r="U931" s="3">
        <v>4</v>
      </c>
      <c r="V931" s="3">
        <v>3</v>
      </c>
      <c r="W931" s="3">
        <v>1</v>
      </c>
    </row>
    <row r="932" spans="2:23">
      <c r="B932" s="2" t="s">
        <v>499</v>
      </c>
      <c r="C932" t="s">
        <v>2084</v>
      </c>
      <c r="D932" s="3">
        <v>17</v>
      </c>
      <c r="E932" s="3">
        <v>0.71000000000000008</v>
      </c>
      <c r="F932" s="3">
        <v>110270000</v>
      </c>
      <c r="G932" s="3">
        <v>0.2</v>
      </c>
      <c r="H932" s="3"/>
      <c r="I932" s="3">
        <v>3</v>
      </c>
      <c r="J932" s="3">
        <v>31</v>
      </c>
      <c r="K932" s="3">
        <v>4</v>
      </c>
      <c r="L932" s="3"/>
      <c r="M932" s="3">
        <v>11</v>
      </c>
      <c r="N932" s="3">
        <v>28</v>
      </c>
      <c r="O932" s="3">
        <v>58</v>
      </c>
      <c r="P932" s="3">
        <v>1</v>
      </c>
      <c r="Q932" s="3">
        <v>1</v>
      </c>
      <c r="R932" s="3">
        <v>1</v>
      </c>
      <c r="S932" s="3"/>
      <c r="T932" s="3">
        <v>25</v>
      </c>
      <c r="U932" s="3">
        <v>6</v>
      </c>
      <c r="V932" s="3">
        <v>5</v>
      </c>
      <c r="W932" s="3">
        <v>1</v>
      </c>
    </row>
    <row r="933" spans="2:23">
      <c r="B933" s="2" t="s">
        <v>2086</v>
      </c>
      <c r="C933" t="s">
        <v>2085</v>
      </c>
      <c r="D933" s="3">
        <v>1</v>
      </c>
      <c r="E933" s="3">
        <v>0.70000000000000007</v>
      </c>
      <c r="F933" s="3">
        <v>109830000</v>
      </c>
      <c r="G933" s="3">
        <v>0.36</v>
      </c>
      <c r="H933" s="3"/>
      <c r="I933" s="3">
        <v>4</v>
      </c>
      <c r="J933" s="3">
        <v>11</v>
      </c>
      <c r="K933" s="3">
        <v>4</v>
      </c>
      <c r="L933" s="3"/>
      <c r="M933" s="3">
        <v>13</v>
      </c>
      <c r="N933" s="3">
        <v>31</v>
      </c>
      <c r="O933" s="3">
        <v>67</v>
      </c>
      <c r="P933" s="3">
        <v>1</v>
      </c>
      <c r="Q933" s="3">
        <v>1</v>
      </c>
      <c r="R933" s="3">
        <v>1</v>
      </c>
      <c r="S933" s="3"/>
      <c r="T933" s="3">
        <v>16</v>
      </c>
      <c r="U933" s="3">
        <v>12</v>
      </c>
      <c r="V933" s="3">
        <v>9</v>
      </c>
      <c r="W933" s="3">
        <v>2</v>
      </c>
    </row>
    <row r="934" spans="2:23">
      <c r="B934" s="2" t="s">
        <v>388</v>
      </c>
      <c r="C934" t="s">
        <v>2087</v>
      </c>
      <c r="D934" s="3">
        <v>5</v>
      </c>
      <c r="E934" s="3">
        <v>0.35000000000000003</v>
      </c>
      <c r="F934" s="3">
        <v>109820000</v>
      </c>
      <c r="G934" s="3">
        <v>0.11</v>
      </c>
      <c r="H934" s="3"/>
      <c r="I934" s="3">
        <v>1</v>
      </c>
      <c r="J934" s="3">
        <v>4</v>
      </c>
      <c r="K934" s="3">
        <v>1</v>
      </c>
      <c r="L934" s="3"/>
      <c r="M934" s="3">
        <v>1</v>
      </c>
      <c r="N934" s="3">
        <v>4</v>
      </c>
      <c r="O934" s="3">
        <v>4</v>
      </c>
      <c r="P934" s="3">
        <v>1</v>
      </c>
      <c r="Q934" s="3">
        <v>1</v>
      </c>
      <c r="R934" s="3">
        <v>1</v>
      </c>
      <c r="S934" s="3"/>
      <c r="T934" s="3">
        <v>1</v>
      </c>
      <c r="U934" s="3">
        <v>8</v>
      </c>
      <c r="V934" s="3">
        <v>11</v>
      </c>
      <c r="W934" s="3">
        <v>1</v>
      </c>
    </row>
    <row r="935" spans="2:23">
      <c r="B935" s="2" t="s">
        <v>2089</v>
      </c>
      <c r="C935" t="s">
        <v>2088</v>
      </c>
      <c r="D935" s="3">
        <v>2</v>
      </c>
      <c r="E935" s="3">
        <v>0.3</v>
      </c>
      <c r="F935" s="3">
        <v>109800000</v>
      </c>
      <c r="G935" s="3">
        <v>0.15</v>
      </c>
      <c r="H935" s="3"/>
      <c r="I935" s="3">
        <v>1</v>
      </c>
      <c r="J935" s="3">
        <v>4</v>
      </c>
      <c r="K935" s="3">
        <v>2</v>
      </c>
      <c r="L935" s="3"/>
      <c r="M935" s="3">
        <v>1</v>
      </c>
      <c r="N935" s="3">
        <v>2</v>
      </c>
      <c r="O935" s="3">
        <v>4</v>
      </c>
      <c r="P935" s="3">
        <v>1</v>
      </c>
      <c r="Q935" s="3">
        <v>1</v>
      </c>
      <c r="R935" s="3">
        <v>1</v>
      </c>
      <c r="S935" s="3"/>
      <c r="T935" s="3">
        <v>3</v>
      </c>
      <c r="U935" s="3">
        <v>8</v>
      </c>
      <c r="V935" s="3">
        <v>11</v>
      </c>
      <c r="W935" s="3">
        <v>1</v>
      </c>
    </row>
    <row r="936" spans="2:23">
      <c r="B936" s="2" t="s">
        <v>2091</v>
      </c>
      <c r="C936" t="s">
        <v>2090</v>
      </c>
      <c r="D936" s="3">
        <v>20</v>
      </c>
      <c r="E936" s="3">
        <v>1.35</v>
      </c>
      <c r="F936" s="3">
        <v>108710000</v>
      </c>
      <c r="G936" s="3">
        <v>0.09</v>
      </c>
      <c r="H936" s="3"/>
      <c r="I936" s="3">
        <v>3</v>
      </c>
      <c r="J936" s="3">
        <v>1</v>
      </c>
      <c r="K936" s="3">
        <v>4</v>
      </c>
      <c r="L936" s="3"/>
      <c r="M936" s="3">
        <v>4</v>
      </c>
      <c r="N936" s="3">
        <v>6</v>
      </c>
      <c r="O936" s="3">
        <v>19</v>
      </c>
      <c r="P936" s="3">
        <v>1</v>
      </c>
      <c r="Q936" s="3">
        <v>2</v>
      </c>
      <c r="R936" s="3">
        <v>2</v>
      </c>
      <c r="S936" s="3"/>
      <c r="T936" s="3">
        <v>1</v>
      </c>
      <c r="U936" s="3">
        <v>6</v>
      </c>
      <c r="V936" s="3">
        <v>5</v>
      </c>
      <c r="W936" s="3">
        <v>1</v>
      </c>
    </row>
    <row r="937" spans="2:23">
      <c r="B937" s="2" t="s">
        <v>2093</v>
      </c>
      <c r="C937" t="s">
        <v>2092</v>
      </c>
      <c r="D937" s="3">
        <v>27</v>
      </c>
      <c r="E937" s="3">
        <v>0.4</v>
      </c>
      <c r="F937" s="3">
        <v>106510000</v>
      </c>
      <c r="G937" s="3">
        <v>0.11</v>
      </c>
      <c r="H937" s="3"/>
      <c r="I937" s="3">
        <v>2</v>
      </c>
      <c r="J937" s="3">
        <v>26</v>
      </c>
      <c r="K937" s="3">
        <v>1</v>
      </c>
      <c r="L937" s="3"/>
      <c r="M937" s="3">
        <v>3</v>
      </c>
      <c r="N937" s="3">
        <v>12</v>
      </c>
      <c r="O937" s="3">
        <v>2</v>
      </c>
      <c r="P937" s="3">
        <v>1</v>
      </c>
      <c r="Q937" s="3">
        <v>1</v>
      </c>
      <c r="R937" s="3">
        <v>1</v>
      </c>
      <c r="S937" s="3"/>
      <c r="T937" s="3">
        <v>1</v>
      </c>
      <c r="U937" s="3">
        <v>23</v>
      </c>
      <c r="V937" s="3">
        <v>3</v>
      </c>
      <c r="W937" s="3">
        <v>1</v>
      </c>
    </row>
    <row r="938" spans="2:23">
      <c r="B938" s="2" t="s">
        <v>142</v>
      </c>
      <c r="C938" t="s">
        <v>2094</v>
      </c>
      <c r="D938" s="3">
        <v>12</v>
      </c>
      <c r="E938" s="3">
        <v>0.67999999999999994</v>
      </c>
      <c r="F938" s="3">
        <v>105540000</v>
      </c>
      <c r="G938" s="3">
        <v>0.24</v>
      </c>
      <c r="H938" s="3"/>
      <c r="I938" s="3">
        <v>1</v>
      </c>
      <c r="J938" s="3">
        <v>4</v>
      </c>
      <c r="K938" s="3">
        <v>1</v>
      </c>
      <c r="L938" s="3"/>
      <c r="M938" s="3">
        <v>1</v>
      </c>
      <c r="N938" s="3">
        <v>2</v>
      </c>
      <c r="O938" s="3">
        <v>4</v>
      </c>
      <c r="P938" s="3">
        <v>1</v>
      </c>
      <c r="Q938" s="3">
        <v>1</v>
      </c>
      <c r="R938" s="3">
        <v>1</v>
      </c>
      <c r="S938" s="3"/>
      <c r="T938" s="3">
        <v>5</v>
      </c>
      <c r="U938" s="3">
        <v>5</v>
      </c>
      <c r="V938" s="3">
        <v>2</v>
      </c>
      <c r="W938" s="3">
        <v>1</v>
      </c>
    </row>
    <row r="939" spans="2:23">
      <c r="B939" s="2" t="s">
        <v>2096</v>
      </c>
      <c r="C939" t="s">
        <v>2095</v>
      </c>
      <c r="D939" s="3">
        <v>28</v>
      </c>
      <c r="E939" s="3">
        <v>0.28999999999999998</v>
      </c>
      <c r="F939" s="3">
        <v>104780000</v>
      </c>
      <c r="G939" s="3">
        <v>0.25</v>
      </c>
      <c r="H939" s="3"/>
      <c r="I939" s="3">
        <v>1</v>
      </c>
      <c r="J939" s="3">
        <v>19</v>
      </c>
      <c r="K939" s="3">
        <v>1</v>
      </c>
      <c r="L939" s="3"/>
      <c r="M939" s="3">
        <v>1</v>
      </c>
      <c r="N939" s="3">
        <v>1</v>
      </c>
      <c r="O939" s="3">
        <v>1</v>
      </c>
      <c r="P939" s="3">
        <v>1</v>
      </c>
      <c r="Q939" s="3">
        <v>1</v>
      </c>
      <c r="R939" s="3">
        <v>1</v>
      </c>
      <c r="S939" s="3"/>
      <c r="T939" s="3">
        <v>1</v>
      </c>
      <c r="U939" s="3">
        <v>22</v>
      </c>
      <c r="V939" s="3">
        <v>1</v>
      </c>
      <c r="W939" s="3">
        <v>1</v>
      </c>
    </row>
    <row r="940" spans="2:23">
      <c r="B940" s="2" t="s">
        <v>319</v>
      </c>
      <c r="C940" t="s">
        <v>2097</v>
      </c>
      <c r="D940" s="3">
        <v>4</v>
      </c>
      <c r="E940" s="3">
        <v>0.57999999999999996</v>
      </c>
      <c r="F940" s="3">
        <v>104350000</v>
      </c>
      <c r="G940" s="3">
        <v>0.18</v>
      </c>
      <c r="H940" s="3"/>
      <c r="I940" s="3">
        <v>1</v>
      </c>
      <c r="J940" s="3">
        <v>13</v>
      </c>
      <c r="K940" s="3">
        <v>1</v>
      </c>
      <c r="L940" s="3"/>
      <c r="M940" s="3">
        <v>5</v>
      </c>
      <c r="N940" s="3">
        <v>21</v>
      </c>
      <c r="O940" s="3">
        <v>68</v>
      </c>
      <c r="P940" s="3">
        <v>1</v>
      </c>
      <c r="Q940" s="3">
        <v>1</v>
      </c>
      <c r="R940" s="3">
        <v>1</v>
      </c>
      <c r="S940" s="3"/>
      <c r="T940" s="3">
        <v>15</v>
      </c>
      <c r="U940" s="3">
        <v>5</v>
      </c>
      <c r="V940" s="3">
        <v>2</v>
      </c>
      <c r="W940" s="3">
        <v>1</v>
      </c>
    </row>
    <row r="941" spans="2:23">
      <c r="B941" s="2" t="s">
        <v>2099</v>
      </c>
      <c r="C941" t="s">
        <v>2098</v>
      </c>
      <c r="D941" s="3">
        <v>2</v>
      </c>
      <c r="E941" s="3">
        <v>0.1</v>
      </c>
      <c r="F941" s="3">
        <v>103660000</v>
      </c>
      <c r="G941" s="3">
        <v>0.12</v>
      </c>
      <c r="H941" s="3"/>
      <c r="I941" s="3">
        <v>2</v>
      </c>
      <c r="J941" s="3">
        <v>17</v>
      </c>
      <c r="K941" s="3">
        <v>1</v>
      </c>
      <c r="L941" s="3"/>
      <c r="M941" s="3">
        <v>3</v>
      </c>
      <c r="N941" s="3">
        <v>3</v>
      </c>
      <c r="O941" s="3">
        <v>6</v>
      </c>
      <c r="P941" s="3">
        <v>1</v>
      </c>
      <c r="Q941" s="3">
        <v>1</v>
      </c>
      <c r="R941" s="3">
        <v>1</v>
      </c>
      <c r="S941" s="3"/>
      <c r="T941" s="3">
        <v>6</v>
      </c>
      <c r="U941" s="3">
        <v>20</v>
      </c>
      <c r="V941" s="3">
        <v>3</v>
      </c>
      <c r="W941" s="3">
        <v>1</v>
      </c>
    </row>
    <row r="942" spans="2:23">
      <c r="B942" s="2" t="s">
        <v>2101</v>
      </c>
      <c r="C942" t="s">
        <v>2100</v>
      </c>
      <c r="D942" s="3">
        <v>22</v>
      </c>
      <c r="E942" s="3">
        <v>0.44999999999999996</v>
      </c>
      <c r="F942" s="3">
        <v>103580000</v>
      </c>
      <c r="G942" s="3">
        <v>0.12</v>
      </c>
      <c r="H942" s="3"/>
      <c r="I942" s="3">
        <v>2</v>
      </c>
      <c r="J942" s="3">
        <v>11</v>
      </c>
      <c r="K942" s="3">
        <v>1</v>
      </c>
      <c r="L942" s="3"/>
      <c r="M942" s="3">
        <v>2</v>
      </c>
      <c r="N942" s="3">
        <v>3</v>
      </c>
      <c r="O942" s="3">
        <v>6</v>
      </c>
      <c r="P942" s="3">
        <v>1</v>
      </c>
      <c r="Q942" s="3">
        <v>1</v>
      </c>
      <c r="R942" s="3">
        <v>1</v>
      </c>
      <c r="S942" s="3"/>
      <c r="T942" s="3">
        <v>16</v>
      </c>
      <c r="U942" s="3">
        <v>12</v>
      </c>
      <c r="V942" s="3">
        <v>9</v>
      </c>
      <c r="W942" s="3">
        <v>2</v>
      </c>
    </row>
    <row r="943" spans="2:23">
      <c r="B943" s="2" t="s">
        <v>2103</v>
      </c>
      <c r="C943" t="s">
        <v>2102</v>
      </c>
      <c r="D943" s="3">
        <v>32</v>
      </c>
      <c r="E943" s="3">
        <v>0.66</v>
      </c>
      <c r="F943" s="3">
        <v>103300000</v>
      </c>
      <c r="G943" s="3">
        <v>0.24</v>
      </c>
      <c r="H943" s="3"/>
      <c r="I943" s="3">
        <v>1</v>
      </c>
      <c r="J943" s="3">
        <v>21</v>
      </c>
      <c r="K943" s="3">
        <v>1</v>
      </c>
      <c r="L943" s="3"/>
      <c r="M943" s="3">
        <v>1</v>
      </c>
      <c r="N943" s="3">
        <v>1</v>
      </c>
      <c r="O943" s="3">
        <v>1</v>
      </c>
      <c r="P943" s="3">
        <v>1</v>
      </c>
      <c r="Q943" s="3">
        <v>1</v>
      </c>
      <c r="R943" s="3">
        <v>1</v>
      </c>
      <c r="S943" s="3"/>
      <c r="T943" s="3">
        <v>47</v>
      </c>
      <c r="U943" s="3">
        <v>16</v>
      </c>
      <c r="V943" s="3">
        <v>12</v>
      </c>
      <c r="W943" s="3">
        <v>1</v>
      </c>
    </row>
    <row r="944" spans="2:23">
      <c r="B944" s="2" t="s">
        <v>2105</v>
      </c>
      <c r="C944" t="s">
        <v>2104</v>
      </c>
      <c r="D944" s="3">
        <v>4</v>
      </c>
      <c r="E944" s="3">
        <v>0.3</v>
      </c>
      <c r="F944" s="3">
        <v>103220000</v>
      </c>
      <c r="G944" s="3">
        <v>0.06</v>
      </c>
      <c r="H944" s="3"/>
      <c r="I944" s="3">
        <v>2</v>
      </c>
      <c r="J944" s="3">
        <v>11</v>
      </c>
      <c r="K944" s="3">
        <v>1</v>
      </c>
      <c r="L944" s="3"/>
      <c r="M944" s="3">
        <v>2</v>
      </c>
      <c r="N944" s="3">
        <v>3</v>
      </c>
      <c r="O944" s="3">
        <v>11</v>
      </c>
      <c r="P944" s="3">
        <v>1</v>
      </c>
      <c r="Q944" s="3">
        <v>1</v>
      </c>
      <c r="R944" s="3">
        <v>1</v>
      </c>
      <c r="S944" s="3"/>
      <c r="T944" s="3">
        <v>16</v>
      </c>
      <c r="U944" s="3">
        <v>12</v>
      </c>
      <c r="V944" s="3">
        <v>9</v>
      </c>
      <c r="W944" s="3">
        <v>2</v>
      </c>
    </row>
    <row r="945" spans="2:23">
      <c r="B945" s="2" t="s">
        <v>2107</v>
      </c>
      <c r="C945" t="s">
        <v>2106</v>
      </c>
      <c r="D945" s="3">
        <v>12</v>
      </c>
      <c r="E945" s="3">
        <v>0.86999999999999988</v>
      </c>
      <c r="F945" s="3">
        <v>103000000</v>
      </c>
      <c r="G945" s="3">
        <v>0.24</v>
      </c>
      <c r="H945" s="3"/>
      <c r="I945" s="3">
        <v>5</v>
      </c>
      <c r="J945" s="3">
        <v>11</v>
      </c>
      <c r="K945" s="3">
        <v>4</v>
      </c>
      <c r="L945" s="3"/>
      <c r="M945" s="3">
        <v>14</v>
      </c>
      <c r="N945" s="3">
        <v>33</v>
      </c>
      <c r="O945" s="3">
        <v>34</v>
      </c>
      <c r="P945" s="3">
        <v>1</v>
      </c>
      <c r="Q945" s="3">
        <v>1</v>
      </c>
      <c r="R945" s="3">
        <v>1</v>
      </c>
      <c r="S945" s="3"/>
      <c r="T945" s="3">
        <v>16</v>
      </c>
      <c r="U945" s="3">
        <v>12</v>
      </c>
      <c r="V945" s="3">
        <v>9</v>
      </c>
      <c r="W945" s="3">
        <v>2</v>
      </c>
    </row>
    <row r="946" spans="2:23">
      <c r="B946" s="2" t="s">
        <v>2109</v>
      </c>
      <c r="C946" t="s">
        <v>2108</v>
      </c>
      <c r="D946" s="3">
        <v>12</v>
      </c>
      <c r="E946" s="3">
        <v>0.70000000000000007</v>
      </c>
      <c r="F946" s="3">
        <v>102940000</v>
      </c>
      <c r="G946" s="3">
        <v>0.2</v>
      </c>
      <c r="H946" s="3"/>
      <c r="I946" s="3">
        <v>1</v>
      </c>
      <c r="J946" s="3">
        <v>3</v>
      </c>
      <c r="K946" s="3">
        <v>1</v>
      </c>
      <c r="L946" s="3"/>
      <c r="M946" s="3">
        <v>1</v>
      </c>
      <c r="N946" s="3">
        <v>4</v>
      </c>
      <c r="O946" s="3">
        <v>3</v>
      </c>
      <c r="P946" s="3">
        <v>1</v>
      </c>
      <c r="Q946" s="3">
        <v>1</v>
      </c>
      <c r="R946" s="3">
        <v>1</v>
      </c>
      <c r="S946" s="3"/>
      <c r="T946" s="3">
        <v>5</v>
      </c>
      <c r="U946" s="3">
        <v>5</v>
      </c>
      <c r="V946" s="3">
        <v>2</v>
      </c>
      <c r="W946" s="3">
        <v>1</v>
      </c>
    </row>
    <row r="947" spans="2:23">
      <c r="B947" s="2" t="s">
        <v>2111</v>
      </c>
      <c r="C947" t="s">
        <v>2110</v>
      </c>
      <c r="D947" s="3">
        <v>12</v>
      </c>
      <c r="E947" s="3">
        <v>0.83</v>
      </c>
      <c r="F947" s="3">
        <v>102160000</v>
      </c>
      <c r="G947" s="3">
        <v>0.25</v>
      </c>
      <c r="H947" s="3"/>
      <c r="I947" s="3">
        <v>1</v>
      </c>
      <c r="J947" s="3">
        <v>11</v>
      </c>
      <c r="K947" s="3">
        <v>6</v>
      </c>
      <c r="L947" s="3"/>
      <c r="M947" s="3">
        <v>1</v>
      </c>
      <c r="N947" s="3">
        <v>2</v>
      </c>
      <c r="O947" s="3">
        <v>1</v>
      </c>
      <c r="P947" s="3">
        <v>1</v>
      </c>
      <c r="Q947" s="3">
        <v>1</v>
      </c>
      <c r="R947" s="3">
        <v>1</v>
      </c>
      <c r="S947" s="3"/>
      <c r="T947" s="3">
        <v>16</v>
      </c>
      <c r="U947" s="3">
        <v>12</v>
      </c>
      <c r="V947" s="3">
        <v>9</v>
      </c>
      <c r="W947" s="3">
        <v>2</v>
      </c>
    </row>
    <row r="948" spans="2:23">
      <c r="B948" s="2" t="s">
        <v>2113</v>
      </c>
      <c r="C948" t="s">
        <v>2112</v>
      </c>
      <c r="D948" s="3">
        <v>11</v>
      </c>
      <c r="E948" s="3">
        <v>0.19</v>
      </c>
      <c r="F948" s="3">
        <v>101380000</v>
      </c>
      <c r="G948" s="3">
        <v>0.15</v>
      </c>
      <c r="H948" s="3"/>
      <c r="I948" s="3">
        <v>1</v>
      </c>
      <c r="J948" s="3">
        <v>13</v>
      </c>
      <c r="K948" s="3">
        <v>1</v>
      </c>
      <c r="L948" s="3"/>
      <c r="M948" s="3">
        <v>1</v>
      </c>
      <c r="N948" s="3">
        <v>1</v>
      </c>
      <c r="O948" s="3">
        <v>1</v>
      </c>
      <c r="P948" s="3">
        <v>1</v>
      </c>
      <c r="Q948" s="3">
        <v>1</v>
      </c>
      <c r="R948" s="3">
        <v>1</v>
      </c>
      <c r="S948" s="3"/>
      <c r="T948" s="3">
        <v>80</v>
      </c>
      <c r="U948" s="3">
        <v>5</v>
      </c>
      <c r="V948" s="3">
        <v>4</v>
      </c>
      <c r="W948" s="3">
        <v>1</v>
      </c>
    </row>
    <row r="949" spans="2:23">
      <c r="B949" s="2" t="s">
        <v>113</v>
      </c>
      <c r="C949" t="s">
        <v>2114</v>
      </c>
      <c r="D949" s="3">
        <v>21</v>
      </c>
      <c r="E949" s="3">
        <v>1.1100000000000001</v>
      </c>
      <c r="F949" s="3">
        <v>101380000</v>
      </c>
      <c r="G949" s="3">
        <v>0.09</v>
      </c>
      <c r="H949" s="3"/>
      <c r="I949" s="3">
        <v>1</v>
      </c>
      <c r="J949" s="3">
        <v>1</v>
      </c>
      <c r="K949" s="3">
        <v>3</v>
      </c>
      <c r="L949" s="3"/>
      <c r="M949" s="3">
        <v>1</v>
      </c>
      <c r="N949" s="3">
        <v>2</v>
      </c>
      <c r="O949" s="3">
        <v>1</v>
      </c>
      <c r="P949" s="3">
        <v>2</v>
      </c>
      <c r="Q949" s="3">
        <v>1</v>
      </c>
      <c r="R949" s="3">
        <v>1</v>
      </c>
      <c r="S949" s="3"/>
      <c r="T949" s="3">
        <v>3</v>
      </c>
      <c r="U949" s="3">
        <v>2</v>
      </c>
      <c r="V949" s="3">
        <v>1</v>
      </c>
      <c r="W949" s="3">
        <v>1</v>
      </c>
    </row>
    <row r="950" spans="2:23">
      <c r="B950" s="2" t="s">
        <v>269</v>
      </c>
      <c r="C950" t="s">
        <v>2115</v>
      </c>
      <c r="D950" s="3">
        <v>1</v>
      </c>
      <c r="E950" s="3">
        <v>0.35000000000000003</v>
      </c>
      <c r="F950" s="3">
        <v>101360000</v>
      </c>
      <c r="G950" s="3">
        <v>0.18</v>
      </c>
      <c r="H950" s="3"/>
      <c r="I950" s="3">
        <v>1</v>
      </c>
      <c r="J950" s="3">
        <v>8</v>
      </c>
      <c r="K950" s="3">
        <v>1</v>
      </c>
      <c r="L950" s="3"/>
      <c r="M950" s="3">
        <v>5</v>
      </c>
      <c r="N950" s="3">
        <v>8</v>
      </c>
      <c r="O950" s="3">
        <v>61</v>
      </c>
      <c r="P950" s="3">
        <v>1</v>
      </c>
      <c r="Q950" s="3">
        <v>1</v>
      </c>
      <c r="R950" s="3">
        <v>1</v>
      </c>
      <c r="S950" s="3"/>
      <c r="T950" s="3">
        <v>1</v>
      </c>
      <c r="U950" s="3">
        <v>2</v>
      </c>
      <c r="V950" s="3">
        <v>8</v>
      </c>
      <c r="W950" s="3">
        <v>1</v>
      </c>
    </row>
    <row r="951" spans="2:23">
      <c r="B951" s="2" t="s">
        <v>321</v>
      </c>
      <c r="C951" t="s">
        <v>2116</v>
      </c>
      <c r="D951" s="3">
        <v>4</v>
      </c>
      <c r="E951" s="3">
        <v>0.70000000000000007</v>
      </c>
      <c r="F951" s="3">
        <v>101280000</v>
      </c>
      <c r="G951" s="3">
        <v>0.45999999999999996</v>
      </c>
      <c r="H951" s="3"/>
      <c r="I951" s="3">
        <v>1</v>
      </c>
      <c r="J951" s="3">
        <v>8</v>
      </c>
      <c r="K951" s="3">
        <v>4</v>
      </c>
      <c r="L951" s="3"/>
      <c r="M951" s="3">
        <v>5</v>
      </c>
      <c r="N951" s="3">
        <v>26</v>
      </c>
      <c r="O951" s="3">
        <v>46</v>
      </c>
      <c r="P951" s="3">
        <v>1</v>
      </c>
      <c r="Q951" s="3">
        <v>1</v>
      </c>
      <c r="R951" s="3">
        <v>1</v>
      </c>
      <c r="S951" s="3"/>
      <c r="T951" s="3">
        <v>81</v>
      </c>
      <c r="U951" s="3">
        <v>1</v>
      </c>
      <c r="V951" s="3">
        <v>2</v>
      </c>
      <c r="W951" s="3">
        <v>1</v>
      </c>
    </row>
    <row r="952" spans="2:23">
      <c r="B952" s="2" t="s">
        <v>2118</v>
      </c>
      <c r="C952" t="s">
        <v>2117</v>
      </c>
      <c r="D952" s="3">
        <v>32</v>
      </c>
      <c r="E952" s="3">
        <v>0.6</v>
      </c>
      <c r="F952" s="3">
        <v>100520000</v>
      </c>
      <c r="G952" s="3">
        <v>0.32</v>
      </c>
      <c r="H952" s="3"/>
      <c r="I952" s="3">
        <v>1</v>
      </c>
      <c r="J952" s="3">
        <v>12</v>
      </c>
      <c r="K952" s="3">
        <v>2</v>
      </c>
      <c r="L952" s="3"/>
      <c r="M952" s="3">
        <v>1</v>
      </c>
      <c r="N952" s="3">
        <v>1</v>
      </c>
      <c r="O952" s="3">
        <v>1</v>
      </c>
      <c r="P952" s="3">
        <v>1</v>
      </c>
      <c r="Q952" s="3">
        <v>1</v>
      </c>
      <c r="R952" s="3">
        <v>1</v>
      </c>
      <c r="S952" s="3"/>
      <c r="T952" s="3">
        <v>47</v>
      </c>
      <c r="U952" s="3">
        <v>8</v>
      </c>
      <c r="V952" s="3">
        <v>7</v>
      </c>
      <c r="W952" s="3">
        <v>1</v>
      </c>
    </row>
    <row r="953" spans="2:23">
      <c r="B953" s="2" t="s">
        <v>2120</v>
      </c>
      <c r="C953" t="s">
        <v>2119</v>
      </c>
      <c r="D953" s="3">
        <v>23</v>
      </c>
      <c r="E953" s="3">
        <v>0.59</v>
      </c>
      <c r="F953" s="3">
        <v>100030000</v>
      </c>
      <c r="G953" s="3">
        <v>0.26</v>
      </c>
      <c r="H953" s="3"/>
      <c r="I953" s="3">
        <v>1</v>
      </c>
      <c r="J953" s="3">
        <v>4</v>
      </c>
      <c r="K953" s="3">
        <v>1</v>
      </c>
      <c r="L953" s="3"/>
      <c r="M953" s="3">
        <v>1</v>
      </c>
      <c r="N953" s="3">
        <v>1</v>
      </c>
      <c r="O953" s="3">
        <v>4</v>
      </c>
      <c r="P953" s="3">
        <v>1</v>
      </c>
      <c r="Q953" s="3">
        <v>1</v>
      </c>
      <c r="R953" s="3">
        <v>1</v>
      </c>
      <c r="S953" s="3"/>
      <c r="T953" s="3">
        <v>82</v>
      </c>
      <c r="U953" s="3">
        <v>8</v>
      </c>
      <c r="V953" s="3">
        <v>2</v>
      </c>
      <c r="W953" s="3">
        <v>1</v>
      </c>
    </row>
    <row r="954" spans="2:23">
      <c r="B954" s="2" t="s">
        <v>487</v>
      </c>
      <c r="C954" t="s">
        <v>2121</v>
      </c>
      <c r="D954" s="3">
        <v>15</v>
      </c>
      <c r="E954" s="3">
        <v>3.55</v>
      </c>
      <c r="F954" s="3">
        <v>99640000</v>
      </c>
      <c r="G954" s="3">
        <v>0.25</v>
      </c>
      <c r="H954" s="3"/>
      <c r="I954" s="3">
        <v>3</v>
      </c>
      <c r="J954" s="3">
        <v>1</v>
      </c>
      <c r="K954" s="3">
        <v>4</v>
      </c>
      <c r="L954" s="3"/>
      <c r="M954" s="3">
        <v>4</v>
      </c>
      <c r="N954" s="3">
        <v>6</v>
      </c>
      <c r="O954" s="3">
        <v>19</v>
      </c>
      <c r="P954" s="3">
        <v>1</v>
      </c>
      <c r="Q954" s="3">
        <v>2</v>
      </c>
      <c r="R954" s="3">
        <v>1</v>
      </c>
      <c r="S954" s="3"/>
      <c r="T954" s="3">
        <v>9</v>
      </c>
      <c r="U954" s="3">
        <v>6</v>
      </c>
      <c r="V954" s="3">
        <v>5</v>
      </c>
      <c r="W954" s="3">
        <v>1</v>
      </c>
    </row>
    <row r="955" spans="2:23">
      <c r="B955" s="2" t="s">
        <v>2123</v>
      </c>
      <c r="C955" t="s">
        <v>2122</v>
      </c>
      <c r="D955" s="3">
        <v>4</v>
      </c>
      <c r="E955" s="3">
        <v>0.6</v>
      </c>
      <c r="F955" s="3">
        <v>99520000</v>
      </c>
      <c r="G955" s="3">
        <v>0.33</v>
      </c>
      <c r="H955" s="3"/>
      <c r="I955" s="3">
        <v>1</v>
      </c>
      <c r="J955" s="3">
        <v>14</v>
      </c>
      <c r="K955" s="3">
        <v>1</v>
      </c>
      <c r="L955" s="3"/>
      <c r="M955" s="3">
        <v>5</v>
      </c>
      <c r="N955" s="3">
        <v>22</v>
      </c>
      <c r="O955" s="3">
        <v>1</v>
      </c>
      <c r="P955" s="3">
        <v>1</v>
      </c>
      <c r="Q955" s="3">
        <v>1</v>
      </c>
      <c r="R955" s="3">
        <v>1</v>
      </c>
      <c r="S955" s="3"/>
      <c r="T955" s="3">
        <v>26</v>
      </c>
      <c r="U955" s="3">
        <v>14</v>
      </c>
      <c r="V955" s="3">
        <v>12</v>
      </c>
      <c r="W955" s="3">
        <v>1</v>
      </c>
    </row>
    <row r="956" spans="2:23">
      <c r="B956" s="2" t="s">
        <v>2125</v>
      </c>
      <c r="C956" t="s">
        <v>2124</v>
      </c>
      <c r="D956" s="3">
        <v>9</v>
      </c>
      <c r="E956" s="3">
        <v>1.59</v>
      </c>
      <c r="F956" s="3">
        <v>99230000</v>
      </c>
      <c r="G956" s="3">
        <v>0.21</v>
      </c>
      <c r="H956" s="3"/>
      <c r="I956" s="3">
        <v>2</v>
      </c>
      <c r="J956" s="3">
        <v>1</v>
      </c>
      <c r="K956" s="3">
        <v>1</v>
      </c>
      <c r="L956" s="3"/>
      <c r="M956" s="3">
        <v>10</v>
      </c>
      <c r="N956" s="3">
        <v>16</v>
      </c>
      <c r="O956" s="3">
        <v>2</v>
      </c>
      <c r="P956" s="3">
        <v>1</v>
      </c>
      <c r="Q956" s="3">
        <v>1</v>
      </c>
      <c r="R956" s="3">
        <v>1</v>
      </c>
      <c r="S956" s="3"/>
      <c r="T956" s="3">
        <v>27</v>
      </c>
      <c r="U956" s="3">
        <v>4</v>
      </c>
      <c r="V956" s="3">
        <v>3</v>
      </c>
      <c r="W956" s="3">
        <v>1</v>
      </c>
    </row>
    <row r="957" spans="2:23">
      <c r="B957" s="2" t="s">
        <v>193</v>
      </c>
      <c r="C957" t="s">
        <v>2126</v>
      </c>
      <c r="D957" s="3">
        <v>5</v>
      </c>
      <c r="E957" s="3">
        <v>0.75</v>
      </c>
      <c r="F957" s="3">
        <v>98890000</v>
      </c>
      <c r="G957" s="3">
        <v>0.12</v>
      </c>
      <c r="H957" s="3"/>
      <c r="I957" s="3">
        <v>1</v>
      </c>
      <c r="J957" s="3">
        <v>1</v>
      </c>
      <c r="K957" s="3">
        <v>7</v>
      </c>
      <c r="L957" s="3"/>
      <c r="M957" s="3">
        <v>1</v>
      </c>
      <c r="N957" s="3">
        <v>5</v>
      </c>
      <c r="O957" s="3">
        <v>1</v>
      </c>
      <c r="P957" s="3">
        <v>1</v>
      </c>
      <c r="Q957" s="3">
        <v>1</v>
      </c>
      <c r="R957" s="3">
        <v>1</v>
      </c>
      <c r="S957" s="3"/>
      <c r="T957" s="3">
        <v>63</v>
      </c>
      <c r="U957" s="3">
        <v>2</v>
      </c>
      <c r="V957" s="3">
        <v>1</v>
      </c>
      <c r="W957" s="3">
        <v>1</v>
      </c>
    </row>
    <row r="958" spans="2:23">
      <c r="B958" s="2" t="s">
        <v>2128</v>
      </c>
      <c r="C958" t="s">
        <v>2127</v>
      </c>
      <c r="D958" s="3">
        <v>53</v>
      </c>
      <c r="E958" s="3">
        <v>0.75</v>
      </c>
      <c r="F958" s="3">
        <v>98730000</v>
      </c>
      <c r="G958" s="3">
        <v>0.67999999999999994</v>
      </c>
      <c r="H958" s="3"/>
      <c r="I958" s="3">
        <v>5</v>
      </c>
      <c r="J958" s="3">
        <v>8</v>
      </c>
      <c r="K958" s="3">
        <v>4</v>
      </c>
      <c r="L958" s="3"/>
      <c r="M958" s="3">
        <v>14</v>
      </c>
      <c r="N958" s="3">
        <v>33</v>
      </c>
      <c r="O958" s="3">
        <v>34</v>
      </c>
      <c r="P958" s="3">
        <v>1</v>
      </c>
      <c r="Q958" s="3">
        <v>1</v>
      </c>
      <c r="R958" s="3">
        <v>1</v>
      </c>
      <c r="S958" s="3"/>
      <c r="T958" s="3">
        <v>10</v>
      </c>
      <c r="U958" s="3">
        <v>16</v>
      </c>
      <c r="V958" s="3">
        <v>8</v>
      </c>
      <c r="W958" s="3">
        <v>1</v>
      </c>
    </row>
    <row r="959" spans="2:23">
      <c r="B959" s="2" t="s">
        <v>192</v>
      </c>
      <c r="C959" t="s">
        <v>2129</v>
      </c>
      <c r="D959" s="3">
        <v>28</v>
      </c>
      <c r="E959" s="3">
        <v>0.61</v>
      </c>
      <c r="F959" s="3">
        <v>98700000</v>
      </c>
      <c r="G959" s="3">
        <v>0.21</v>
      </c>
      <c r="H959" s="3"/>
      <c r="I959" s="3">
        <v>1</v>
      </c>
      <c r="J959" s="3">
        <v>1</v>
      </c>
      <c r="K959" s="3">
        <v>8</v>
      </c>
      <c r="L959" s="3"/>
      <c r="M959" s="3">
        <v>1</v>
      </c>
      <c r="N959" s="3">
        <v>2</v>
      </c>
      <c r="O959" s="3">
        <v>1</v>
      </c>
      <c r="P959" s="3">
        <v>1</v>
      </c>
      <c r="Q959" s="3">
        <v>1</v>
      </c>
      <c r="R959" s="3">
        <v>1</v>
      </c>
      <c r="S959" s="3"/>
      <c r="T959" s="3">
        <v>3</v>
      </c>
      <c r="U959" s="3">
        <v>2</v>
      </c>
      <c r="V959" s="3">
        <v>1</v>
      </c>
      <c r="W959" s="3">
        <v>1</v>
      </c>
    </row>
    <row r="960" spans="2:23">
      <c r="B960" s="2" t="s">
        <v>77</v>
      </c>
      <c r="C960" t="s">
        <v>2130</v>
      </c>
      <c r="D960" s="3">
        <v>8</v>
      </c>
      <c r="E960" s="3">
        <v>0.57999999999999996</v>
      </c>
      <c r="F960" s="3">
        <v>98700000</v>
      </c>
      <c r="G960" s="3">
        <v>0.12</v>
      </c>
      <c r="H960" s="3"/>
      <c r="I960" s="3">
        <v>1</v>
      </c>
      <c r="J960" s="3">
        <v>5</v>
      </c>
      <c r="K960" s="3">
        <v>4</v>
      </c>
      <c r="L960" s="3"/>
      <c r="M960" s="3">
        <v>8</v>
      </c>
      <c r="N960" s="3">
        <v>10</v>
      </c>
      <c r="O960" s="3">
        <v>1</v>
      </c>
      <c r="P960" s="3">
        <v>1</v>
      </c>
      <c r="Q960" s="3">
        <v>1</v>
      </c>
      <c r="R960" s="3">
        <v>1</v>
      </c>
      <c r="S960" s="3"/>
      <c r="T960" s="3">
        <v>14</v>
      </c>
      <c r="U960" s="3">
        <v>7</v>
      </c>
      <c r="V960" s="3">
        <v>7</v>
      </c>
      <c r="W960" s="3">
        <v>1</v>
      </c>
    </row>
    <row r="961" spans="2:23">
      <c r="B961" s="2" t="s">
        <v>378</v>
      </c>
      <c r="C961" t="s">
        <v>2131</v>
      </c>
      <c r="D961" s="3">
        <v>12</v>
      </c>
      <c r="E961" s="3">
        <v>0.6</v>
      </c>
      <c r="F961" s="3">
        <v>98540000</v>
      </c>
      <c r="G961" s="3">
        <v>0.09</v>
      </c>
      <c r="H961" s="3"/>
      <c r="I961" s="3">
        <v>1</v>
      </c>
      <c r="J961" s="3">
        <v>2</v>
      </c>
      <c r="K961" s="3">
        <v>1</v>
      </c>
      <c r="L961" s="3"/>
      <c r="M961" s="3">
        <v>1</v>
      </c>
      <c r="N961" s="3">
        <v>1</v>
      </c>
      <c r="O961" s="3">
        <v>1</v>
      </c>
      <c r="P961" s="3">
        <v>1</v>
      </c>
      <c r="Q961" s="3">
        <v>1</v>
      </c>
      <c r="R961" s="3">
        <v>1</v>
      </c>
      <c r="S961" s="3"/>
      <c r="T961" s="3">
        <v>5</v>
      </c>
      <c r="U961" s="3">
        <v>3</v>
      </c>
      <c r="V961" s="3">
        <v>8</v>
      </c>
      <c r="W961" s="3">
        <v>1</v>
      </c>
    </row>
    <row r="962" spans="2:23">
      <c r="B962" s="2" t="s">
        <v>2133</v>
      </c>
      <c r="C962" t="s">
        <v>2132</v>
      </c>
      <c r="D962" s="3">
        <v>9</v>
      </c>
      <c r="E962" s="3">
        <v>0.61</v>
      </c>
      <c r="F962" s="3">
        <v>98510000</v>
      </c>
      <c r="G962" s="3">
        <v>0.31</v>
      </c>
      <c r="H962" s="3"/>
      <c r="I962" s="3">
        <v>1</v>
      </c>
      <c r="J962" s="3">
        <v>1</v>
      </c>
      <c r="K962" s="3">
        <v>4</v>
      </c>
      <c r="L962" s="3"/>
      <c r="M962" s="3">
        <v>5</v>
      </c>
      <c r="N962" s="3">
        <v>22</v>
      </c>
      <c r="O962" s="3">
        <v>38</v>
      </c>
      <c r="P962" s="3">
        <v>1</v>
      </c>
      <c r="Q962" s="3">
        <v>1</v>
      </c>
      <c r="R962" s="3">
        <v>1</v>
      </c>
      <c r="S962" s="3"/>
      <c r="T962" s="3">
        <v>31</v>
      </c>
      <c r="U962" s="3">
        <v>2</v>
      </c>
      <c r="V962" s="3">
        <v>1</v>
      </c>
      <c r="W962" s="3">
        <v>1</v>
      </c>
    </row>
    <row r="963" spans="2:23">
      <c r="B963" s="2" t="s">
        <v>2135</v>
      </c>
      <c r="C963" t="s">
        <v>2134</v>
      </c>
      <c r="D963" s="3">
        <v>1</v>
      </c>
      <c r="E963" s="3">
        <v>0.70000000000000007</v>
      </c>
      <c r="F963" s="3">
        <v>98250000</v>
      </c>
      <c r="G963" s="3">
        <v>0.22999999999999998</v>
      </c>
      <c r="H963" s="3"/>
      <c r="I963" s="3">
        <v>5</v>
      </c>
      <c r="J963" s="3">
        <v>11</v>
      </c>
      <c r="K963" s="3">
        <v>4</v>
      </c>
      <c r="L963" s="3"/>
      <c r="M963" s="3">
        <v>14</v>
      </c>
      <c r="N963" s="3">
        <v>33</v>
      </c>
      <c r="O963" s="3">
        <v>34</v>
      </c>
      <c r="P963" s="3">
        <v>1</v>
      </c>
      <c r="Q963" s="3">
        <v>1</v>
      </c>
      <c r="R963" s="3">
        <v>1</v>
      </c>
      <c r="S963" s="3"/>
      <c r="T963" s="3">
        <v>16</v>
      </c>
      <c r="U963" s="3">
        <v>12</v>
      </c>
      <c r="V963" s="3">
        <v>9</v>
      </c>
      <c r="W963" s="3">
        <v>2</v>
      </c>
    </row>
    <row r="964" spans="2:23">
      <c r="B964" s="2" t="s">
        <v>2137</v>
      </c>
      <c r="C964" t="s">
        <v>2136</v>
      </c>
      <c r="D964" s="3">
        <v>8</v>
      </c>
      <c r="E964" s="3">
        <v>0.3</v>
      </c>
      <c r="F964" s="3">
        <v>98120000</v>
      </c>
      <c r="G964" s="3">
        <v>0.11</v>
      </c>
      <c r="H964" s="3"/>
      <c r="I964" s="3">
        <v>1</v>
      </c>
      <c r="J964" s="3">
        <v>1</v>
      </c>
      <c r="K964" s="3">
        <v>4</v>
      </c>
      <c r="L964" s="3"/>
      <c r="M964" s="3">
        <v>1</v>
      </c>
      <c r="N964" s="3">
        <v>2</v>
      </c>
      <c r="O964" s="3">
        <v>1</v>
      </c>
      <c r="P964" s="3">
        <v>1</v>
      </c>
      <c r="Q964" s="3">
        <v>1</v>
      </c>
      <c r="R964" s="3">
        <v>1</v>
      </c>
      <c r="S964" s="3"/>
      <c r="T964" s="3">
        <v>14</v>
      </c>
      <c r="U964" s="3">
        <v>2</v>
      </c>
      <c r="V964" s="3">
        <v>1</v>
      </c>
      <c r="W964" s="3">
        <v>1</v>
      </c>
    </row>
    <row r="965" spans="2:23">
      <c r="B965" s="2" t="s">
        <v>2139</v>
      </c>
      <c r="C965" t="s">
        <v>2138</v>
      </c>
      <c r="D965" s="3">
        <v>2</v>
      </c>
      <c r="E965" s="3">
        <v>0.25</v>
      </c>
      <c r="F965" s="3">
        <v>97980000</v>
      </c>
      <c r="G965" s="3">
        <v>0.05</v>
      </c>
      <c r="H965" s="3"/>
      <c r="I965" s="3">
        <v>1</v>
      </c>
      <c r="J965" s="3">
        <v>19</v>
      </c>
      <c r="K965" s="3">
        <v>3</v>
      </c>
      <c r="L965" s="3"/>
      <c r="M965" s="3">
        <v>1</v>
      </c>
      <c r="N965" s="3">
        <v>2</v>
      </c>
      <c r="O965" s="3">
        <v>1</v>
      </c>
      <c r="P965" s="3">
        <v>1</v>
      </c>
      <c r="Q965" s="3">
        <v>1</v>
      </c>
      <c r="R965" s="3">
        <v>1</v>
      </c>
      <c r="S965" s="3"/>
      <c r="T965" s="3">
        <v>3</v>
      </c>
      <c r="U965" s="3">
        <v>22</v>
      </c>
      <c r="V965" s="3">
        <v>20</v>
      </c>
      <c r="W965" s="3">
        <v>1</v>
      </c>
    </row>
    <row r="966" spans="2:23">
      <c r="B966" s="2" t="s">
        <v>31</v>
      </c>
      <c r="C966" t="s">
        <v>2140</v>
      </c>
      <c r="D966" s="3">
        <v>17</v>
      </c>
      <c r="E966" s="3">
        <v>0.89</v>
      </c>
      <c r="F966" s="3">
        <v>97740000</v>
      </c>
      <c r="G966" s="3">
        <v>6.9999999999999993E-2</v>
      </c>
      <c r="H966" s="3"/>
      <c r="I966" s="3">
        <v>3</v>
      </c>
      <c r="J966" s="3">
        <v>1</v>
      </c>
      <c r="K966" s="3">
        <v>4</v>
      </c>
      <c r="L966" s="3"/>
      <c r="M966" s="3">
        <v>11</v>
      </c>
      <c r="N966" s="3">
        <v>28</v>
      </c>
      <c r="O966" s="3">
        <v>19</v>
      </c>
      <c r="P966" s="3">
        <v>1</v>
      </c>
      <c r="Q966" s="3">
        <v>1</v>
      </c>
      <c r="R966" s="3">
        <v>1</v>
      </c>
      <c r="S966" s="3"/>
      <c r="T966" s="3">
        <v>59</v>
      </c>
      <c r="U966" s="3">
        <v>6</v>
      </c>
      <c r="V966" s="3">
        <v>5</v>
      </c>
      <c r="W966" s="3">
        <v>1</v>
      </c>
    </row>
    <row r="967" spans="2:23">
      <c r="B967" s="2" t="s">
        <v>2142</v>
      </c>
      <c r="C967" t="s">
        <v>2141</v>
      </c>
      <c r="D967" s="3">
        <v>54</v>
      </c>
      <c r="E967" s="3">
        <v>0.65</v>
      </c>
      <c r="F967" s="3">
        <v>97730000</v>
      </c>
      <c r="G967" s="3">
        <v>0.21</v>
      </c>
      <c r="H967" s="3"/>
      <c r="I967" s="3">
        <v>1</v>
      </c>
      <c r="J967" s="3">
        <v>8</v>
      </c>
      <c r="K967" s="3">
        <v>4</v>
      </c>
      <c r="L967" s="3"/>
      <c r="M967" s="3">
        <v>5</v>
      </c>
      <c r="N967" s="3">
        <v>17</v>
      </c>
      <c r="O967" s="3">
        <v>47</v>
      </c>
      <c r="P967" s="3">
        <v>1</v>
      </c>
      <c r="Q967" s="3">
        <v>1</v>
      </c>
      <c r="R967" s="3">
        <v>1</v>
      </c>
      <c r="S967" s="3"/>
      <c r="T967" s="3">
        <v>83</v>
      </c>
      <c r="U967" s="3">
        <v>2</v>
      </c>
      <c r="V967" s="3">
        <v>2</v>
      </c>
      <c r="W967" s="3">
        <v>1</v>
      </c>
    </row>
    <row r="968" spans="2:23">
      <c r="B968" s="2" t="s">
        <v>2144</v>
      </c>
      <c r="C968" t="s">
        <v>2143</v>
      </c>
      <c r="D968" s="3">
        <v>33</v>
      </c>
      <c r="E968" s="3">
        <v>0.48</v>
      </c>
      <c r="F968" s="3">
        <v>97620000</v>
      </c>
      <c r="G968" s="3">
        <v>0.21</v>
      </c>
      <c r="H968" s="3"/>
      <c r="I968" s="3">
        <v>1</v>
      </c>
      <c r="J968" s="3">
        <v>13</v>
      </c>
      <c r="K968" s="3">
        <v>2</v>
      </c>
      <c r="L968" s="3"/>
      <c r="M968" s="3">
        <v>1</v>
      </c>
      <c r="N968" s="3">
        <v>1</v>
      </c>
      <c r="O968" s="3">
        <v>1</v>
      </c>
      <c r="P968" s="3">
        <v>1</v>
      </c>
      <c r="Q968" s="3">
        <v>1</v>
      </c>
      <c r="R968" s="3">
        <v>1</v>
      </c>
      <c r="S968" s="3"/>
      <c r="T968" s="3">
        <v>48</v>
      </c>
      <c r="U968" s="3">
        <v>5</v>
      </c>
      <c r="V968" s="3">
        <v>17</v>
      </c>
      <c r="W968" s="3">
        <v>1</v>
      </c>
    </row>
    <row r="969" spans="2:23">
      <c r="B969" s="2" t="s">
        <v>2146</v>
      </c>
      <c r="C969" t="s">
        <v>2145</v>
      </c>
      <c r="D969" s="3">
        <v>8</v>
      </c>
      <c r="E969" s="3">
        <v>0.38</v>
      </c>
      <c r="F969" s="3">
        <v>97340000</v>
      </c>
      <c r="G969" s="3">
        <v>0.19</v>
      </c>
      <c r="H969" s="3"/>
      <c r="I969" s="3">
        <v>1</v>
      </c>
      <c r="J969" s="3">
        <v>13</v>
      </c>
      <c r="K969" s="3">
        <v>1</v>
      </c>
      <c r="L969" s="3"/>
      <c r="M969" s="3">
        <v>1</v>
      </c>
      <c r="N969" s="3">
        <v>5</v>
      </c>
      <c r="O969" s="3">
        <v>1</v>
      </c>
      <c r="P969" s="3">
        <v>1</v>
      </c>
      <c r="Q969" s="3">
        <v>1</v>
      </c>
      <c r="R969" s="3">
        <v>1</v>
      </c>
      <c r="S969" s="3"/>
      <c r="T969" s="3">
        <v>14</v>
      </c>
      <c r="U969" s="3">
        <v>5</v>
      </c>
      <c r="V969" s="3">
        <v>7</v>
      </c>
      <c r="W969" s="3">
        <v>1</v>
      </c>
    </row>
    <row r="970" spans="2:23">
      <c r="B970" s="2" t="s">
        <v>391</v>
      </c>
      <c r="C970" t="s">
        <v>2147</v>
      </c>
      <c r="D970" s="3">
        <v>43</v>
      </c>
      <c r="E970" s="3">
        <v>0.75</v>
      </c>
      <c r="F970" s="3">
        <v>97000000</v>
      </c>
      <c r="G970" s="3">
        <v>0.24</v>
      </c>
      <c r="H970" s="3"/>
      <c r="I970" s="3">
        <v>3</v>
      </c>
      <c r="J970" s="3">
        <v>12</v>
      </c>
      <c r="K970" s="3">
        <v>4</v>
      </c>
      <c r="L970" s="3"/>
      <c r="M970" s="3">
        <v>16</v>
      </c>
      <c r="N970" s="3">
        <v>16</v>
      </c>
      <c r="O970" s="3">
        <v>19</v>
      </c>
      <c r="P970" s="3">
        <v>1</v>
      </c>
      <c r="Q970" s="3">
        <v>1</v>
      </c>
      <c r="R970" s="3">
        <v>2</v>
      </c>
      <c r="S970" s="3"/>
      <c r="T970" s="3">
        <v>65</v>
      </c>
      <c r="U970" s="3">
        <v>1</v>
      </c>
      <c r="V970" s="3">
        <v>9</v>
      </c>
      <c r="W970" s="3">
        <v>1</v>
      </c>
    </row>
    <row r="971" spans="2:23">
      <c r="B971" s="2" t="s">
        <v>2149</v>
      </c>
      <c r="C971" t="s">
        <v>2148</v>
      </c>
      <c r="D971" s="3">
        <v>15</v>
      </c>
      <c r="E971" s="3">
        <v>0.95</v>
      </c>
      <c r="F971" s="3">
        <v>96720000</v>
      </c>
      <c r="G971" s="3">
        <v>0.05</v>
      </c>
      <c r="H971" s="3"/>
      <c r="I971" s="3">
        <v>1</v>
      </c>
      <c r="J971" s="3">
        <v>1</v>
      </c>
      <c r="K971" s="3">
        <v>1</v>
      </c>
      <c r="L971" s="3"/>
      <c r="M971" s="3">
        <v>1</v>
      </c>
      <c r="N971" s="3">
        <v>5</v>
      </c>
      <c r="O971" s="3">
        <v>1</v>
      </c>
      <c r="P971" s="3">
        <v>2</v>
      </c>
      <c r="Q971" s="3">
        <v>1</v>
      </c>
      <c r="R971" s="3">
        <v>1</v>
      </c>
      <c r="S971" s="3"/>
      <c r="T971" s="3">
        <v>7</v>
      </c>
      <c r="U971" s="3">
        <v>2</v>
      </c>
      <c r="V971" s="3">
        <v>1</v>
      </c>
      <c r="W971" s="3">
        <v>1</v>
      </c>
    </row>
    <row r="972" spans="2:23">
      <c r="B972" s="2" t="s">
        <v>2151</v>
      </c>
      <c r="C972" t="s">
        <v>2150</v>
      </c>
      <c r="D972" s="3">
        <v>1</v>
      </c>
      <c r="E972" s="3">
        <v>0.35000000000000003</v>
      </c>
      <c r="F972" s="3">
        <v>96660000</v>
      </c>
      <c r="G972" s="3">
        <v>0.19</v>
      </c>
      <c r="H972" s="3"/>
      <c r="I972" s="3">
        <v>1</v>
      </c>
      <c r="J972" s="3">
        <v>8</v>
      </c>
      <c r="K972" s="3">
        <v>1</v>
      </c>
      <c r="L972" s="3"/>
      <c r="M972" s="3">
        <v>5</v>
      </c>
      <c r="N972" s="3">
        <v>13</v>
      </c>
      <c r="O972" s="3">
        <v>43</v>
      </c>
      <c r="P972" s="3">
        <v>1</v>
      </c>
      <c r="Q972" s="3">
        <v>1</v>
      </c>
      <c r="R972" s="3">
        <v>1</v>
      </c>
      <c r="S972" s="3"/>
      <c r="T972" s="3">
        <v>1</v>
      </c>
      <c r="U972" s="3">
        <v>2</v>
      </c>
      <c r="V972" s="3">
        <v>8</v>
      </c>
      <c r="W972" s="3">
        <v>1</v>
      </c>
    </row>
    <row r="973" spans="2:23">
      <c r="B973" s="2" t="s">
        <v>271</v>
      </c>
      <c r="C973" t="s">
        <v>2152</v>
      </c>
      <c r="D973" s="3">
        <v>9</v>
      </c>
      <c r="E973" s="3">
        <v>0.59</v>
      </c>
      <c r="F973" s="3">
        <v>96220000</v>
      </c>
      <c r="G973" s="3">
        <v>0.16999999999999998</v>
      </c>
      <c r="H973" s="3"/>
      <c r="I973" s="3">
        <v>1</v>
      </c>
      <c r="J973" s="3">
        <v>1</v>
      </c>
      <c r="K973" s="3">
        <v>4</v>
      </c>
      <c r="L973" s="3"/>
      <c r="M973" s="3">
        <v>5</v>
      </c>
      <c r="N973" s="3">
        <v>15</v>
      </c>
      <c r="O973" s="3">
        <v>69</v>
      </c>
      <c r="P973" s="3">
        <v>1</v>
      </c>
      <c r="Q973" s="3">
        <v>1</v>
      </c>
      <c r="R973" s="3">
        <v>1</v>
      </c>
      <c r="S973" s="3"/>
      <c r="T973" s="3">
        <v>31</v>
      </c>
      <c r="U973" s="3">
        <v>2</v>
      </c>
      <c r="V973" s="3">
        <v>1</v>
      </c>
      <c r="W973" s="3">
        <v>1</v>
      </c>
    </row>
    <row r="974" spans="2:23">
      <c r="B974" s="2" t="s">
        <v>144</v>
      </c>
      <c r="C974" t="s">
        <v>2153</v>
      </c>
      <c r="D974" s="3">
        <v>12</v>
      </c>
      <c r="E974" s="3">
        <v>0.6</v>
      </c>
      <c r="F974" s="3">
        <v>96170000</v>
      </c>
      <c r="G974" s="3">
        <v>0.3</v>
      </c>
      <c r="H974" s="3"/>
      <c r="I974" s="3">
        <v>1</v>
      </c>
      <c r="J974" s="3">
        <v>1</v>
      </c>
      <c r="K974" s="3">
        <v>4</v>
      </c>
      <c r="L974" s="3"/>
      <c r="M974" s="3">
        <v>5</v>
      </c>
      <c r="N974" s="3">
        <v>26</v>
      </c>
      <c r="O974" s="3">
        <v>46</v>
      </c>
      <c r="P974" s="3">
        <v>1</v>
      </c>
      <c r="Q974" s="3">
        <v>1</v>
      </c>
      <c r="R974" s="3">
        <v>1</v>
      </c>
      <c r="S974" s="3"/>
      <c r="T974" s="3">
        <v>21</v>
      </c>
      <c r="U974" s="3">
        <v>2</v>
      </c>
      <c r="V974" s="3">
        <v>2</v>
      </c>
      <c r="W974" s="3">
        <v>1</v>
      </c>
    </row>
    <row r="975" spans="2:23">
      <c r="B975" s="2" t="s">
        <v>0</v>
      </c>
      <c r="C975" t="s">
        <v>2154</v>
      </c>
      <c r="D975" s="3">
        <v>42</v>
      </c>
      <c r="E975" s="3">
        <v>1.27</v>
      </c>
      <c r="F975" s="3">
        <v>95380000</v>
      </c>
      <c r="G975" s="3">
        <v>0.31</v>
      </c>
      <c r="H975" s="3"/>
      <c r="I975" s="3">
        <v>1</v>
      </c>
      <c r="J975" s="3">
        <v>11</v>
      </c>
      <c r="K975" s="3">
        <v>5</v>
      </c>
      <c r="L975" s="3"/>
      <c r="M975" s="3">
        <v>1</v>
      </c>
      <c r="N975" s="3">
        <v>2</v>
      </c>
      <c r="O975" s="3">
        <v>3</v>
      </c>
      <c r="P975" s="3">
        <v>1</v>
      </c>
      <c r="Q975" s="3">
        <v>1</v>
      </c>
      <c r="R975" s="3">
        <v>1</v>
      </c>
      <c r="S975" s="3"/>
      <c r="T975" s="3">
        <v>16</v>
      </c>
      <c r="U975" s="3">
        <v>24</v>
      </c>
      <c r="V975" s="3">
        <v>9</v>
      </c>
      <c r="W975" s="3">
        <v>2</v>
      </c>
    </row>
    <row r="976" spans="2:23">
      <c r="B976" s="2" t="s">
        <v>194</v>
      </c>
      <c r="C976" t="s">
        <v>2155</v>
      </c>
      <c r="D976" s="3">
        <v>9</v>
      </c>
      <c r="E976" s="3">
        <v>0.5</v>
      </c>
      <c r="F976" s="3">
        <v>94600000</v>
      </c>
      <c r="G976" s="3">
        <v>0.16999999999999998</v>
      </c>
      <c r="H976" s="3"/>
      <c r="I976" s="3">
        <v>1</v>
      </c>
      <c r="J976" s="3">
        <v>12</v>
      </c>
      <c r="K976" s="3">
        <v>4</v>
      </c>
      <c r="L976" s="3"/>
      <c r="M976" s="3">
        <v>5</v>
      </c>
      <c r="N976" s="3">
        <v>26</v>
      </c>
      <c r="O976" s="3">
        <v>15</v>
      </c>
      <c r="P976" s="3">
        <v>1</v>
      </c>
      <c r="Q976" s="3">
        <v>1</v>
      </c>
      <c r="R976" s="3">
        <v>1</v>
      </c>
      <c r="S976" s="3"/>
      <c r="T976" s="3">
        <v>27</v>
      </c>
      <c r="U976" s="3">
        <v>1</v>
      </c>
      <c r="V976" s="3">
        <v>9</v>
      </c>
      <c r="W976" s="3">
        <v>1</v>
      </c>
    </row>
    <row r="977" spans="2:23">
      <c r="B977" s="2" t="s">
        <v>2157</v>
      </c>
      <c r="C977" t="s">
        <v>2156</v>
      </c>
      <c r="D977" s="3">
        <v>23</v>
      </c>
      <c r="E977" s="3">
        <v>0.91999999999999993</v>
      </c>
      <c r="F977" s="3">
        <v>94470000</v>
      </c>
      <c r="G977" s="3">
        <v>0.12</v>
      </c>
      <c r="H977" s="3"/>
      <c r="I977" s="3">
        <v>4</v>
      </c>
      <c r="J977" s="3">
        <v>11</v>
      </c>
      <c r="K977" s="3">
        <v>1</v>
      </c>
      <c r="L977" s="3"/>
      <c r="M977" s="3">
        <v>13</v>
      </c>
      <c r="N977" s="3">
        <v>31</v>
      </c>
      <c r="O977" s="3">
        <v>62</v>
      </c>
      <c r="P977" s="3">
        <v>1</v>
      </c>
      <c r="Q977" s="3">
        <v>1</v>
      </c>
      <c r="R977" s="3">
        <v>1</v>
      </c>
      <c r="S977" s="3"/>
      <c r="T977" s="3">
        <v>16</v>
      </c>
      <c r="U977" s="3">
        <v>12</v>
      </c>
      <c r="V977" s="3">
        <v>9</v>
      </c>
      <c r="W977" s="3">
        <v>2</v>
      </c>
    </row>
    <row r="978" spans="2:23">
      <c r="B978" s="2" t="s">
        <v>2159</v>
      </c>
      <c r="C978" t="s">
        <v>2158</v>
      </c>
      <c r="D978" s="3">
        <v>4</v>
      </c>
      <c r="E978" s="3">
        <v>0.35000000000000003</v>
      </c>
      <c r="F978" s="3">
        <v>94120000</v>
      </c>
      <c r="G978" s="3">
        <v>0.18</v>
      </c>
      <c r="H978" s="3"/>
      <c r="I978" s="3">
        <v>1</v>
      </c>
      <c r="J978" s="3">
        <v>13</v>
      </c>
      <c r="K978" s="3">
        <v>1</v>
      </c>
      <c r="L978" s="3"/>
      <c r="M978" s="3">
        <v>5</v>
      </c>
      <c r="N978" s="3">
        <v>8</v>
      </c>
      <c r="O978" s="3">
        <v>33</v>
      </c>
      <c r="P978" s="3">
        <v>1</v>
      </c>
      <c r="Q978" s="3">
        <v>1</v>
      </c>
      <c r="R978" s="3">
        <v>1</v>
      </c>
      <c r="S978" s="3"/>
      <c r="T978" s="3">
        <v>41</v>
      </c>
      <c r="U978" s="3">
        <v>1</v>
      </c>
      <c r="V978" s="3">
        <v>2</v>
      </c>
      <c r="W978" s="3">
        <v>1</v>
      </c>
    </row>
    <row r="979" spans="2:23">
      <c r="B979" s="2" t="s">
        <v>2161</v>
      </c>
      <c r="C979" t="s">
        <v>2160</v>
      </c>
      <c r="D979" s="3">
        <v>23</v>
      </c>
      <c r="E979" s="3">
        <v>0.75</v>
      </c>
      <c r="F979" s="3">
        <v>93310000</v>
      </c>
      <c r="G979" s="3">
        <v>0.09</v>
      </c>
      <c r="H979" s="3"/>
      <c r="I979" s="3">
        <v>1</v>
      </c>
      <c r="J979" s="3">
        <v>12</v>
      </c>
      <c r="K979" s="3">
        <v>2</v>
      </c>
      <c r="L979" s="3"/>
      <c r="M979" s="3">
        <v>1</v>
      </c>
      <c r="N979" s="3">
        <v>2</v>
      </c>
      <c r="O979" s="3">
        <v>1</v>
      </c>
      <c r="P979" s="3">
        <v>1</v>
      </c>
      <c r="Q979" s="3">
        <v>1</v>
      </c>
      <c r="R979" s="3">
        <v>1</v>
      </c>
      <c r="S979" s="3"/>
      <c r="T979" s="3">
        <v>84</v>
      </c>
      <c r="U979" s="3">
        <v>12</v>
      </c>
      <c r="V979" s="3">
        <v>8</v>
      </c>
      <c r="W979" s="3">
        <v>1</v>
      </c>
    </row>
    <row r="980" spans="2:23">
      <c r="B980" s="2" t="s">
        <v>2163</v>
      </c>
      <c r="C980" t="s">
        <v>2162</v>
      </c>
      <c r="D980" s="3">
        <v>2</v>
      </c>
      <c r="E980" s="3">
        <v>0.1</v>
      </c>
      <c r="F980" s="3">
        <v>92440000</v>
      </c>
      <c r="G980" s="3">
        <v>0.18</v>
      </c>
      <c r="H980" s="3"/>
      <c r="I980" s="3">
        <v>2</v>
      </c>
      <c r="J980" s="3">
        <v>32</v>
      </c>
      <c r="K980" s="3">
        <v>1</v>
      </c>
      <c r="L980" s="3"/>
      <c r="M980" s="3">
        <v>3</v>
      </c>
      <c r="N980" s="3">
        <v>3</v>
      </c>
      <c r="O980" s="3">
        <v>7</v>
      </c>
      <c r="P980" s="3">
        <v>1</v>
      </c>
      <c r="Q980" s="3">
        <v>1</v>
      </c>
      <c r="R980" s="3">
        <v>1</v>
      </c>
      <c r="S980" s="3"/>
      <c r="T980" s="3">
        <v>6</v>
      </c>
      <c r="U980" s="3">
        <v>20</v>
      </c>
      <c r="V980" s="3">
        <v>2</v>
      </c>
      <c r="W980" s="3">
        <v>1</v>
      </c>
    </row>
    <row r="981" spans="2:23">
      <c r="B981" s="2" t="s">
        <v>251</v>
      </c>
      <c r="C981" t="s">
        <v>2164</v>
      </c>
      <c r="D981" s="3">
        <v>19</v>
      </c>
      <c r="E981" s="3">
        <v>0.75</v>
      </c>
      <c r="F981" s="3">
        <v>92420000</v>
      </c>
      <c r="G981" s="3">
        <v>0.13</v>
      </c>
      <c r="H981" s="3"/>
      <c r="I981" s="3">
        <v>3</v>
      </c>
      <c r="J981" s="3">
        <v>13</v>
      </c>
      <c r="K981" s="3">
        <v>4</v>
      </c>
      <c r="L981" s="3"/>
      <c r="M981" s="3">
        <v>16</v>
      </c>
      <c r="N981" s="3">
        <v>51</v>
      </c>
      <c r="O981" s="3">
        <v>39</v>
      </c>
      <c r="P981" s="3">
        <v>1</v>
      </c>
      <c r="Q981" s="3">
        <v>1</v>
      </c>
      <c r="R981" s="3">
        <v>2</v>
      </c>
      <c r="S981" s="3"/>
      <c r="T981" s="3">
        <v>42</v>
      </c>
      <c r="U981" s="3">
        <v>16</v>
      </c>
      <c r="V981" s="3">
        <v>4</v>
      </c>
      <c r="W981" s="3">
        <v>1</v>
      </c>
    </row>
    <row r="982" spans="2:23">
      <c r="B982" s="2" t="s">
        <v>2166</v>
      </c>
      <c r="C982" t="s">
        <v>2165</v>
      </c>
      <c r="D982" s="3">
        <v>13</v>
      </c>
      <c r="E982" s="3">
        <v>0.47000000000000003</v>
      </c>
      <c r="F982" s="3">
        <v>92330000</v>
      </c>
      <c r="G982" s="3">
        <v>0.19</v>
      </c>
      <c r="H982" s="3"/>
      <c r="I982" s="3">
        <v>1</v>
      </c>
      <c r="J982" s="3">
        <v>13</v>
      </c>
      <c r="K982" s="3">
        <v>5</v>
      </c>
      <c r="L982" s="3"/>
      <c r="M982" s="3">
        <v>1</v>
      </c>
      <c r="N982" s="3">
        <v>2</v>
      </c>
      <c r="O982" s="3">
        <v>1</v>
      </c>
      <c r="P982" s="3">
        <v>1</v>
      </c>
      <c r="Q982" s="3">
        <v>1</v>
      </c>
      <c r="R982" s="3">
        <v>1</v>
      </c>
      <c r="S982" s="3"/>
      <c r="T982" s="3">
        <v>29</v>
      </c>
      <c r="U982" s="3">
        <v>12</v>
      </c>
      <c r="V982" s="3">
        <v>4</v>
      </c>
      <c r="W982" s="3">
        <v>1</v>
      </c>
    </row>
    <row r="983" spans="2:23">
      <c r="B983" s="2" t="s">
        <v>2168</v>
      </c>
      <c r="C983" t="s">
        <v>2167</v>
      </c>
      <c r="D983" s="3">
        <v>2</v>
      </c>
      <c r="E983" s="3">
        <v>6.9999999999999993E-2</v>
      </c>
      <c r="F983" s="3">
        <v>92280000</v>
      </c>
      <c r="G983" s="3">
        <v>0.11</v>
      </c>
      <c r="H983" s="3"/>
      <c r="I983" s="3">
        <v>1</v>
      </c>
      <c r="J983" s="3">
        <v>1</v>
      </c>
      <c r="K983" s="3">
        <v>2</v>
      </c>
      <c r="L983" s="3"/>
      <c r="M983" s="3">
        <v>1</v>
      </c>
      <c r="N983" s="3">
        <v>2</v>
      </c>
      <c r="O983" s="3">
        <v>1</v>
      </c>
      <c r="P983" s="3">
        <v>1</v>
      </c>
      <c r="Q983" s="3">
        <v>1</v>
      </c>
      <c r="R983" s="3">
        <v>1</v>
      </c>
      <c r="S983" s="3"/>
      <c r="T983" s="3">
        <v>3</v>
      </c>
      <c r="U983" s="3">
        <v>2</v>
      </c>
      <c r="V983" s="3">
        <v>1</v>
      </c>
      <c r="W983" s="3">
        <v>1</v>
      </c>
    </row>
    <row r="984" spans="2:23">
      <c r="B984" s="2" t="s">
        <v>128</v>
      </c>
      <c r="C984" t="s">
        <v>2169</v>
      </c>
      <c r="D984" s="3">
        <v>2</v>
      </c>
      <c r="E984" s="3">
        <v>0.64</v>
      </c>
      <c r="F984" s="3">
        <v>91990000</v>
      </c>
      <c r="G984" s="3">
        <v>0.31</v>
      </c>
      <c r="H984" s="3"/>
      <c r="I984" s="3">
        <v>1</v>
      </c>
      <c r="J984" s="3">
        <v>1</v>
      </c>
      <c r="K984" s="3">
        <v>10</v>
      </c>
      <c r="L984" s="3"/>
      <c r="M984" s="3">
        <v>1</v>
      </c>
      <c r="N984" s="3">
        <v>2</v>
      </c>
      <c r="O984" s="3">
        <v>1</v>
      </c>
      <c r="P984" s="3">
        <v>1</v>
      </c>
      <c r="Q984" s="3">
        <v>1</v>
      </c>
      <c r="R984" s="3">
        <v>1</v>
      </c>
      <c r="S984" s="3"/>
      <c r="T984" s="3">
        <v>3</v>
      </c>
      <c r="U984" s="3">
        <v>2</v>
      </c>
      <c r="V984" s="3">
        <v>1</v>
      </c>
      <c r="W984" s="3">
        <v>1</v>
      </c>
    </row>
    <row r="985" spans="2:23">
      <c r="B985" s="2" t="s">
        <v>83</v>
      </c>
      <c r="C985" t="s">
        <v>2170</v>
      </c>
      <c r="D985" s="3">
        <v>1</v>
      </c>
      <c r="E985" s="3">
        <v>0.5</v>
      </c>
      <c r="F985" s="3">
        <v>91920000</v>
      </c>
      <c r="G985" s="3">
        <v>0.6</v>
      </c>
      <c r="H985" s="3"/>
      <c r="I985" s="3">
        <v>1</v>
      </c>
      <c r="J985" s="3">
        <v>8</v>
      </c>
      <c r="K985" s="3">
        <v>4</v>
      </c>
      <c r="L985" s="3"/>
      <c r="M985" s="3">
        <v>1</v>
      </c>
      <c r="N985" s="3">
        <v>1</v>
      </c>
      <c r="O985" s="3">
        <v>1</v>
      </c>
      <c r="P985" s="3">
        <v>1</v>
      </c>
      <c r="Q985" s="3">
        <v>1</v>
      </c>
      <c r="R985" s="3">
        <v>1</v>
      </c>
      <c r="S985" s="3"/>
      <c r="T985" s="3">
        <v>10</v>
      </c>
      <c r="U985" s="3">
        <v>1</v>
      </c>
      <c r="V985" s="3">
        <v>8</v>
      </c>
      <c r="W985" s="3">
        <v>1</v>
      </c>
    </row>
    <row r="986" spans="2:23">
      <c r="B986" s="2" t="s">
        <v>2172</v>
      </c>
      <c r="C986" t="s">
        <v>2171</v>
      </c>
      <c r="D986" s="3">
        <v>2</v>
      </c>
      <c r="E986" s="3">
        <v>0.1</v>
      </c>
      <c r="F986" s="3">
        <v>91800000</v>
      </c>
      <c r="G986" s="3">
        <v>0.18</v>
      </c>
      <c r="H986" s="3"/>
      <c r="I986" s="3">
        <v>2</v>
      </c>
      <c r="J986" s="3">
        <v>17</v>
      </c>
      <c r="K986" s="3">
        <v>1</v>
      </c>
      <c r="L986" s="3"/>
      <c r="M986" s="3">
        <v>3</v>
      </c>
      <c r="N986" s="3">
        <v>3</v>
      </c>
      <c r="O986" s="3">
        <v>7</v>
      </c>
      <c r="P986" s="3">
        <v>1</v>
      </c>
      <c r="Q986" s="3">
        <v>1</v>
      </c>
      <c r="R986" s="3">
        <v>1</v>
      </c>
      <c r="S986" s="3"/>
      <c r="T986" s="3">
        <v>6</v>
      </c>
      <c r="U986" s="3">
        <v>20</v>
      </c>
      <c r="V986" s="3">
        <v>3</v>
      </c>
      <c r="W986" s="3">
        <v>1</v>
      </c>
    </row>
    <row r="987" spans="2:23">
      <c r="B987" s="2" t="s">
        <v>2174</v>
      </c>
      <c r="C987" t="s">
        <v>2173</v>
      </c>
      <c r="D987" s="3">
        <v>2</v>
      </c>
      <c r="E987" s="3">
        <v>0.4</v>
      </c>
      <c r="F987" s="3">
        <v>91510000</v>
      </c>
      <c r="G987" s="3">
        <v>0.12</v>
      </c>
      <c r="H987" s="3"/>
      <c r="I987" s="3">
        <v>2</v>
      </c>
      <c r="J987" s="3">
        <v>1</v>
      </c>
      <c r="K987" s="3">
        <v>2</v>
      </c>
      <c r="L987" s="3"/>
      <c r="M987" s="3">
        <v>3</v>
      </c>
      <c r="N987" s="3">
        <v>12</v>
      </c>
      <c r="O987" s="3">
        <v>2</v>
      </c>
      <c r="P987" s="3">
        <v>1</v>
      </c>
      <c r="Q987" s="3">
        <v>1</v>
      </c>
      <c r="R987" s="3">
        <v>1</v>
      </c>
      <c r="S987" s="3"/>
      <c r="T987" s="3">
        <v>8</v>
      </c>
      <c r="U987" s="3">
        <v>27</v>
      </c>
      <c r="V987" s="3">
        <v>3</v>
      </c>
      <c r="W987" s="3">
        <v>1</v>
      </c>
    </row>
    <row r="988" spans="2:23">
      <c r="B988" s="2" t="s">
        <v>2176</v>
      </c>
      <c r="C988" t="s">
        <v>2175</v>
      </c>
      <c r="D988" s="3">
        <v>2</v>
      </c>
      <c r="E988" s="3">
        <v>0.54999999999999993</v>
      </c>
      <c r="F988" s="3">
        <v>91470000</v>
      </c>
      <c r="G988" s="3">
        <v>0.22</v>
      </c>
      <c r="H988" s="3"/>
      <c r="I988" s="3">
        <v>2</v>
      </c>
      <c r="J988" s="3">
        <v>1</v>
      </c>
      <c r="K988" s="3">
        <v>2</v>
      </c>
      <c r="L988" s="3"/>
      <c r="M988" s="3">
        <v>3</v>
      </c>
      <c r="N988" s="3">
        <v>11</v>
      </c>
      <c r="O988" s="3">
        <v>2</v>
      </c>
      <c r="P988" s="3">
        <v>1</v>
      </c>
      <c r="Q988" s="3">
        <v>1</v>
      </c>
      <c r="R988" s="3">
        <v>1</v>
      </c>
      <c r="S988" s="3"/>
      <c r="T988" s="3">
        <v>1</v>
      </c>
      <c r="U988" s="3">
        <v>1</v>
      </c>
      <c r="V988" s="3">
        <v>3</v>
      </c>
      <c r="W988" s="3">
        <v>1</v>
      </c>
    </row>
    <row r="989" spans="2:23">
      <c r="B989" s="2" t="s">
        <v>2178</v>
      </c>
      <c r="C989" t="s">
        <v>2177</v>
      </c>
      <c r="D989" s="3">
        <v>13</v>
      </c>
      <c r="E989" s="3">
        <v>0.47000000000000003</v>
      </c>
      <c r="F989" s="3">
        <v>91290000</v>
      </c>
      <c r="G989" s="3">
        <v>0.16999999999999998</v>
      </c>
      <c r="H989" s="3"/>
      <c r="I989" s="3">
        <v>1</v>
      </c>
      <c r="J989" s="3">
        <v>13</v>
      </c>
      <c r="K989" s="3">
        <v>5</v>
      </c>
      <c r="L989" s="3"/>
      <c r="M989" s="3">
        <v>1</v>
      </c>
      <c r="N989" s="3">
        <v>2</v>
      </c>
      <c r="O989" s="3">
        <v>1</v>
      </c>
      <c r="P989" s="3">
        <v>1</v>
      </c>
      <c r="Q989" s="3">
        <v>1</v>
      </c>
      <c r="R989" s="3">
        <v>1</v>
      </c>
      <c r="S989" s="3"/>
      <c r="T989" s="3">
        <v>29</v>
      </c>
      <c r="U989" s="3">
        <v>12</v>
      </c>
      <c r="V989" s="3">
        <v>4</v>
      </c>
      <c r="W989" s="3">
        <v>1</v>
      </c>
    </row>
    <row r="990" spans="2:23">
      <c r="B990" s="2" t="s">
        <v>2180</v>
      </c>
      <c r="C990" t="s">
        <v>2179</v>
      </c>
      <c r="D990" s="3">
        <v>47</v>
      </c>
      <c r="E990" s="3">
        <v>0.75</v>
      </c>
      <c r="F990" s="3">
        <v>91060000</v>
      </c>
      <c r="G990" s="3">
        <v>0.13</v>
      </c>
      <c r="H990" s="3"/>
      <c r="I990" s="3">
        <v>1</v>
      </c>
      <c r="J990" s="3">
        <v>11</v>
      </c>
      <c r="K990" s="3">
        <v>4</v>
      </c>
      <c r="L990" s="3"/>
      <c r="M990" s="3">
        <v>5</v>
      </c>
      <c r="N990" s="3">
        <v>14</v>
      </c>
      <c r="O990" s="3">
        <v>14</v>
      </c>
      <c r="P990" s="3">
        <v>1</v>
      </c>
      <c r="Q990" s="3">
        <v>1</v>
      </c>
      <c r="R990" s="3">
        <v>1</v>
      </c>
      <c r="S990" s="3"/>
      <c r="T990" s="3">
        <v>16</v>
      </c>
      <c r="U990" s="3">
        <v>12</v>
      </c>
      <c r="V990" s="3">
        <v>9</v>
      </c>
      <c r="W990" s="3">
        <v>2</v>
      </c>
    </row>
    <row r="991" spans="2:23">
      <c r="B991" s="2" t="s">
        <v>358</v>
      </c>
      <c r="C991" t="s">
        <v>2181</v>
      </c>
      <c r="D991" s="3">
        <v>4</v>
      </c>
      <c r="E991" s="3">
        <v>0.28999999999999998</v>
      </c>
      <c r="F991" s="3">
        <v>91000000</v>
      </c>
      <c r="G991" s="3">
        <v>0.45999999999999996</v>
      </c>
      <c r="H991" s="3"/>
      <c r="I991" s="3">
        <v>1</v>
      </c>
      <c r="J991" s="3">
        <v>1</v>
      </c>
      <c r="K991" s="3">
        <v>1</v>
      </c>
      <c r="L991" s="3"/>
      <c r="M991" s="3">
        <v>5</v>
      </c>
      <c r="N991" s="3">
        <v>20</v>
      </c>
      <c r="O991" s="3">
        <v>1</v>
      </c>
      <c r="P991" s="3">
        <v>1</v>
      </c>
      <c r="Q991" s="3">
        <v>1</v>
      </c>
      <c r="R991" s="3">
        <v>1</v>
      </c>
      <c r="S991" s="3"/>
      <c r="T991" s="3">
        <v>1</v>
      </c>
      <c r="U991" s="3">
        <v>1</v>
      </c>
      <c r="V991" s="3">
        <v>1</v>
      </c>
      <c r="W991" s="3">
        <v>1</v>
      </c>
    </row>
    <row r="992" spans="2:23">
      <c r="B992" s="2" t="s">
        <v>2183</v>
      </c>
      <c r="C992" t="s">
        <v>2182</v>
      </c>
      <c r="D992" s="3">
        <v>1</v>
      </c>
      <c r="E992" s="3">
        <v>0.25</v>
      </c>
      <c r="F992" s="3">
        <v>89770000</v>
      </c>
      <c r="G992" s="3">
        <v>0.47000000000000003</v>
      </c>
      <c r="H992" s="3"/>
      <c r="I992" s="3">
        <v>1</v>
      </c>
      <c r="J992" s="3">
        <v>1</v>
      </c>
      <c r="K992" s="3">
        <v>4</v>
      </c>
      <c r="L992" s="3"/>
      <c r="M992" s="3">
        <v>1</v>
      </c>
      <c r="N992" s="3">
        <v>2</v>
      </c>
      <c r="O992" s="3">
        <v>1</v>
      </c>
      <c r="P992" s="3">
        <v>1</v>
      </c>
      <c r="Q992" s="3">
        <v>1</v>
      </c>
      <c r="R992" s="3">
        <v>1</v>
      </c>
      <c r="S992" s="3"/>
      <c r="T992" s="3">
        <v>3</v>
      </c>
      <c r="U992" s="3">
        <v>2</v>
      </c>
      <c r="V992" s="3">
        <v>1</v>
      </c>
      <c r="W992" s="3">
        <v>1</v>
      </c>
    </row>
    <row r="993" spans="2:23">
      <c r="B993" s="2" t="s">
        <v>2185</v>
      </c>
      <c r="C993" t="s">
        <v>2184</v>
      </c>
      <c r="D993" s="3">
        <v>2</v>
      </c>
      <c r="E993" s="3">
        <v>0.44999999999999996</v>
      </c>
      <c r="F993" s="3">
        <v>89660000</v>
      </c>
      <c r="G993" s="3">
        <v>0.11</v>
      </c>
      <c r="H993" s="3"/>
      <c r="I993" s="3">
        <v>1</v>
      </c>
      <c r="J993" s="3">
        <v>13</v>
      </c>
      <c r="K993" s="3">
        <v>3</v>
      </c>
      <c r="L993" s="3"/>
      <c r="M993" s="3">
        <v>1</v>
      </c>
      <c r="N993" s="3">
        <v>2</v>
      </c>
      <c r="O993" s="3">
        <v>1</v>
      </c>
      <c r="P993" s="3">
        <v>1</v>
      </c>
      <c r="Q993" s="3">
        <v>1</v>
      </c>
      <c r="R993" s="3">
        <v>1</v>
      </c>
      <c r="S993" s="3"/>
      <c r="T993" s="3">
        <v>3</v>
      </c>
      <c r="U993" s="3">
        <v>5</v>
      </c>
      <c r="V993" s="3">
        <v>4</v>
      </c>
      <c r="W993" s="3">
        <v>1</v>
      </c>
    </row>
    <row r="994" spans="2:23">
      <c r="B994" s="2" t="s">
        <v>114</v>
      </c>
      <c r="C994" t="s">
        <v>2186</v>
      </c>
      <c r="D994" s="3">
        <v>5</v>
      </c>
      <c r="E994" s="3">
        <v>0.64</v>
      </c>
      <c r="F994" s="3">
        <v>89370000</v>
      </c>
      <c r="G994" s="3">
        <v>0.08</v>
      </c>
      <c r="H994" s="3"/>
      <c r="I994" s="3">
        <v>1</v>
      </c>
      <c r="J994" s="3">
        <v>27</v>
      </c>
      <c r="K994" s="3">
        <v>3</v>
      </c>
      <c r="L994" s="3"/>
      <c r="M994" s="3">
        <v>1</v>
      </c>
      <c r="N994" s="3">
        <v>2</v>
      </c>
      <c r="O994" s="3">
        <v>1</v>
      </c>
      <c r="P994" s="3">
        <v>1</v>
      </c>
      <c r="Q994" s="3">
        <v>1</v>
      </c>
      <c r="R994" s="3">
        <v>1</v>
      </c>
      <c r="S994" s="3"/>
      <c r="T994" s="3">
        <v>73</v>
      </c>
      <c r="U994" s="3">
        <v>24</v>
      </c>
      <c r="V994" s="3">
        <v>1</v>
      </c>
      <c r="W994" s="3">
        <v>1</v>
      </c>
    </row>
    <row r="995" spans="2:23">
      <c r="B995" s="2" t="s">
        <v>2188</v>
      </c>
      <c r="C995" t="s">
        <v>2187</v>
      </c>
      <c r="D995" s="3">
        <v>2</v>
      </c>
      <c r="E995" s="3">
        <v>0.48</v>
      </c>
      <c r="F995" s="3">
        <v>89370000</v>
      </c>
      <c r="G995" s="3">
        <v>0.12</v>
      </c>
      <c r="H995" s="3"/>
      <c r="I995" s="3">
        <v>1</v>
      </c>
      <c r="J995" s="3">
        <v>12</v>
      </c>
      <c r="K995" s="3">
        <v>7</v>
      </c>
      <c r="L995" s="3"/>
      <c r="M995" s="3">
        <v>1</v>
      </c>
      <c r="N995" s="3">
        <v>2</v>
      </c>
      <c r="O995" s="3">
        <v>1</v>
      </c>
      <c r="P995" s="3">
        <v>1</v>
      </c>
      <c r="Q995" s="3">
        <v>1</v>
      </c>
      <c r="R995" s="3">
        <v>1</v>
      </c>
      <c r="S995" s="3"/>
      <c r="T995" s="3">
        <v>85</v>
      </c>
      <c r="U995" s="3">
        <v>8</v>
      </c>
      <c r="V995" s="3">
        <v>1</v>
      </c>
      <c r="W995" s="3">
        <v>1</v>
      </c>
    </row>
    <row r="996" spans="2:23">
      <c r="B996" s="2" t="s">
        <v>2190</v>
      </c>
      <c r="C996" t="s">
        <v>2189</v>
      </c>
      <c r="D996" s="3">
        <v>14</v>
      </c>
      <c r="E996" s="3">
        <v>0.38</v>
      </c>
      <c r="F996" s="3">
        <v>88890000</v>
      </c>
      <c r="G996" s="3">
        <v>0.08</v>
      </c>
      <c r="H996" s="3"/>
      <c r="I996" s="3">
        <v>1</v>
      </c>
      <c r="J996" s="3">
        <v>13</v>
      </c>
      <c r="K996" s="3">
        <v>2</v>
      </c>
      <c r="L996" s="3"/>
      <c r="M996" s="3">
        <v>1</v>
      </c>
      <c r="N996" s="3">
        <v>2</v>
      </c>
      <c r="O996" s="3">
        <v>1</v>
      </c>
      <c r="P996" s="3">
        <v>1</v>
      </c>
      <c r="Q996" s="3">
        <v>1</v>
      </c>
      <c r="R996" s="3">
        <v>1</v>
      </c>
      <c r="S996" s="3"/>
      <c r="T996" s="3">
        <v>4</v>
      </c>
      <c r="U996" s="3">
        <v>5</v>
      </c>
      <c r="V996" s="3">
        <v>2</v>
      </c>
      <c r="W996" s="3">
        <v>1</v>
      </c>
    </row>
    <row r="997" spans="2:23">
      <c r="B997" s="2" t="s">
        <v>2192</v>
      </c>
      <c r="C997" t="s">
        <v>2191</v>
      </c>
      <c r="D997" s="3">
        <v>18</v>
      </c>
      <c r="E997" s="3">
        <v>0.85000000000000009</v>
      </c>
      <c r="F997" s="3">
        <v>88420000</v>
      </c>
      <c r="G997" s="3">
        <v>0.44999999999999996</v>
      </c>
      <c r="H997" s="3"/>
      <c r="I997" s="3">
        <v>1</v>
      </c>
      <c r="J997" s="3">
        <v>1</v>
      </c>
      <c r="K997" s="3">
        <v>4</v>
      </c>
      <c r="L997" s="3"/>
      <c r="M997" s="3">
        <v>5</v>
      </c>
      <c r="N997" s="3">
        <v>8</v>
      </c>
      <c r="O997" s="3">
        <v>50</v>
      </c>
      <c r="P997" s="3">
        <v>1</v>
      </c>
      <c r="Q997" s="3">
        <v>1</v>
      </c>
      <c r="R997" s="3">
        <v>2</v>
      </c>
      <c r="S997" s="3"/>
      <c r="T997" s="3">
        <v>28</v>
      </c>
      <c r="U997" s="3">
        <v>2</v>
      </c>
      <c r="V997" s="3">
        <v>1</v>
      </c>
      <c r="W997" s="3">
        <v>1</v>
      </c>
    </row>
    <row r="998" spans="2:23">
      <c r="B998" s="2" t="s">
        <v>2194</v>
      </c>
      <c r="C998" t="s">
        <v>2193</v>
      </c>
      <c r="D998" s="3">
        <v>2</v>
      </c>
      <c r="E998" s="3">
        <v>0.1</v>
      </c>
      <c r="F998" s="3">
        <v>88080000</v>
      </c>
      <c r="G998" s="3">
        <v>0.26</v>
      </c>
      <c r="H998" s="3"/>
      <c r="I998" s="3">
        <v>2</v>
      </c>
      <c r="J998" s="3">
        <v>17</v>
      </c>
      <c r="K998" s="3">
        <v>1</v>
      </c>
      <c r="L998" s="3"/>
      <c r="M998" s="3">
        <v>3</v>
      </c>
      <c r="N998" s="3">
        <v>3</v>
      </c>
      <c r="O998" s="3">
        <v>7</v>
      </c>
      <c r="P998" s="3">
        <v>1</v>
      </c>
      <c r="Q998" s="3">
        <v>1</v>
      </c>
      <c r="R998" s="3">
        <v>1</v>
      </c>
      <c r="S998" s="3"/>
      <c r="T998" s="3">
        <v>6</v>
      </c>
      <c r="U998" s="3">
        <v>20</v>
      </c>
      <c r="V998" s="3">
        <v>3</v>
      </c>
      <c r="W998" s="3">
        <v>1</v>
      </c>
    </row>
    <row r="999" spans="2:23">
      <c r="B999" s="2" t="s">
        <v>2196</v>
      </c>
      <c r="C999" t="s">
        <v>2195</v>
      </c>
      <c r="D999" s="3">
        <v>4</v>
      </c>
      <c r="E999" s="3">
        <v>0.6</v>
      </c>
      <c r="F999" s="3">
        <v>87510000</v>
      </c>
      <c r="G999" s="3">
        <v>0.27999999999999997</v>
      </c>
      <c r="H999" s="3"/>
      <c r="I999" s="3">
        <v>1</v>
      </c>
      <c r="J999" s="3">
        <v>14</v>
      </c>
      <c r="K999" s="3">
        <v>1</v>
      </c>
      <c r="L999" s="3"/>
      <c r="M999" s="3">
        <v>5</v>
      </c>
      <c r="N999" s="3">
        <v>15</v>
      </c>
      <c r="O999" s="3">
        <v>1</v>
      </c>
      <c r="P999" s="3">
        <v>1</v>
      </c>
      <c r="Q999" s="3">
        <v>1</v>
      </c>
      <c r="R999" s="3">
        <v>1</v>
      </c>
      <c r="S999" s="3"/>
      <c r="T999" s="3">
        <v>26</v>
      </c>
      <c r="U999" s="3">
        <v>14</v>
      </c>
      <c r="V999" s="3">
        <v>12</v>
      </c>
      <c r="W999" s="3">
        <v>1</v>
      </c>
    </row>
    <row r="1000" spans="2:23">
      <c r="B1000" s="2" t="s">
        <v>104</v>
      </c>
      <c r="C1000" t="s">
        <v>2197</v>
      </c>
      <c r="D1000" s="3">
        <v>8</v>
      </c>
      <c r="E1000" s="3">
        <v>0.57999999999999996</v>
      </c>
      <c r="F1000" s="3">
        <v>87420000</v>
      </c>
      <c r="G1000" s="3">
        <v>0.15</v>
      </c>
      <c r="H1000" s="3"/>
      <c r="I1000" s="3">
        <v>1</v>
      </c>
      <c r="J1000" s="3">
        <v>5</v>
      </c>
      <c r="K1000" s="3">
        <v>5</v>
      </c>
      <c r="L1000" s="3"/>
      <c r="M1000" s="3">
        <v>5</v>
      </c>
      <c r="N1000" s="3">
        <v>7</v>
      </c>
      <c r="O1000" s="3">
        <v>1</v>
      </c>
      <c r="P1000" s="3">
        <v>1</v>
      </c>
      <c r="Q1000" s="3">
        <v>1</v>
      </c>
      <c r="R1000" s="3">
        <v>1</v>
      </c>
      <c r="S1000" s="3"/>
      <c r="T1000" s="3">
        <v>14</v>
      </c>
      <c r="U1000" s="3">
        <v>7</v>
      </c>
      <c r="V1000" s="3">
        <v>7</v>
      </c>
      <c r="W1000" s="3">
        <v>1</v>
      </c>
    </row>
    <row r="1001" spans="2:23">
      <c r="B1001" s="2" t="s">
        <v>2199</v>
      </c>
      <c r="C1001" t="s">
        <v>2198</v>
      </c>
      <c r="D1001" s="3">
        <v>55</v>
      </c>
      <c r="E1001" s="3">
        <v>0.67</v>
      </c>
      <c r="F1001" s="3">
        <v>87350000</v>
      </c>
      <c r="G1001" s="3">
        <v>0.13999999999999999</v>
      </c>
      <c r="H1001" s="3"/>
      <c r="I1001" s="3">
        <v>5</v>
      </c>
      <c r="J1001" s="3">
        <v>11</v>
      </c>
      <c r="K1001" s="3">
        <v>4</v>
      </c>
      <c r="L1001" s="3"/>
      <c r="M1001" s="3">
        <v>14</v>
      </c>
      <c r="N1001" s="3">
        <v>33</v>
      </c>
      <c r="O1001" s="3">
        <v>54</v>
      </c>
      <c r="P1001" s="3">
        <v>1</v>
      </c>
      <c r="Q1001" s="3">
        <v>1</v>
      </c>
      <c r="R1001" s="3">
        <v>1</v>
      </c>
      <c r="S1001" s="3"/>
      <c r="T1001" s="3">
        <v>16</v>
      </c>
      <c r="U1001" s="3">
        <v>12</v>
      </c>
      <c r="V1001" s="3">
        <v>9</v>
      </c>
      <c r="W1001" s="3">
        <v>2</v>
      </c>
    </row>
    <row r="1002" spans="2:23">
      <c r="B1002" s="2" t="s">
        <v>481</v>
      </c>
      <c r="C1002" t="s">
        <v>2200</v>
      </c>
      <c r="D1002" s="3">
        <v>18</v>
      </c>
      <c r="E1002" s="3">
        <v>0.54999999999999993</v>
      </c>
      <c r="F1002" s="3">
        <v>86730000</v>
      </c>
      <c r="G1002" s="3">
        <v>0.49</v>
      </c>
      <c r="H1002" s="3"/>
      <c r="I1002" s="3">
        <v>3</v>
      </c>
      <c r="J1002" s="3">
        <v>13</v>
      </c>
      <c r="K1002" s="3">
        <v>4</v>
      </c>
      <c r="L1002" s="3"/>
      <c r="M1002" s="3">
        <v>2</v>
      </c>
      <c r="N1002" s="3">
        <v>16</v>
      </c>
      <c r="O1002" s="3">
        <v>58</v>
      </c>
      <c r="P1002" s="3">
        <v>1</v>
      </c>
      <c r="Q1002" s="3">
        <v>1</v>
      </c>
      <c r="R1002" s="3">
        <v>2</v>
      </c>
      <c r="S1002" s="3"/>
      <c r="T1002" s="3">
        <v>42</v>
      </c>
      <c r="U1002" s="3">
        <v>1</v>
      </c>
      <c r="V1002" s="3">
        <v>4</v>
      </c>
      <c r="W1002" s="3">
        <v>1</v>
      </c>
    </row>
    <row r="1003" spans="2:23">
      <c r="B1003" s="2" t="s">
        <v>2202</v>
      </c>
      <c r="C1003" t="s">
        <v>2201</v>
      </c>
      <c r="D1003" s="3">
        <v>2</v>
      </c>
      <c r="E1003" s="3">
        <v>0.36</v>
      </c>
      <c r="F1003" s="3">
        <v>86130000</v>
      </c>
      <c r="G1003" s="3">
        <v>0.13999999999999999</v>
      </c>
      <c r="H1003" s="3"/>
      <c r="I1003" s="3">
        <v>1</v>
      </c>
      <c r="J1003" s="3">
        <v>10</v>
      </c>
      <c r="K1003" s="3">
        <v>5</v>
      </c>
      <c r="L1003" s="3"/>
      <c r="M1003" s="3">
        <v>1</v>
      </c>
      <c r="N1003" s="3">
        <v>2</v>
      </c>
      <c r="O1003" s="3">
        <v>1</v>
      </c>
      <c r="P1003" s="3">
        <v>1</v>
      </c>
      <c r="Q1003" s="3">
        <v>1</v>
      </c>
      <c r="R1003" s="3">
        <v>1</v>
      </c>
      <c r="S1003" s="3"/>
      <c r="T1003" s="3">
        <v>3</v>
      </c>
      <c r="U1003" s="3">
        <v>2</v>
      </c>
      <c r="V1003" s="3">
        <v>1</v>
      </c>
      <c r="W1003" s="3">
        <v>1</v>
      </c>
    </row>
    <row r="1004" spans="2:23">
      <c r="B1004" s="2" t="s">
        <v>2204</v>
      </c>
      <c r="C1004" t="s">
        <v>2203</v>
      </c>
      <c r="D1004" s="3">
        <v>1</v>
      </c>
      <c r="E1004" s="3">
        <v>0.6</v>
      </c>
      <c r="F1004" s="3">
        <v>85130000</v>
      </c>
      <c r="G1004" s="3">
        <v>0.19</v>
      </c>
      <c r="H1004" s="3"/>
      <c r="I1004" s="3">
        <v>2</v>
      </c>
      <c r="J1004" s="3">
        <v>26</v>
      </c>
      <c r="K1004" s="3">
        <v>4</v>
      </c>
      <c r="L1004" s="3"/>
      <c r="M1004" s="3">
        <v>2</v>
      </c>
      <c r="N1004" s="3">
        <v>16</v>
      </c>
      <c r="O1004" s="3">
        <v>2</v>
      </c>
      <c r="P1004" s="3">
        <v>1</v>
      </c>
      <c r="Q1004" s="3">
        <v>1</v>
      </c>
      <c r="R1004" s="3">
        <v>1</v>
      </c>
      <c r="S1004" s="3"/>
      <c r="T1004" s="3">
        <v>26</v>
      </c>
      <c r="U1004" s="3">
        <v>23</v>
      </c>
      <c r="V1004" s="3">
        <v>2</v>
      </c>
      <c r="W1004" s="3">
        <v>1</v>
      </c>
    </row>
    <row r="1005" spans="2:23">
      <c r="B1005" s="2" t="s">
        <v>2206</v>
      </c>
      <c r="C1005" t="s">
        <v>2205</v>
      </c>
      <c r="D1005" s="3">
        <v>42</v>
      </c>
      <c r="E1005" s="3">
        <v>0.37</v>
      </c>
      <c r="F1005" s="3">
        <v>84570000</v>
      </c>
      <c r="G1005" s="3">
        <v>0.19</v>
      </c>
      <c r="H1005" s="3"/>
      <c r="I1005" s="3">
        <v>2</v>
      </c>
      <c r="J1005" s="3">
        <v>11</v>
      </c>
      <c r="K1005" s="3">
        <v>1</v>
      </c>
      <c r="L1005" s="3"/>
      <c r="M1005" s="3">
        <v>2</v>
      </c>
      <c r="N1005" s="3">
        <v>3</v>
      </c>
      <c r="O1005" s="3">
        <v>6</v>
      </c>
      <c r="P1005" s="3">
        <v>1</v>
      </c>
      <c r="Q1005" s="3">
        <v>1</v>
      </c>
      <c r="R1005" s="3">
        <v>1</v>
      </c>
      <c r="S1005" s="3"/>
      <c r="T1005" s="3">
        <v>16</v>
      </c>
      <c r="U1005" s="3">
        <v>12</v>
      </c>
      <c r="V1005" s="3">
        <v>9</v>
      </c>
      <c r="W1005" s="3">
        <v>2</v>
      </c>
    </row>
    <row r="1006" spans="2:23">
      <c r="B1006" s="2" t="s">
        <v>2208</v>
      </c>
      <c r="C1006" t="s">
        <v>2207</v>
      </c>
      <c r="D1006" s="3">
        <v>26</v>
      </c>
      <c r="E1006" s="3">
        <v>0.28999999999999998</v>
      </c>
      <c r="F1006" s="3">
        <v>84560000</v>
      </c>
      <c r="G1006" s="3">
        <v>0.08</v>
      </c>
      <c r="H1006" s="3"/>
      <c r="I1006" s="3">
        <v>3</v>
      </c>
      <c r="J1006" s="3">
        <v>13</v>
      </c>
      <c r="K1006" s="3">
        <v>4</v>
      </c>
      <c r="L1006" s="3"/>
      <c r="M1006" s="3">
        <v>2</v>
      </c>
      <c r="N1006" s="3">
        <v>16</v>
      </c>
      <c r="O1006" s="3">
        <v>55</v>
      </c>
      <c r="P1006" s="3">
        <v>1</v>
      </c>
      <c r="Q1006" s="3">
        <v>1</v>
      </c>
      <c r="R1006" s="3">
        <v>1</v>
      </c>
      <c r="S1006" s="3"/>
      <c r="T1006" s="3">
        <v>16</v>
      </c>
      <c r="U1006" s="3">
        <v>16</v>
      </c>
      <c r="V1006" s="3">
        <v>4</v>
      </c>
      <c r="W1006" s="3">
        <v>2</v>
      </c>
    </row>
    <row r="1007" spans="2:23">
      <c r="B1007" s="2" t="s">
        <v>2210</v>
      </c>
      <c r="C1007" t="s">
        <v>2209</v>
      </c>
      <c r="D1007" s="3">
        <v>4</v>
      </c>
      <c r="E1007" s="3">
        <v>0.38999999999999996</v>
      </c>
      <c r="F1007" s="3">
        <v>83890000</v>
      </c>
      <c r="G1007" s="3">
        <v>0.36</v>
      </c>
      <c r="H1007" s="3"/>
      <c r="I1007" s="3">
        <v>1</v>
      </c>
      <c r="J1007" s="3">
        <v>3</v>
      </c>
      <c r="K1007" s="3">
        <v>1</v>
      </c>
      <c r="L1007" s="3"/>
      <c r="M1007" s="3">
        <v>1</v>
      </c>
      <c r="N1007" s="3">
        <v>4</v>
      </c>
      <c r="O1007" s="3">
        <v>3</v>
      </c>
      <c r="P1007" s="3">
        <v>1</v>
      </c>
      <c r="Q1007" s="3">
        <v>1</v>
      </c>
      <c r="R1007" s="3">
        <v>1</v>
      </c>
      <c r="S1007" s="3"/>
      <c r="T1007" s="3">
        <v>7</v>
      </c>
      <c r="U1007" s="3">
        <v>8</v>
      </c>
      <c r="V1007" s="3">
        <v>11</v>
      </c>
      <c r="W1007" s="3">
        <v>1</v>
      </c>
    </row>
    <row r="1008" spans="2:23">
      <c r="B1008" s="2" t="s">
        <v>2212</v>
      </c>
      <c r="C1008" t="s">
        <v>2211</v>
      </c>
      <c r="D1008" s="3">
        <v>4</v>
      </c>
      <c r="E1008" s="3">
        <v>0.25</v>
      </c>
      <c r="F1008" s="3">
        <v>83520000</v>
      </c>
      <c r="G1008" s="3">
        <v>0.12</v>
      </c>
      <c r="H1008" s="3"/>
      <c r="I1008" s="3">
        <v>2</v>
      </c>
      <c r="J1008" s="3">
        <v>1</v>
      </c>
      <c r="K1008" s="3">
        <v>1</v>
      </c>
      <c r="L1008" s="3"/>
      <c r="M1008" s="3">
        <v>10</v>
      </c>
      <c r="N1008" s="3">
        <v>52</v>
      </c>
      <c r="O1008" s="3">
        <v>11</v>
      </c>
      <c r="P1008" s="3">
        <v>1</v>
      </c>
      <c r="Q1008" s="3">
        <v>1</v>
      </c>
      <c r="R1008" s="3">
        <v>1</v>
      </c>
      <c r="S1008" s="3"/>
      <c r="T1008" s="3">
        <v>42</v>
      </c>
      <c r="U1008" s="3">
        <v>11</v>
      </c>
      <c r="V1008" s="3">
        <v>3</v>
      </c>
      <c r="W1008" s="3">
        <v>1</v>
      </c>
    </row>
    <row r="1009" spans="2:23">
      <c r="B1009" s="2" t="s">
        <v>320</v>
      </c>
      <c r="C1009" t="s">
        <v>2213</v>
      </c>
      <c r="D1009" s="3">
        <v>4</v>
      </c>
      <c r="E1009" s="3">
        <v>0.61</v>
      </c>
      <c r="F1009" s="3">
        <v>83470000</v>
      </c>
      <c r="G1009" s="3">
        <v>0.22</v>
      </c>
      <c r="H1009" s="3"/>
      <c r="I1009" s="3">
        <v>1</v>
      </c>
      <c r="J1009" s="3">
        <v>13</v>
      </c>
      <c r="K1009" s="3">
        <v>1</v>
      </c>
      <c r="L1009" s="3"/>
      <c r="M1009" s="3">
        <v>5</v>
      </c>
      <c r="N1009" s="3">
        <v>17</v>
      </c>
      <c r="O1009" s="3">
        <v>70</v>
      </c>
      <c r="P1009" s="3">
        <v>1</v>
      </c>
      <c r="Q1009" s="3">
        <v>1</v>
      </c>
      <c r="R1009" s="3">
        <v>1</v>
      </c>
      <c r="S1009" s="3"/>
      <c r="T1009" s="3">
        <v>15</v>
      </c>
      <c r="U1009" s="3">
        <v>5</v>
      </c>
      <c r="V1009" s="3">
        <v>2</v>
      </c>
      <c r="W1009" s="3">
        <v>1</v>
      </c>
    </row>
    <row r="1010" spans="2:23">
      <c r="B1010" s="2" t="s">
        <v>2215</v>
      </c>
      <c r="C1010" t="s">
        <v>2214</v>
      </c>
      <c r="D1010" s="3">
        <v>1</v>
      </c>
      <c r="E1010" s="3">
        <v>0.12</v>
      </c>
      <c r="F1010" s="3">
        <v>83120000</v>
      </c>
      <c r="G1010" s="3">
        <v>0.45999999999999996</v>
      </c>
      <c r="H1010" s="3"/>
      <c r="I1010" s="3">
        <v>1</v>
      </c>
      <c r="J1010" s="3">
        <v>7</v>
      </c>
      <c r="K1010" s="3">
        <v>1</v>
      </c>
      <c r="L1010" s="3"/>
      <c r="M1010" s="3">
        <v>1</v>
      </c>
      <c r="N1010" s="3">
        <v>1</v>
      </c>
      <c r="O1010" s="3">
        <v>1</v>
      </c>
      <c r="P1010" s="3">
        <v>1</v>
      </c>
      <c r="Q1010" s="3">
        <v>1</v>
      </c>
      <c r="R1010" s="3">
        <v>1</v>
      </c>
      <c r="S1010" s="3"/>
      <c r="T1010" s="3">
        <v>57</v>
      </c>
      <c r="U1010" s="3">
        <v>23</v>
      </c>
      <c r="V1010" s="3">
        <v>17</v>
      </c>
      <c r="W1010" s="3">
        <v>1</v>
      </c>
    </row>
    <row r="1011" spans="2:23">
      <c r="B1011" s="2" t="s">
        <v>2217</v>
      </c>
      <c r="C1011" t="s">
        <v>2216</v>
      </c>
      <c r="D1011" s="3">
        <v>15</v>
      </c>
      <c r="E1011" s="3">
        <v>0.5</v>
      </c>
      <c r="F1011" s="3">
        <v>82980000</v>
      </c>
      <c r="G1011" s="3">
        <v>0.15</v>
      </c>
      <c r="H1011" s="3"/>
      <c r="I1011" s="3">
        <v>1</v>
      </c>
      <c r="J1011" s="3">
        <v>5</v>
      </c>
      <c r="K1011" s="3">
        <v>2</v>
      </c>
      <c r="L1011" s="3"/>
      <c r="M1011" s="3">
        <v>1</v>
      </c>
      <c r="N1011" s="3">
        <v>2</v>
      </c>
      <c r="O1011" s="3">
        <v>1</v>
      </c>
      <c r="P1011" s="3">
        <v>1</v>
      </c>
      <c r="Q1011" s="3">
        <v>1</v>
      </c>
      <c r="R1011" s="3">
        <v>1</v>
      </c>
      <c r="S1011" s="3"/>
      <c r="T1011" s="3">
        <v>3</v>
      </c>
      <c r="U1011" s="3">
        <v>7</v>
      </c>
      <c r="V1011" s="3">
        <v>8</v>
      </c>
      <c r="W1011" s="3">
        <v>1</v>
      </c>
    </row>
    <row r="1012" spans="2:23">
      <c r="B1012" s="2" t="s">
        <v>170</v>
      </c>
      <c r="C1012" t="s">
        <v>2218</v>
      </c>
      <c r="D1012" s="3">
        <v>9</v>
      </c>
      <c r="E1012" s="3">
        <v>0.62</v>
      </c>
      <c r="F1012" s="3">
        <v>82950000</v>
      </c>
      <c r="G1012" s="3">
        <v>0.59</v>
      </c>
      <c r="H1012" s="3"/>
      <c r="I1012" s="3">
        <v>1</v>
      </c>
      <c r="J1012" s="3">
        <v>1</v>
      </c>
      <c r="K1012" s="3">
        <v>4</v>
      </c>
      <c r="L1012" s="3"/>
      <c r="M1012" s="3">
        <v>5</v>
      </c>
      <c r="N1012" s="3">
        <v>26</v>
      </c>
      <c r="O1012" s="3">
        <v>46</v>
      </c>
      <c r="P1012" s="3">
        <v>1</v>
      </c>
      <c r="Q1012" s="3">
        <v>1</v>
      </c>
      <c r="R1012" s="3">
        <v>1</v>
      </c>
      <c r="S1012" s="3"/>
      <c r="T1012" s="3">
        <v>27</v>
      </c>
      <c r="U1012" s="3">
        <v>2</v>
      </c>
      <c r="V1012" s="3">
        <v>1</v>
      </c>
      <c r="W1012" s="3">
        <v>1</v>
      </c>
    </row>
    <row r="1013" spans="2:23">
      <c r="B1013" s="2" t="s">
        <v>2220</v>
      </c>
      <c r="C1013" t="s">
        <v>2219</v>
      </c>
      <c r="D1013" s="3">
        <v>19</v>
      </c>
      <c r="E1013" s="3">
        <v>0.8</v>
      </c>
      <c r="F1013" s="3">
        <v>81990000</v>
      </c>
      <c r="G1013" s="3">
        <v>0.64</v>
      </c>
      <c r="H1013" s="3"/>
      <c r="I1013" s="3">
        <v>1</v>
      </c>
      <c r="J1013" s="3">
        <v>1</v>
      </c>
      <c r="K1013" s="3">
        <v>1</v>
      </c>
      <c r="L1013" s="3"/>
      <c r="M1013" s="3">
        <v>5</v>
      </c>
      <c r="N1013" s="3">
        <v>15</v>
      </c>
      <c r="O1013" s="3">
        <v>8</v>
      </c>
      <c r="P1013" s="3">
        <v>1</v>
      </c>
      <c r="Q1013" s="3">
        <v>1</v>
      </c>
      <c r="R1013" s="3">
        <v>2</v>
      </c>
      <c r="S1013" s="3"/>
      <c r="T1013" s="3">
        <v>1</v>
      </c>
      <c r="U1013" s="3">
        <v>2</v>
      </c>
      <c r="V1013" s="3">
        <v>1</v>
      </c>
      <c r="W1013" s="3">
        <v>1</v>
      </c>
    </row>
    <row r="1014" spans="2:23">
      <c r="B1014" s="2" t="s">
        <v>151</v>
      </c>
      <c r="C1014" t="s">
        <v>2221</v>
      </c>
      <c r="D1014" s="3">
        <v>12</v>
      </c>
      <c r="E1014" s="3">
        <v>0.6</v>
      </c>
      <c r="F1014" s="3">
        <v>81240000</v>
      </c>
      <c r="G1014" s="3">
        <v>0.15</v>
      </c>
      <c r="H1014" s="3"/>
      <c r="I1014" s="3">
        <v>1</v>
      </c>
      <c r="J1014" s="3">
        <v>12</v>
      </c>
      <c r="K1014" s="3">
        <v>1</v>
      </c>
      <c r="L1014" s="3"/>
      <c r="M1014" s="3">
        <v>1</v>
      </c>
      <c r="N1014" s="3">
        <v>34</v>
      </c>
      <c r="O1014" s="3">
        <v>1</v>
      </c>
      <c r="P1014" s="3">
        <v>1</v>
      </c>
      <c r="Q1014" s="3">
        <v>1</v>
      </c>
      <c r="R1014" s="3">
        <v>1</v>
      </c>
      <c r="S1014" s="3"/>
      <c r="T1014" s="3">
        <v>10</v>
      </c>
      <c r="U1014" s="3">
        <v>8</v>
      </c>
      <c r="V1014" s="3">
        <v>1</v>
      </c>
      <c r="W1014" s="3">
        <v>1</v>
      </c>
    </row>
    <row r="1015" spans="2:23">
      <c r="B1015" s="2" t="s">
        <v>2223</v>
      </c>
      <c r="C1015" t="s">
        <v>2222</v>
      </c>
      <c r="D1015" s="3">
        <v>19</v>
      </c>
      <c r="E1015" s="3">
        <v>0.44999999999999996</v>
      </c>
      <c r="F1015" s="3">
        <v>81100000</v>
      </c>
      <c r="G1015" s="3">
        <v>0.13999999999999999</v>
      </c>
      <c r="H1015" s="3"/>
      <c r="I1015" s="3">
        <v>1</v>
      </c>
      <c r="J1015" s="3">
        <v>13</v>
      </c>
      <c r="K1015" s="3">
        <v>1</v>
      </c>
      <c r="L1015" s="3"/>
      <c r="M1015" s="3">
        <v>1</v>
      </c>
      <c r="N1015" s="3">
        <v>1</v>
      </c>
      <c r="O1015" s="3">
        <v>1</v>
      </c>
      <c r="P1015" s="3">
        <v>1</v>
      </c>
      <c r="Q1015" s="3">
        <v>1</v>
      </c>
      <c r="R1015" s="3">
        <v>2</v>
      </c>
      <c r="S1015" s="3"/>
      <c r="T1015" s="3">
        <v>86</v>
      </c>
      <c r="U1015" s="3">
        <v>5</v>
      </c>
      <c r="V1015" s="3">
        <v>2</v>
      </c>
      <c r="W1015" s="3">
        <v>1</v>
      </c>
    </row>
    <row r="1016" spans="2:23">
      <c r="B1016" s="2" t="s">
        <v>2225</v>
      </c>
      <c r="C1016" t="s">
        <v>2224</v>
      </c>
      <c r="D1016" s="3">
        <v>5</v>
      </c>
      <c r="E1016" s="3">
        <v>0.24</v>
      </c>
      <c r="F1016" s="3">
        <v>80910000</v>
      </c>
      <c r="G1016" s="3">
        <v>0.12</v>
      </c>
      <c r="H1016" s="3"/>
      <c r="I1016" s="3">
        <v>2</v>
      </c>
      <c r="J1016" s="3">
        <v>17</v>
      </c>
      <c r="K1016" s="3">
        <v>1</v>
      </c>
      <c r="L1016" s="3"/>
      <c r="M1016" s="3">
        <v>3</v>
      </c>
      <c r="N1016" s="3">
        <v>3</v>
      </c>
      <c r="O1016" s="3">
        <v>7</v>
      </c>
      <c r="P1016" s="3">
        <v>1</v>
      </c>
      <c r="Q1016" s="3">
        <v>1</v>
      </c>
      <c r="R1016" s="3">
        <v>1</v>
      </c>
      <c r="S1016" s="3"/>
      <c r="T1016" s="3">
        <v>35</v>
      </c>
      <c r="U1016" s="3">
        <v>20</v>
      </c>
      <c r="V1016" s="3">
        <v>3</v>
      </c>
      <c r="W1016" s="3">
        <v>1</v>
      </c>
    </row>
    <row r="1017" spans="2:23">
      <c r="B1017" s="2" t="s">
        <v>2227</v>
      </c>
      <c r="C1017" t="s">
        <v>2226</v>
      </c>
      <c r="D1017" s="3">
        <v>41</v>
      </c>
      <c r="E1017" s="3">
        <v>1.05</v>
      </c>
      <c r="F1017" s="3">
        <v>80870000</v>
      </c>
      <c r="G1017" s="3">
        <v>0.13999999999999999</v>
      </c>
      <c r="H1017" s="3"/>
      <c r="I1017" s="3">
        <v>1</v>
      </c>
      <c r="J1017" s="3">
        <v>11</v>
      </c>
      <c r="K1017" s="3">
        <v>4</v>
      </c>
      <c r="L1017" s="3"/>
      <c r="M1017" s="3">
        <v>1</v>
      </c>
      <c r="N1017" s="3">
        <v>1</v>
      </c>
      <c r="O1017" s="3">
        <v>1</v>
      </c>
      <c r="P1017" s="3">
        <v>1</v>
      </c>
      <c r="Q1017" s="3">
        <v>1</v>
      </c>
      <c r="R1017" s="3">
        <v>1</v>
      </c>
      <c r="S1017" s="3"/>
      <c r="T1017" s="3">
        <v>16</v>
      </c>
      <c r="U1017" s="3">
        <v>12</v>
      </c>
      <c r="V1017" s="3">
        <v>9</v>
      </c>
      <c r="W1017" s="3">
        <v>2</v>
      </c>
    </row>
    <row r="1018" spans="2:23">
      <c r="B1018" s="2" t="s">
        <v>2229</v>
      </c>
      <c r="C1018" t="s">
        <v>2228</v>
      </c>
      <c r="D1018" s="3">
        <v>2</v>
      </c>
      <c r="E1018" s="3">
        <v>0.35000000000000003</v>
      </c>
      <c r="F1018" s="3">
        <v>80860000</v>
      </c>
      <c r="G1018" s="3">
        <v>0.35000000000000003</v>
      </c>
      <c r="H1018" s="3"/>
      <c r="I1018" s="3">
        <v>2</v>
      </c>
      <c r="J1018" s="3">
        <v>1</v>
      </c>
      <c r="K1018" s="3">
        <v>2</v>
      </c>
      <c r="L1018" s="3"/>
      <c r="M1018" s="3">
        <v>9</v>
      </c>
      <c r="N1018" s="3">
        <v>16</v>
      </c>
      <c r="O1018" s="3">
        <v>6</v>
      </c>
      <c r="P1018" s="3">
        <v>1</v>
      </c>
      <c r="Q1018" s="3">
        <v>1</v>
      </c>
      <c r="R1018" s="3">
        <v>1</v>
      </c>
      <c r="S1018" s="3"/>
      <c r="T1018" s="3">
        <v>1</v>
      </c>
      <c r="U1018" s="3">
        <v>4</v>
      </c>
      <c r="V1018" s="3">
        <v>3</v>
      </c>
      <c r="W1018" s="3">
        <v>1</v>
      </c>
    </row>
    <row r="1019" spans="2:23">
      <c r="B1019" s="2" t="s">
        <v>2231</v>
      </c>
      <c r="C1019" t="s">
        <v>2230</v>
      </c>
      <c r="D1019" s="3">
        <v>21</v>
      </c>
      <c r="E1019" s="3">
        <v>1.0999999999999999</v>
      </c>
      <c r="F1019" s="3">
        <v>80000000</v>
      </c>
      <c r="G1019" s="3">
        <v>0.27999999999999997</v>
      </c>
      <c r="H1019" s="3"/>
      <c r="I1019" s="3">
        <v>1</v>
      </c>
      <c r="J1019" s="3">
        <v>1</v>
      </c>
      <c r="K1019" s="3">
        <v>7</v>
      </c>
      <c r="L1019" s="3"/>
      <c r="M1019" s="3">
        <v>5</v>
      </c>
      <c r="N1019" s="3">
        <v>14</v>
      </c>
      <c r="O1019" s="3">
        <v>14</v>
      </c>
      <c r="P1019" s="3">
        <v>1</v>
      </c>
      <c r="Q1019" s="3">
        <v>2</v>
      </c>
      <c r="R1019" s="3">
        <v>1</v>
      </c>
      <c r="S1019" s="3"/>
      <c r="T1019" s="3">
        <v>36</v>
      </c>
      <c r="U1019" s="3">
        <v>2</v>
      </c>
      <c r="V1019" s="3">
        <v>1</v>
      </c>
      <c r="W1019" s="3">
        <v>1</v>
      </c>
    </row>
    <row r="1020" spans="2:23">
      <c r="B1020" s="2" t="s">
        <v>2233</v>
      </c>
      <c r="C1020" t="s">
        <v>2232</v>
      </c>
      <c r="D1020" s="3">
        <v>2</v>
      </c>
      <c r="E1020" s="3">
        <v>0.5</v>
      </c>
      <c r="F1020" s="3">
        <v>79650000</v>
      </c>
      <c r="G1020" s="3">
        <v>0.27</v>
      </c>
      <c r="H1020" s="3"/>
      <c r="I1020" s="3">
        <v>2</v>
      </c>
      <c r="J1020" s="3">
        <v>13</v>
      </c>
      <c r="K1020" s="3">
        <v>3</v>
      </c>
      <c r="L1020" s="3"/>
      <c r="M1020" s="3">
        <v>3</v>
      </c>
      <c r="N1020" s="3">
        <v>16</v>
      </c>
      <c r="O1020" s="3">
        <v>2</v>
      </c>
      <c r="P1020" s="3">
        <v>1</v>
      </c>
      <c r="Q1020" s="3">
        <v>1</v>
      </c>
      <c r="R1020" s="3">
        <v>1</v>
      </c>
      <c r="S1020" s="3"/>
      <c r="T1020" s="3">
        <v>11</v>
      </c>
      <c r="U1020" s="3">
        <v>9</v>
      </c>
      <c r="V1020" s="3">
        <v>9</v>
      </c>
      <c r="W1020" s="3">
        <v>1</v>
      </c>
    </row>
    <row r="1021" spans="2:23">
      <c r="B1021" s="2" t="s">
        <v>2235</v>
      </c>
      <c r="C1021" t="s">
        <v>2234</v>
      </c>
      <c r="D1021" s="3">
        <v>41</v>
      </c>
      <c r="E1021" s="3">
        <v>1.05</v>
      </c>
      <c r="F1021" s="3">
        <v>79590000</v>
      </c>
      <c r="G1021" s="3">
        <v>0.13999999999999999</v>
      </c>
      <c r="H1021" s="3"/>
      <c r="I1021" s="3">
        <v>1</v>
      </c>
      <c r="J1021" s="3">
        <v>11</v>
      </c>
      <c r="K1021" s="3">
        <v>4</v>
      </c>
      <c r="L1021" s="3"/>
      <c r="M1021" s="3">
        <v>1</v>
      </c>
      <c r="N1021" s="3">
        <v>1</v>
      </c>
      <c r="O1021" s="3">
        <v>4</v>
      </c>
      <c r="P1021" s="3">
        <v>1</v>
      </c>
      <c r="Q1021" s="3">
        <v>1</v>
      </c>
      <c r="R1021" s="3">
        <v>1</v>
      </c>
      <c r="S1021" s="3"/>
      <c r="T1021" s="3">
        <v>16</v>
      </c>
      <c r="U1021" s="3">
        <v>12</v>
      </c>
      <c r="V1021" s="3">
        <v>9</v>
      </c>
      <c r="W1021" s="3">
        <v>2</v>
      </c>
    </row>
    <row r="1022" spans="2:23">
      <c r="B1022" s="2" t="s">
        <v>2237</v>
      </c>
      <c r="C1022" t="s">
        <v>2236</v>
      </c>
      <c r="D1022" s="3">
        <v>56</v>
      </c>
      <c r="E1022" s="3">
        <v>0.65</v>
      </c>
      <c r="F1022" s="3">
        <v>78910000</v>
      </c>
      <c r="G1022" s="3">
        <v>0.25</v>
      </c>
      <c r="H1022" s="3"/>
      <c r="I1022" s="3">
        <v>1</v>
      </c>
      <c r="J1022" s="3">
        <v>11</v>
      </c>
      <c r="K1022" s="3">
        <v>4</v>
      </c>
      <c r="L1022" s="3"/>
      <c r="M1022" s="3">
        <v>5</v>
      </c>
      <c r="N1022" s="3">
        <v>8</v>
      </c>
      <c r="O1022" s="3">
        <v>1</v>
      </c>
      <c r="P1022" s="3">
        <v>1</v>
      </c>
      <c r="Q1022" s="3">
        <v>1</v>
      </c>
      <c r="R1022" s="3">
        <v>1</v>
      </c>
      <c r="S1022" s="3"/>
      <c r="T1022" s="3">
        <v>16</v>
      </c>
      <c r="U1022" s="3">
        <v>12</v>
      </c>
      <c r="V1022" s="3">
        <v>9</v>
      </c>
      <c r="W1022" s="3">
        <v>2</v>
      </c>
    </row>
    <row r="1023" spans="2:23">
      <c r="B1023" s="2" t="s">
        <v>2239</v>
      </c>
      <c r="C1023" t="s">
        <v>2238</v>
      </c>
      <c r="D1023" s="3">
        <v>2</v>
      </c>
      <c r="E1023" s="3">
        <v>0.1</v>
      </c>
      <c r="F1023" s="3">
        <v>78790000</v>
      </c>
      <c r="G1023" s="3">
        <v>0.13999999999999999</v>
      </c>
      <c r="H1023" s="3"/>
      <c r="I1023" s="3">
        <v>2</v>
      </c>
      <c r="J1023" s="3">
        <v>32</v>
      </c>
      <c r="K1023" s="3">
        <v>1</v>
      </c>
      <c r="L1023" s="3"/>
      <c r="M1023" s="3">
        <v>3</v>
      </c>
      <c r="N1023" s="3">
        <v>3</v>
      </c>
      <c r="O1023" s="3">
        <v>6</v>
      </c>
      <c r="P1023" s="3">
        <v>1</v>
      </c>
      <c r="Q1023" s="3">
        <v>1</v>
      </c>
      <c r="R1023" s="3">
        <v>1</v>
      </c>
      <c r="S1023" s="3"/>
      <c r="T1023" s="3">
        <v>6</v>
      </c>
      <c r="U1023" s="3">
        <v>20</v>
      </c>
      <c r="V1023" s="3">
        <v>2</v>
      </c>
      <c r="W1023" s="3">
        <v>1</v>
      </c>
    </row>
    <row r="1024" spans="2:23">
      <c r="B1024" s="2" t="s">
        <v>372</v>
      </c>
      <c r="C1024" t="s">
        <v>2240</v>
      </c>
      <c r="D1024" s="3">
        <v>12</v>
      </c>
      <c r="E1024" s="3">
        <v>0.6</v>
      </c>
      <c r="F1024" s="3">
        <v>78680000</v>
      </c>
      <c r="G1024" s="3">
        <v>0.22999999999999998</v>
      </c>
      <c r="H1024" s="3"/>
      <c r="I1024" s="3">
        <v>1</v>
      </c>
      <c r="J1024" s="3">
        <v>1</v>
      </c>
      <c r="K1024" s="3">
        <v>1</v>
      </c>
      <c r="L1024" s="3"/>
      <c r="M1024" s="3">
        <v>5</v>
      </c>
      <c r="N1024" s="3">
        <v>26</v>
      </c>
      <c r="O1024" s="3">
        <v>46</v>
      </c>
      <c r="P1024" s="3">
        <v>1</v>
      </c>
      <c r="Q1024" s="3">
        <v>1</v>
      </c>
      <c r="R1024" s="3">
        <v>1</v>
      </c>
      <c r="S1024" s="3"/>
      <c r="T1024" s="3">
        <v>5</v>
      </c>
      <c r="U1024" s="3">
        <v>2</v>
      </c>
      <c r="V1024" s="3">
        <v>1</v>
      </c>
      <c r="W1024" s="3">
        <v>1</v>
      </c>
    </row>
    <row r="1025" spans="2:23">
      <c r="B1025" s="2" t="s">
        <v>2242</v>
      </c>
      <c r="C1025" t="s">
        <v>2241</v>
      </c>
      <c r="D1025" s="3">
        <v>57</v>
      </c>
      <c r="E1025" s="3">
        <v>0.4</v>
      </c>
      <c r="F1025" s="3">
        <v>78640000</v>
      </c>
      <c r="G1025" s="3">
        <v>0.31</v>
      </c>
      <c r="H1025" s="3"/>
      <c r="I1025" s="3">
        <v>1</v>
      </c>
      <c r="J1025" s="3">
        <v>1</v>
      </c>
      <c r="K1025" s="3">
        <v>1</v>
      </c>
      <c r="L1025" s="3"/>
      <c r="M1025" s="3">
        <v>5</v>
      </c>
      <c r="N1025" s="3">
        <v>15</v>
      </c>
      <c r="O1025" s="3">
        <v>8</v>
      </c>
      <c r="P1025" s="3">
        <v>1</v>
      </c>
      <c r="Q1025" s="3">
        <v>1</v>
      </c>
      <c r="R1025" s="3">
        <v>1</v>
      </c>
      <c r="S1025" s="3"/>
      <c r="T1025" s="3">
        <v>87</v>
      </c>
      <c r="U1025" s="3">
        <v>2</v>
      </c>
      <c r="V1025" s="3">
        <v>1</v>
      </c>
      <c r="W1025" s="3">
        <v>1</v>
      </c>
    </row>
    <row r="1026" spans="2:23">
      <c r="B1026" s="2" t="s">
        <v>381</v>
      </c>
      <c r="C1026" t="s">
        <v>2243</v>
      </c>
      <c r="D1026" s="3">
        <v>5</v>
      </c>
      <c r="E1026" s="3">
        <v>0.4</v>
      </c>
      <c r="F1026" s="3">
        <v>78360000</v>
      </c>
      <c r="G1026" s="3">
        <v>0.12</v>
      </c>
      <c r="H1026" s="3"/>
      <c r="I1026" s="3">
        <v>1</v>
      </c>
      <c r="J1026" s="3">
        <v>8</v>
      </c>
      <c r="K1026" s="3">
        <v>1</v>
      </c>
      <c r="L1026" s="3"/>
      <c r="M1026" s="3">
        <v>5</v>
      </c>
      <c r="N1026" s="3">
        <v>17</v>
      </c>
      <c r="O1026" s="3">
        <v>1</v>
      </c>
      <c r="P1026" s="3">
        <v>1</v>
      </c>
      <c r="Q1026" s="3">
        <v>1</v>
      </c>
      <c r="R1026" s="3">
        <v>1</v>
      </c>
      <c r="S1026" s="3"/>
      <c r="T1026" s="3">
        <v>1</v>
      </c>
      <c r="U1026" s="3">
        <v>1</v>
      </c>
      <c r="V1026" s="3">
        <v>8</v>
      </c>
      <c r="W1026" s="3">
        <v>1</v>
      </c>
    </row>
    <row r="1027" spans="2:23">
      <c r="B1027" s="2" t="s">
        <v>2245</v>
      </c>
      <c r="C1027" t="s">
        <v>2244</v>
      </c>
      <c r="D1027" s="3">
        <v>45</v>
      </c>
      <c r="E1027" s="3">
        <v>1.03</v>
      </c>
      <c r="F1027" s="3">
        <v>78150000</v>
      </c>
      <c r="G1027" s="3">
        <v>0.38</v>
      </c>
      <c r="H1027" s="3"/>
      <c r="I1027" s="3">
        <v>5</v>
      </c>
      <c r="J1027" s="3">
        <v>11</v>
      </c>
      <c r="K1027" s="3">
        <v>4</v>
      </c>
      <c r="L1027" s="3"/>
      <c r="M1027" s="3">
        <v>14</v>
      </c>
      <c r="N1027" s="3">
        <v>33</v>
      </c>
      <c r="O1027" s="3">
        <v>54</v>
      </c>
      <c r="P1027" s="3">
        <v>1</v>
      </c>
      <c r="Q1027" s="3">
        <v>1</v>
      </c>
      <c r="R1027" s="3">
        <v>1</v>
      </c>
      <c r="S1027" s="3"/>
      <c r="T1027" s="3">
        <v>16</v>
      </c>
      <c r="U1027" s="3">
        <v>12</v>
      </c>
      <c r="V1027" s="3">
        <v>9</v>
      </c>
      <c r="W1027" s="3">
        <v>2</v>
      </c>
    </row>
    <row r="1028" spans="2:23">
      <c r="B1028" s="2" t="s">
        <v>307</v>
      </c>
      <c r="C1028" t="s">
        <v>2246</v>
      </c>
      <c r="D1028" s="3">
        <v>19</v>
      </c>
      <c r="E1028" s="3">
        <v>0.70000000000000007</v>
      </c>
      <c r="F1028" s="3">
        <v>78140000</v>
      </c>
      <c r="G1028" s="3">
        <v>0.16</v>
      </c>
      <c r="H1028" s="3"/>
      <c r="I1028" s="3">
        <v>3</v>
      </c>
      <c r="J1028" s="3">
        <v>20</v>
      </c>
      <c r="K1028" s="3">
        <v>4</v>
      </c>
      <c r="L1028" s="3"/>
      <c r="M1028" s="3">
        <v>16</v>
      </c>
      <c r="N1028" s="3">
        <v>53</v>
      </c>
      <c r="O1028" s="3">
        <v>39</v>
      </c>
      <c r="P1028" s="3">
        <v>1</v>
      </c>
      <c r="Q1028" s="3">
        <v>1</v>
      </c>
      <c r="R1028" s="3">
        <v>2</v>
      </c>
      <c r="S1028" s="3"/>
      <c r="T1028" s="3">
        <v>42</v>
      </c>
      <c r="U1028" s="3">
        <v>6</v>
      </c>
      <c r="V1028" s="3">
        <v>5</v>
      </c>
      <c r="W1028" s="3">
        <v>1</v>
      </c>
    </row>
    <row r="1029" spans="2:23">
      <c r="B1029" s="2" t="s">
        <v>2248</v>
      </c>
      <c r="C1029" t="s">
        <v>2247</v>
      </c>
      <c r="D1029" s="3">
        <v>4</v>
      </c>
      <c r="E1029" s="3">
        <v>0.38999999999999996</v>
      </c>
      <c r="F1029" s="3">
        <v>77560000</v>
      </c>
      <c r="G1029" s="3">
        <v>0.22999999999999998</v>
      </c>
      <c r="H1029" s="3"/>
      <c r="I1029" s="3">
        <v>1</v>
      </c>
      <c r="J1029" s="3">
        <v>4</v>
      </c>
      <c r="K1029" s="3">
        <v>1</v>
      </c>
      <c r="L1029" s="3"/>
      <c r="M1029" s="3">
        <v>1</v>
      </c>
      <c r="N1029" s="3">
        <v>1</v>
      </c>
      <c r="O1029" s="3">
        <v>4</v>
      </c>
      <c r="P1029" s="3">
        <v>1</v>
      </c>
      <c r="Q1029" s="3">
        <v>1</v>
      </c>
      <c r="R1029" s="3">
        <v>1</v>
      </c>
      <c r="S1029" s="3"/>
      <c r="T1029" s="3">
        <v>7</v>
      </c>
      <c r="U1029" s="3">
        <v>5</v>
      </c>
      <c r="V1029" s="3">
        <v>4</v>
      </c>
      <c r="W1029" s="3">
        <v>1</v>
      </c>
    </row>
    <row r="1030" spans="2:23">
      <c r="B1030" s="2" t="s">
        <v>2250</v>
      </c>
      <c r="C1030" t="s">
        <v>2249</v>
      </c>
      <c r="D1030" s="3">
        <v>4</v>
      </c>
      <c r="E1030" s="3">
        <v>0.38999999999999996</v>
      </c>
      <c r="F1030" s="3">
        <v>77380000</v>
      </c>
      <c r="G1030" s="3">
        <v>0.27</v>
      </c>
      <c r="H1030" s="3"/>
      <c r="I1030" s="3">
        <v>1</v>
      </c>
      <c r="J1030" s="3">
        <v>4</v>
      </c>
      <c r="K1030" s="3">
        <v>1</v>
      </c>
      <c r="L1030" s="3"/>
      <c r="M1030" s="3">
        <v>1</v>
      </c>
      <c r="N1030" s="3">
        <v>5</v>
      </c>
      <c r="O1030" s="3">
        <v>4</v>
      </c>
      <c r="P1030" s="3">
        <v>1</v>
      </c>
      <c r="Q1030" s="3">
        <v>1</v>
      </c>
      <c r="R1030" s="3">
        <v>1</v>
      </c>
      <c r="S1030" s="3"/>
      <c r="T1030" s="3">
        <v>7</v>
      </c>
      <c r="U1030" s="3">
        <v>5</v>
      </c>
      <c r="V1030" s="3">
        <v>4</v>
      </c>
      <c r="W1030" s="3">
        <v>1</v>
      </c>
    </row>
    <row r="1031" spans="2:23">
      <c r="B1031" s="2" t="s">
        <v>89</v>
      </c>
      <c r="C1031" t="s">
        <v>2251</v>
      </c>
      <c r="D1031" s="3">
        <v>18</v>
      </c>
      <c r="E1031" s="3">
        <v>0.5</v>
      </c>
      <c r="F1031" s="3">
        <v>76960000</v>
      </c>
      <c r="G1031" s="3">
        <v>0.33</v>
      </c>
      <c r="H1031" s="3"/>
      <c r="I1031" s="3">
        <v>3</v>
      </c>
      <c r="J1031" s="3">
        <v>13</v>
      </c>
      <c r="K1031" s="3">
        <v>4</v>
      </c>
      <c r="L1031" s="3"/>
      <c r="M1031" s="3">
        <v>2</v>
      </c>
      <c r="N1031" s="3">
        <v>16</v>
      </c>
      <c r="O1031" s="3">
        <v>39</v>
      </c>
      <c r="P1031" s="3">
        <v>1</v>
      </c>
      <c r="Q1031" s="3">
        <v>1</v>
      </c>
      <c r="R1031" s="3">
        <v>2</v>
      </c>
      <c r="S1031" s="3"/>
      <c r="T1031" s="3">
        <v>42</v>
      </c>
      <c r="U1031" s="3">
        <v>16</v>
      </c>
      <c r="V1031" s="3">
        <v>4</v>
      </c>
      <c r="W1031" s="3">
        <v>1</v>
      </c>
    </row>
    <row r="1032" spans="2:23">
      <c r="B1032" s="2" t="s">
        <v>2253</v>
      </c>
      <c r="C1032" t="s">
        <v>2252</v>
      </c>
      <c r="D1032" s="3">
        <v>29</v>
      </c>
      <c r="E1032" s="3">
        <v>0.57999999999999996</v>
      </c>
      <c r="F1032" s="3">
        <v>76840000</v>
      </c>
      <c r="G1032" s="3">
        <v>0.62</v>
      </c>
      <c r="H1032" s="3"/>
      <c r="I1032" s="3">
        <v>1</v>
      </c>
      <c r="J1032" s="3">
        <v>13</v>
      </c>
      <c r="K1032" s="3">
        <v>3</v>
      </c>
      <c r="L1032" s="3"/>
      <c r="M1032" s="3">
        <v>1</v>
      </c>
      <c r="N1032" s="3">
        <v>2</v>
      </c>
      <c r="O1032" s="3">
        <v>1</v>
      </c>
      <c r="P1032" s="3">
        <v>1</v>
      </c>
      <c r="Q1032" s="3">
        <v>1</v>
      </c>
      <c r="R1032" s="3">
        <v>1</v>
      </c>
      <c r="S1032" s="3"/>
      <c r="T1032" s="3">
        <v>4</v>
      </c>
      <c r="U1032" s="3">
        <v>5</v>
      </c>
      <c r="V1032" s="3">
        <v>2</v>
      </c>
      <c r="W1032" s="3">
        <v>1</v>
      </c>
    </row>
    <row r="1033" spans="2:23">
      <c r="B1033" s="2" t="s">
        <v>2255</v>
      </c>
      <c r="C1033" t="s">
        <v>2254</v>
      </c>
      <c r="D1033" s="3">
        <v>2</v>
      </c>
      <c r="E1033" s="3">
        <v>0.25</v>
      </c>
      <c r="F1033" s="3">
        <v>76200000</v>
      </c>
      <c r="G1033" s="3">
        <v>0.09</v>
      </c>
      <c r="H1033" s="3"/>
      <c r="I1033" s="3">
        <v>2</v>
      </c>
      <c r="J1033" s="3">
        <v>24</v>
      </c>
      <c r="K1033" s="3">
        <v>1</v>
      </c>
      <c r="L1033" s="3"/>
      <c r="M1033" s="3">
        <v>3</v>
      </c>
      <c r="N1033" s="3">
        <v>3</v>
      </c>
      <c r="O1033" s="3">
        <v>2</v>
      </c>
      <c r="P1033" s="3">
        <v>1</v>
      </c>
      <c r="Q1033" s="3">
        <v>1</v>
      </c>
      <c r="R1033" s="3">
        <v>1</v>
      </c>
      <c r="S1033" s="3"/>
      <c r="T1033" s="3">
        <v>16</v>
      </c>
      <c r="U1033" s="3">
        <v>4</v>
      </c>
      <c r="V1033" s="3">
        <v>3</v>
      </c>
      <c r="W1033" s="3">
        <v>2</v>
      </c>
    </row>
    <row r="1034" spans="2:23">
      <c r="B1034" s="2" t="s">
        <v>2257</v>
      </c>
      <c r="C1034" t="s">
        <v>2256</v>
      </c>
      <c r="D1034" s="3">
        <v>2</v>
      </c>
      <c r="E1034" s="3">
        <v>0.48</v>
      </c>
      <c r="F1034" s="3">
        <v>76110000</v>
      </c>
      <c r="G1034" s="3">
        <v>0.08</v>
      </c>
      <c r="H1034" s="3"/>
      <c r="I1034" s="3">
        <v>1</v>
      </c>
      <c r="J1034" s="3">
        <v>1</v>
      </c>
      <c r="K1034" s="3">
        <v>6</v>
      </c>
      <c r="L1034" s="3"/>
      <c r="M1034" s="3">
        <v>1</v>
      </c>
      <c r="N1034" s="3">
        <v>2</v>
      </c>
      <c r="O1034" s="3">
        <v>1</v>
      </c>
      <c r="P1034" s="3">
        <v>1</v>
      </c>
      <c r="Q1034" s="3">
        <v>1</v>
      </c>
      <c r="R1034" s="3">
        <v>1</v>
      </c>
      <c r="S1034" s="3"/>
      <c r="T1034" s="3">
        <v>3</v>
      </c>
      <c r="U1034" s="3">
        <v>2</v>
      </c>
      <c r="V1034" s="3">
        <v>1</v>
      </c>
      <c r="W1034" s="3">
        <v>1</v>
      </c>
    </row>
    <row r="1035" spans="2:23">
      <c r="B1035" s="2" t="s">
        <v>2259</v>
      </c>
      <c r="C1035" t="s">
        <v>2258</v>
      </c>
      <c r="D1035" s="3">
        <v>36</v>
      </c>
      <c r="E1035" s="3">
        <v>0.57999999999999996</v>
      </c>
      <c r="F1035" s="3">
        <v>75070000</v>
      </c>
      <c r="G1035" s="3">
        <v>0.57999999999999996</v>
      </c>
      <c r="H1035" s="3"/>
      <c r="I1035" s="3">
        <v>1</v>
      </c>
      <c r="J1035" s="3">
        <v>13</v>
      </c>
      <c r="K1035" s="3">
        <v>6</v>
      </c>
      <c r="L1035" s="3"/>
      <c r="M1035" s="3">
        <v>1</v>
      </c>
      <c r="N1035" s="3">
        <v>2</v>
      </c>
      <c r="O1035" s="3">
        <v>1</v>
      </c>
      <c r="P1035" s="3">
        <v>1</v>
      </c>
      <c r="Q1035" s="3">
        <v>1</v>
      </c>
      <c r="R1035" s="3">
        <v>1</v>
      </c>
      <c r="S1035" s="3"/>
      <c r="T1035" s="3">
        <v>4</v>
      </c>
      <c r="U1035" s="3">
        <v>5</v>
      </c>
      <c r="V1035" s="3">
        <v>4</v>
      </c>
      <c r="W1035" s="3">
        <v>1</v>
      </c>
    </row>
    <row r="1036" spans="2:23">
      <c r="B1036" s="2" t="s">
        <v>2261</v>
      </c>
      <c r="C1036" t="s">
        <v>2260</v>
      </c>
      <c r="D1036" s="3">
        <v>15</v>
      </c>
      <c r="E1036" s="3">
        <v>0.95</v>
      </c>
      <c r="F1036" s="3">
        <v>75030000</v>
      </c>
      <c r="G1036" s="3">
        <v>0.27999999999999997</v>
      </c>
      <c r="H1036" s="3"/>
      <c r="I1036" s="3">
        <v>2</v>
      </c>
      <c r="J1036" s="3">
        <v>1</v>
      </c>
      <c r="K1036" s="3">
        <v>1</v>
      </c>
      <c r="L1036" s="3"/>
      <c r="M1036" s="3">
        <v>6</v>
      </c>
      <c r="N1036" s="3">
        <v>18</v>
      </c>
      <c r="O1036" s="3">
        <v>9</v>
      </c>
      <c r="P1036" s="3">
        <v>2</v>
      </c>
      <c r="Q1036" s="3">
        <v>1</v>
      </c>
      <c r="R1036" s="3">
        <v>1</v>
      </c>
      <c r="S1036" s="3"/>
      <c r="T1036" s="3">
        <v>12</v>
      </c>
      <c r="U1036" s="3">
        <v>4</v>
      </c>
      <c r="V1036" s="3">
        <v>3</v>
      </c>
      <c r="W1036" s="3">
        <v>1</v>
      </c>
    </row>
    <row r="1037" spans="2:23">
      <c r="B1037" s="2" t="s">
        <v>2263</v>
      </c>
      <c r="C1037" t="s">
        <v>2262</v>
      </c>
      <c r="D1037" s="3">
        <v>9</v>
      </c>
      <c r="E1037" s="3">
        <v>0.55999999999999994</v>
      </c>
      <c r="F1037" s="3">
        <v>74470000</v>
      </c>
      <c r="G1037" s="3">
        <v>0.45999999999999996</v>
      </c>
      <c r="H1037" s="3"/>
      <c r="I1037" s="3">
        <v>1</v>
      </c>
      <c r="J1037" s="3">
        <v>13</v>
      </c>
      <c r="K1037" s="3">
        <v>5</v>
      </c>
      <c r="L1037" s="3"/>
      <c r="M1037" s="3">
        <v>1</v>
      </c>
      <c r="N1037" s="3">
        <v>2</v>
      </c>
      <c r="O1037" s="3">
        <v>1</v>
      </c>
      <c r="P1037" s="3">
        <v>1</v>
      </c>
      <c r="Q1037" s="3">
        <v>1</v>
      </c>
      <c r="R1037" s="3">
        <v>1</v>
      </c>
      <c r="S1037" s="3"/>
      <c r="T1037" s="3">
        <v>17</v>
      </c>
      <c r="U1037" s="3">
        <v>12</v>
      </c>
      <c r="V1037" s="3">
        <v>8</v>
      </c>
      <c r="W1037" s="3">
        <v>1</v>
      </c>
    </row>
    <row r="1038" spans="2:23">
      <c r="B1038" s="2" t="s">
        <v>2265</v>
      </c>
      <c r="C1038" t="s">
        <v>2264</v>
      </c>
      <c r="D1038" s="3">
        <v>4</v>
      </c>
      <c r="E1038" s="3">
        <v>0.44999999999999996</v>
      </c>
      <c r="F1038" s="3">
        <v>74170000</v>
      </c>
      <c r="G1038" s="3">
        <v>0.3</v>
      </c>
      <c r="H1038" s="3"/>
      <c r="I1038" s="3">
        <v>2</v>
      </c>
      <c r="J1038" s="3">
        <v>1</v>
      </c>
      <c r="K1038" s="3">
        <v>7</v>
      </c>
      <c r="L1038" s="3"/>
      <c r="M1038" s="3">
        <v>2</v>
      </c>
      <c r="N1038" s="3">
        <v>16</v>
      </c>
      <c r="O1038" s="3">
        <v>7</v>
      </c>
      <c r="P1038" s="3">
        <v>1</v>
      </c>
      <c r="Q1038" s="3">
        <v>1</v>
      </c>
      <c r="R1038" s="3">
        <v>1</v>
      </c>
      <c r="S1038" s="3"/>
      <c r="T1038" s="3">
        <v>40</v>
      </c>
      <c r="U1038" s="3">
        <v>4</v>
      </c>
      <c r="V1038" s="3">
        <v>3</v>
      </c>
      <c r="W1038" s="3">
        <v>1</v>
      </c>
    </row>
    <row r="1039" spans="2:23">
      <c r="B1039" s="2" t="s">
        <v>8</v>
      </c>
      <c r="C1039" t="s">
        <v>2266</v>
      </c>
      <c r="D1039" s="3">
        <v>9</v>
      </c>
      <c r="E1039" s="3">
        <v>0.79</v>
      </c>
      <c r="F1039" s="3">
        <v>74040000</v>
      </c>
      <c r="G1039" s="3">
        <v>0.53</v>
      </c>
      <c r="H1039" s="3"/>
      <c r="I1039" s="3">
        <v>1</v>
      </c>
      <c r="J1039" s="3">
        <v>13</v>
      </c>
      <c r="K1039" s="3">
        <v>10</v>
      </c>
      <c r="L1039" s="3"/>
      <c r="M1039" s="3">
        <v>1</v>
      </c>
      <c r="N1039" s="3">
        <v>2</v>
      </c>
      <c r="O1039" s="3">
        <v>1</v>
      </c>
      <c r="P1039" s="3">
        <v>1</v>
      </c>
      <c r="Q1039" s="3">
        <v>1</v>
      </c>
      <c r="R1039" s="3">
        <v>1</v>
      </c>
      <c r="S1039" s="3"/>
      <c r="T1039" s="3">
        <v>31</v>
      </c>
      <c r="U1039" s="3">
        <v>5</v>
      </c>
      <c r="V1039" s="3">
        <v>2</v>
      </c>
      <c r="W1039" s="3">
        <v>1</v>
      </c>
    </row>
    <row r="1040" spans="2:23">
      <c r="B1040" s="2" t="s">
        <v>2268</v>
      </c>
      <c r="C1040" t="s">
        <v>2267</v>
      </c>
      <c r="D1040" s="3">
        <v>27</v>
      </c>
      <c r="E1040" s="3">
        <v>0.32</v>
      </c>
      <c r="F1040" s="3">
        <v>73920000</v>
      </c>
      <c r="G1040" s="3">
        <v>0.24</v>
      </c>
      <c r="H1040" s="3"/>
      <c r="I1040" s="3">
        <v>2</v>
      </c>
      <c r="J1040" s="3">
        <v>13</v>
      </c>
      <c r="K1040" s="3">
        <v>1</v>
      </c>
      <c r="L1040" s="3"/>
      <c r="M1040" s="3">
        <v>2</v>
      </c>
      <c r="N1040" s="3">
        <v>3</v>
      </c>
      <c r="O1040" s="3">
        <v>2</v>
      </c>
      <c r="P1040" s="3">
        <v>1</v>
      </c>
      <c r="Q1040" s="3">
        <v>1</v>
      </c>
      <c r="R1040" s="3">
        <v>1</v>
      </c>
      <c r="S1040" s="3"/>
      <c r="T1040" s="3">
        <v>37</v>
      </c>
      <c r="U1040" s="3">
        <v>12</v>
      </c>
      <c r="V1040" s="3">
        <v>4</v>
      </c>
      <c r="W1040" s="3">
        <v>1</v>
      </c>
    </row>
    <row r="1041" spans="2:23">
      <c r="B1041" s="2" t="s">
        <v>2270</v>
      </c>
      <c r="C1041" t="s">
        <v>2269</v>
      </c>
      <c r="D1041" s="3">
        <v>58</v>
      </c>
      <c r="E1041" s="3">
        <v>0.79</v>
      </c>
      <c r="F1041" s="3">
        <v>73480000</v>
      </c>
      <c r="G1041" s="3">
        <v>0.21</v>
      </c>
      <c r="H1041" s="3"/>
      <c r="I1041" s="3">
        <v>1</v>
      </c>
      <c r="J1041" s="3">
        <v>4</v>
      </c>
      <c r="K1041" s="3">
        <v>1</v>
      </c>
      <c r="L1041" s="3"/>
      <c r="M1041" s="3">
        <v>1</v>
      </c>
      <c r="N1041" s="3">
        <v>2</v>
      </c>
      <c r="O1041" s="3">
        <v>4</v>
      </c>
      <c r="P1041" s="3">
        <v>1</v>
      </c>
      <c r="Q1041" s="3">
        <v>1</v>
      </c>
      <c r="R1041" s="3">
        <v>1</v>
      </c>
      <c r="S1041" s="3"/>
      <c r="T1041" s="3">
        <v>46</v>
      </c>
      <c r="U1041" s="3">
        <v>8</v>
      </c>
      <c r="V1041" s="3">
        <v>8</v>
      </c>
      <c r="W1041" s="3">
        <v>1</v>
      </c>
    </row>
    <row r="1042" spans="2:23">
      <c r="B1042" s="2" t="s">
        <v>2272</v>
      </c>
      <c r="C1042" t="s">
        <v>2271</v>
      </c>
      <c r="D1042" s="3">
        <v>47</v>
      </c>
      <c r="E1042" s="3">
        <v>0.75</v>
      </c>
      <c r="F1042" s="3">
        <v>73230000</v>
      </c>
      <c r="G1042" s="3">
        <v>0.15</v>
      </c>
      <c r="H1042" s="3"/>
      <c r="I1042" s="3">
        <v>1</v>
      </c>
      <c r="J1042" s="3">
        <v>11</v>
      </c>
      <c r="K1042" s="3">
        <v>4</v>
      </c>
      <c r="L1042" s="3"/>
      <c r="M1042" s="3">
        <v>5</v>
      </c>
      <c r="N1042" s="3">
        <v>14</v>
      </c>
      <c r="O1042" s="3">
        <v>1</v>
      </c>
      <c r="P1042" s="3">
        <v>1</v>
      </c>
      <c r="Q1042" s="3">
        <v>1</v>
      </c>
      <c r="R1042" s="3">
        <v>1</v>
      </c>
      <c r="S1042" s="3"/>
      <c r="T1042" s="3">
        <v>16</v>
      </c>
      <c r="U1042" s="3">
        <v>12</v>
      </c>
      <c r="V1042" s="3">
        <v>9</v>
      </c>
      <c r="W1042" s="3">
        <v>2</v>
      </c>
    </row>
    <row r="1043" spans="2:23">
      <c r="B1043" s="2" t="s">
        <v>2274</v>
      </c>
      <c r="C1043" t="s">
        <v>2273</v>
      </c>
      <c r="D1043" s="3">
        <v>5</v>
      </c>
      <c r="E1043" s="3">
        <v>0.70000000000000007</v>
      </c>
      <c r="F1043" s="3">
        <v>73060000</v>
      </c>
      <c r="G1043" s="3">
        <v>0.2</v>
      </c>
      <c r="H1043" s="3"/>
      <c r="I1043" s="3">
        <v>1</v>
      </c>
      <c r="J1043" s="3">
        <v>27</v>
      </c>
      <c r="K1043" s="3">
        <v>9</v>
      </c>
      <c r="L1043" s="3"/>
      <c r="M1043" s="3">
        <v>1</v>
      </c>
      <c r="N1043" s="3">
        <v>2</v>
      </c>
      <c r="O1043" s="3">
        <v>1</v>
      </c>
      <c r="P1043" s="3">
        <v>1</v>
      </c>
      <c r="Q1043" s="3">
        <v>1</v>
      </c>
      <c r="R1043" s="3">
        <v>1</v>
      </c>
      <c r="S1043" s="3"/>
      <c r="T1043" s="3">
        <v>73</v>
      </c>
      <c r="U1043" s="3">
        <v>24</v>
      </c>
      <c r="V1043" s="3">
        <v>1</v>
      </c>
      <c r="W1043" s="3">
        <v>1</v>
      </c>
    </row>
    <row r="1044" spans="2:23">
      <c r="B1044" s="2" t="s">
        <v>306</v>
      </c>
      <c r="C1044" t="s">
        <v>2275</v>
      </c>
      <c r="D1044" s="3">
        <v>5</v>
      </c>
      <c r="E1044" s="3">
        <v>0.67</v>
      </c>
      <c r="F1044" s="3">
        <v>72810000</v>
      </c>
      <c r="G1044" s="3">
        <v>0.12</v>
      </c>
      <c r="H1044" s="3"/>
      <c r="I1044" s="3">
        <v>1</v>
      </c>
      <c r="J1044" s="3">
        <v>28</v>
      </c>
      <c r="K1044" s="3">
        <v>1</v>
      </c>
      <c r="L1044" s="3"/>
      <c r="M1044" s="3">
        <v>1</v>
      </c>
      <c r="N1044" s="3">
        <v>2</v>
      </c>
      <c r="O1044" s="3">
        <v>1</v>
      </c>
      <c r="P1044" s="3">
        <v>1</v>
      </c>
      <c r="Q1044" s="3">
        <v>1</v>
      </c>
      <c r="R1044" s="3">
        <v>1</v>
      </c>
      <c r="S1044" s="3"/>
      <c r="T1044" s="3">
        <v>5</v>
      </c>
      <c r="U1044" s="3">
        <v>5</v>
      </c>
      <c r="V1044" s="3">
        <v>8</v>
      </c>
      <c r="W1044" s="3">
        <v>1</v>
      </c>
    </row>
    <row r="1045" spans="2:23">
      <c r="B1045" s="2" t="s">
        <v>2277</v>
      </c>
      <c r="C1045" t="s">
        <v>2276</v>
      </c>
      <c r="D1045" s="3">
        <v>14</v>
      </c>
      <c r="E1045" s="3">
        <v>0.24</v>
      </c>
      <c r="F1045" s="3">
        <v>72280000</v>
      </c>
      <c r="G1045" s="3">
        <v>0.11</v>
      </c>
      <c r="H1045" s="3"/>
      <c r="I1045" s="3">
        <v>1</v>
      </c>
      <c r="J1045" s="3">
        <v>13</v>
      </c>
      <c r="K1045" s="3">
        <v>1</v>
      </c>
      <c r="L1045" s="3"/>
      <c r="M1045" s="3">
        <v>1</v>
      </c>
      <c r="N1045" s="3">
        <v>4</v>
      </c>
      <c r="O1045" s="3">
        <v>1</v>
      </c>
      <c r="P1045" s="3">
        <v>1</v>
      </c>
      <c r="Q1045" s="3">
        <v>1</v>
      </c>
      <c r="R1045" s="3">
        <v>1</v>
      </c>
      <c r="S1045" s="3"/>
      <c r="T1045" s="3">
        <v>80</v>
      </c>
      <c r="U1045" s="3">
        <v>5</v>
      </c>
      <c r="V1045" s="3">
        <v>10</v>
      </c>
      <c r="W1045" s="3">
        <v>1</v>
      </c>
    </row>
    <row r="1046" spans="2:23">
      <c r="B1046" s="2" t="s">
        <v>2279</v>
      </c>
      <c r="C1046" t="s">
        <v>2278</v>
      </c>
      <c r="D1046" s="3">
        <v>14</v>
      </c>
      <c r="E1046" s="3">
        <v>0.43</v>
      </c>
      <c r="F1046" s="3">
        <v>72160000</v>
      </c>
      <c r="G1046" s="3">
        <v>0.1</v>
      </c>
      <c r="H1046" s="3"/>
      <c r="I1046" s="3">
        <v>1</v>
      </c>
      <c r="J1046" s="3">
        <v>13</v>
      </c>
      <c r="K1046" s="3">
        <v>6</v>
      </c>
      <c r="L1046" s="3"/>
      <c r="M1046" s="3">
        <v>1</v>
      </c>
      <c r="N1046" s="3">
        <v>2</v>
      </c>
      <c r="O1046" s="3">
        <v>1</v>
      </c>
      <c r="P1046" s="3">
        <v>1</v>
      </c>
      <c r="Q1046" s="3">
        <v>1</v>
      </c>
      <c r="R1046" s="3">
        <v>1</v>
      </c>
      <c r="S1046" s="3"/>
      <c r="T1046" s="3">
        <v>4</v>
      </c>
      <c r="U1046" s="3">
        <v>5</v>
      </c>
      <c r="V1046" s="3">
        <v>2</v>
      </c>
      <c r="W1046" s="3">
        <v>1</v>
      </c>
    </row>
    <row r="1047" spans="2:23">
      <c r="B1047" s="2" t="s">
        <v>2281</v>
      </c>
      <c r="C1047" t="s">
        <v>2280</v>
      </c>
      <c r="D1047" s="3">
        <v>41</v>
      </c>
      <c r="E1047" s="3">
        <v>1.03</v>
      </c>
      <c r="F1047" s="3">
        <v>71900000</v>
      </c>
      <c r="G1047" s="3">
        <v>0.16</v>
      </c>
      <c r="H1047" s="3"/>
      <c r="I1047" s="3">
        <v>1</v>
      </c>
      <c r="J1047" s="3">
        <v>11</v>
      </c>
      <c r="K1047" s="3">
        <v>4</v>
      </c>
      <c r="L1047" s="3"/>
      <c r="M1047" s="3">
        <v>1</v>
      </c>
      <c r="N1047" s="3">
        <v>25</v>
      </c>
      <c r="O1047" s="3">
        <v>1</v>
      </c>
      <c r="P1047" s="3">
        <v>1</v>
      </c>
      <c r="Q1047" s="3">
        <v>1</v>
      </c>
      <c r="R1047" s="3">
        <v>1</v>
      </c>
      <c r="S1047" s="3"/>
      <c r="T1047" s="3">
        <v>16</v>
      </c>
      <c r="U1047" s="3">
        <v>12</v>
      </c>
      <c r="V1047" s="3">
        <v>9</v>
      </c>
      <c r="W1047" s="3">
        <v>2</v>
      </c>
    </row>
    <row r="1048" spans="2:23">
      <c r="B1048" s="2" t="s">
        <v>329</v>
      </c>
      <c r="C1048" t="s">
        <v>2282</v>
      </c>
      <c r="D1048" s="3">
        <v>4</v>
      </c>
      <c r="E1048" s="3">
        <v>0.6</v>
      </c>
      <c r="F1048" s="3">
        <v>71820000</v>
      </c>
      <c r="G1048" s="3">
        <v>0.24</v>
      </c>
      <c r="H1048" s="3"/>
      <c r="I1048" s="3">
        <v>1</v>
      </c>
      <c r="J1048" s="3">
        <v>14</v>
      </c>
      <c r="K1048" s="3">
        <v>1</v>
      </c>
      <c r="L1048" s="3"/>
      <c r="M1048" s="3">
        <v>5</v>
      </c>
      <c r="N1048" s="3">
        <v>8</v>
      </c>
      <c r="O1048" s="3">
        <v>1</v>
      </c>
      <c r="P1048" s="3">
        <v>1</v>
      </c>
      <c r="Q1048" s="3">
        <v>1</v>
      </c>
      <c r="R1048" s="3">
        <v>1</v>
      </c>
      <c r="S1048" s="3"/>
      <c r="T1048" s="3">
        <v>26</v>
      </c>
      <c r="U1048" s="3">
        <v>14</v>
      </c>
      <c r="V1048" s="3">
        <v>12</v>
      </c>
      <c r="W1048" s="3">
        <v>1</v>
      </c>
    </row>
    <row r="1049" spans="2:23">
      <c r="B1049" s="2" t="s">
        <v>440</v>
      </c>
      <c r="C1049" t="s">
        <v>2283</v>
      </c>
      <c r="D1049" s="3">
        <v>19</v>
      </c>
      <c r="E1049" s="3">
        <v>0.75</v>
      </c>
      <c r="F1049" s="3">
        <v>71700000</v>
      </c>
      <c r="G1049" s="3">
        <v>0.18</v>
      </c>
      <c r="H1049" s="3"/>
      <c r="I1049" s="3">
        <v>3</v>
      </c>
      <c r="J1049" s="3">
        <v>20</v>
      </c>
      <c r="K1049" s="3">
        <v>4</v>
      </c>
      <c r="L1049" s="3"/>
      <c r="M1049" s="3">
        <v>16</v>
      </c>
      <c r="N1049" s="3">
        <v>54</v>
      </c>
      <c r="O1049" s="3">
        <v>39</v>
      </c>
      <c r="P1049" s="3">
        <v>1</v>
      </c>
      <c r="Q1049" s="3">
        <v>1</v>
      </c>
      <c r="R1049" s="3">
        <v>2</v>
      </c>
      <c r="S1049" s="3"/>
      <c r="T1049" s="3">
        <v>42</v>
      </c>
      <c r="U1049" s="3">
        <v>6</v>
      </c>
      <c r="V1049" s="3">
        <v>5</v>
      </c>
      <c r="W1049" s="3">
        <v>1</v>
      </c>
    </row>
    <row r="1050" spans="2:23">
      <c r="B1050" s="2" t="s">
        <v>101</v>
      </c>
      <c r="C1050" t="s">
        <v>2284</v>
      </c>
      <c r="D1050" s="3">
        <v>21</v>
      </c>
      <c r="E1050" s="3">
        <v>1.0900000000000001</v>
      </c>
      <c r="F1050" s="3">
        <v>71020000</v>
      </c>
      <c r="G1050" s="3">
        <v>0.19</v>
      </c>
      <c r="H1050" s="3"/>
      <c r="I1050" s="3">
        <v>1</v>
      </c>
      <c r="J1050" s="3">
        <v>1</v>
      </c>
      <c r="K1050" s="3">
        <v>1</v>
      </c>
      <c r="L1050" s="3"/>
      <c r="M1050" s="3">
        <v>5</v>
      </c>
      <c r="N1050" s="3">
        <v>7</v>
      </c>
      <c r="O1050" s="3">
        <v>1</v>
      </c>
      <c r="P1050" s="3">
        <v>1</v>
      </c>
      <c r="Q1050" s="3">
        <v>2</v>
      </c>
      <c r="R1050" s="3">
        <v>1</v>
      </c>
      <c r="S1050" s="3"/>
      <c r="T1050" s="3">
        <v>3</v>
      </c>
      <c r="U1050" s="3">
        <v>2</v>
      </c>
      <c r="V1050" s="3">
        <v>1</v>
      </c>
      <c r="W1050" s="3">
        <v>1</v>
      </c>
    </row>
    <row r="1051" spans="2:23">
      <c r="B1051" s="2" t="s">
        <v>2286</v>
      </c>
      <c r="C1051" t="s">
        <v>2285</v>
      </c>
      <c r="D1051" s="3">
        <v>21</v>
      </c>
      <c r="E1051" s="3">
        <v>1.05</v>
      </c>
      <c r="F1051" s="3">
        <v>70440000</v>
      </c>
      <c r="G1051" s="3">
        <v>0.15</v>
      </c>
      <c r="H1051" s="3"/>
      <c r="I1051" s="3">
        <v>1</v>
      </c>
      <c r="J1051" s="3">
        <v>1</v>
      </c>
      <c r="K1051" s="3">
        <v>7</v>
      </c>
      <c r="L1051" s="3"/>
      <c r="M1051" s="3">
        <v>1</v>
      </c>
      <c r="N1051" s="3">
        <v>2</v>
      </c>
      <c r="O1051" s="3">
        <v>1</v>
      </c>
      <c r="P1051" s="3">
        <v>1</v>
      </c>
      <c r="Q1051" s="3">
        <v>2</v>
      </c>
      <c r="R1051" s="3">
        <v>1</v>
      </c>
      <c r="S1051" s="3"/>
      <c r="T1051" s="3">
        <v>36</v>
      </c>
      <c r="U1051" s="3">
        <v>2</v>
      </c>
      <c r="V1051" s="3">
        <v>1</v>
      </c>
      <c r="W1051" s="3">
        <v>1</v>
      </c>
    </row>
    <row r="1052" spans="2:23">
      <c r="B1052" s="2" t="s">
        <v>2288</v>
      </c>
      <c r="C1052" t="s">
        <v>2287</v>
      </c>
      <c r="D1052" s="3">
        <v>44</v>
      </c>
      <c r="E1052" s="3">
        <v>1.51</v>
      </c>
      <c r="F1052" s="3">
        <v>70290000</v>
      </c>
      <c r="G1052" s="3">
        <v>0.33</v>
      </c>
      <c r="H1052" s="3"/>
      <c r="I1052" s="3">
        <v>4</v>
      </c>
      <c r="J1052" s="3">
        <v>26</v>
      </c>
      <c r="K1052" s="3">
        <v>4</v>
      </c>
      <c r="L1052" s="3"/>
      <c r="M1052" s="3">
        <v>13</v>
      </c>
      <c r="N1052" s="3">
        <v>31</v>
      </c>
      <c r="O1052" s="3">
        <v>62</v>
      </c>
      <c r="P1052" s="3">
        <v>1</v>
      </c>
      <c r="Q1052" s="3">
        <v>1</v>
      </c>
      <c r="R1052" s="3">
        <v>1</v>
      </c>
      <c r="S1052" s="3"/>
      <c r="T1052" s="3">
        <v>88</v>
      </c>
      <c r="U1052" s="3">
        <v>23</v>
      </c>
      <c r="V1052" s="3">
        <v>9</v>
      </c>
      <c r="W1052" s="3">
        <v>1</v>
      </c>
    </row>
    <row r="1053" spans="2:23">
      <c r="B1053" s="2" t="s">
        <v>2290</v>
      </c>
      <c r="C1053" t="s">
        <v>2289</v>
      </c>
      <c r="D1053" s="3">
        <v>2</v>
      </c>
      <c r="E1053" s="3">
        <v>0.63</v>
      </c>
      <c r="F1053" s="3">
        <v>70240000</v>
      </c>
      <c r="G1053" s="3">
        <v>0.27</v>
      </c>
      <c r="H1053" s="3"/>
      <c r="I1053" s="3">
        <v>1</v>
      </c>
      <c r="J1053" s="3">
        <v>1</v>
      </c>
      <c r="K1053" s="3">
        <v>8</v>
      </c>
      <c r="L1053" s="3"/>
      <c r="M1053" s="3">
        <v>1</v>
      </c>
      <c r="N1053" s="3">
        <v>5</v>
      </c>
      <c r="O1053" s="3">
        <v>1</v>
      </c>
      <c r="P1053" s="3">
        <v>1</v>
      </c>
      <c r="Q1053" s="3">
        <v>1</v>
      </c>
      <c r="R1053" s="3">
        <v>1</v>
      </c>
      <c r="S1053" s="3"/>
      <c r="T1053" s="3">
        <v>3</v>
      </c>
      <c r="U1053" s="3">
        <v>2</v>
      </c>
      <c r="V1053" s="3">
        <v>1</v>
      </c>
      <c r="W1053" s="3">
        <v>1</v>
      </c>
    </row>
    <row r="1054" spans="2:23">
      <c r="B1054" s="2" t="s">
        <v>127</v>
      </c>
      <c r="C1054" t="s">
        <v>2291</v>
      </c>
      <c r="D1054" s="3">
        <v>2</v>
      </c>
      <c r="E1054" s="3">
        <v>0.48</v>
      </c>
      <c r="F1054" s="3">
        <v>70140000</v>
      </c>
      <c r="G1054" s="3">
        <v>0.27999999999999997</v>
      </c>
      <c r="H1054" s="3"/>
      <c r="I1054" s="3">
        <v>1</v>
      </c>
      <c r="J1054" s="3">
        <v>1</v>
      </c>
      <c r="K1054" s="3">
        <v>6</v>
      </c>
      <c r="L1054" s="3"/>
      <c r="M1054" s="3">
        <v>1</v>
      </c>
      <c r="N1054" s="3">
        <v>2</v>
      </c>
      <c r="O1054" s="3">
        <v>1</v>
      </c>
      <c r="P1054" s="3">
        <v>1</v>
      </c>
      <c r="Q1054" s="3">
        <v>1</v>
      </c>
      <c r="R1054" s="3">
        <v>1</v>
      </c>
      <c r="S1054" s="3"/>
      <c r="T1054" s="3">
        <v>3</v>
      </c>
      <c r="U1054" s="3">
        <v>2</v>
      </c>
      <c r="V1054" s="3">
        <v>1</v>
      </c>
      <c r="W1054" s="3">
        <v>1</v>
      </c>
    </row>
    <row r="1055" spans="2:23">
      <c r="B1055" s="2" t="s">
        <v>2293</v>
      </c>
      <c r="C1055" t="s">
        <v>2292</v>
      </c>
      <c r="D1055" s="3">
        <v>21</v>
      </c>
      <c r="E1055" s="3">
        <v>2.41</v>
      </c>
      <c r="F1055" s="3">
        <v>69680000</v>
      </c>
      <c r="G1055" s="3">
        <v>0.31</v>
      </c>
      <c r="H1055" s="3"/>
      <c r="I1055" s="3">
        <v>1</v>
      </c>
      <c r="J1055" s="3">
        <v>13</v>
      </c>
      <c r="K1055" s="3">
        <v>1</v>
      </c>
      <c r="L1055" s="3"/>
      <c r="M1055" s="3">
        <v>5</v>
      </c>
      <c r="N1055" s="3">
        <v>15</v>
      </c>
      <c r="O1055" s="3">
        <v>8</v>
      </c>
      <c r="P1055" s="3">
        <v>1</v>
      </c>
      <c r="Q1055" s="3">
        <v>1</v>
      </c>
      <c r="R1055" s="3">
        <v>1</v>
      </c>
      <c r="S1055" s="3"/>
      <c r="T1055" s="3">
        <v>56</v>
      </c>
      <c r="U1055" s="3">
        <v>5</v>
      </c>
      <c r="V1055" s="3">
        <v>8</v>
      </c>
      <c r="W1055" s="3">
        <v>1</v>
      </c>
    </row>
    <row r="1056" spans="2:23">
      <c r="B1056" s="2" t="s">
        <v>2295</v>
      </c>
      <c r="C1056" t="s">
        <v>2294</v>
      </c>
      <c r="D1056" s="3">
        <v>41</v>
      </c>
      <c r="E1056" s="3">
        <v>1.02</v>
      </c>
      <c r="F1056" s="3">
        <v>69650000</v>
      </c>
      <c r="G1056" s="3">
        <v>0.16</v>
      </c>
      <c r="H1056" s="3"/>
      <c r="I1056" s="3">
        <v>1</v>
      </c>
      <c r="J1056" s="3">
        <v>11</v>
      </c>
      <c r="K1056" s="3">
        <v>4</v>
      </c>
      <c r="L1056" s="3"/>
      <c r="M1056" s="3">
        <v>1</v>
      </c>
      <c r="N1056" s="3">
        <v>25</v>
      </c>
      <c r="O1056" s="3">
        <v>4</v>
      </c>
      <c r="P1056" s="3">
        <v>1</v>
      </c>
      <c r="Q1056" s="3">
        <v>1</v>
      </c>
      <c r="R1056" s="3">
        <v>1</v>
      </c>
      <c r="S1056" s="3"/>
      <c r="T1056" s="3">
        <v>16</v>
      </c>
      <c r="U1056" s="3">
        <v>12</v>
      </c>
      <c r="V1056" s="3">
        <v>9</v>
      </c>
      <c r="W1056" s="3">
        <v>2</v>
      </c>
    </row>
    <row r="1057" spans="2:23">
      <c r="B1057" s="2" t="s">
        <v>2297</v>
      </c>
      <c r="C1057" t="s">
        <v>2296</v>
      </c>
      <c r="D1057" s="3">
        <v>12</v>
      </c>
      <c r="E1057" s="3">
        <v>0.70000000000000007</v>
      </c>
      <c r="F1057" s="3">
        <v>69400000</v>
      </c>
      <c r="G1057" s="3">
        <v>0.25</v>
      </c>
      <c r="H1057" s="3"/>
      <c r="I1057" s="3">
        <v>1</v>
      </c>
      <c r="J1057" s="3">
        <v>11</v>
      </c>
      <c r="K1057" s="3">
        <v>1</v>
      </c>
      <c r="L1057" s="3"/>
      <c r="M1057" s="3">
        <v>1</v>
      </c>
      <c r="N1057" s="3">
        <v>1</v>
      </c>
      <c r="O1057" s="3">
        <v>1</v>
      </c>
      <c r="P1057" s="3">
        <v>1</v>
      </c>
      <c r="Q1057" s="3">
        <v>1</v>
      </c>
      <c r="R1057" s="3">
        <v>1</v>
      </c>
      <c r="S1057" s="3"/>
      <c r="T1057" s="3">
        <v>16</v>
      </c>
      <c r="U1057" s="3">
        <v>12</v>
      </c>
      <c r="V1057" s="3">
        <v>9</v>
      </c>
      <c r="W1057" s="3">
        <v>2</v>
      </c>
    </row>
    <row r="1058" spans="2:23">
      <c r="B1058" s="2" t="s">
        <v>2299</v>
      </c>
      <c r="C1058" t="s">
        <v>2298</v>
      </c>
      <c r="D1058" s="3">
        <v>21</v>
      </c>
      <c r="E1058" s="3">
        <v>0.84</v>
      </c>
      <c r="F1058" s="3">
        <v>69340000</v>
      </c>
      <c r="G1058" s="3">
        <v>0.32</v>
      </c>
      <c r="H1058" s="3"/>
      <c r="I1058" s="3">
        <v>1</v>
      </c>
      <c r="J1058" s="3">
        <v>1</v>
      </c>
      <c r="K1058" s="3">
        <v>7</v>
      </c>
      <c r="L1058" s="3"/>
      <c r="M1058" s="3">
        <v>1</v>
      </c>
      <c r="N1058" s="3">
        <v>2</v>
      </c>
      <c r="O1058" s="3">
        <v>1</v>
      </c>
      <c r="P1058" s="3">
        <v>2</v>
      </c>
      <c r="Q1058" s="3">
        <v>1</v>
      </c>
      <c r="R1058" s="3">
        <v>1</v>
      </c>
      <c r="S1058" s="3"/>
      <c r="T1058" s="3">
        <v>36</v>
      </c>
      <c r="U1058" s="3">
        <v>2</v>
      </c>
      <c r="V1058" s="3">
        <v>1</v>
      </c>
      <c r="W1058" s="3">
        <v>1</v>
      </c>
    </row>
    <row r="1059" spans="2:23">
      <c r="B1059" s="2" t="s">
        <v>485</v>
      </c>
      <c r="C1059" t="s">
        <v>2300</v>
      </c>
      <c r="D1059" s="3">
        <v>17</v>
      </c>
      <c r="E1059" s="3">
        <v>0.75</v>
      </c>
      <c r="F1059" s="3">
        <v>69230000</v>
      </c>
      <c r="G1059" s="3">
        <v>0.13999999999999999</v>
      </c>
      <c r="H1059" s="3"/>
      <c r="I1059" s="3">
        <v>3</v>
      </c>
      <c r="J1059" s="3">
        <v>1</v>
      </c>
      <c r="K1059" s="3">
        <v>4</v>
      </c>
      <c r="L1059" s="3"/>
      <c r="M1059" s="3">
        <v>11</v>
      </c>
      <c r="N1059" s="3">
        <v>55</v>
      </c>
      <c r="O1059" s="3">
        <v>19</v>
      </c>
      <c r="P1059" s="3">
        <v>1</v>
      </c>
      <c r="Q1059" s="3">
        <v>1</v>
      </c>
      <c r="R1059" s="3">
        <v>1</v>
      </c>
      <c r="S1059" s="3"/>
      <c r="T1059" s="3">
        <v>59</v>
      </c>
      <c r="U1059" s="3">
        <v>6</v>
      </c>
      <c r="V1059" s="3">
        <v>5</v>
      </c>
      <c r="W1059" s="3">
        <v>1</v>
      </c>
    </row>
    <row r="1060" spans="2:23">
      <c r="B1060" s="2" t="s">
        <v>2302</v>
      </c>
      <c r="C1060" t="s">
        <v>2301</v>
      </c>
      <c r="D1060" s="3">
        <v>56</v>
      </c>
      <c r="E1060" s="3">
        <v>0.65</v>
      </c>
      <c r="F1060" s="3">
        <v>68750000</v>
      </c>
      <c r="G1060" s="3">
        <v>0.13999999999999999</v>
      </c>
      <c r="H1060" s="3"/>
      <c r="I1060" s="3">
        <v>1</v>
      </c>
      <c r="J1060" s="3">
        <v>11</v>
      </c>
      <c r="K1060" s="3">
        <v>4</v>
      </c>
      <c r="L1060" s="3"/>
      <c r="M1060" s="3">
        <v>1</v>
      </c>
      <c r="N1060" s="3">
        <v>2</v>
      </c>
      <c r="O1060" s="3">
        <v>1</v>
      </c>
      <c r="P1060" s="3">
        <v>1</v>
      </c>
      <c r="Q1060" s="3">
        <v>1</v>
      </c>
      <c r="R1060" s="3">
        <v>1</v>
      </c>
      <c r="S1060" s="3"/>
      <c r="T1060" s="3">
        <v>16</v>
      </c>
      <c r="U1060" s="3">
        <v>12</v>
      </c>
      <c r="V1060" s="3">
        <v>9</v>
      </c>
      <c r="W1060" s="3">
        <v>2</v>
      </c>
    </row>
    <row r="1061" spans="2:23">
      <c r="B1061" s="2" t="s">
        <v>2304</v>
      </c>
      <c r="C1061" t="s">
        <v>2303</v>
      </c>
      <c r="D1061" s="3">
        <v>9</v>
      </c>
      <c r="E1061" s="3">
        <v>0.88</v>
      </c>
      <c r="F1061" s="3">
        <v>68650000</v>
      </c>
      <c r="G1061" s="3">
        <v>0.44999999999999996</v>
      </c>
      <c r="H1061" s="3"/>
      <c r="I1061" s="3">
        <v>1</v>
      </c>
      <c r="J1061" s="3">
        <v>12</v>
      </c>
      <c r="K1061" s="3">
        <v>1</v>
      </c>
      <c r="L1061" s="3"/>
      <c r="M1061" s="3">
        <v>5</v>
      </c>
      <c r="N1061" s="3">
        <v>15</v>
      </c>
      <c r="O1061" s="3">
        <v>8</v>
      </c>
      <c r="P1061" s="3">
        <v>1</v>
      </c>
      <c r="Q1061" s="3">
        <v>1</v>
      </c>
      <c r="R1061" s="3">
        <v>1</v>
      </c>
      <c r="S1061" s="3"/>
      <c r="T1061" s="3">
        <v>38</v>
      </c>
      <c r="U1061" s="3">
        <v>12</v>
      </c>
      <c r="V1061" s="3">
        <v>2</v>
      </c>
      <c r="W1061" s="3">
        <v>1</v>
      </c>
    </row>
    <row r="1062" spans="2:23">
      <c r="B1062" s="2" t="s">
        <v>2306</v>
      </c>
      <c r="C1062" t="s">
        <v>2305</v>
      </c>
      <c r="D1062" s="3">
        <v>4</v>
      </c>
      <c r="E1062" s="3">
        <v>0.75</v>
      </c>
      <c r="F1062" s="3">
        <v>68630000</v>
      </c>
      <c r="G1062" s="3">
        <v>0.32</v>
      </c>
      <c r="H1062" s="3"/>
      <c r="I1062" s="3">
        <v>1</v>
      </c>
      <c r="J1062" s="3">
        <v>14</v>
      </c>
      <c r="K1062" s="3">
        <v>1</v>
      </c>
      <c r="L1062" s="3"/>
      <c r="M1062" s="3">
        <v>1</v>
      </c>
      <c r="N1062" s="3">
        <v>2</v>
      </c>
      <c r="O1062" s="3">
        <v>1</v>
      </c>
      <c r="P1062" s="3">
        <v>1</v>
      </c>
      <c r="Q1062" s="3">
        <v>1</v>
      </c>
      <c r="R1062" s="3">
        <v>1</v>
      </c>
      <c r="S1062" s="3"/>
      <c r="T1062" s="3">
        <v>26</v>
      </c>
      <c r="U1062" s="3">
        <v>14</v>
      </c>
      <c r="V1062" s="3">
        <v>12</v>
      </c>
      <c r="W1062" s="3">
        <v>1</v>
      </c>
    </row>
    <row r="1063" spans="2:23">
      <c r="B1063" s="2" t="s">
        <v>249</v>
      </c>
      <c r="C1063" t="s">
        <v>2307</v>
      </c>
      <c r="D1063" s="3">
        <v>19</v>
      </c>
      <c r="E1063" s="3">
        <v>0.75</v>
      </c>
      <c r="F1063" s="3">
        <v>68610000</v>
      </c>
      <c r="G1063" s="3">
        <v>0.09</v>
      </c>
      <c r="H1063" s="3"/>
      <c r="I1063" s="3">
        <v>3</v>
      </c>
      <c r="J1063" s="3">
        <v>20</v>
      </c>
      <c r="K1063" s="3">
        <v>4</v>
      </c>
      <c r="L1063" s="3"/>
      <c r="M1063" s="3">
        <v>19</v>
      </c>
      <c r="N1063" s="3">
        <v>56</v>
      </c>
      <c r="O1063" s="3">
        <v>39</v>
      </c>
      <c r="P1063" s="3">
        <v>1</v>
      </c>
      <c r="Q1063" s="3">
        <v>1</v>
      </c>
      <c r="R1063" s="3">
        <v>2</v>
      </c>
      <c r="S1063" s="3"/>
      <c r="T1063" s="3">
        <v>42</v>
      </c>
      <c r="U1063" s="3">
        <v>6</v>
      </c>
      <c r="V1063" s="3">
        <v>5</v>
      </c>
      <c r="W1063" s="3">
        <v>1</v>
      </c>
    </row>
    <row r="1064" spans="2:23">
      <c r="B1064" s="2" t="s">
        <v>2309</v>
      </c>
      <c r="C1064" t="s">
        <v>2308</v>
      </c>
      <c r="D1064" s="3">
        <v>59</v>
      </c>
      <c r="E1064" s="3">
        <v>2.54</v>
      </c>
      <c r="F1064" s="3">
        <v>68430000</v>
      </c>
      <c r="G1064" s="3">
        <v>0.22</v>
      </c>
      <c r="H1064" s="3"/>
      <c r="I1064" s="3">
        <v>3</v>
      </c>
      <c r="J1064" s="3">
        <v>31</v>
      </c>
      <c r="K1064" s="3">
        <v>4</v>
      </c>
      <c r="L1064" s="3"/>
      <c r="M1064" s="3">
        <v>16</v>
      </c>
      <c r="N1064" s="3">
        <v>57</v>
      </c>
      <c r="O1064" s="3">
        <v>58</v>
      </c>
      <c r="P1064" s="3">
        <v>1</v>
      </c>
      <c r="Q1064" s="3">
        <v>1</v>
      </c>
      <c r="R1064" s="3">
        <v>1</v>
      </c>
      <c r="S1064" s="3"/>
      <c r="T1064" s="3">
        <v>89</v>
      </c>
      <c r="U1064" s="3">
        <v>6</v>
      </c>
      <c r="V1064" s="3">
        <v>5</v>
      </c>
      <c r="W1064" s="3">
        <v>1</v>
      </c>
    </row>
    <row r="1065" spans="2:23">
      <c r="B1065" s="2" t="s">
        <v>178</v>
      </c>
      <c r="C1065" t="s">
        <v>2310</v>
      </c>
      <c r="D1065" s="3">
        <v>7</v>
      </c>
      <c r="E1065" s="3">
        <v>0.54999999999999993</v>
      </c>
      <c r="F1065" s="3">
        <v>68380000</v>
      </c>
      <c r="G1065" s="3">
        <v>0.38999999999999996</v>
      </c>
      <c r="H1065" s="3"/>
      <c r="I1065" s="3">
        <v>1</v>
      </c>
      <c r="J1065" s="3">
        <v>12</v>
      </c>
      <c r="K1065" s="3">
        <v>4</v>
      </c>
      <c r="L1065" s="3"/>
      <c r="M1065" s="3">
        <v>5</v>
      </c>
      <c r="N1065" s="3">
        <v>7</v>
      </c>
      <c r="O1065" s="3">
        <v>1</v>
      </c>
      <c r="P1065" s="3">
        <v>1</v>
      </c>
      <c r="Q1065" s="3">
        <v>1</v>
      </c>
      <c r="R1065" s="3">
        <v>1</v>
      </c>
      <c r="S1065" s="3"/>
      <c r="T1065" s="3">
        <v>23</v>
      </c>
      <c r="U1065" s="3">
        <v>1</v>
      </c>
      <c r="V1065" s="3">
        <v>1</v>
      </c>
      <c r="W1065" s="3">
        <v>1</v>
      </c>
    </row>
    <row r="1066" spans="2:23">
      <c r="B1066" s="2" t="s">
        <v>2312</v>
      </c>
      <c r="C1066" t="s">
        <v>2311</v>
      </c>
      <c r="D1066" s="3">
        <v>1</v>
      </c>
      <c r="E1066" s="3">
        <v>0.15</v>
      </c>
      <c r="F1066" s="3">
        <v>68240000</v>
      </c>
      <c r="G1066" s="3">
        <v>0.31</v>
      </c>
      <c r="H1066" s="3"/>
      <c r="I1066" s="3">
        <v>1</v>
      </c>
      <c r="J1066" s="3">
        <v>13</v>
      </c>
      <c r="K1066" s="3">
        <v>1</v>
      </c>
      <c r="L1066" s="3"/>
      <c r="M1066" s="3">
        <v>1</v>
      </c>
      <c r="N1066" s="3">
        <v>2</v>
      </c>
      <c r="O1066" s="3">
        <v>1</v>
      </c>
      <c r="P1066" s="3">
        <v>1</v>
      </c>
      <c r="Q1066" s="3">
        <v>1</v>
      </c>
      <c r="R1066" s="3">
        <v>1</v>
      </c>
      <c r="S1066" s="3"/>
      <c r="T1066" s="3">
        <v>3</v>
      </c>
      <c r="U1066" s="3">
        <v>5</v>
      </c>
      <c r="V1066" s="3">
        <v>2</v>
      </c>
      <c r="W1066" s="3">
        <v>1</v>
      </c>
    </row>
    <row r="1067" spans="2:23">
      <c r="B1067" s="2" t="s">
        <v>2314</v>
      </c>
      <c r="C1067" t="s">
        <v>2313</v>
      </c>
      <c r="D1067" s="3">
        <v>12</v>
      </c>
      <c r="E1067" s="3">
        <v>0.8</v>
      </c>
      <c r="F1067" s="3">
        <v>68110000</v>
      </c>
      <c r="G1067" s="3">
        <v>0.19</v>
      </c>
      <c r="H1067" s="3"/>
      <c r="I1067" s="3">
        <v>1</v>
      </c>
      <c r="J1067" s="3">
        <v>13</v>
      </c>
      <c r="K1067" s="3">
        <v>7</v>
      </c>
      <c r="L1067" s="3"/>
      <c r="M1067" s="3">
        <v>1</v>
      </c>
      <c r="N1067" s="3">
        <v>2</v>
      </c>
      <c r="O1067" s="3">
        <v>1</v>
      </c>
      <c r="P1067" s="3">
        <v>1</v>
      </c>
      <c r="Q1067" s="3">
        <v>1</v>
      </c>
      <c r="R1067" s="3">
        <v>1</v>
      </c>
      <c r="S1067" s="3"/>
      <c r="T1067" s="3">
        <v>5</v>
      </c>
      <c r="U1067" s="3">
        <v>5</v>
      </c>
      <c r="V1067" s="3">
        <v>2</v>
      </c>
      <c r="W1067" s="3">
        <v>1</v>
      </c>
    </row>
    <row r="1068" spans="2:23">
      <c r="B1068" s="2" t="s">
        <v>52</v>
      </c>
      <c r="C1068" t="s">
        <v>2315</v>
      </c>
      <c r="D1068" s="3">
        <v>59</v>
      </c>
      <c r="E1068" s="3">
        <v>2.6599999999999997</v>
      </c>
      <c r="F1068" s="3">
        <v>68080000</v>
      </c>
      <c r="G1068" s="3">
        <v>0.13</v>
      </c>
      <c r="H1068" s="3"/>
      <c r="I1068" s="3">
        <v>3</v>
      </c>
      <c r="J1068" s="3">
        <v>31</v>
      </c>
      <c r="K1068" s="3">
        <v>4</v>
      </c>
      <c r="L1068" s="3"/>
      <c r="M1068" s="3">
        <v>16</v>
      </c>
      <c r="N1068" s="3">
        <v>58</v>
      </c>
      <c r="O1068" s="3">
        <v>58</v>
      </c>
      <c r="P1068" s="3">
        <v>1</v>
      </c>
      <c r="Q1068" s="3">
        <v>1</v>
      </c>
      <c r="R1068" s="3">
        <v>1</v>
      </c>
      <c r="S1068" s="3"/>
      <c r="T1068" s="3">
        <v>89</v>
      </c>
      <c r="U1068" s="3">
        <v>6</v>
      </c>
      <c r="V1068" s="3">
        <v>5</v>
      </c>
      <c r="W1068" s="3">
        <v>1</v>
      </c>
    </row>
    <row r="1069" spans="2:23">
      <c r="B1069" s="2" t="s">
        <v>2317</v>
      </c>
      <c r="C1069" t="s">
        <v>2316</v>
      </c>
      <c r="D1069" s="3">
        <v>58</v>
      </c>
      <c r="E1069" s="3">
        <v>0.79</v>
      </c>
      <c r="F1069" s="3">
        <v>67640000</v>
      </c>
      <c r="G1069" s="3">
        <v>0.26</v>
      </c>
      <c r="H1069" s="3"/>
      <c r="I1069" s="3">
        <v>1</v>
      </c>
      <c r="J1069" s="3">
        <v>4</v>
      </c>
      <c r="K1069" s="3">
        <v>2</v>
      </c>
      <c r="L1069" s="3"/>
      <c r="M1069" s="3">
        <v>1</v>
      </c>
      <c r="N1069" s="3">
        <v>2</v>
      </c>
      <c r="O1069" s="3">
        <v>4</v>
      </c>
      <c r="P1069" s="3">
        <v>1</v>
      </c>
      <c r="Q1069" s="3">
        <v>1</v>
      </c>
      <c r="R1069" s="3">
        <v>1</v>
      </c>
      <c r="S1069" s="3"/>
      <c r="T1069" s="3">
        <v>46</v>
      </c>
      <c r="U1069" s="3">
        <v>8</v>
      </c>
      <c r="V1069" s="3">
        <v>8</v>
      </c>
      <c r="W1069" s="3">
        <v>1</v>
      </c>
    </row>
    <row r="1070" spans="2:23">
      <c r="B1070" s="2" t="s">
        <v>209</v>
      </c>
      <c r="C1070" t="s">
        <v>2318</v>
      </c>
      <c r="D1070" s="3">
        <v>9</v>
      </c>
      <c r="E1070" s="3">
        <v>0.57999999999999996</v>
      </c>
      <c r="F1070" s="3">
        <v>67390000</v>
      </c>
      <c r="G1070" s="3">
        <v>0.13999999999999999</v>
      </c>
      <c r="H1070" s="3"/>
      <c r="I1070" s="3">
        <v>1</v>
      </c>
      <c r="J1070" s="3">
        <v>1</v>
      </c>
      <c r="K1070" s="3">
        <v>7</v>
      </c>
      <c r="L1070" s="3"/>
      <c r="M1070" s="3">
        <v>1</v>
      </c>
      <c r="N1070" s="3">
        <v>2</v>
      </c>
      <c r="O1070" s="3">
        <v>1</v>
      </c>
      <c r="P1070" s="3">
        <v>1</v>
      </c>
      <c r="Q1070" s="3">
        <v>1</v>
      </c>
      <c r="R1070" s="3">
        <v>1</v>
      </c>
      <c r="S1070" s="3"/>
      <c r="T1070" s="3">
        <v>31</v>
      </c>
      <c r="U1070" s="3">
        <v>2</v>
      </c>
      <c r="V1070" s="3">
        <v>1</v>
      </c>
      <c r="W1070" s="3">
        <v>1</v>
      </c>
    </row>
    <row r="1071" spans="2:23">
      <c r="B1071" s="2" t="s">
        <v>365</v>
      </c>
      <c r="C1071" t="s">
        <v>2319</v>
      </c>
      <c r="D1071" s="3">
        <v>4</v>
      </c>
      <c r="E1071" s="3">
        <v>0.6</v>
      </c>
      <c r="F1071" s="3">
        <v>67099999.999999993</v>
      </c>
      <c r="G1071" s="3">
        <v>0.22999999999999998</v>
      </c>
      <c r="H1071" s="3"/>
      <c r="I1071" s="3">
        <v>1</v>
      </c>
      <c r="J1071" s="3">
        <v>14</v>
      </c>
      <c r="K1071" s="3">
        <v>1</v>
      </c>
      <c r="L1071" s="3"/>
      <c r="M1071" s="3">
        <v>5</v>
      </c>
      <c r="N1071" s="3">
        <v>21</v>
      </c>
      <c r="O1071" s="3">
        <v>1</v>
      </c>
      <c r="P1071" s="3">
        <v>1</v>
      </c>
      <c r="Q1071" s="3">
        <v>1</v>
      </c>
      <c r="R1071" s="3">
        <v>1</v>
      </c>
      <c r="S1071" s="3"/>
      <c r="T1071" s="3">
        <v>26</v>
      </c>
      <c r="U1071" s="3">
        <v>14</v>
      </c>
      <c r="V1071" s="3">
        <v>12</v>
      </c>
      <c r="W1071" s="3">
        <v>1</v>
      </c>
    </row>
    <row r="1072" spans="2:23">
      <c r="B1072" s="2" t="s">
        <v>2321</v>
      </c>
      <c r="C1072" t="s">
        <v>2320</v>
      </c>
      <c r="D1072" s="3">
        <v>2</v>
      </c>
      <c r="E1072" s="3">
        <v>0.53</v>
      </c>
      <c r="F1072" s="3">
        <v>66970000</v>
      </c>
      <c r="G1072" s="3">
        <v>0.18</v>
      </c>
      <c r="H1072" s="3"/>
      <c r="I1072" s="3">
        <v>1</v>
      </c>
      <c r="J1072" s="3">
        <v>1</v>
      </c>
      <c r="K1072" s="3">
        <v>6</v>
      </c>
      <c r="L1072" s="3"/>
      <c r="M1072" s="3">
        <v>1</v>
      </c>
      <c r="N1072" s="3">
        <v>2</v>
      </c>
      <c r="O1072" s="3">
        <v>1</v>
      </c>
      <c r="P1072" s="3">
        <v>1</v>
      </c>
      <c r="Q1072" s="3">
        <v>1</v>
      </c>
      <c r="R1072" s="3">
        <v>1</v>
      </c>
      <c r="S1072" s="3"/>
      <c r="T1072" s="3">
        <v>3</v>
      </c>
      <c r="U1072" s="3">
        <v>2</v>
      </c>
      <c r="V1072" s="3">
        <v>1</v>
      </c>
      <c r="W1072" s="3">
        <v>1</v>
      </c>
    </row>
    <row r="1073" spans="2:23">
      <c r="B1073" s="2" t="s">
        <v>2323</v>
      </c>
      <c r="C1073" t="s">
        <v>2322</v>
      </c>
      <c r="D1073" s="3">
        <v>8</v>
      </c>
      <c r="E1073" s="3">
        <v>0.27999999999999997</v>
      </c>
      <c r="F1073" s="3">
        <v>66540000.000000007</v>
      </c>
      <c r="G1073" s="3">
        <v>0.12</v>
      </c>
      <c r="H1073" s="3"/>
      <c r="I1073" s="3">
        <v>1</v>
      </c>
      <c r="J1073" s="3">
        <v>12</v>
      </c>
      <c r="K1073" s="3">
        <v>1</v>
      </c>
      <c r="L1073" s="3"/>
      <c r="M1073" s="3">
        <v>1</v>
      </c>
      <c r="N1073" s="3">
        <v>2</v>
      </c>
      <c r="O1073" s="3">
        <v>1</v>
      </c>
      <c r="P1073" s="3">
        <v>1</v>
      </c>
      <c r="Q1073" s="3">
        <v>1</v>
      </c>
      <c r="R1073" s="3">
        <v>1</v>
      </c>
      <c r="S1073" s="3"/>
      <c r="T1073" s="3">
        <v>14</v>
      </c>
      <c r="U1073" s="3">
        <v>17</v>
      </c>
      <c r="V1073" s="3">
        <v>14</v>
      </c>
      <c r="W1073" s="3">
        <v>1</v>
      </c>
    </row>
    <row r="1074" spans="2:23">
      <c r="B1074" s="2" t="s">
        <v>2325</v>
      </c>
      <c r="C1074" t="s">
        <v>2324</v>
      </c>
      <c r="D1074" s="3">
        <v>22</v>
      </c>
      <c r="E1074" s="3">
        <v>0.44999999999999996</v>
      </c>
      <c r="F1074" s="3">
        <v>66129999.999999993</v>
      </c>
      <c r="G1074" s="3">
        <v>0.15</v>
      </c>
      <c r="H1074" s="3"/>
      <c r="I1074" s="3">
        <v>2</v>
      </c>
      <c r="J1074" s="3">
        <v>11</v>
      </c>
      <c r="K1074" s="3">
        <v>1</v>
      </c>
      <c r="L1074" s="3"/>
      <c r="M1074" s="3">
        <v>3</v>
      </c>
      <c r="N1074" s="3">
        <v>16</v>
      </c>
      <c r="O1074" s="3">
        <v>2</v>
      </c>
      <c r="P1074" s="3">
        <v>1</v>
      </c>
      <c r="Q1074" s="3">
        <v>1</v>
      </c>
      <c r="R1074" s="3">
        <v>1</v>
      </c>
      <c r="S1074" s="3"/>
      <c r="T1074" s="3">
        <v>16</v>
      </c>
      <c r="U1074" s="3">
        <v>12</v>
      </c>
      <c r="V1074" s="3">
        <v>9</v>
      </c>
      <c r="W1074" s="3">
        <v>2</v>
      </c>
    </row>
    <row r="1075" spans="2:23">
      <c r="B1075" s="2" t="s">
        <v>501</v>
      </c>
      <c r="C1075" t="s">
        <v>2326</v>
      </c>
      <c r="D1075" s="3">
        <v>15</v>
      </c>
      <c r="E1075" s="3">
        <v>0.95</v>
      </c>
      <c r="F1075" s="3">
        <v>65269999.999999993</v>
      </c>
      <c r="G1075" s="3">
        <v>0.13</v>
      </c>
      <c r="H1075" s="3"/>
      <c r="I1075" s="3">
        <v>2</v>
      </c>
      <c r="J1075" s="3">
        <v>1</v>
      </c>
      <c r="K1075" s="3">
        <v>1</v>
      </c>
      <c r="L1075" s="3"/>
      <c r="M1075" s="3">
        <v>6</v>
      </c>
      <c r="N1075" s="3">
        <v>18</v>
      </c>
      <c r="O1075" s="3">
        <v>7</v>
      </c>
      <c r="P1075" s="3">
        <v>1</v>
      </c>
      <c r="Q1075" s="3">
        <v>2</v>
      </c>
      <c r="R1075" s="3">
        <v>1</v>
      </c>
      <c r="S1075" s="3"/>
      <c r="T1075" s="3">
        <v>12</v>
      </c>
      <c r="U1075" s="3">
        <v>4</v>
      </c>
      <c r="V1075" s="3">
        <v>3</v>
      </c>
      <c r="W1075" s="3">
        <v>1</v>
      </c>
    </row>
    <row r="1076" spans="2:23">
      <c r="B1076" s="2" t="s">
        <v>2328</v>
      </c>
      <c r="C1076" t="s">
        <v>2327</v>
      </c>
      <c r="D1076" s="3">
        <v>4</v>
      </c>
      <c r="E1076" s="3">
        <v>0.27999999999999997</v>
      </c>
      <c r="F1076" s="3">
        <v>65160000</v>
      </c>
      <c r="G1076" s="3">
        <v>0.37</v>
      </c>
      <c r="H1076" s="3"/>
      <c r="I1076" s="3">
        <v>2</v>
      </c>
      <c r="J1076" s="3">
        <v>1</v>
      </c>
      <c r="K1076" s="3">
        <v>1</v>
      </c>
      <c r="L1076" s="3"/>
      <c r="M1076" s="3">
        <v>10</v>
      </c>
      <c r="N1076" s="3">
        <v>3</v>
      </c>
      <c r="O1076" s="3">
        <v>2</v>
      </c>
      <c r="P1076" s="3">
        <v>1</v>
      </c>
      <c r="Q1076" s="3">
        <v>1</v>
      </c>
      <c r="R1076" s="3">
        <v>1</v>
      </c>
      <c r="S1076" s="3"/>
      <c r="T1076" s="3">
        <v>18</v>
      </c>
      <c r="U1076" s="3">
        <v>4</v>
      </c>
      <c r="V1076" s="3">
        <v>3</v>
      </c>
      <c r="W1076" s="3">
        <v>1</v>
      </c>
    </row>
    <row r="1077" spans="2:23">
      <c r="B1077" s="2" t="s">
        <v>2330</v>
      </c>
      <c r="C1077" t="s">
        <v>2329</v>
      </c>
      <c r="D1077" s="3">
        <v>60</v>
      </c>
      <c r="E1077" s="3">
        <v>0.8</v>
      </c>
      <c r="F1077" s="3">
        <v>64810000</v>
      </c>
      <c r="G1077" s="3">
        <v>0.16999999999999998</v>
      </c>
      <c r="H1077" s="3"/>
      <c r="I1077" s="3">
        <v>1</v>
      </c>
      <c r="J1077" s="3">
        <v>11</v>
      </c>
      <c r="K1077" s="3">
        <v>4</v>
      </c>
      <c r="L1077" s="3"/>
      <c r="M1077" s="3">
        <v>1</v>
      </c>
      <c r="N1077" s="3">
        <v>2</v>
      </c>
      <c r="O1077" s="3">
        <v>1</v>
      </c>
      <c r="P1077" s="3">
        <v>1</v>
      </c>
      <c r="Q1077" s="3">
        <v>1</v>
      </c>
      <c r="R1077" s="3">
        <v>1</v>
      </c>
      <c r="S1077" s="3"/>
      <c r="T1077" s="3">
        <v>16</v>
      </c>
      <c r="U1077" s="3">
        <v>12</v>
      </c>
      <c r="V1077" s="3">
        <v>9</v>
      </c>
      <c r="W1077" s="3">
        <v>2</v>
      </c>
    </row>
    <row r="1078" spans="2:23">
      <c r="B1078" s="2" t="s">
        <v>2332</v>
      </c>
      <c r="C1078" t="s">
        <v>2331</v>
      </c>
      <c r="D1078" s="3">
        <v>56</v>
      </c>
      <c r="E1078" s="3">
        <v>0.6</v>
      </c>
      <c r="F1078" s="3">
        <v>63970000</v>
      </c>
      <c r="G1078" s="3">
        <v>0.25</v>
      </c>
      <c r="H1078" s="3"/>
      <c r="I1078" s="3">
        <v>1</v>
      </c>
      <c r="J1078" s="3">
        <v>11</v>
      </c>
      <c r="K1078" s="3">
        <v>1</v>
      </c>
      <c r="L1078" s="3"/>
      <c r="M1078" s="3">
        <v>1</v>
      </c>
      <c r="N1078" s="3">
        <v>1</v>
      </c>
      <c r="O1078" s="3">
        <v>1</v>
      </c>
      <c r="P1078" s="3">
        <v>1</v>
      </c>
      <c r="Q1078" s="3">
        <v>1</v>
      </c>
      <c r="R1078" s="3">
        <v>1</v>
      </c>
      <c r="S1078" s="3"/>
      <c r="T1078" s="3">
        <v>16</v>
      </c>
      <c r="U1078" s="3">
        <v>12</v>
      </c>
      <c r="V1078" s="3">
        <v>9</v>
      </c>
      <c r="W1078" s="3">
        <v>2</v>
      </c>
    </row>
    <row r="1079" spans="2:23">
      <c r="B1079" s="2" t="s">
        <v>453</v>
      </c>
      <c r="C1079" t="s">
        <v>2333</v>
      </c>
      <c r="D1079" s="3">
        <v>10</v>
      </c>
      <c r="E1079" s="3">
        <v>0.35000000000000003</v>
      </c>
      <c r="F1079" s="3">
        <v>63590000</v>
      </c>
      <c r="G1079" s="3">
        <v>0.4</v>
      </c>
      <c r="H1079" s="3"/>
      <c r="I1079" s="3">
        <v>2</v>
      </c>
      <c r="J1079" s="3">
        <v>11</v>
      </c>
      <c r="K1079" s="3">
        <v>1</v>
      </c>
      <c r="L1079" s="3"/>
      <c r="M1079" s="3">
        <v>10</v>
      </c>
      <c r="N1079" s="3">
        <v>3</v>
      </c>
      <c r="O1079" s="3">
        <v>6</v>
      </c>
      <c r="P1079" s="3">
        <v>1</v>
      </c>
      <c r="Q1079" s="3">
        <v>1</v>
      </c>
      <c r="R1079" s="3">
        <v>1</v>
      </c>
      <c r="S1079" s="3"/>
      <c r="T1079" s="3">
        <v>16</v>
      </c>
      <c r="U1079" s="3">
        <v>12</v>
      </c>
      <c r="V1079" s="3">
        <v>9</v>
      </c>
      <c r="W1079" s="3">
        <v>2</v>
      </c>
    </row>
    <row r="1080" spans="2:23">
      <c r="B1080" s="2" t="s">
        <v>5</v>
      </c>
      <c r="C1080" t="s">
        <v>2334</v>
      </c>
      <c r="D1080" s="3">
        <v>4</v>
      </c>
      <c r="E1080" s="3">
        <v>0.3</v>
      </c>
      <c r="F1080" s="3">
        <v>63580000</v>
      </c>
      <c r="G1080" s="3">
        <v>0.38999999999999996</v>
      </c>
      <c r="H1080" s="3"/>
      <c r="I1080" s="3">
        <v>1</v>
      </c>
      <c r="J1080" s="3">
        <v>27</v>
      </c>
      <c r="K1080" s="3">
        <v>2</v>
      </c>
      <c r="L1080" s="3"/>
      <c r="M1080" s="3">
        <v>1</v>
      </c>
      <c r="N1080" s="3">
        <v>1</v>
      </c>
      <c r="O1080" s="3">
        <v>1</v>
      </c>
      <c r="P1080" s="3">
        <v>1</v>
      </c>
      <c r="Q1080" s="3">
        <v>1</v>
      </c>
      <c r="R1080" s="3">
        <v>1</v>
      </c>
      <c r="S1080" s="3"/>
      <c r="T1080" s="3">
        <v>73</v>
      </c>
      <c r="U1080" s="3">
        <v>24</v>
      </c>
      <c r="V1080" s="3">
        <v>1</v>
      </c>
      <c r="W1080" s="3">
        <v>1</v>
      </c>
    </row>
    <row r="1081" spans="2:23">
      <c r="B1081" s="2" t="s">
        <v>457</v>
      </c>
      <c r="C1081" t="s">
        <v>2335</v>
      </c>
      <c r="D1081" s="3">
        <v>5</v>
      </c>
      <c r="E1081" s="3">
        <v>0.70000000000000007</v>
      </c>
      <c r="F1081" s="3">
        <v>63540000</v>
      </c>
      <c r="G1081" s="3">
        <v>0.22999999999999998</v>
      </c>
      <c r="H1081" s="3"/>
      <c r="I1081" s="3">
        <v>1</v>
      </c>
      <c r="J1081" s="3">
        <v>1</v>
      </c>
      <c r="K1081" s="3">
        <v>7</v>
      </c>
      <c r="L1081" s="3"/>
      <c r="M1081" s="3">
        <v>5</v>
      </c>
      <c r="N1081" s="3">
        <v>7</v>
      </c>
      <c r="O1081" s="3">
        <v>1</v>
      </c>
      <c r="P1081" s="3">
        <v>1</v>
      </c>
      <c r="Q1081" s="3">
        <v>1</v>
      </c>
      <c r="R1081" s="3">
        <v>1</v>
      </c>
      <c r="S1081" s="3"/>
      <c r="T1081" s="3">
        <v>63</v>
      </c>
      <c r="U1081" s="3">
        <v>2</v>
      </c>
      <c r="V1081" s="3">
        <v>1</v>
      </c>
      <c r="W1081" s="3">
        <v>1</v>
      </c>
    </row>
    <row r="1082" spans="2:23">
      <c r="B1082" s="2" t="s">
        <v>2337</v>
      </c>
      <c r="C1082" t="s">
        <v>2336</v>
      </c>
      <c r="D1082" s="3">
        <v>44</v>
      </c>
      <c r="E1082" s="3">
        <v>1.22</v>
      </c>
      <c r="F1082" s="3">
        <v>63140000</v>
      </c>
      <c r="G1082" s="3">
        <v>0.5</v>
      </c>
      <c r="H1082" s="3"/>
      <c r="I1082" s="3">
        <v>1</v>
      </c>
      <c r="J1082" s="3">
        <v>26</v>
      </c>
      <c r="K1082" s="3">
        <v>4</v>
      </c>
      <c r="L1082" s="3"/>
      <c r="M1082" s="3">
        <v>1</v>
      </c>
      <c r="N1082" s="3">
        <v>2</v>
      </c>
      <c r="O1082" s="3">
        <v>1</v>
      </c>
      <c r="P1082" s="3">
        <v>1</v>
      </c>
      <c r="Q1082" s="3">
        <v>1</v>
      </c>
      <c r="R1082" s="3">
        <v>1</v>
      </c>
      <c r="S1082" s="3"/>
      <c r="T1082" s="3">
        <v>88</v>
      </c>
      <c r="U1082" s="3">
        <v>23</v>
      </c>
      <c r="V1082" s="3">
        <v>9</v>
      </c>
      <c r="W1082" s="3">
        <v>1</v>
      </c>
    </row>
    <row r="1083" spans="2:23">
      <c r="B1083" s="2" t="s">
        <v>2339</v>
      </c>
      <c r="C1083" t="s">
        <v>2338</v>
      </c>
      <c r="D1083" s="3">
        <v>2</v>
      </c>
      <c r="E1083" s="3">
        <v>0.38999999999999996</v>
      </c>
      <c r="F1083" s="3">
        <v>63110000</v>
      </c>
      <c r="G1083" s="3">
        <v>0.49</v>
      </c>
      <c r="H1083" s="3"/>
      <c r="I1083" s="3">
        <v>1</v>
      </c>
      <c r="J1083" s="3">
        <v>1</v>
      </c>
      <c r="K1083" s="3">
        <v>4</v>
      </c>
      <c r="L1083" s="3"/>
      <c r="M1083" s="3">
        <v>5</v>
      </c>
      <c r="N1083" s="3">
        <v>22</v>
      </c>
      <c r="O1083" s="3">
        <v>45</v>
      </c>
      <c r="P1083" s="3">
        <v>1</v>
      </c>
      <c r="Q1083" s="3">
        <v>1</v>
      </c>
      <c r="R1083" s="3">
        <v>1</v>
      </c>
      <c r="S1083" s="3"/>
      <c r="T1083" s="3">
        <v>3</v>
      </c>
      <c r="U1083" s="3">
        <v>2</v>
      </c>
      <c r="V1083" s="3">
        <v>1</v>
      </c>
      <c r="W1083" s="3">
        <v>1</v>
      </c>
    </row>
    <row r="1084" spans="2:23">
      <c r="B1084" s="2" t="s">
        <v>464</v>
      </c>
      <c r="C1084" t="s">
        <v>2340</v>
      </c>
      <c r="D1084" s="3">
        <v>10</v>
      </c>
      <c r="E1084" s="3">
        <v>0.2</v>
      </c>
      <c r="F1084" s="3">
        <v>63030000</v>
      </c>
      <c r="G1084" s="3">
        <v>0.08</v>
      </c>
      <c r="H1084" s="3"/>
      <c r="I1084" s="3">
        <v>2</v>
      </c>
      <c r="J1084" s="3">
        <v>1</v>
      </c>
      <c r="K1084" s="3">
        <v>1</v>
      </c>
      <c r="L1084" s="3"/>
      <c r="M1084" s="3">
        <v>6</v>
      </c>
      <c r="N1084" s="3">
        <v>9</v>
      </c>
      <c r="O1084" s="3">
        <v>2</v>
      </c>
      <c r="P1084" s="3">
        <v>1</v>
      </c>
      <c r="Q1084" s="3">
        <v>1</v>
      </c>
      <c r="R1084" s="3">
        <v>1</v>
      </c>
      <c r="S1084" s="3"/>
      <c r="T1084" s="3">
        <v>18</v>
      </c>
      <c r="U1084" s="3">
        <v>4</v>
      </c>
      <c r="V1084" s="3">
        <v>3</v>
      </c>
      <c r="W1084" s="3">
        <v>1</v>
      </c>
    </row>
    <row r="1085" spans="2:23">
      <c r="B1085" s="2" t="s">
        <v>2342</v>
      </c>
      <c r="C1085" t="s">
        <v>2341</v>
      </c>
      <c r="D1085" s="3">
        <v>8</v>
      </c>
      <c r="E1085" s="3">
        <v>0.32</v>
      </c>
      <c r="F1085" s="3">
        <v>62970000</v>
      </c>
      <c r="G1085" s="3">
        <v>0.21</v>
      </c>
      <c r="H1085" s="3"/>
      <c r="I1085" s="3">
        <v>1</v>
      </c>
      <c r="J1085" s="3">
        <v>13</v>
      </c>
      <c r="K1085" s="3">
        <v>3</v>
      </c>
      <c r="L1085" s="3"/>
      <c r="M1085" s="3">
        <v>1</v>
      </c>
      <c r="N1085" s="3">
        <v>2</v>
      </c>
      <c r="O1085" s="3">
        <v>1</v>
      </c>
      <c r="P1085" s="3">
        <v>1</v>
      </c>
      <c r="Q1085" s="3">
        <v>1</v>
      </c>
      <c r="R1085" s="3">
        <v>1</v>
      </c>
      <c r="S1085" s="3"/>
      <c r="T1085" s="3">
        <v>14</v>
      </c>
      <c r="U1085" s="3">
        <v>5</v>
      </c>
      <c r="V1085" s="3">
        <v>7</v>
      </c>
      <c r="W1085" s="3">
        <v>1</v>
      </c>
    </row>
    <row r="1086" spans="2:23">
      <c r="B1086" s="2" t="s">
        <v>2344</v>
      </c>
      <c r="C1086" t="s">
        <v>2343</v>
      </c>
      <c r="D1086" s="3">
        <v>20</v>
      </c>
      <c r="E1086" s="3">
        <v>0.95</v>
      </c>
      <c r="F1086" s="3">
        <v>62910000</v>
      </c>
      <c r="G1086" s="3">
        <v>6.2399999999999993</v>
      </c>
      <c r="H1086" s="3"/>
      <c r="I1086" s="3">
        <v>1</v>
      </c>
      <c r="J1086" s="3">
        <v>1</v>
      </c>
      <c r="K1086" s="3">
        <v>1</v>
      </c>
      <c r="L1086" s="3"/>
      <c r="M1086" s="3">
        <v>5</v>
      </c>
      <c r="N1086" s="3">
        <v>15</v>
      </c>
      <c r="O1086" s="3">
        <v>8</v>
      </c>
      <c r="P1086" s="3">
        <v>1</v>
      </c>
      <c r="Q1086" s="3">
        <v>1</v>
      </c>
      <c r="R1086" s="3">
        <v>2</v>
      </c>
      <c r="S1086" s="3"/>
      <c r="T1086" s="3">
        <v>1</v>
      </c>
      <c r="U1086" s="3">
        <v>2</v>
      </c>
      <c r="V1086" s="3">
        <v>1</v>
      </c>
      <c r="W1086" s="3">
        <v>1</v>
      </c>
    </row>
    <row r="1087" spans="2:23">
      <c r="B1087" s="2" t="s">
        <v>2346</v>
      </c>
      <c r="C1087" t="s">
        <v>2345</v>
      </c>
      <c r="D1087" s="3">
        <v>28</v>
      </c>
      <c r="E1087" s="3">
        <v>1.0999999999999999</v>
      </c>
      <c r="F1087" s="3">
        <v>62770000</v>
      </c>
      <c r="G1087" s="3">
        <v>0.8</v>
      </c>
      <c r="H1087" s="3"/>
      <c r="I1087" s="3">
        <v>1</v>
      </c>
      <c r="J1087" s="3">
        <v>1</v>
      </c>
      <c r="K1087" s="3">
        <v>10</v>
      </c>
      <c r="L1087" s="3"/>
      <c r="M1087" s="3">
        <v>1</v>
      </c>
      <c r="N1087" s="3">
        <v>2</v>
      </c>
      <c r="O1087" s="3">
        <v>1</v>
      </c>
      <c r="P1087" s="3">
        <v>1</v>
      </c>
      <c r="Q1087" s="3">
        <v>1</v>
      </c>
      <c r="R1087" s="3">
        <v>1</v>
      </c>
      <c r="S1087" s="3"/>
      <c r="T1087" s="3">
        <v>3</v>
      </c>
      <c r="U1087" s="3">
        <v>2</v>
      </c>
      <c r="V1087" s="3">
        <v>1</v>
      </c>
      <c r="W1087" s="3">
        <v>1</v>
      </c>
    </row>
    <row r="1088" spans="2:23">
      <c r="B1088" s="2" t="s">
        <v>2348</v>
      </c>
      <c r="C1088" t="s">
        <v>2347</v>
      </c>
      <c r="D1088" s="3">
        <v>33</v>
      </c>
      <c r="E1088" s="3">
        <v>0.38</v>
      </c>
      <c r="F1088" s="3">
        <v>61910000</v>
      </c>
      <c r="G1088" s="3">
        <v>0.27999999999999997</v>
      </c>
      <c r="H1088" s="3"/>
      <c r="I1088" s="3">
        <v>1</v>
      </c>
      <c r="J1088" s="3">
        <v>13</v>
      </c>
      <c r="K1088" s="3">
        <v>1</v>
      </c>
      <c r="L1088" s="3"/>
      <c r="M1088" s="3">
        <v>1</v>
      </c>
      <c r="N1088" s="3">
        <v>5</v>
      </c>
      <c r="O1088" s="3">
        <v>1</v>
      </c>
      <c r="P1088" s="3">
        <v>1</v>
      </c>
      <c r="Q1088" s="3">
        <v>1</v>
      </c>
      <c r="R1088" s="3">
        <v>1</v>
      </c>
      <c r="S1088" s="3"/>
      <c r="T1088" s="3">
        <v>48</v>
      </c>
      <c r="U1088" s="3">
        <v>5</v>
      </c>
      <c r="V1088" s="3">
        <v>17</v>
      </c>
      <c r="W1088" s="3">
        <v>1</v>
      </c>
    </row>
    <row r="1089" spans="2:23">
      <c r="B1089" s="2" t="s">
        <v>354</v>
      </c>
      <c r="C1089" t="s">
        <v>2349</v>
      </c>
      <c r="D1089" s="3">
        <v>4</v>
      </c>
      <c r="E1089" s="3">
        <v>0.28999999999999998</v>
      </c>
      <c r="F1089" s="3">
        <v>61850000</v>
      </c>
      <c r="G1089" s="3">
        <v>0.43</v>
      </c>
      <c r="H1089" s="3"/>
      <c r="I1089" s="3">
        <v>1</v>
      </c>
      <c r="J1089" s="3">
        <v>1</v>
      </c>
      <c r="K1089" s="3">
        <v>1</v>
      </c>
      <c r="L1089" s="3"/>
      <c r="M1089" s="3">
        <v>5</v>
      </c>
      <c r="N1089" s="3">
        <v>17</v>
      </c>
      <c r="O1089" s="3">
        <v>1</v>
      </c>
      <c r="P1089" s="3">
        <v>1</v>
      </c>
      <c r="Q1089" s="3">
        <v>1</v>
      </c>
      <c r="R1089" s="3">
        <v>1</v>
      </c>
      <c r="S1089" s="3"/>
      <c r="T1089" s="3">
        <v>1</v>
      </c>
      <c r="U1089" s="3">
        <v>1</v>
      </c>
      <c r="V1089" s="3">
        <v>1</v>
      </c>
      <c r="W1089" s="3">
        <v>1</v>
      </c>
    </row>
    <row r="1090" spans="2:23">
      <c r="B1090" s="2" t="s">
        <v>2351</v>
      </c>
      <c r="C1090" t="s">
        <v>2350</v>
      </c>
      <c r="D1090" s="3">
        <v>13</v>
      </c>
      <c r="E1090" s="3">
        <v>0.37</v>
      </c>
      <c r="F1090" s="3">
        <v>61820000</v>
      </c>
      <c r="G1090" s="3">
        <v>0.25</v>
      </c>
      <c r="H1090" s="3"/>
      <c r="I1090" s="3">
        <v>1</v>
      </c>
      <c r="J1090" s="3">
        <v>13</v>
      </c>
      <c r="K1090" s="3">
        <v>1</v>
      </c>
      <c r="L1090" s="3"/>
      <c r="M1090" s="3">
        <v>1</v>
      </c>
      <c r="N1090" s="3">
        <v>2</v>
      </c>
      <c r="O1090" s="3">
        <v>1</v>
      </c>
      <c r="P1090" s="3">
        <v>1</v>
      </c>
      <c r="Q1090" s="3">
        <v>1</v>
      </c>
      <c r="R1090" s="3">
        <v>1</v>
      </c>
      <c r="S1090" s="3"/>
      <c r="T1090" s="3">
        <v>29</v>
      </c>
      <c r="U1090" s="3">
        <v>12</v>
      </c>
      <c r="V1090" s="3">
        <v>4</v>
      </c>
      <c r="W1090" s="3">
        <v>1</v>
      </c>
    </row>
    <row r="1091" spans="2:23">
      <c r="B1091" s="2" t="s">
        <v>220</v>
      </c>
      <c r="C1091" t="s">
        <v>2352</v>
      </c>
      <c r="D1091" s="3">
        <v>2</v>
      </c>
      <c r="E1091" s="3">
        <v>0.48</v>
      </c>
      <c r="F1091" s="3">
        <v>61740000</v>
      </c>
      <c r="G1091" s="3">
        <v>0.08</v>
      </c>
      <c r="H1091" s="3"/>
      <c r="I1091" s="3">
        <v>1</v>
      </c>
      <c r="J1091" s="3">
        <v>1</v>
      </c>
      <c r="K1091" s="3">
        <v>1</v>
      </c>
      <c r="L1091" s="3"/>
      <c r="M1091" s="3">
        <v>5</v>
      </c>
      <c r="N1091" s="3">
        <v>14</v>
      </c>
      <c r="O1091" s="3">
        <v>71</v>
      </c>
      <c r="P1091" s="3">
        <v>1</v>
      </c>
      <c r="Q1091" s="3">
        <v>1</v>
      </c>
      <c r="R1091" s="3">
        <v>1</v>
      </c>
      <c r="S1091" s="3"/>
      <c r="T1091" s="3">
        <v>1</v>
      </c>
      <c r="U1091" s="3">
        <v>2</v>
      </c>
      <c r="V1091" s="3">
        <v>1</v>
      </c>
      <c r="W1091" s="3">
        <v>1</v>
      </c>
    </row>
    <row r="1092" spans="2:23">
      <c r="B1092" s="2" t="s">
        <v>2354</v>
      </c>
      <c r="C1092" t="s">
        <v>2353</v>
      </c>
      <c r="D1092" s="3">
        <v>15</v>
      </c>
      <c r="E1092" s="3">
        <v>0.3</v>
      </c>
      <c r="F1092" s="3">
        <v>61720000</v>
      </c>
      <c r="G1092" s="3">
        <v>0.26</v>
      </c>
      <c r="H1092" s="3"/>
      <c r="I1092" s="3">
        <v>4</v>
      </c>
      <c r="J1092" s="3">
        <v>24</v>
      </c>
      <c r="K1092" s="3">
        <v>1</v>
      </c>
      <c r="L1092" s="3"/>
      <c r="M1092" s="3">
        <v>12</v>
      </c>
      <c r="N1092" s="3">
        <v>59</v>
      </c>
      <c r="O1092" s="3">
        <v>67</v>
      </c>
      <c r="P1092" s="3">
        <v>1</v>
      </c>
      <c r="Q1092" s="3">
        <v>1</v>
      </c>
      <c r="R1092" s="3">
        <v>1</v>
      </c>
      <c r="S1092" s="3"/>
      <c r="T1092" s="3">
        <v>40</v>
      </c>
      <c r="U1092" s="3">
        <v>16</v>
      </c>
      <c r="V1092" s="3">
        <v>21</v>
      </c>
      <c r="W1092" s="3">
        <v>1</v>
      </c>
    </row>
    <row r="1093" spans="2:23">
      <c r="B1093" s="2" t="s">
        <v>2356</v>
      </c>
      <c r="C1093" t="s">
        <v>2355</v>
      </c>
      <c r="D1093" s="3">
        <v>61</v>
      </c>
      <c r="E1093" s="3">
        <v>0.2</v>
      </c>
      <c r="F1093" s="3">
        <v>61680000</v>
      </c>
      <c r="G1093" s="3">
        <v>0.22</v>
      </c>
      <c r="H1093" s="3"/>
      <c r="I1093" s="3">
        <v>2</v>
      </c>
      <c r="J1093" s="3">
        <v>12</v>
      </c>
      <c r="K1093" s="3">
        <v>1</v>
      </c>
      <c r="L1093" s="3"/>
      <c r="M1093" s="3">
        <v>2</v>
      </c>
      <c r="N1093" s="3">
        <v>3</v>
      </c>
      <c r="O1093" s="3">
        <v>2</v>
      </c>
      <c r="P1093" s="3">
        <v>1</v>
      </c>
      <c r="Q1093" s="3">
        <v>1</v>
      </c>
      <c r="R1093" s="3">
        <v>1</v>
      </c>
      <c r="S1093" s="3"/>
      <c r="T1093" s="3">
        <v>18</v>
      </c>
      <c r="U1093" s="3">
        <v>4</v>
      </c>
      <c r="V1093" s="3">
        <v>11</v>
      </c>
      <c r="W1093" s="3">
        <v>1</v>
      </c>
    </row>
    <row r="1094" spans="2:23">
      <c r="B1094" s="2" t="s">
        <v>2358</v>
      </c>
      <c r="C1094" t="s">
        <v>2357</v>
      </c>
      <c r="D1094" s="3">
        <v>46</v>
      </c>
      <c r="E1094" s="3">
        <v>0.65</v>
      </c>
      <c r="F1094" s="3">
        <v>61630000</v>
      </c>
      <c r="G1094" s="3">
        <v>0.22</v>
      </c>
      <c r="H1094" s="3"/>
      <c r="I1094" s="3">
        <v>1</v>
      </c>
      <c r="J1094" s="3">
        <v>25</v>
      </c>
      <c r="K1094" s="3">
        <v>1</v>
      </c>
      <c r="L1094" s="3"/>
      <c r="M1094" s="3">
        <v>1</v>
      </c>
      <c r="N1094" s="3">
        <v>1</v>
      </c>
      <c r="O1094" s="3">
        <v>1</v>
      </c>
      <c r="P1094" s="3">
        <v>1</v>
      </c>
      <c r="Q1094" s="3">
        <v>1</v>
      </c>
      <c r="R1094" s="3">
        <v>1</v>
      </c>
      <c r="S1094" s="3"/>
      <c r="T1094" s="3">
        <v>1</v>
      </c>
      <c r="U1094" s="3">
        <v>16</v>
      </c>
      <c r="V1094" s="3">
        <v>17</v>
      </c>
      <c r="W1094" s="3">
        <v>1</v>
      </c>
    </row>
    <row r="1095" spans="2:23">
      <c r="B1095" s="2" t="s">
        <v>2360</v>
      </c>
      <c r="C1095" t="s">
        <v>2359</v>
      </c>
      <c r="D1095" s="3">
        <v>41</v>
      </c>
      <c r="E1095" s="3">
        <v>1.05</v>
      </c>
      <c r="F1095" s="3">
        <v>61360000</v>
      </c>
      <c r="G1095" s="3">
        <v>0.16999999999999998</v>
      </c>
      <c r="H1095" s="3"/>
      <c r="I1095" s="3">
        <v>1</v>
      </c>
      <c r="J1095" s="3">
        <v>11</v>
      </c>
      <c r="K1095" s="3">
        <v>4</v>
      </c>
      <c r="L1095" s="3"/>
      <c r="M1095" s="3">
        <v>1</v>
      </c>
      <c r="N1095" s="3">
        <v>25</v>
      </c>
      <c r="O1095" s="3">
        <v>1</v>
      </c>
      <c r="P1095" s="3">
        <v>1</v>
      </c>
      <c r="Q1095" s="3">
        <v>1</v>
      </c>
      <c r="R1095" s="3">
        <v>1</v>
      </c>
      <c r="S1095" s="3"/>
      <c r="T1095" s="3">
        <v>16</v>
      </c>
      <c r="U1095" s="3">
        <v>12</v>
      </c>
      <c r="V1095" s="3">
        <v>9</v>
      </c>
      <c r="W1095" s="3">
        <v>2</v>
      </c>
    </row>
    <row r="1096" spans="2:23">
      <c r="B1096" s="2" t="s">
        <v>2362</v>
      </c>
      <c r="C1096" t="s">
        <v>2361</v>
      </c>
      <c r="D1096" s="3">
        <v>12</v>
      </c>
      <c r="E1096" s="3">
        <v>0.95</v>
      </c>
      <c r="F1096" s="3">
        <v>61250000</v>
      </c>
      <c r="G1096" s="3">
        <v>6.9999999999999993E-2</v>
      </c>
      <c r="H1096" s="3"/>
      <c r="I1096" s="3">
        <v>1</v>
      </c>
      <c r="J1096" s="3">
        <v>11</v>
      </c>
      <c r="K1096" s="3">
        <v>3</v>
      </c>
      <c r="L1096" s="3"/>
      <c r="M1096" s="3">
        <v>1</v>
      </c>
      <c r="N1096" s="3">
        <v>2</v>
      </c>
      <c r="O1096" s="3">
        <v>1</v>
      </c>
      <c r="P1096" s="3">
        <v>1</v>
      </c>
      <c r="Q1096" s="3">
        <v>1</v>
      </c>
      <c r="R1096" s="3">
        <v>1</v>
      </c>
      <c r="S1096" s="3"/>
      <c r="T1096" s="3">
        <v>16</v>
      </c>
      <c r="U1096" s="3">
        <v>12</v>
      </c>
      <c r="V1096" s="3">
        <v>9</v>
      </c>
      <c r="W1096" s="3">
        <v>2</v>
      </c>
    </row>
    <row r="1097" spans="2:23">
      <c r="B1097" s="2" t="s">
        <v>2364</v>
      </c>
      <c r="C1097" t="s">
        <v>2363</v>
      </c>
      <c r="D1097" s="3">
        <v>12</v>
      </c>
      <c r="E1097" s="3">
        <v>0.70000000000000007</v>
      </c>
      <c r="F1097" s="3">
        <v>61140000</v>
      </c>
      <c r="G1097" s="3">
        <v>0.25</v>
      </c>
      <c r="H1097" s="3"/>
      <c r="I1097" s="3">
        <v>1</v>
      </c>
      <c r="J1097" s="3">
        <v>4</v>
      </c>
      <c r="K1097" s="3">
        <v>1</v>
      </c>
      <c r="L1097" s="3"/>
      <c r="M1097" s="3">
        <v>1</v>
      </c>
      <c r="N1097" s="3">
        <v>5</v>
      </c>
      <c r="O1097" s="3">
        <v>4</v>
      </c>
      <c r="P1097" s="3">
        <v>1</v>
      </c>
      <c r="Q1097" s="3">
        <v>1</v>
      </c>
      <c r="R1097" s="3">
        <v>1</v>
      </c>
      <c r="S1097" s="3"/>
      <c r="T1097" s="3">
        <v>5</v>
      </c>
      <c r="U1097" s="3">
        <v>5</v>
      </c>
      <c r="V1097" s="3">
        <v>2</v>
      </c>
      <c r="W1097" s="3">
        <v>1</v>
      </c>
    </row>
    <row r="1098" spans="2:23">
      <c r="B1098" s="2" t="s">
        <v>2366</v>
      </c>
      <c r="C1098" t="s">
        <v>2365</v>
      </c>
      <c r="D1098" s="3">
        <v>21</v>
      </c>
      <c r="E1098" s="3">
        <v>1.0699999999999998</v>
      </c>
      <c r="F1098" s="3">
        <v>60830000</v>
      </c>
      <c r="G1098" s="3">
        <v>0.5</v>
      </c>
      <c r="H1098" s="3"/>
      <c r="I1098" s="3">
        <v>1</v>
      </c>
      <c r="J1098" s="3">
        <v>1</v>
      </c>
      <c r="K1098" s="3">
        <v>6</v>
      </c>
      <c r="L1098" s="3"/>
      <c r="M1098" s="3">
        <v>1</v>
      </c>
      <c r="N1098" s="3">
        <v>2</v>
      </c>
      <c r="O1098" s="3">
        <v>1</v>
      </c>
      <c r="P1098" s="3">
        <v>1</v>
      </c>
      <c r="Q1098" s="3">
        <v>2</v>
      </c>
      <c r="R1098" s="3">
        <v>1</v>
      </c>
      <c r="S1098" s="3"/>
      <c r="T1098" s="3">
        <v>4</v>
      </c>
      <c r="U1098" s="3">
        <v>2</v>
      </c>
      <c r="V1098" s="3">
        <v>1</v>
      </c>
      <c r="W1098" s="3">
        <v>1</v>
      </c>
    </row>
    <row r="1099" spans="2:23">
      <c r="B1099" s="2" t="s">
        <v>2368</v>
      </c>
      <c r="C1099" t="s">
        <v>2367</v>
      </c>
      <c r="D1099" s="3">
        <v>24</v>
      </c>
      <c r="E1099" s="3">
        <v>0.69</v>
      </c>
      <c r="F1099" s="3">
        <v>60660000</v>
      </c>
      <c r="G1099" s="3">
        <v>0.44999999999999996</v>
      </c>
      <c r="H1099" s="3"/>
      <c r="I1099" s="3">
        <v>1</v>
      </c>
      <c r="J1099" s="3">
        <v>1</v>
      </c>
      <c r="K1099" s="3">
        <v>4</v>
      </c>
      <c r="L1099" s="3"/>
      <c r="M1099" s="3">
        <v>5</v>
      </c>
      <c r="N1099" s="3">
        <v>22</v>
      </c>
      <c r="O1099" s="3">
        <v>45</v>
      </c>
      <c r="P1099" s="3">
        <v>1</v>
      </c>
      <c r="Q1099" s="3">
        <v>1</v>
      </c>
      <c r="R1099" s="3">
        <v>1</v>
      </c>
      <c r="S1099" s="3"/>
      <c r="T1099" s="3">
        <v>34</v>
      </c>
      <c r="U1099" s="3">
        <v>2</v>
      </c>
      <c r="V1099" s="3">
        <v>2</v>
      </c>
      <c r="W1099" s="3">
        <v>1</v>
      </c>
    </row>
    <row r="1100" spans="2:23">
      <c r="B1100" s="2" t="s">
        <v>2370</v>
      </c>
      <c r="C1100" t="s">
        <v>2369</v>
      </c>
      <c r="D1100" s="3">
        <v>8</v>
      </c>
      <c r="E1100" s="3">
        <v>0.48</v>
      </c>
      <c r="F1100" s="3">
        <v>60630000</v>
      </c>
      <c r="G1100" s="3">
        <v>0.16</v>
      </c>
      <c r="H1100" s="3"/>
      <c r="I1100" s="3">
        <v>4</v>
      </c>
      <c r="J1100" s="3">
        <v>12</v>
      </c>
      <c r="K1100" s="3">
        <v>1</v>
      </c>
      <c r="L1100" s="3"/>
      <c r="M1100" s="3">
        <v>13</v>
      </c>
      <c r="N1100" s="3">
        <v>41</v>
      </c>
      <c r="O1100" s="3">
        <v>64</v>
      </c>
      <c r="P1100" s="3">
        <v>1</v>
      </c>
      <c r="Q1100" s="3">
        <v>1</v>
      </c>
      <c r="R1100" s="3">
        <v>1</v>
      </c>
      <c r="S1100" s="3"/>
      <c r="T1100" s="3">
        <v>14</v>
      </c>
      <c r="U1100" s="3">
        <v>16</v>
      </c>
      <c r="V1100" s="3">
        <v>11</v>
      </c>
      <c r="W1100" s="3">
        <v>1</v>
      </c>
    </row>
    <row r="1101" spans="2:23">
      <c r="B1101" s="2" t="s">
        <v>2372</v>
      </c>
      <c r="C1101" t="s">
        <v>2371</v>
      </c>
      <c r="D1101" s="3">
        <v>11</v>
      </c>
      <c r="E1101" s="3">
        <v>0.3</v>
      </c>
      <c r="F1101" s="3">
        <v>60590000</v>
      </c>
      <c r="G1101" s="3">
        <v>0.5</v>
      </c>
      <c r="H1101" s="3"/>
      <c r="I1101" s="3">
        <v>2</v>
      </c>
      <c r="J1101" s="3">
        <v>1</v>
      </c>
      <c r="K1101" s="3">
        <v>1</v>
      </c>
      <c r="L1101" s="3"/>
      <c r="M1101" s="3">
        <v>10</v>
      </c>
      <c r="N1101" s="3">
        <v>3</v>
      </c>
      <c r="O1101" s="3">
        <v>9</v>
      </c>
      <c r="P1101" s="3">
        <v>1</v>
      </c>
      <c r="Q1101" s="3">
        <v>1</v>
      </c>
      <c r="R1101" s="3">
        <v>1</v>
      </c>
      <c r="S1101" s="3"/>
      <c r="T1101" s="3">
        <v>46</v>
      </c>
      <c r="U1101" s="3">
        <v>28</v>
      </c>
      <c r="V1101" s="3">
        <v>3</v>
      </c>
      <c r="W1101" s="3">
        <v>1</v>
      </c>
    </row>
    <row r="1102" spans="2:23">
      <c r="B1102" s="2" t="s">
        <v>506</v>
      </c>
      <c r="C1102" t="s">
        <v>2373</v>
      </c>
      <c r="D1102" s="3">
        <v>15</v>
      </c>
      <c r="E1102" s="3">
        <v>0.95</v>
      </c>
      <c r="F1102" s="3">
        <v>60370000</v>
      </c>
      <c r="G1102" s="3">
        <v>0.22999999999999998</v>
      </c>
      <c r="H1102" s="3"/>
      <c r="I1102" s="3">
        <v>1</v>
      </c>
      <c r="J1102" s="3">
        <v>1</v>
      </c>
      <c r="K1102" s="3">
        <v>1</v>
      </c>
      <c r="L1102" s="3"/>
      <c r="M1102" s="3">
        <v>5</v>
      </c>
      <c r="N1102" s="3">
        <v>22</v>
      </c>
      <c r="O1102" s="3">
        <v>1</v>
      </c>
      <c r="P1102" s="3">
        <v>1</v>
      </c>
      <c r="Q1102" s="3">
        <v>2</v>
      </c>
      <c r="R1102" s="3">
        <v>1</v>
      </c>
      <c r="S1102" s="3"/>
      <c r="T1102" s="3">
        <v>10</v>
      </c>
      <c r="U1102" s="3">
        <v>2</v>
      </c>
      <c r="V1102" s="3">
        <v>1</v>
      </c>
      <c r="W1102" s="3">
        <v>1</v>
      </c>
    </row>
    <row r="1103" spans="2:23">
      <c r="B1103" s="2" t="s">
        <v>281</v>
      </c>
      <c r="C1103" t="s">
        <v>2374</v>
      </c>
      <c r="D1103" s="3">
        <v>5</v>
      </c>
      <c r="E1103" s="3">
        <v>0.64</v>
      </c>
      <c r="F1103" s="3">
        <v>60330000</v>
      </c>
      <c r="G1103" s="3">
        <v>0.22</v>
      </c>
      <c r="H1103" s="3"/>
      <c r="I1103" s="3">
        <v>1</v>
      </c>
      <c r="J1103" s="3">
        <v>5</v>
      </c>
      <c r="K1103" s="3">
        <v>4</v>
      </c>
      <c r="L1103" s="3"/>
      <c r="M1103" s="3">
        <v>8</v>
      </c>
      <c r="N1103" s="3">
        <v>10</v>
      </c>
      <c r="O1103" s="3">
        <v>1</v>
      </c>
      <c r="P1103" s="3">
        <v>1</v>
      </c>
      <c r="Q1103" s="3">
        <v>1</v>
      </c>
      <c r="R1103" s="3">
        <v>1</v>
      </c>
      <c r="S1103" s="3"/>
      <c r="T1103" s="3">
        <v>1</v>
      </c>
      <c r="U1103" s="3">
        <v>7</v>
      </c>
      <c r="V1103" s="3">
        <v>7</v>
      </c>
      <c r="W1103" s="3">
        <v>1</v>
      </c>
    </row>
    <row r="1104" spans="2:23">
      <c r="B1104" s="2" t="s">
        <v>2376</v>
      </c>
      <c r="C1104" t="s">
        <v>2375</v>
      </c>
      <c r="D1104" s="3">
        <v>11</v>
      </c>
      <c r="E1104" s="3">
        <v>0.44999999999999996</v>
      </c>
      <c r="F1104" s="3">
        <v>59800000</v>
      </c>
      <c r="G1104" s="3">
        <v>0.08</v>
      </c>
      <c r="H1104" s="3"/>
      <c r="I1104" s="3">
        <v>1</v>
      </c>
      <c r="J1104" s="3">
        <v>10</v>
      </c>
      <c r="K1104" s="3">
        <v>6</v>
      </c>
      <c r="L1104" s="3"/>
      <c r="M1104" s="3">
        <v>1</v>
      </c>
      <c r="N1104" s="3">
        <v>2</v>
      </c>
      <c r="O1104" s="3">
        <v>1</v>
      </c>
      <c r="P1104" s="3">
        <v>1</v>
      </c>
      <c r="Q1104" s="3">
        <v>1</v>
      </c>
      <c r="R1104" s="3">
        <v>1</v>
      </c>
      <c r="S1104" s="3"/>
      <c r="T1104" s="3">
        <v>3</v>
      </c>
      <c r="U1104" s="3">
        <v>2</v>
      </c>
      <c r="V1104" s="3">
        <v>1</v>
      </c>
      <c r="W1104" s="3">
        <v>1</v>
      </c>
    </row>
    <row r="1105" spans="2:23">
      <c r="B1105" s="2" t="s">
        <v>2378</v>
      </c>
      <c r="C1105" t="s">
        <v>2377</v>
      </c>
      <c r="D1105" s="3">
        <v>9</v>
      </c>
      <c r="E1105" s="3">
        <v>0.35000000000000003</v>
      </c>
      <c r="F1105" s="3">
        <v>59330000</v>
      </c>
      <c r="G1105" s="3">
        <v>0.05</v>
      </c>
      <c r="H1105" s="3"/>
      <c r="I1105" s="3">
        <v>1</v>
      </c>
      <c r="J1105" s="3">
        <v>1</v>
      </c>
      <c r="K1105" s="3">
        <v>4</v>
      </c>
      <c r="L1105" s="3"/>
      <c r="M1105" s="3">
        <v>5</v>
      </c>
      <c r="N1105" s="3">
        <v>17</v>
      </c>
      <c r="O1105" s="3">
        <v>47</v>
      </c>
      <c r="P1105" s="3">
        <v>1</v>
      </c>
      <c r="Q1105" s="3">
        <v>1</v>
      </c>
      <c r="R1105" s="3">
        <v>1</v>
      </c>
      <c r="S1105" s="3"/>
      <c r="T1105" s="3">
        <v>31</v>
      </c>
      <c r="U1105" s="3">
        <v>2</v>
      </c>
      <c r="V1105" s="3">
        <v>1</v>
      </c>
      <c r="W1105" s="3">
        <v>1</v>
      </c>
    </row>
    <row r="1106" spans="2:23">
      <c r="B1106" s="2" t="s">
        <v>2380</v>
      </c>
      <c r="C1106" t="s">
        <v>2379</v>
      </c>
      <c r="D1106" s="3">
        <v>9</v>
      </c>
      <c r="E1106" s="3">
        <v>0.54</v>
      </c>
      <c r="F1106" s="3">
        <v>59250000</v>
      </c>
      <c r="G1106" s="3">
        <v>0.36</v>
      </c>
      <c r="H1106" s="3"/>
      <c r="I1106" s="3">
        <v>1</v>
      </c>
      <c r="J1106" s="3">
        <v>1</v>
      </c>
      <c r="K1106" s="3">
        <v>4</v>
      </c>
      <c r="L1106" s="3"/>
      <c r="M1106" s="3">
        <v>5</v>
      </c>
      <c r="N1106" s="3">
        <v>15</v>
      </c>
      <c r="O1106" s="3">
        <v>72</v>
      </c>
      <c r="P1106" s="3">
        <v>1</v>
      </c>
      <c r="Q1106" s="3">
        <v>1</v>
      </c>
      <c r="R1106" s="3">
        <v>1</v>
      </c>
      <c r="S1106" s="3"/>
      <c r="T1106" s="3">
        <v>31</v>
      </c>
      <c r="U1106" s="3">
        <v>2</v>
      </c>
      <c r="V1106" s="3">
        <v>1</v>
      </c>
      <c r="W1106" s="3">
        <v>1</v>
      </c>
    </row>
    <row r="1107" spans="2:23">
      <c r="B1107" s="2" t="s">
        <v>2382</v>
      </c>
      <c r="C1107" t="s">
        <v>2381</v>
      </c>
      <c r="D1107" s="3">
        <v>22</v>
      </c>
      <c r="E1107" s="3">
        <v>0.28999999999999998</v>
      </c>
      <c r="F1107" s="3">
        <v>59170000</v>
      </c>
      <c r="G1107" s="3">
        <v>0.18</v>
      </c>
      <c r="H1107" s="3"/>
      <c r="I1107" s="3">
        <v>1</v>
      </c>
      <c r="J1107" s="3">
        <v>5</v>
      </c>
      <c r="K1107" s="3">
        <v>2</v>
      </c>
      <c r="L1107" s="3"/>
      <c r="M1107" s="3">
        <v>1</v>
      </c>
      <c r="N1107" s="3">
        <v>2</v>
      </c>
      <c r="O1107" s="3">
        <v>1</v>
      </c>
      <c r="P1107" s="3">
        <v>1</v>
      </c>
      <c r="Q1107" s="3">
        <v>1</v>
      </c>
      <c r="R1107" s="3">
        <v>1</v>
      </c>
      <c r="S1107" s="3"/>
      <c r="T1107" s="3">
        <v>69</v>
      </c>
      <c r="U1107" s="3">
        <v>7</v>
      </c>
      <c r="V1107" s="3">
        <v>2</v>
      </c>
      <c r="W1107" s="3">
        <v>1</v>
      </c>
    </row>
    <row r="1108" spans="2:23">
      <c r="B1108" s="2" t="s">
        <v>317</v>
      </c>
      <c r="C1108" t="s">
        <v>2383</v>
      </c>
      <c r="D1108" s="3">
        <v>4</v>
      </c>
      <c r="E1108" s="3">
        <v>0.77</v>
      </c>
      <c r="F1108" s="3">
        <v>59150000</v>
      </c>
      <c r="G1108" s="3">
        <v>0.5</v>
      </c>
      <c r="H1108" s="3"/>
      <c r="I1108" s="3">
        <v>1</v>
      </c>
      <c r="J1108" s="3">
        <v>8</v>
      </c>
      <c r="K1108" s="3">
        <v>4</v>
      </c>
      <c r="L1108" s="3"/>
      <c r="M1108" s="3">
        <v>5</v>
      </c>
      <c r="N1108" s="3">
        <v>26</v>
      </c>
      <c r="O1108" s="3">
        <v>46</v>
      </c>
      <c r="P1108" s="3">
        <v>1</v>
      </c>
      <c r="Q1108" s="3">
        <v>1</v>
      </c>
      <c r="R1108" s="3">
        <v>1</v>
      </c>
      <c r="S1108" s="3"/>
      <c r="T1108" s="3">
        <v>81</v>
      </c>
      <c r="U1108" s="3">
        <v>12</v>
      </c>
      <c r="V1108" s="3">
        <v>2</v>
      </c>
      <c r="W1108" s="3">
        <v>1</v>
      </c>
    </row>
    <row r="1109" spans="2:23">
      <c r="B1109" s="2" t="s">
        <v>2385</v>
      </c>
      <c r="C1109" t="s">
        <v>2384</v>
      </c>
      <c r="D1109" s="3">
        <v>2</v>
      </c>
      <c r="E1109" s="3">
        <v>0.1</v>
      </c>
      <c r="F1109" s="3">
        <v>58890000</v>
      </c>
      <c r="G1109" s="3">
        <v>0.27</v>
      </c>
      <c r="H1109" s="3"/>
      <c r="I1109" s="3">
        <v>2</v>
      </c>
      <c r="J1109" s="3">
        <v>17</v>
      </c>
      <c r="K1109" s="3">
        <v>1</v>
      </c>
      <c r="L1109" s="3"/>
      <c r="M1109" s="3">
        <v>3</v>
      </c>
      <c r="N1109" s="3">
        <v>3</v>
      </c>
      <c r="O1109" s="3">
        <v>7</v>
      </c>
      <c r="P1109" s="3">
        <v>1</v>
      </c>
      <c r="Q1109" s="3">
        <v>1</v>
      </c>
      <c r="R1109" s="3">
        <v>1</v>
      </c>
      <c r="S1109" s="3"/>
      <c r="T1109" s="3">
        <v>6</v>
      </c>
      <c r="U1109" s="3">
        <v>20</v>
      </c>
      <c r="V1109" s="3">
        <v>3</v>
      </c>
      <c r="W1109" s="3">
        <v>1</v>
      </c>
    </row>
    <row r="1110" spans="2:23">
      <c r="B1110" s="2" t="s">
        <v>2387</v>
      </c>
      <c r="C1110" t="s">
        <v>2386</v>
      </c>
      <c r="D1110" s="3">
        <v>4</v>
      </c>
      <c r="E1110" s="3">
        <v>0.6</v>
      </c>
      <c r="F1110" s="3">
        <v>58240000</v>
      </c>
      <c r="G1110" s="3">
        <v>0.18</v>
      </c>
      <c r="H1110" s="3"/>
      <c r="I1110" s="3">
        <v>1</v>
      </c>
      <c r="J1110" s="3">
        <v>14</v>
      </c>
      <c r="K1110" s="3">
        <v>1</v>
      </c>
      <c r="L1110" s="3"/>
      <c r="M1110" s="3">
        <v>5</v>
      </c>
      <c r="N1110" s="3">
        <v>23</v>
      </c>
      <c r="O1110" s="3">
        <v>1</v>
      </c>
      <c r="P1110" s="3">
        <v>1</v>
      </c>
      <c r="Q1110" s="3">
        <v>1</v>
      </c>
      <c r="R1110" s="3">
        <v>1</v>
      </c>
      <c r="S1110" s="3"/>
      <c r="T1110" s="3">
        <v>26</v>
      </c>
      <c r="U1110" s="3">
        <v>14</v>
      </c>
      <c r="V1110" s="3">
        <v>12</v>
      </c>
      <c r="W1110" s="3">
        <v>1</v>
      </c>
    </row>
    <row r="1111" spans="2:23">
      <c r="B1111" s="2" t="s">
        <v>2389</v>
      </c>
      <c r="C1111" t="s">
        <v>2388</v>
      </c>
      <c r="D1111" s="3">
        <v>5</v>
      </c>
      <c r="E1111" s="3">
        <v>0.5</v>
      </c>
      <c r="F1111" s="3">
        <v>57860000</v>
      </c>
      <c r="G1111" s="3">
        <v>0.11</v>
      </c>
      <c r="H1111" s="3"/>
      <c r="I1111" s="3">
        <v>2</v>
      </c>
      <c r="J1111" s="3">
        <v>11</v>
      </c>
      <c r="K1111" s="3">
        <v>4</v>
      </c>
      <c r="L1111" s="3"/>
      <c r="M1111" s="3">
        <v>2</v>
      </c>
      <c r="N1111" s="3">
        <v>16</v>
      </c>
      <c r="O1111" s="3">
        <v>2</v>
      </c>
      <c r="P1111" s="3">
        <v>1</v>
      </c>
      <c r="Q1111" s="3">
        <v>1</v>
      </c>
      <c r="R1111" s="3">
        <v>1</v>
      </c>
      <c r="S1111" s="3"/>
      <c r="T1111" s="3">
        <v>16</v>
      </c>
      <c r="U1111" s="3">
        <v>12</v>
      </c>
      <c r="V1111" s="3">
        <v>9</v>
      </c>
      <c r="W1111" s="3">
        <v>2</v>
      </c>
    </row>
    <row r="1112" spans="2:23">
      <c r="B1112" s="2" t="s">
        <v>2391</v>
      </c>
      <c r="C1112" t="s">
        <v>2390</v>
      </c>
      <c r="D1112" s="3">
        <v>62</v>
      </c>
      <c r="E1112" s="3">
        <v>1.22</v>
      </c>
      <c r="F1112" s="3">
        <v>57530000</v>
      </c>
      <c r="G1112" s="3">
        <v>0.22</v>
      </c>
      <c r="H1112" s="3"/>
      <c r="I1112" s="3">
        <v>1</v>
      </c>
      <c r="J1112" s="3">
        <v>11</v>
      </c>
      <c r="K1112" s="3">
        <v>1</v>
      </c>
      <c r="L1112" s="3"/>
      <c r="M1112" s="3">
        <v>1</v>
      </c>
      <c r="N1112" s="3">
        <v>2</v>
      </c>
      <c r="O1112" s="3">
        <v>1</v>
      </c>
      <c r="P1112" s="3">
        <v>1</v>
      </c>
      <c r="Q1112" s="3">
        <v>1</v>
      </c>
      <c r="R1112" s="3">
        <v>1</v>
      </c>
      <c r="S1112" s="3"/>
      <c r="T1112" s="3">
        <v>16</v>
      </c>
      <c r="U1112" s="3">
        <v>12</v>
      </c>
      <c r="V1112" s="3">
        <v>9</v>
      </c>
      <c r="W1112" s="3">
        <v>2</v>
      </c>
    </row>
    <row r="1113" spans="2:23">
      <c r="B1113" s="2" t="s">
        <v>93</v>
      </c>
      <c r="C1113" t="s">
        <v>2392</v>
      </c>
      <c r="D1113" s="3">
        <v>8</v>
      </c>
      <c r="E1113" s="3">
        <v>0.57999999999999996</v>
      </c>
      <c r="F1113" s="3">
        <v>57470000</v>
      </c>
      <c r="G1113" s="3">
        <v>0.12</v>
      </c>
      <c r="H1113" s="3"/>
      <c r="I1113" s="3">
        <v>1</v>
      </c>
      <c r="J1113" s="3">
        <v>13</v>
      </c>
      <c r="K1113" s="3">
        <v>5</v>
      </c>
      <c r="L1113" s="3"/>
      <c r="M1113" s="3">
        <v>1</v>
      </c>
      <c r="N1113" s="3">
        <v>2</v>
      </c>
      <c r="O1113" s="3">
        <v>1</v>
      </c>
      <c r="P1113" s="3">
        <v>1</v>
      </c>
      <c r="Q1113" s="3">
        <v>1</v>
      </c>
      <c r="R1113" s="3">
        <v>1</v>
      </c>
      <c r="S1113" s="3"/>
      <c r="T1113" s="3">
        <v>14</v>
      </c>
      <c r="U1113" s="3">
        <v>5</v>
      </c>
      <c r="V1113" s="3">
        <v>7</v>
      </c>
      <c r="W1113" s="3">
        <v>1</v>
      </c>
    </row>
    <row r="1114" spans="2:23">
      <c r="B1114" s="2" t="s">
        <v>2394</v>
      </c>
      <c r="C1114" t="s">
        <v>2393</v>
      </c>
      <c r="D1114" s="3">
        <v>18</v>
      </c>
      <c r="E1114" s="3">
        <v>0.95</v>
      </c>
      <c r="F1114" s="3">
        <v>57250000</v>
      </c>
      <c r="G1114" s="3">
        <v>0.77</v>
      </c>
      <c r="H1114" s="3"/>
      <c r="I1114" s="3">
        <v>1</v>
      </c>
      <c r="J1114" s="3">
        <v>1</v>
      </c>
      <c r="K1114" s="3">
        <v>1</v>
      </c>
      <c r="L1114" s="3"/>
      <c r="M1114" s="3">
        <v>5</v>
      </c>
      <c r="N1114" s="3">
        <v>15</v>
      </c>
      <c r="O1114" s="3">
        <v>8</v>
      </c>
      <c r="P1114" s="3">
        <v>1</v>
      </c>
      <c r="Q1114" s="3">
        <v>2</v>
      </c>
      <c r="R1114" s="3">
        <v>2</v>
      </c>
      <c r="S1114" s="3"/>
      <c r="T1114" s="3">
        <v>1</v>
      </c>
      <c r="U1114" s="3">
        <v>2</v>
      </c>
      <c r="V1114" s="3">
        <v>1</v>
      </c>
      <c r="W1114" s="3">
        <v>1</v>
      </c>
    </row>
    <row r="1115" spans="2:23">
      <c r="B1115" s="2" t="s">
        <v>2396</v>
      </c>
      <c r="C1115" t="s">
        <v>2395</v>
      </c>
      <c r="D1115" s="3">
        <v>4</v>
      </c>
      <c r="E1115" s="3">
        <v>0.38999999999999996</v>
      </c>
      <c r="F1115" s="3">
        <v>56670000</v>
      </c>
      <c r="G1115" s="3">
        <v>0.21</v>
      </c>
      <c r="H1115" s="3"/>
      <c r="I1115" s="3">
        <v>1</v>
      </c>
      <c r="J1115" s="3">
        <v>4</v>
      </c>
      <c r="K1115" s="3">
        <v>1</v>
      </c>
      <c r="L1115" s="3"/>
      <c r="M1115" s="3">
        <v>1</v>
      </c>
      <c r="N1115" s="3">
        <v>4</v>
      </c>
      <c r="O1115" s="3">
        <v>4</v>
      </c>
      <c r="P1115" s="3">
        <v>1</v>
      </c>
      <c r="Q1115" s="3">
        <v>1</v>
      </c>
      <c r="R1115" s="3">
        <v>1</v>
      </c>
      <c r="S1115" s="3"/>
      <c r="T1115" s="3">
        <v>7</v>
      </c>
      <c r="U1115" s="3">
        <v>5</v>
      </c>
      <c r="V1115" s="3">
        <v>4</v>
      </c>
      <c r="W1115" s="3">
        <v>1</v>
      </c>
    </row>
    <row r="1116" spans="2:23">
      <c r="B1116" s="2" t="s">
        <v>2398</v>
      </c>
      <c r="C1116" t="s">
        <v>2397</v>
      </c>
      <c r="D1116" s="3">
        <v>18</v>
      </c>
      <c r="E1116" s="3">
        <v>2.2999999999999998</v>
      </c>
      <c r="F1116" s="3">
        <v>56510000</v>
      </c>
      <c r="G1116" s="3">
        <v>0.3</v>
      </c>
      <c r="H1116" s="3"/>
      <c r="I1116" s="3">
        <v>4</v>
      </c>
      <c r="J1116" s="3">
        <v>33</v>
      </c>
      <c r="K1116" s="3">
        <v>1</v>
      </c>
      <c r="L1116" s="3"/>
      <c r="M1116" s="3">
        <v>12</v>
      </c>
      <c r="N1116" s="3">
        <v>59</v>
      </c>
      <c r="O1116" s="3">
        <v>73</v>
      </c>
      <c r="P1116" s="3">
        <v>1</v>
      </c>
      <c r="Q1116" s="3">
        <v>1</v>
      </c>
      <c r="R1116" s="3">
        <v>2</v>
      </c>
      <c r="S1116" s="3"/>
      <c r="T1116" s="3">
        <v>1</v>
      </c>
      <c r="U1116" s="3">
        <v>16</v>
      </c>
      <c r="V1116" s="3">
        <v>13</v>
      </c>
      <c r="W1116" s="3">
        <v>1</v>
      </c>
    </row>
    <row r="1117" spans="2:23">
      <c r="B1117" s="2" t="s">
        <v>292</v>
      </c>
      <c r="C1117" t="s">
        <v>2399</v>
      </c>
      <c r="D1117" s="3">
        <v>21</v>
      </c>
      <c r="E1117" s="3">
        <v>1.0900000000000001</v>
      </c>
      <c r="F1117" s="3">
        <v>56350000</v>
      </c>
      <c r="G1117" s="3">
        <v>0.09</v>
      </c>
      <c r="H1117" s="3"/>
      <c r="I1117" s="3">
        <v>1</v>
      </c>
      <c r="J1117" s="3">
        <v>1</v>
      </c>
      <c r="K1117" s="3">
        <v>1</v>
      </c>
      <c r="L1117" s="3"/>
      <c r="M1117" s="3">
        <v>1</v>
      </c>
      <c r="N1117" s="3">
        <v>4</v>
      </c>
      <c r="O1117" s="3">
        <v>1</v>
      </c>
      <c r="P1117" s="3">
        <v>1</v>
      </c>
      <c r="Q1117" s="3">
        <v>2</v>
      </c>
      <c r="R1117" s="3">
        <v>1</v>
      </c>
      <c r="S1117" s="3"/>
      <c r="T1117" s="3">
        <v>1</v>
      </c>
      <c r="U1117" s="3">
        <v>1</v>
      </c>
      <c r="V1117" s="3">
        <v>1</v>
      </c>
      <c r="W1117" s="3">
        <v>1</v>
      </c>
    </row>
    <row r="1118" spans="2:23">
      <c r="B1118" s="2" t="s">
        <v>2401</v>
      </c>
      <c r="C1118" t="s">
        <v>2400</v>
      </c>
      <c r="D1118" s="3">
        <v>38</v>
      </c>
      <c r="E1118" s="3">
        <v>0.41000000000000003</v>
      </c>
      <c r="F1118" s="3">
        <v>56210000</v>
      </c>
      <c r="G1118" s="3">
        <v>0.69</v>
      </c>
      <c r="H1118" s="3"/>
      <c r="I1118" s="3">
        <v>1</v>
      </c>
      <c r="J1118" s="3">
        <v>22</v>
      </c>
      <c r="K1118" s="3">
        <v>2</v>
      </c>
      <c r="L1118" s="3"/>
      <c r="M1118" s="3">
        <v>1</v>
      </c>
      <c r="N1118" s="3">
        <v>2</v>
      </c>
      <c r="O1118" s="3">
        <v>1</v>
      </c>
      <c r="P1118" s="3">
        <v>1</v>
      </c>
      <c r="Q1118" s="3">
        <v>1</v>
      </c>
      <c r="R1118" s="3">
        <v>1</v>
      </c>
      <c r="S1118" s="3"/>
      <c r="T1118" s="3">
        <v>52</v>
      </c>
      <c r="U1118" s="3">
        <v>5</v>
      </c>
      <c r="V1118" s="3">
        <v>4</v>
      </c>
      <c r="W1118" s="3">
        <v>1</v>
      </c>
    </row>
    <row r="1119" spans="2:23">
      <c r="B1119" s="2" t="s">
        <v>2403</v>
      </c>
      <c r="C1119" t="s">
        <v>2402</v>
      </c>
      <c r="D1119" s="3">
        <v>28</v>
      </c>
      <c r="E1119" s="3">
        <v>0.67999999999999994</v>
      </c>
      <c r="F1119" s="3">
        <v>56080000</v>
      </c>
      <c r="G1119" s="3">
        <v>0.18</v>
      </c>
      <c r="H1119" s="3"/>
      <c r="I1119" s="3">
        <v>1</v>
      </c>
      <c r="J1119" s="3">
        <v>1</v>
      </c>
      <c r="K1119" s="3">
        <v>2</v>
      </c>
      <c r="L1119" s="3"/>
      <c r="M1119" s="3">
        <v>1</v>
      </c>
      <c r="N1119" s="3">
        <v>2</v>
      </c>
      <c r="O1119" s="3">
        <v>1</v>
      </c>
      <c r="P1119" s="3">
        <v>1</v>
      </c>
      <c r="Q1119" s="3">
        <v>1</v>
      </c>
      <c r="R1119" s="3">
        <v>1</v>
      </c>
      <c r="S1119" s="3"/>
      <c r="T1119" s="3">
        <v>49</v>
      </c>
      <c r="U1119" s="3">
        <v>4</v>
      </c>
      <c r="V1119" s="3">
        <v>3</v>
      </c>
      <c r="W1119" s="3">
        <v>1</v>
      </c>
    </row>
    <row r="1120" spans="2:23">
      <c r="B1120" s="2" t="s">
        <v>163</v>
      </c>
      <c r="C1120" t="s">
        <v>2404</v>
      </c>
      <c r="D1120" s="3">
        <v>21</v>
      </c>
      <c r="E1120" s="3">
        <v>1.08</v>
      </c>
      <c r="F1120" s="3">
        <v>56040000</v>
      </c>
      <c r="G1120" s="3">
        <v>0.27999999999999997</v>
      </c>
      <c r="H1120" s="3"/>
      <c r="I1120" s="3">
        <v>1</v>
      </c>
      <c r="J1120" s="3">
        <v>13</v>
      </c>
      <c r="K1120" s="3">
        <v>1</v>
      </c>
      <c r="L1120" s="3"/>
      <c r="M1120" s="3">
        <v>5</v>
      </c>
      <c r="N1120" s="3">
        <v>15</v>
      </c>
      <c r="O1120" s="3">
        <v>60</v>
      </c>
      <c r="P1120" s="3">
        <v>1</v>
      </c>
      <c r="Q1120" s="3">
        <v>2</v>
      </c>
      <c r="R1120" s="3">
        <v>1</v>
      </c>
      <c r="S1120" s="3"/>
      <c r="T1120" s="3">
        <v>21</v>
      </c>
      <c r="U1120" s="3">
        <v>5</v>
      </c>
      <c r="V1120" s="3">
        <v>8</v>
      </c>
      <c r="W1120" s="3">
        <v>1</v>
      </c>
    </row>
    <row r="1121" spans="2:23">
      <c r="B1121" s="2" t="s">
        <v>125</v>
      </c>
      <c r="C1121" t="s">
        <v>2405</v>
      </c>
      <c r="D1121" s="3">
        <v>9</v>
      </c>
      <c r="E1121" s="3">
        <v>1.01</v>
      </c>
      <c r="F1121" s="3">
        <v>55990000</v>
      </c>
      <c r="G1121" s="3">
        <v>0.64</v>
      </c>
      <c r="H1121" s="3"/>
      <c r="I1121" s="3">
        <v>1</v>
      </c>
      <c r="J1121" s="3">
        <v>1</v>
      </c>
      <c r="K1121" s="3">
        <v>10</v>
      </c>
      <c r="L1121" s="3"/>
      <c r="M1121" s="3">
        <v>1</v>
      </c>
      <c r="N1121" s="3">
        <v>2</v>
      </c>
      <c r="O1121" s="3">
        <v>1</v>
      </c>
      <c r="P1121" s="3">
        <v>1</v>
      </c>
      <c r="Q1121" s="3">
        <v>1</v>
      </c>
      <c r="R1121" s="3">
        <v>1</v>
      </c>
      <c r="S1121" s="3"/>
      <c r="T1121" s="3">
        <v>31</v>
      </c>
      <c r="U1121" s="3">
        <v>2</v>
      </c>
      <c r="V1121" s="3">
        <v>1</v>
      </c>
      <c r="W1121" s="3">
        <v>1</v>
      </c>
    </row>
    <row r="1122" spans="2:23">
      <c r="B1122" s="2" t="s">
        <v>2407</v>
      </c>
      <c r="C1122" t="s">
        <v>2406</v>
      </c>
      <c r="D1122" s="3">
        <v>28</v>
      </c>
      <c r="E1122" s="3">
        <v>0.61</v>
      </c>
      <c r="F1122" s="3">
        <v>55790000</v>
      </c>
      <c r="G1122" s="3">
        <v>0.27999999999999997</v>
      </c>
      <c r="H1122" s="3"/>
      <c r="I1122" s="3">
        <v>1</v>
      </c>
      <c r="J1122" s="3">
        <v>1</v>
      </c>
      <c r="K1122" s="3">
        <v>6</v>
      </c>
      <c r="L1122" s="3"/>
      <c r="M1122" s="3">
        <v>1</v>
      </c>
      <c r="N1122" s="3">
        <v>2</v>
      </c>
      <c r="O1122" s="3">
        <v>1</v>
      </c>
      <c r="P1122" s="3">
        <v>1</v>
      </c>
      <c r="Q1122" s="3">
        <v>1</v>
      </c>
      <c r="R1122" s="3">
        <v>1</v>
      </c>
      <c r="S1122" s="3"/>
      <c r="T1122" s="3">
        <v>3</v>
      </c>
      <c r="U1122" s="3">
        <v>2</v>
      </c>
      <c r="V1122" s="3">
        <v>1</v>
      </c>
      <c r="W1122" s="3">
        <v>1</v>
      </c>
    </row>
    <row r="1123" spans="2:23">
      <c r="B1123" s="2" t="s">
        <v>2409</v>
      </c>
      <c r="C1123" t="s">
        <v>2408</v>
      </c>
      <c r="D1123" s="3">
        <v>8</v>
      </c>
      <c r="E1123" s="3">
        <v>0.43</v>
      </c>
      <c r="F1123" s="3">
        <v>55240000</v>
      </c>
      <c r="G1123" s="3">
        <v>0.27</v>
      </c>
      <c r="H1123" s="3"/>
      <c r="I1123" s="3">
        <v>2</v>
      </c>
      <c r="J1123" s="3">
        <v>24</v>
      </c>
      <c r="K1123" s="3">
        <v>1</v>
      </c>
      <c r="L1123" s="3"/>
      <c r="M1123" s="3">
        <v>3</v>
      </c>
      <c r="N1123" s="3">
        <v>12</v>
      </c>
      <c r="O1123" s="3">
        <v>6</v>
      </c>
      <c r="P1123" s="3">
        <v>1</v>
      </c>
      <c r="Q1123" s="3">
        <v>1</v>
      </c>
      <c r="R1123" s="3">
        <v>1</v>
      </c>
      <c r="S1123" s="3"/>
      <c r="T1123" s="3">
        <v>18</v>
      </c>
      <c r="U1123" s="3">
        <v>4</v>
      </c>
      <c r="V1123" s="3">
        <v>3</v>
      </c>
      <c r="W1123" s="3">
        <v>1</v>
      </c>
    </row>
    <row r="1124" spans="2:23">
      <c r="B1124" s="2" t="s">
        <v>2411</v>
      </c>
      <c r="C1124" t="s">
        <v>2410</v>
      </c>
      <c r="D1124" s="3">
        <v>9</v>
      </c>
      <c r="E1124" s="3">
        <v>0.75</v>
      </c>
      <c r="F1124" s="3">
        <v>55090000</v>
      </c>
      <c r="G1124" s="3">
        <v>0.27999999999999997</v>
      </c>
      <c r="H1124" s="3"/>
      <c r="I1124" s="3">
        <v>1</v>
      </c>
      <c r="J1124" s="3">
        <v>1</v>
      </c>
      <c r="K1124" s="3">
        <v>6</v>
      </c>
      <c r="L1124" s="3"/>
      <c r="M1124" s="3">
        <v>1</v>
      </c>
      <c r="N1124" s="3">
        <v>5</v>
      </c>
      <c r="O1124" s="3">
        <v>1</v>
      </c>
      <c r="P1124" s="3">
        <v>1</v>
      </c>
      <c r="Q1124" s="3">
        <v>1</v>
      </c>
      <c r="R1124" s="3">
        <v>1</v>
      </c>
      <c r="S1124" s="3"/>
      <c r="T1124" s="3">
        <v>31</v>
      </c>
      <c r="U1124" s="3">
        <v>2</v>
      </c>
      <c r="V1124" s="3">
        <v>1</v>
      </c>
      <c r="W1124" s="3">
        <v>1</v>
      </c>
    </row>
    <row r="1125" spans="2:23">
      <c r="B1125" s="2" t="s">
        <v>2413</v>
      </c>
      <c r="C1125" t="s">
        <v>2412</v>
      </c>
      <c r="D1125" s="3">
        <v>1</v>
      </c>
      <c r="E1125" s="3">
        <v>0.35000000000000003</v>
      </c>
      <c r="F1125" s="3">
        <v>55070000</v>
      </c>
      <c r="G1125" s="3">
        <v>0.33999999999999997</v>
      </c>
      <c r="H1125" s="3"/>
      <c r="I1125" s="3">
        <v>1</v>
      </c>
      <c r="J1125" s="3">
        <v>8</v>
      </c>
      <c r="K1125" s="3">
        <v>1</v>
      </c>
      <c r="L1125" s="3"/>
      <c r="M1125" s="3">
        <v>5</v>
      </c>
      <c r="N1125" s="3">
        <v>30</v>
      </c>
      <c r="O1125" s="3">
        <v>1</v>
      </c>
      <c r="P1125" s="3">
        <v>1</v>
      </c>
      <c r="Q1125" s="3">
        <v>1</v>
      </c>
      <c r="R1125" s="3">
        <v>1</v>
      </c>
      <c r="S1125" s="3"/>
      <c r="T1125" s="3">
        <v>1</v>
      </c>
      <c r="U1125" s="3">
        <v>2</v>
      </c>
      <c r="V1125" s="3">
        <v>8</v>
      </c>
      <c r="W1125" s="3">
        <v>1</v>
      </c>
    </row>
    <row r="1126" spans="2:23">
      <c r="B1126" s="2" t="s">
        <v>2415</v>
      </c>
      <c r="C1126" t="s">
        <v>2414</v>
      </c>
      <c r="D1126" s="3">
        <v>4</v>
      </c>
      <c r="E1126" s="3">
        <v>0.28999999999999998</v>
      </c>
      <c r="F1126" s="3">
        <v>54810000</v>
      </c>
      <c r="G1126" s="3">
        <v>0.25</v>
      </c>
      <c r="H1126" s="3"/>
      <c r="I1126" s="3">
        <v>1</v>
      </c>
      <c r="J1126" s="3">
        <v>13</v>
      </c>
      <c r="K1126" s="3">
        <v>1</v>
      </c>
      <c r="L1126" s="3"/>
      <c r="M1126" s="3">
        <v>1</v>
      </c>
      <c r="N1126" s="3">
        <v>1</v>
      </c>
      <c r="O1126" s="3">
        <v>1</v>
      </c>
      <c r="P1126" s="3">
        <v>1</v>
      </c>
      <c r="Q1126" s="3">
        <v>1</v>
      </c>
      <c r="R1126" s="3">
        <v>1</v>
      </c>
      <c r="S1126" s="3"/>
      <c r="T1126" s="3">
        <v>80</v>
      </c>
      <c r="U1126" s="3">
        <v>5</v>
      </c>
      <c r="V1126" s="3">
        <v>8</v>
      </c>
      <c r="W1126" s="3">
        <v>1</v>
      </c>
    </row>
    <row r="1127" spans="2:23">
      <c r="B1127" s="2" t="s">
        <v>2417</v>
      </c>
      <c r="C1127" t="s">
        <v>2416</v>
      </c>
      <c r="D1127" s="3">
        <v>28</v>
      </c>
      <c r="E1127" s="3">
        <v>0.75</v>
      </c>
      <c r="F1127" s="3">
        <v>54220000</v>
      </c>
      <c r="G1127" s="3">
        <v>0.24</v>
      </c>
      <c r="H1127" s="3"/>
      <c r="I1127" s="3">
        <v>1</v>
      </c>
      <c r="J1127" s="3">
        <v>28</v>
      </c>
      <c r="K1127" s="3">
        <v>1</v>
      </c>
      <c r="L1127" s="3"/>
      <c r="M1127" s="3">
        <v>1</v>
      </c>
      <c r="N1127" s="3">
        <v>2</v>
      </c>
      <c r="O1127" s="3">
        <v>1</v>
      </c>
      <c r="P1127" s="3">
        <v>1</v>
      </c>
      <c r="Q1127" s="3">
        <v>1</v>
      </c>
      <c r="R1127" s="3">
        <v>1</v>
      </c>
      <c r="S1127" s="3"/>
      <c r="T1127" s="3">
        <v>38</v>
      </c>
      <c r="U1127" s="3">
        <v>1</v>
      </c>
      <c r="V1127" s="3">
        <v>8</v>
      </c>
      <c r="W1127" s="3">
        <v>1</v>
      </c>
    </row>
    <row r="1128" spans="2:23">
      <c r="B1128" s="2" t="s">
        <v>2419</v>
      </c>
      <c r="C1128" t="s">
        <v>2418</v>
      </c>
      <c r="D1128" s="3">
        <v>12</v>
      </c>
      <c r="E1128" s="3">
        <v>0.70000000000000007</v>
      </c>
      <c r="F1128" s="3">
        <v>54190000</v>
      </c>
      <c r="G1128" s="3">
        <v>0.33</v>
      </c>
      <c r="H1128" s="3"/>
      <c r="I1128" s="3">
        <v>1</v>
      </c>
      <c r="J1128" s="3">
        <v>4</v>
      </c>
      <c r="K1128" s="3">
        <v>1</v>
      </c>
      <c r="L1128" s="3"/>
      <c r="M1128" s="3">
        <v>1</v>
      </c>
      <c r="N1128" s="3">
        <v>4</v>
      </c>
      <c r="O1128" s="3">
        <v>4</v>
      </c>
      <c r="P1128" s="3">
        <v>1</v>
      </c>
      <c r="Q1128" s="3">
        <v>1</v>
      </c>
      <c r="R1128" s="3">
        <v>1</v>
      </c>
      <c r="S1128" s="3"/>
      <c r="T1128" s="3">
        <v>5</v>
      </c>
      <c r="U1128" s="3">
        <v>5</v>
      </c>
      <c r="V1128" s="3">
        <v>2</v>
      </c>
      <c r="W1128" s="3">
        <v>1</v>
      </c>
    </row>
    <row r="1129" spans="2:23">
      <c r="B1129" s="2" t="s">
        <v>51</v>
      </c>
      <c r="C1129" t="s">
        <v>2420</v>
      </c>
      <c r="D1129" s="3">
        <v>28</v>
      </c>
      <c r="E1129" s="3">
        <v>0.65</v>
      </c>
      <c r="F1129" s="3">
        <v>53920000</v>
      </c>
      <c r="G1129" s="3">
        <v>0.26</v>
      </c>
      <c r="H1129" s="3"/>
      <c r="I1129" s="3">
        <v>1</v>
      </c>
      <c r="J1129" s="3">
        <v>1</v>
      </c>
      <c r="K1129" s="3">
        <v>4</v>
      </c>
      <c r="L1129" s="3"/>
      <c r="M1129" s="3">
        <v>5</v>
      </c>
      <c r="N1129" s="3">
        <v>22</v>
      </c>
      <c r="O1129" s="3">
        <v>38</v>
      </c>
      <c r="P1129" s="3">
        <v>1</v>
      </c>
      <c r="Q1129" s="3">
        <v>1</v>
      </c>
      <c r="R1129" s="3">
        <v>1</v>
      </c>
      <c r="S1129" s="3"/>
      <c r="T1129" s="3">
        <v>38</v>
      </c>
      <c r="U1129" s="3">
        <v>2</v>
      </c>
      <c r="V1129" s="3">
        <v>1</v>
      </c>
      <c r="W1129" s="3">
        <v>1</v>
      </c>
    </row>
    <row r="1130" spans="2:23">
      <c r="B1130" s="2" t="s">
        <v>2422</v>
      </c>
      <c r="C1130" t="s">
        <v>2421</v>
      </c>
      <c r="D1130" s="3">
        <v>12</v>
      </c>
      <c r="E1130" s="3">
        <v>0.95</v>
      </c>
      <c r="F1130" s="3">
        <v>53890000</v>
      </c>
      <c r="G1130" s="3">
        <v>0.33</v>
      </c>
      <c r="H1130" s="3"/>
      <c r="I1130" s="3">
        <v>2</v>
      </c>
      <c r="J1130" s="3">
        <v>11</v>
      </c>
      <c r="K1130" s="3">
        <v>4</v>
      </c>
      <c r="L1130" s="3"/>
      <c r="M1130" s="3">
        <v>3</v>
      </c>
      <c r="N1130" s="3">
        <v>27</v>
      </c>
      <c r="O1130" s="3">
        <v>2</v>
      </c>
      <c r="P1130" s="3">
        <v>1</v>
      </c>
      <c r="Q1130" s="3">
        <v>1</v>
      </c>
      <c r="R1130" s="3">
        <v>1</v>
      </c>
      <c r="S1130" s="3"/>
      <c r="T1130" s="3">
        <v>16</v>
      </c>
      <c r="U1130" s="3">
        <v>12</v>
      </c>
      <c r="V1130" s="3">
        <v>9</v>
      </c>
      <c r="W1130" s="3">
        <v>2</v>
      </c>
    </row>
    <row r="1131" spans="2:23">
      <c r="B1131" s="2" t="s">
        <v>2424</v>
      </c>
      <c r="C1131" t="s">
        <v>2423</v>
      </c>
      <c r="D1131" s="3">
        <v>63</v>
      </c>
      <c r="E1131" s="3">
        <v>0.91</v>
      </c>
      <c r="F1131" s="3">
        <v>53700000</v>
      </c>
      <c r="G1131" s="3">
        <v>0.18</v>
      </c>
      <c r="H1131" s="3"/>
      <c r="I1131" s="3">
        <v>4</v>
      </c>
      <c r="J1131" s="3">
        <v>8</v>
      </c>
      <c r="K1131" s="3">
        <v>4</v>
      </c>
      <c r="L1131" s="3"/>
      <c r="M1131" s="3">
        <v>13</v>
      </c>
      <c r="N1131" s="3">
        <v>41</v>
      </c>
      <c r="O1131" s="3">
        <v>64</v>
      </c>
      <c r="P1131" s="3">
        <v>1</v>
      </c>
      <c r="Q1131" s="3">
        <v>1</v>
      </c>
      <c r="R1131" s="3">
        <v>1</v>
      </c>
      <c r="S1131" s="3"/>
      <c r="T1131" s="3">
        <v>16</v>
      </c>
      <c r="U1131" s="3">
        <v>16</v>
      </c>
      <c r="V1131" s="3">
        <v>8</v>
      </c>
      <c r="W1131" s="3">
        <v>2</v>
      </c>
    </row>
    <row r="1132" spans="2:23">
      <c r="B1132" s="2" t="s">
        <v>2426</v>
      </c>
      <c r="C1132" t="s">
        <v>2425</v>
      </c>
      <c r="D1132" s="3">
        <v>2</v>
      </c>
      <c r="E1132" s="3">
        <v>0.51</v>
      </c>
      <c r="F1132" s="3">
        <v>53560000</v>
      </c>
      <c r="G1132" s="3">
        <v>0.08</v>
      </c>
      <c r="H1132" s="3"/>
      <c r="I1132" s="3">
        <v>1</v>
      </c>
      <c r="J1132" s="3">
        <v>10</v>
      </c>
      <c r="K1132" s="3">
        <v>6</v>
      </c>
      <c r="L1132" s="3"/>
      <c r="M1132" s="3">
        <v>1</v>
      </c>
      <c r="N1132" s="3">
        <v>2</v>
      </c>
      <c r="O1132" s="3">
        <v>1</v>
      </c>
      <c r="P1132" s="3">
        <v>1</v>
      </c>
      <c r="Q1132" s="3">
        <v>1</v>
      </c>
      <c r="R1132" s="3">
        <v>1</v>
      </c>
      <c r="S1132" s="3"/>
      <c r="T1132" s="3">
        <v>3</v>
      </c>
      <c r="U1132" s="3">
        <v>2</v>
      </c>
      <c r="V1132" s="3">
        <v>1</v>
      </c>
      <c r="W1132" s="3">
        <v>1</v>
      </c>
    </row>
    <row r="1133" spans="2:23">
      <c r="B1133" s="2" t="s">
        <v>2428</v>
      </c>
      <c r="C1133" t="s">
        <v>2427</v>
      </c>
      <c r="D1133" s="3">
        <v>20</v>
      </c>
      <c r="E1133" s="3">
        <v>0.65</v>
      </c>
      <c r="F1133" s="3">
        <v>53520000</v>
      </c>
      <c r="G1133" s="3">
        <v>0.18</v>
      </c>
      <c r="H1133" s="3"/>
      <c r="I1133" s="3">
        <v>3</v>
      </c>
      <c r="J1133" s="3">
        <v>25</v>
      </c>
      <c r="K1133" s="3">
        <v>4</v>
      </c>
      <c r="L1133" s="3"/>
      <c r="M1133" s="3">
        <v>4</v>
      </c>
      <c r="N1133" s="3">
        <v>6</v>
      </c>
      <c r="O1133" s="3">
        <v>5</v>
      </c>
      <c r="P1133" s="3">
        <v>1</v>
      </c>
      <c r="Q1133" s="3">
        <v>1</v>
      </c>
      <c r="R1133" s="3">
        <v>2</v>
      </c>
      <c r="S1133" s="3"/>
      <c r="T1133" s="3">
        <v>45</v>
      </c>
      <c r="U1133" s="3">
        <v>16</v>
      </c>
      <c r="V1133" s="3">
        <v>13</v>
      </c>
      <c r="W1133" s="3">
        <v>1</v>
      </c>
    </row>
    <row r="1134" spans="2:23">
      <c r="B1134" s="2" t="s">
        <v>2430</v>
      </c>
      <c r="C1134" t="s">
        <v>2429</v>
      </c>
      <c r="D1134" s="3">
        <v>12</v>
      </c>
      <c r="E1134" s="3">
        <v>0.85000000000000009</v>
      </c>
      <c r="F1134" s="3">
        <v>53180000</v>
      </c>
      <c r="G1134" s="3">
        <v>0.65</v>
      </c>
      <c r="H1134" s="3"/>
      <c r="I1134" s="3">
        <v>2</v>
      </c>
      <c r="J1134" s="3">
        <v>11</v>
      </c>
      <c r="K1134" s="3">
        <v>3</v>
      </c>
      <c r="L1134" s="3"/>
      <c r="M1134" s="3">
        <v>9</v>
      </c>
      <c r="N1134" s="3">
        <v>16</v>
      </c>
      <c r="O1134" s="3">
        <v>2</v>
      </c>
      <c r="P1134" s="3">
        <v>1</v>
      </c>
      <c r="Q1134" s="3">
        <v>1</v>
      </c>
      <c r="R1134" s="3">
        <v>1</v>
      </c>
      <c r="S1134" s="3"/>
      <c r="T1134" s="3">
        <v>16</v>
      </c>
      <c r="U1134" s="3">
        <v>12</v>
      </c>
      <c r="V1134" s="3">
        <v>9</v>
      </c>
      <c r="W1134" s="3">
        <v>2</v>
      </c>
    </row>
    <row r="1135" spans="2:23">
      <c r="B1135" s="2" t="s">
        <v>2432</v>
      </c>
      <c r="C1135" t="s">
        <v>2431</v>
      </c>
      <c r="D1135" s="3">
        <v>12</v>
      </c>
      <c r="E1135" s="3">
        <v>0.70000000000000007</v>
      </c>
      <c r="F1135" s="3">
        <v>53150000</v>
      </c>
      <c r="G1135" s="3">
        <v>0.2</v>
      </c>
      <c r="H1135" s="3"/>
      <c r="I1135" s="3">
        <v>1</v>
      </c>
      <c r="J1135" s="3">
        <v>13</v>
      </c>
      <c r="K1135" s="3">
        <v>1</v>
      </c>
      <c r="L1135" s="3"/>
      <c r="M1135" s="3">
        <v>1</v>
      </c>
      <c r="N1135" s="3">
        <v>2</v>
      </c>
      <c r="O1135" s="3">
        <v>1</v>
      </c>
      <c r="P1135" s="3">
        <v>1</v>
      </c>
      <c r="Q1135" s="3">
        <v>1</v>
      </c>
      <c r="R1135" s="3">
        <v>1</v>
      </c>
      <c r="S1135" s="3"/>
      <c r="T1135" s="3">
        <v>22</v>
      </c>
      <c r="U1135" s="3">
        <v>12</v>
      </c>
      <c r="V1135" s="3">
        <v>8</v>
      </c>
      <c r="W1135" s="3">
        <v>1</v>
      </c>
    </row>
    <row r="1136" spans="2:23">
      <c r="B1136" s="2" t="s">
        <v>2434</v>
      </c>
      <c r="C1136" t="s">
        <v>2433</v>
      </c>
      <c r="D1136" s="3">
        <v>40</v>
      </c>
      <c r="E1136" s="3">
        <v>0.5</v>
      </c>
      <c r="F1136" s="3">
        <v>53100000</v>
      </c>
      <c r="G1136" s="3">
        <v>0.25</v>
      </c>
      <c r="H1136" s="3"/>
      <c r="I1136" s="3">
        <v>1</v>
      </c>
      <c r="J1136" s="3">
        <v>13</v>
      </c>
      <c r="K1136" s="3">
        <v>1</v>
      </c>
      <c r="L1136" s="3"/>
      <c r="M1136" s="3">
        <v>5</v>
      </c>
      <c r="N1136" s="3">
        <v>14</v>
      </c>
      <c r="O1136" s="3">
        <v>1</v>
      </c>
      <c r="P1136" s="3">
        <v>1</v>
      </c>
      <c r="Q1136" s="3">
        <v>1</v>
      </c>
      <c r="R1136" s="3">
        <v>1</v>
      </c>
      <c r="S1136" s="3"/>
      <c r="T1136" s="3">
        <v>54</v>
      </c>
      <c r="U1136" s="3">
        <v>2</v>
      </c>
      <c r="V1136" s="3">
        <v>4</v>
      </c>
      <c r="W1136" s="3">
        <v>1</v>
      </c>
    </row>
    <row r="1137" spans="2:23">
      <c r="B1137" s="2" t="s">
        <v>2436</v>
      </c>
      <c r="C1137" t="s">
        <v>2435</v>
      </c>
      <c r="D1137" s="3">
        <v>29</v>
      </c>
      <c r="E1137" s="3">
        <v>0.98</v>
      </c>
      <c r="F1137" s="3">
        <v>52930000</v>
      </c>
      <c r="G1137" s="3">
        <v>0.19</v>
      </c>
      <c r="H1137" s="3"/>
      <c r="I1137" s="3">
        <v>1</v>
      </c>
      <c r="J1137" s="3">
        <v>1</v>
      </c>
      <c r="K1137" s="3">
        <v>7</v>
      </c>
      <c r="L1137" s="3"/>
      <c r="M1137" s="3">
        <v>1</v>
      </c>
      <c r="N1137" s="3">
        <v>2</v>
      </c>
      <c r="O1137" s="3">
        <v>1</v>
      </c>
      <c r="P1137" s="3">
        <v>1</v>
      </c>
      <c r="Q1137" s="3">
        <v>1</v>
      </c>
      <c r="R1137" s="3">
        <v>1</v>
      </c>
      <c r="S1137" s="3"/>
      <c r="T1137" s="3">
        <v>49</v>
      </c>
      <c r="U1137" s="3">
        <v>2</v>
      </c>
      <c r="V1137" s="3">
        <v>1</v>
      </c>
      <c r="W1137" s="3">
        <v>1</v>
      </c>
    </row>
    <row r="1138" spans="2:23">
      <c r="B1138" s="2" t="s">
        <v>353</v>
      </c>
      <c r="C1138" t="s">
        <v>2437</v>
      </c>
      <c r="D1138" s="3">
        <v>4</v>
      </c>
      <c r="E1138" s="3">
        <v>0.28999999999999998</v>
      </c>
      <c r="F1138" s="3">
        <v>52850000</v>
      </c>
      <c r="G1138" s="3">
        <v>0.33999999999999997</v>
      </c>
      <c r="H1138" s="3"/>
      <c r="I1138" s="3">
        <v>1</v>
      </c>
      <c r="J1138" s="3">
        <v>1</v>
      </c>
      <c r="K1138" s="3">
        <v>1</v>
      </c>
      <c r="L1138" s="3"/>
      <c r="M1138" s="3">
        <v>5</v>
      </c>
      <c r="N1138" s="3">
        <v>21</v>
      </c>
      <c r="O1138" s="3">
        <v>1</v>
      </c>
      <c r="P1138" s="3">
        <v>1</v>
      </c>
      <c r="Q1138" s="3">
        <v>1</v>
      </c>
      <c r="R1138" s="3">
        <v>1</v>
      </c>
      <c r="S1138" s="3"/>
      <c r="T1138" s="3">
        <v>1</v>
      </c>
      <c r="U1138" s="3">
        <v>1</v>
      </c>
      <c r="V1138" s="3">
        <v>1</v>
      </c>
      <c r="W1138" s="3">
        <v>1</v>
      </c>
    </row>
    <row r="1139" spans="2:23">
      <c r="B1139" s="2" t="s">
        <v>156</v>
      </c>
      <c r="C1139" t="s">
        <v>2438</v>
      </c>
      <c r="D1139" s="3">
        <v>12</v>
      </c>
      <c r="E1139" s="3">
        <v>0.6</v>
      </c>
      <c r="F1139" s="3">
        <v>52810000</v>
      </c>
      <c r="G1139" s="3">
        <v>0.65</v>
      </c>
      <c r="H1139" s="3"/>
      <c r="I1139" s="3">
        <v>1</v>
      </c>
      <c r="J1139" s="3">
        <v>1</v>
      </c>
      <c r="K1139" s="3">
        <v>2</v>
      </c>
      <c r="L1139" s="3"/>
      <c r="M1139" s="3">
        <v>5</v>
      </c>
      <c r="N1139" s="3">
        <v>7</v>
      </c>
      <c r="O1139" s="3">
        <v>1</v>
      </c>
      <c r="P1139" s="3">
        <v>1</v>
      </c>
      <c r="Q1139" s="3">
        <v>1</v>
      </c>
      <c r="R1139" s="3">
        <v>1</v>
      </c>
      <c r="S1139" s="3"/>
      <c r="T1139" s="3">
        <v>4</v>
      </c>
      <c r="U1139" s="3">
        <v>2</v>
      </c>
      <c r="V1139" s="3">
        <v>1</v>
      </c>
      <c r="W1139" s="3">
        <v>1</v>
      </c>
    </row>
    <row r="1140" spans="2:23">
      <c r="B1140" s="2" t="s">
        <v>568</v>
      </c>
      <c r="C1140" t="s">
        <v>2439</v>
      </c>
      <c r="D1140" s="3">
        <v>15</v>
      </c>
      <c r="E1140" s="3">
        <v>0.95</v>
      </c>
      <c r="F1140" s="3">
        <v>52740000</v>
      </c>
      <c r="G1140" s="3">
        <v>0.22</v>
      </c>
      <c r="H1140" s="3"/>
      <c r="I1140" s="3">
        <v>1</v>
      </c>
      <c r="J1140" s="3">
        <v>2</v>
      </c>
      <c r="K1140" s="3">
        <v>7</v>
      </c>
      <c r="L1140" s="3"/>
      <c r="M1140" s="3">
        <v>1</v>
      </c>
      <c r="N1140" s="3">
        <v>1</v>
      </c>
      <c r="O1140" s="3">
        <v>1</v>
      </c>
      <c r="P1140" s="3">
        <v>1</v>
      </c>
      <c r="Q1140" s="3">
        <v>2</v>
      </c>
      <c r="R1140" s="3">
        <v>1</v>
      </c>
      <c r="S1140" s="3"/>
      <c r="T1140" s="3">
        <v>4</v>
      </c>
      <c r="U1140" s="3">
        <v>15</v>
      </c>
      <c r="V1140" s="3">
        <v>1</v>
      </c>
      <c r="W1140" s="3">
        <v>1</v>
      </c>
    </row>
    <row r="1141" spans="2:23">
      <c r="B1141" s="2" t="s">
        <v>2441</v>
      </c>
      <c r="C1141" t="s">
        <v>2440</v>
      </c>
      <c r="D1141" s="3">
        <v>32</v>
      </c>
      <c r="E1141" s="3">
        <v>0.65</v>
      </c>
      <c r="F1141" s="3">
        <v>52570000</v>
      </c>
      <c r="G1141" s="3">
        <v>0.53</v>
      </c>
      <c r="H1141" s="3"/>
      <c r="I1141" s="3">
        <v>1</v>
      </c>
      <c r="J1141" s="3">
        <v>21</v>
      </c>
      <c r="K1141" s="3">
        <v>6</v>
      </c>
      <c r="L1141" s="3"/>
      <c r="M1141" s="3">
        <v>1</v>
      </c>
      <c r="N1141" s="3">
        <v>2</v>
      </c>
      <c r="O1141" s="3">
        <v>1</v>
      </c>
      <c r="P1141" s="3">
        <v>1</v>
      </c>
      <c r="Q1141" s="3">
        <v>1</v>
      </c>
      <c r="R1141" s="3">
        <v>1</v>
      </c>
      <c r="S1141" s="3"/>
      <c r="T1141" s="3">
        <v>47</v>
      </c>
      <c r="U1141" s="3">
        <v>16</v>
      </c>
      <c r="V1141" s="3">
        <v>12</v>
      </c>
      <c r="W1141" s="3">
        <v>1</v>
      </c>
    </row>
    <row r="1142" spans="2:23">
      <c r="B1142" s="2" t="s">
        <v>2443</v>
      </c>
      <c r="C1142" t="s">
        <v>2442</v>
      </c>
      <c r="D1142" s="3">
        <v>16</v>
      </c>
      <c r="E1142" s="3">
        <v>0.33999999999999997</v>
      </c>
      <c r="F1142" s="3">
        <v>52520000</v>
      </c>
      <c r="G1142" s="3">
        <v>0.12</v>
      </c>
      <c r="H1142" s="3"/>
      <c r="I1142" s="3">
        <v>2</v>
      </c>
      <c r="J1142" s="3">
        <v>12</v>
      </c>
      <c r="K1142" s="3">
        <v>1</v>
      </c>
      <c r="L1142" s="3"/>
      <c r="M1142" s="3">
        <v>3</v>
      </c>
      <c r="N1142" s="3">
        <v>12</v>
      </c>
      <c r="O1142" s="3">
        <v>2</v>
      </c>
      <c r="P1142" s="3">
        <v>1</v>
      </c>
      <c r="Q1142" s="3">
        <v>1</v>
      </c>
      <c r="R1142" s="3">
        <v>1</v>
      </c>
      <c r="S1142" s="3"/>
      <c r="T1142" s="3">
        <v>40</v>
      </c>
      <c r="U1142" s="3">
        <v>8</v>
      </c>
      <c r="V1142" s="3">
        <v>3</v>
      </c>
      <c r="W1142" s="3">
        <v>1</v>
      </c>
    </row>
    <row r="1143" spans="2:23">
      <c r="B1143" s="2" t="s">
        <v>2445</v>
      </c>
      <c r="C1143" t="s">
        <v>2444</v>
      </c>
      <c r="D1143" s="3">
        <v>1</v>
      </c>
      <c r="E1143" s="3">
        <v>0.35000000000000003</v>
      </c>
      <c r="F1143" s="3">
        <v>51990000</v>
      </c>
      <c r="G1143" s="3">
        <v>0.16999999999999998</v>
      </c>
      <c r="H1143" s="3"/>
      <c r="I1143" s="3">
        <v>1</v>
      </c>
      <c r="J1143" s="3">
        <v>8</v>
      </c>
      <c r="K1143" s="3">
        <v>1</v>
      </c>
      <c r="L1143" s="3"/>
      <c r="M1143" s="3">
        <v>5</v>
      </c>
      <c r="N1143" s="3">
        <v>14</v>
      </c>
      <c r="O1143" s="3">
        <v>31</v>
      </c>
      <c r="P1143" s="3">
        <v>1</v>
      </c>
      <c r="Q1143" s="3">
        <v>1</v>
      </c>
      <c r="R1143" s="3">
        <v>1</v>
      </c>
      <c r="S1143" s="3"/>
      <c r="T1143" s="3">
        <v>1</v>
      </c>
      <c r="U1143" s="3">
        <v>2</v>
      </c>
      <c r="V1143" s="3">
        <v>8</v>
      </c>
      <c r="W1143" s="3">
        <v>1</v>
      </c>
    </row>
    <row r="1144" spans="2:23">
      <c r="B1144" s="2" t="s">
        <v>2447</v>
      </c>
      <c r="C1144" t="s">
        <v>2446</v>
      </c>
      <c r="D1144" s="3">
        <v>12</v>
      </c>
      <c r="E1144" s="3">
        <v>0.85000000000000009</v>
      </c>
      <c r="F1144" s="3">
        <v>51780000</v>
      </c>
      <c r="G1144" s="3">
        <v>0.27</v>
      </c>
      <c r="H1144" s="3"/>
      <c r="I1144" s="3">
        <v>1</v>
      </c>
      <c r="J1144" s="3">
        <v>11</v>
      </c>
      <c r="K1144" s="3">
        <v>1</v>
      </c>
      <c r="L1144" s="3"/>
      <c r="M1144" s="3">
        <v>1</v>
      </c>
      <c r="N1144" s="3">
        <v>1</v>
      </c>
      <c r="O1144" s="3">
        <v>1</v>
      </c>
      <c r="P1144" s="3">
        <v>1</v>
      </c>
      <c r="Q1144" s="3">
        <v>1</v>
      </c>
      <c r="R1144" s="3">
        <v>1</v>
      </c>
      <c r="S1144" s="3"/>
      <c r="T1144" s="3">
        <v>16</v>
      </c>
      <c r="U1144" s="3">
        <v>12</v>
      </c>
      <c r="V1144" s="3">
        <v>9</v>
      </c>
      <c r="W1144" s="3">
        <v>2</v>
      </c>
    </row>
    <row r="1145" spans="2:23">
      <c r="B1145" s="2" t="s">
        <v>2449</v>
      </c>
      <c r="C1145" t="s">
        <v>2448</v>
      </c>
      <c r="D1145" s="3">
        <v>4</v>
      </c>
      <c r="E1145" s="3">
        <v>0.25</v>
      </c>
      <c r="F1145" s="3">
        <v>51510000</v>
      </c>
      <c r="G1145" s="3">
        <v>0.08</v>
      </c>
      <c r="H1145" s="3"/>
      <c r="I1145" s="3">
        <v>1</v>
      </c>
      <c r="J1145" s="3">
        <v>4</v>
      </c>
      <c r="K1145" s="3">
        <v>1</v>
      </c>
      <c r="L1145" s="3"/>
      <c r="M1145" s="3">
        <v>1</v>
      </c>
      <c r="N1145" s="3">
        <v>1</v>
      </c>
      <c r="O1145" s="3">
        <v>4</v>
      </c>
      <c r="P1145" s="3">
        <v>1</v>
      </c>
      <c r="Q1145" s="3">
        <v>1</v>
      </c>
      <c r="R1145" s="3">
        <v>1</v>
      </c>
      <c r="S1145" s="3"/>
      <c r="T1145" s="3">
        <v>1</v>
      </c>
      <c r="U1145" s="3">
        <v>8</v>
      </c>
      <c r="V1145" s="3">
        <v>11</v>
      </c>
      <c r="W1145" s="3">
        <v>1</v>
      </c>
    </row>
    <row r="1146" spans="2:23">
      <c r="B1146" s="2" t="s">
        <v>2451</v>
      </c>
      <c r="C1146" t="s">
        <v>2450</v>
      </c>
      <c r="D1146" s="3">
        <v>19</v>
      </c>
      <c r="E1146" s="3">
        <v>0.44999999999999996</v>
      </c>
      <c r="F1146" s="3">
        <v>51460000</v>
      </c>
      <c r="G1146" s="3">
        <v>0.22</v>
      </c>
      <c r="H1146" s="3"/>
      <c r="I1146" s="3">
        <v>3</v>
      </c>
      <c r="J1146" s="3">
        <v>1</v>
      </c>
      <c r="K1146" s="3">
        <v>4</v>
      </c>
      <c r="L1146" s="3"/>
      <c r="M1146" s="3">
        <v>11</v>
      </c>
      <c r="N1146" s="3">
        <v>28</v>
      </c>
      <c r="O1146" s="3">
        <v>19</v>
      </c>
      <c r="P1146" s="3">
        <v>1</v>
      </c>
      <c r="Q1146" s="3">
        <v>1</v>
      </c>
      <c r="R1146" s="3">
        <v>2</v>
      </c>
      <c r="S1146" s="3"/>
      <c r="T1146" s="3">
        <v>1</v>
      </c>
      <c r="U1146" s="3">
        <v>6</v>
      </c>
      <c r="V1146" s="3">
        <v>5</v>
      </c>
      <c r="W1146" s="3">
        <v>1</v>
      </c>
    </row>
    <row r="1147" spans="2:23">
      <c r="B1147" s="2" t="s">
        <v>2453</v>
      </c>
      <c r="C1147" t="s">
        <v>2452</v>
      </c>
      <c r="D1147" s="3">
        <v>8</v>
      </c>
      <c r="E1147" s="3">
        <v>0.6</v>
      </c>
      <c r="F1147" s="3">
        <v>51250000</v>
      </c>
      <c r="G1147" s="3">
        <v>0.89</v>
      </c>
      <c r="H1147" s="3"/>
      <c r="I1147" s="3">
        <v>2</v>
      </c>
      <c r="J1147" s="3">
        <v>11</v>
      </c>
      <c r="K1147" s="3">
        <v>3</v>
      </c>
      <c r="L1147" s="3"/>
      <c r="M1147" s="3">
        <v>3</v>
      </c>
      <c r="N1147" s="3">
        <v>16</v>
      </c>
      <c r="O1147" s="3">
        <v>2</v>
      </c>
      <c r="P1147" s="3">
        <v>1</v>
      </c>
      <c r="Q1147" s="3">
        <v>1</v>
      </c>
      <c r="R1147" s="3">
        <v>1</v>
      </c>
      <c r="S1147" s="3"/>
      <c r="T1147" s="3">
        <v>16</v>
      </c>
      <c r="U1147" s="3">
        <v>12</v>
      </c>
      <c r="V1147" s="3">
        <v>9</v>
      </c>
      <c r="W1147" s="3">
        <v>2</v>
      </c>
    </row>
    <row r="1148" spans="2:23">
      <c r="B1148" s="2" t="s">
        <v>2455</v>
      </c>
      <c r="C1148" t="s">
        <v>2454</v>
      </c>
      <c r="D1148" s="3">
        <v>50</v>
      </c>
      <c r="E1148" s="3">
        <v>0.70000000000000007</v>
      </c>
      <c r="F1148" s="3">
        <v>51050000</v>
      </c>
      <c r="G1148" s="3">
        <v>0.47000000000000003</v>
      </c>
      <c r="H1148" s="3"/>
      <c r="I1148" s="3">
        <v>1</v>
      </c>
      <c r="J1148" s="3">
        <v>21</v>
      </c>
      <c r="K1148" s="3">
        <v>1</v>
      </c>
      <c r="L1148" s="3"/>
      <c r="M1148" s="3">
        <v>1</v>
      </c>
      <c r="N1148" s="3">
        <v>1</v>
      </c>
      <c r="O1148" s="3">
        <v>1</v>
      </c>
      <c r="P1148" s="3">
        <v>1</v>
      </c>
      <c r="Q1148" s="3">
        <v>1</v>
      </c>
      <c r="R1148" s="3">
        <v>1</v>
      </c>
      <c r="S1148" s="3"/>
      <c r="T1148" s="3">
        <v>90</v>
      </c>
      <c r="U1148" s="3">
        <v>16</v>
      </c>
      <c r="V1148" s="3">
        <v>13</v>
      </c>
      <c r="W1148" s="3">
        <v>1</v>
      </c>
    </row>
    <row r="1149" spans="2:23">
      <c r="B1149" s="2" t="s">
        <v>361</v>
      </c>
      <c r="C1149" t="s">
        <v>2456</v>
      </c>
      <c r="D1149" s="3">
        <v>4</v>
      </c>
      <c r="E1149" s="3">
        <v>0.28999999999999998</v>
      </c>
      <c r="F1149" s="3">
        <v>51010000</v>
      </c>
      <c r="G1149" s="3">
        <v>0.26</v>
      </c>
      <c r="H1149" s="3"/>
      <c r="I1149" s="3">
        <v>1</v>
      </c>
      <c r="J1149" s="3">
        <v>1</v>
      </c>
      <c r="K1149" s="3">
        <v>1</v>
      </c>
      <c r="L1149" s="3"/>
      <c r="M1149" s="3">
        <v>5</v>
      </c>
      <c r="N1149" s="3">
        <v>23</v>
      </c>
      <c r="O1149" s="3">
        <v>1</v>
      </c>
      <c r="P1149" s="3">
        <v>1</v>
      </c>
      <c r="Q1149" s="3">
        <v>1</v>
      </c>
      <c r="R1149" s="3">
        <v>1</v>
      </c>
      <c r="S1149" s="3"/>
      <c r="T1149" s="3">
        <v>1</v>
      </c>
      <c r="U1149" s="3">
        <v>1</v>
      </c>
      <c r="V1149" s="3">
        <v>1</v>
      </c>
      <c r="W1149" s="3">
        <v>1</v>
      </c>
    </row>
    <row r="1150" spans="2:23">
      <c r="B1150" s="2" t="s">
        <v>2458</v>
      </c>
      <c r="C1150" t="s">
        <v>2457</v>
      </c>
      <c r="D1150" s="3">
        <v>12</v>
      </c>
      <c r="E1150" s="3">
        <v>0.54999999999999993</v>
      </c>
      <c r="F1150" s="3">
        <v>50950000</v>
      </c>
      <c r="G1150" s="3">
        <v>0.2</v>
      </c>
      <c r="H1150" s="3"/>
      <c r="I1150" s="3">
        <v>2</v>
      </c>
      <c r="J1150" s="3">
        <v>11</v>
      </c>
      <c r="K1150" s="3">
        <v>4</v>
      </c>
      <c r="L1150" s="3"/>
      <c r="M1150" s="3">
        <v>2</v>
      </c>
      <c r="N1150" s="3">
        <v>16</v>
      </c>
      <c r="O1150" s="3">
        <v>2</v>
      </c>
      <c r="P1150" s="3">
        <v>1</v>
      </c>
      <c r="Q1150" s="3">
        <v>1</v>
      </c>
      <c r="R1150" s="3">
        <v>1</v>
      </c>
      <c r="S1150" s="3"/>
      <c r="T1150" s="3">
        <v>16</v>
      </c>
      <c r="U1150" s="3">
        <v>12</v>
      </c>
      <c r="V1150" s="3">
        <v>9</v>
      </c>
      <c r="W1150" s="3">
        <v>2</v>
      </c>
    </row>
    <row r="1151" spans="2:23">
      <c r="B1151" s="2" t="s">
        <v>2460</v>
      </c>
      <c r="C1151" t="s">
        <v>2459</v>
      </c>
      <c r="D1151" s="3">
        <v>28</v>
      </c>
      <c r="E1151" s="3">
        <v>0.91</v>
      </c>
      <c r="F1151" s="3">
        <v>50940000</v>
      </c>
      <c r="G1151" s="3">
        <v>0.35000000000000003</v>
      </c>
      <c r="H1151" s="3"/>
      <c r="I1151" s="3">
        <v>1</v>
      </c>
      <c r="J1151" s="3">
        <v>1</v>
      </c>
      <c r="K1151" s="3">
        <v>7</v>
      </c>
      <c r="L1151" s="3"/>
      <c r="M1151" s="3">
        <v>1</v>
      </c>
      <c r="N1151" s="3">
        <v>2</v>
      </c>
      <c r="O1151" s="3">
        <v>1</v>
      </c>
      <c r="P1151" s="3">
        <v>1</v>
      </c>
      <c r="Q1151" s="3">
        <v>1</v>
      </c>
      <c r="R1151" s="3">
        <v>1</v>
      </c>
      <c r="S1151" s="3"/>
      <c r="T1151" s="3">
        <v>3</v>
      </c>
      <c r="U1151" s="3">
        <v>2</v>
      </c>
      <c r="V1151" s="3">
        <v>1</v>
      </c>
      <c r="W1151" s="3">
        <v>1</v>
      </c>
    </row>
    <row r="1152" spans="2:23">
      <c r="B1152" s="2" t="s">
        <v>2462</v>
      </c>
      <c r="C1152" t="s">
        <v>2461</v>
      </c>
      <c r="D1152" s="3">
        <v>11</v>
      </c>
      <c r="E1152" s="3">
        <v>0.44999999999999996</v>
      </c>
      <c r="F1152" s="3">
        <v>50640000</v>
      </c>
      <c r="G1152" s="3">
        <v>0.13</v>
      </c>
      <c r="H1152" s="3"/>
      <c r="I1152" s="3">
        <v>1</v>
      </c>
      <c r="J1152" s="3">
        <v>10</v>
      </c>
      <c r="K1152" s="3">
        <v>6</v>
      </c>
      <c r="L1152" s="3"/>
      <c r="M1152" s="3">
        <v>1</v>
      </c>
      <c r="N1152" s="3">
        <v>2</v>
      </c>
      <c r="O1152" s="3">
        <v>1</v>
      </c>
      <c r="P1152" s="3">
        <v>1</v>
      </c>
      <c r="Q1152" s="3">
        <v>1</v>
      </c>
      <c r="R1152" s="3">
        <v>1</v>
      </c>
      <c r="S1152" s="3"/>
      <c r="T1152" s="3">
        <v>3</v>
      </c>
      <c r="U1152" s="3">
        <v>2</v>
      </c>
      <c r="V1152" s="3">
        <v>1</v>
      </c>
      <c r="W1152" s="3">
        <v>1</v>
      </c>
    </row>
    <row r="1153" spans="2:23">
      <c r="B1153" s="2" t="s">
        <v>2464</v>
      </c>
      <c r="C1153" t="s">
        <v>2463</v>
      </c>
      <c r="D1153" s="3">
        <v>2</v>
      </c>
      <c r="E1153" s="3">
        <v>0.64</v>
      </c>
      <c r="F1153" s="3">
        <v>50200000</v>
      </c>
      <c r="G1153" s="3">
        <v>0.3</v>
      </c>
      <c r="H1153" s="3"/>
      <c r="I1153" s="3">
        <v>1</v>
      </c>
      <c r="J1153" s="3">
        <v>1</v>
      </c>
      <c r="K1153" s="3">
        <v>10</v>
      </c>
      <c r="L1153" s="3"/>
      <c r="M1153" s="3">
        <v>1</v>
      </c>
      <c r="N1153" s="3">
        <v>2</v>
      </c>
      <c r="O1153" s="3">
        <v>1</v>
      </c>
      <c r="P1153" s="3">
        <v>1</v>
      </c>
      <c r="Q1153" s="3">
        <v>1</v>
      </c>
      <c r="R1153" s="3">
        <v>1</v>
      </c>
      <c r="S1153" s="3"/>
      <c r="T1153" s="3">
        <v>3</v>
      </c>
      <c r="U1153" s="3">
        <v>2</v>
      </c>
      <c r="V1153" s="3">
        <v>1</v>
      </c>
      <c r="W1153" s="3">
        <v>1</v>
      </c>
    </row>
    <row r="1154" spans="2:23">
      <c r="B1154" s="2" t="s">
        <v>39</v>
      </c>
      <c r="C1154" t="s">
        <v>2465</v>
      </c>
      <c r="D1154" s="3">
        <v>8</v>
      </c>
      <c r="E1154" s="3">
        <v>0.54999999999999993</v>
      </c>
      <c r="F1154" s="3">
        <v>50060000</v>
      </c>
      <c r="G1154" s="3">
        <v>0.15</v>
      </c>
      <c r="H1154" s="3"/>
      <c r="I1154" s="3">
        <v>6</v>
      </c>
      <c r="J1154" s="3">
        <v>8</v>
      </c>
      <c r="K1154" s="3">
        <v>3</v>
      </c>
      <c r="L1154" s="3"/>
      <c r="M1154" s="3">
        <v>25</v>
      </c>
      <c r="N1154" s="3">
        <v>60</v>
      </c>
      <c r="O1154" s="3">
        <v>42</v>
      </c>
      <c r="P1154" s="3">
        <v>1</v>
      </c>
      <c r="Q1154" s="3">
        <v>1</v>
      </c>
      <c r="R1154" s="3">
        <v>1</v>
      </c>
      <c r="S1154" s="3"/>
      <c r="T1154" s="3">
        <v>16</v>
      </c>
      <c r="U1154" s="3">
        <v>16</v>
      </c>
      <c r="V1154" s="3">
        <v>8</v>
      </c>
      <c r="W1154" s="3">
        <v>2</v>
      </c>
    </row>
    <row r="1155" spans="2:23">
      <c r="B1155" s="2" t="s">
        <v>130</v>
      </c>
      <c r="C1155" t="s">
        <v>2466</v>
      </c>
      <c r="D1155" s="3">
        <v>2</v>
      </c>
      <c r="E1155" s="3">
        <v>0.75</v>
      </c>
      <c r="F1155" s="3">
        <v>49970000</v>
      </c>
      <c r="G1155" s="3">
        <v>0.35000000000000003</v>
      </c>
      <c r="H1155" s="3"/>
      <c r="I1155" s="3">
        <v>1</v>
      </c>
      <c r="J1155" s="3">
        <v>1</v>
      </c>
      <c r="K1155" s="3">
        <v>3</v>
      </c>
      <c r="L1155" s="3"/>
      <c r="M1155" s="3">
        <v>5</v>
      </c>
      <c r="N1155" s="3">
        <v>26</v>
      </c>
      <c r="O1155" s="3">
        <v>21</v>
      </c>
      <c r="P1155" s="3">
        <v>1</v>
      </c>
      <c r="Q1155" s="3">
        <v>1</v>
      </c>
      <c r="R1155" s="3">
        <v>1</v>
      </c>
      <c r="S1155" s="3"/>
      <c r="T1155" s="3">
        <v>1</v>
      </c>
      <c r="U1155" s="3">
        <v>2</v>
      </c>
      <c r="V1155" s="3">
        <v>1</v>
      </c>
      <c r="W1155" s="3">
        <v>1</v>
      </c>
    </row>
    <row r="1156" spans="2:23">
      <c r="B1156" s="2" t="s">
        <v>2468</v>
      </c>
      <c r="C1156" t="s">
        <v>2467</v>
      </c>
      <c r="D1156" s="3">
        <v>19</v>
      </c>
      <c r="E1156" s="3">
        <v>0.70000000000000007</v>
      </c>
      <c r="F1156" s="3">
        <v>49940000</v>
      </c>
      <c r="G1156" s="3">
        <v>0.28999999999999998</v>
      </c>
      <c r="H1156" s="3"/>
      <c r="I1156" s="3">
        <v>3</v>
      </c>
      <c r="J1156" s="3">
        <v>16</v>
      </c>
      <c r="K1156" s="3">
        <v>4</v>
      </c>
      <c r="L1156" s="3"/>
      <c r="M1156" s="3">
        <v>2</v>
      </c>
      <c r="N1156" s="3">
        <v>16</v>
      </c>
      <c r="O1156" s="3">
        <v>20</v>
      </c>
      <c r="P1156" s="3">
        <v>1</v>
      </c>
      <c r="Q1156" s="3">
        <v>1</v>
      </c>
      <c r="R1156" s="3">
        <v>2</v>
      </c>
      <c r="S1156" s="3"/>
      <c r="T1156" s="3">
        <v>86</v>
      </c>
      <c r="U1156" s="3">
        <v>19</v>
      </c>
      <c r="V1156" s="3">
        <v>18</v>
      </c>
      <c r="W1156" s="3">
        <v>1</v>
      </c>
    </row>
    <row r="1157" spans="2:23">
      <c r="B1157" s="2" t="s">
        <v>2470</v>
      </c>
      <c r="C1157" t="s">
        <v>2469</v>
      </c>
      <c r="D1157" s="3">
        <v>12</v>
      </c>
      <c r="E1157" s="3">
        <v>0.8</v>
      </c>
      <c r="F1157" s="3">
        <v>49900000</v>
      </c>
      <c r="G1157" s="3">
        <v>0.36</v>
      </c>
      <c r="H1157" s="3"/>
      <c r="I1157" s="3">
        <v>1</v>
      </c>
      <c r="J1157" s="3">
        <v>13</v>
      </c>
      <c r="K1157" s="3">
        <v>7</v>
      </c>
      <c r="L1157" s="3"/>
      <c r="M1157" s="3">
        <v>1</v>
      </c>
      <c r="N1157" s="3">
        <v>2</v>
      </c>
      <c r="O1157" s="3">
        <v>1</v>
      </c>
      <c r="P1157" s="3">
        <v>1</v>
      </c>
      <c r="Q1157" s="3">
        <v>1</v>
      </c>
      <c r="R1157" s="3">
        <v>1</v>
      </c>
      <c r="S1157" s="3"/>
      <c r="T1157" s="3">
        <v>5</v>
      </c>
      <c r="U1157" s="3">
        <v>5</v>
      </c>
      <c r="V1157" s="3">
        <v>2</v>
      </c>
      <c r="W1157" s="3">
        <v>1</v>
      </c>
    </row>
    <row r="1158" spans="2:23">
      <c r="B1158" s="2" t="s">
        <v>483</v>
      </c>
      <c r="C1158" t="s">
        <v>2471</v>
      </c>
      <c r="D1158" s="3">
        <v>4</v>
      </c>
      <c r="E1158" s="3">
        <v>0.8</v>
      </c>
      <c r="F1158" s="3">
        <v>49710000</v>
      </c>
      <c r="G1158" s="3">
        <v>0.05</v>
      </c>
      <c r="H1158" s="3"/>
      <c r="I1158" s="3">
        <v>6</v>
      </c>
      <c r="J1158" s="3">
        <v>13</v>
      </c>
      <c r="K1158" s="3">
        <v>5</v>
      </c>
      <c r="L1158" s="3"/>
      <c r="M1158" s="3">
        <v>17</v>
      </c>
      <c r="N1158" s="3">
        <v>35</v>
      </c>
      <c r="O1158" s="3">
        <v>42</v>
      </c>
      <c r="P1158" s="3">
        <v>1</v>
      </c>
      <c r="Q1158" s="3">
        <v>1</v>
      </c>
      <c r="R1158" s="3">
        <v>1</v>
      </c>
      <c r="S1158" s="3"/>
      <c r="T1158" s="3">
        <v>19</v>
      </c>
      <c r="U1158" s="3">
        <v>16</v>
      </c>
      <c r="V1158" s="3">
        <v>4</v>
      </c>
      <c r="W1158" s="3">
        <v>1</v>
      </c>
    </row>
    <row r="1159" spans="2:23">
      <c r="B1159" s="2" t="s">
        <v>2473</v>
      </c>
      <c r="C1159" t="s">
        <v>2472</v>
      </c>
      <c r="D1159" s="3">
        <v>4</v>
      </c>
      <c r="E1159" s="3">
        <v>0.25</v>
      </c>
      <c r="F1159" s="3">
        <v>49630000</v>
      </c>
      <c r="G1159" s="3">
        <v>0.22</v>
      </c>
      <c r="H1159" s="3"/>
      <c r="I1159" s="3">
        <v>1</v>
      </c>
      <c r="J1159" s="3">
        <v>8</v>
      </c>
      <c r="K1159" s="3">
        <v>1</v>
      </c>
      <c r="L1159" s="3"/>
      <c r="M1159" s="3">
        <v>1</v>
      </c>
      <c r="N1159" s="3">
        <v>1</v>
      </c>
      <c r="O1159" s="3">
        <v>1</v>
      </c>
      <c r="P1159" s="3">
        <v>1</v>
      </c>
      <c r="Q1159" s="3">
        <v>1</v>
      </c>
      <c r="R1159" s="3">
        <v>1</v>
      </c>
      <c r="S1159" s="3"/>
      <c r="T1159" s="3">
        <v>7</v>
      </c>
      <c r="U1159" s="3">
        <v>2</v>
      </c>
      <c r="V1159" s="3">
        <v>2</v>
      </c>
      <c r="W1159" s="3">
        <v>1</v>
      </c>
    </row>
    <row r="1160" spans="2:23">
      <c r="B1160" s="2" t="s">
        <v>2475</v>
      </c>
      <c r="C1160" t="s">
        <v>2474</v>
      </c>
      <c r="D1160" s="3">
        <v>2</v>
      </c>
      <c r="E1160" s="3">
        <v>0.3</v>
      </c>
      <c r="F1160" s="3">
        <v>49500000</v>
      </c>
      <c r="G1160" s="3">
        <v>0.38</v>
      </c>
      <c r="H1160" s="3"/>
      <c r="I1160" s="3">
        <v>1</v>
      </c>
      <c r="J1160" s="3">
        <v>13</v>
      </c>
      <c r="K1160" s="3">
        <v>1</v>
      </c>
      <c r="L1160" s="3"/>
      <c r="M1160" s="3">
        <v>1</v>
      </c>
      <c r="N1160" s="3">
        <v>5</v>
      </c>
      <c r="O1160" s="3">
        <v>1</v>
      </c>
      <c r="P1160" s="3">
        <v>1</v>
      </c>
      <c r="Q1160" s="3">
        <v>1</v>
      </c>
      <c r="R1160" s="3">
        <v>1</v>
      </c>
      <c r="S1160" s="3"/>
      <c r="T1160" s="3">
        <v>3</v>
      </c>
      <c r="U1160" s="3">
        <v>5</v>
      </c>
      <c r="V1160" s="3">
        <v>4</v>
      </c>
      <c r="W1160" s="3">
        <v>1</v>
      </c>
    </row>
    <row r="1161" spans="2:23">
      <c r="B1161" s="2" t="s">
        <v>2477</v>
      </c>
      <c r="C1161" t="s">
        <v>2476</v>
      </c>
      <c r="D1161" s="3">
        <v>40</v>
      </c>
      <c r="E1161" s="3">
        <v>0.44999999999999996</v>
      </c>
      <c r="F1161" s="3">
        <v>49430000</v>
      </c>
      <c r="G1161" s="3">
        <v>0.6</v>
      </c>
      <c r="H1161" s="3"/>
      <c r="I1161" s="3">
        <v>1</v>
      </c>
      <c r="J1161" s="3">
        <v>13</v>
      </c>
      <c r="K1161" s="3">
        <v>2</v>
      </c>
      <c r="L1161" s="3"/>
      <c r="M1161" s="3">
        <v>1</v>
      </c>
      <c r="N1161" s="3">
        <v>2</v>
      </c>
      <c r="O1161" s="3">
        <v>1</v>
      </c>
      <c r="P1161" s="3">
        <v>1</v>
      </c>
      <c r="Q1161" s="3">
        <v>1</v>
      </c>
      <c r="R1161" s="3">
        <v>1</v>
      </c>
      <c r="S1161" s="3"/>
      <c r="T1161" s="3">
        <v>54</v>
      </c>
      <c r="U1161" s="3">
        <v>2</v>
      </c>
      <c r="V1161" s="3">
        <v>4</v>
      </c>
      <c r="W1161" s="3">
        <v>1</v>
      </c>
    </row>
    <row r="1162" spans="2:23">
      <c r="B1162" s="2" t="s">
        <v>44</v>
      </c>
      <c r="C1162" t="s">
        <v>2478</v>
      </c>
      <c r="D1162" s="3">
        <v>28</v>
      </c>
      <c r="E1162" s="3">
        <v>0.65</v>
      </c>
      <c r="F1162" s="3">
        <v>49070000</v>
      </c>
      <c r="G1162" s="3">
        <v>0.13999999999999999</v>
      </c>
      <c r="H1162" s="3"/>
      <c r="I1162" s="3">
        <v>1</v>
      </c>
      <c r="J1162" s="3">
        <v>1</v>
      </c>
      <c r="K1162" s="3">
        <v>7</v>
      </c>
      <c r="L1162" s="3"/>
      <c r="M1162" s="3">
        <v>5</v>
      </c>
      <c r="N1162" s="3">
        <v>8</v>
      </c>
      <c r="O1162" s="3">
        <v>1</v>
      </c>
      <c r="P1162" s="3">
        <v>1</v>
      </c>
      <c r="Q1162" s="3">
        <v>1</v>
      </c>
      <c r="R1162" s="3">
        <v>1</v>
      </c>
      <c r="S1162" s="3"/>
      <c r="T1162" s="3">
        <v>38</v>
      </c>
      <c r="U1162" s="3">
        <v>2</v>
      </c>
      <c r="V1162" s="3">
        <v>1</v>
      </c>
      <c r="W1162" s="3">
        <v>1</v>
      </c>
    </row>
    <row r="1163" spans="2:23">
      <c r="B1163" s="2" t="s">
        <v>2480</v>
      </c>
      <c r="C1163" t="s">
        <v>2479</v>
      </c>
      <c r="D1163" s="3">
        <v>64</v>
      </c>
      <c r="E1163" s="3">
        <v>0.48</v>
      </c>
      <c r="F1163" s="3">
        <v>48910000</v>
      </c>
      <c r="G1163" s="3">
        <v>0.2</v>
      </c>
      <c r="H1163" s="3"/>
      <c r="I1163" s="3">
        <v>1</v>
      </c>
      <c r="J1163" s="3">
        <v>13</v>
      </c>
      <c r="K1163" s="3">
        <v>1</v>
      </c>
      <c r="L1163" s="3"/>
      <c r="M1163" s="3">
        <v>1</v>
      </c>
      <c r="N1163" s="3">
        <v>5</v>
      </c>
      <c r="O1163" s="3">
        <v>1</v>
      </c>
      <c r="P1163" s="3">
        <v>1</v>
      </c>
      <c r="Q1163" s="3">
        <v>1</v>
      </c>
      <c r="R1163" s="3">
        <v>1</v>
      </c>
      <c r="S1163" s="3"/>
      <c r="T1163" s="3">
        <v>4</v>
      </c>
      <c r="U1163" s="3">
        <v>2</v>
      </c>
      <c r="V1163" s="3">
        <v>4</v>
      </c>
      <c r="W1163" s="3">
        <v>1</v>
      </c>
    </row>
    <row r="1164" spans="2:23">
      <c r="B1164" s="2" t="s">
        <v>2482</v>
      </c>
      <c r="C1164" t="s">
        <v>2481</v>
      </c>
      <c r="D1164" s="3">
        <v>7</v>
      </c>
      <c r="E1164" s="3">
        <v>0.52</v>
      </c>
      <c r="F1164" s="3">
        <v>48620000</v>
      </c>
      <c r="G1164" s="3">
        <v>0.21</v>
      </c>
      <c r="H1164" s="3"/>
      <c r="I1164" s="3">
        <v>1</v>
      </c>
      <c r="J1164" s="3">
        <v>11</v>
      </c>
      <c r="K1164" s="3">
        <v>1</v>
      </c>
      <c r="L1164" s="3"/>
      <c r="M1164" s="3">
        <v>1</v>
      </c>
      <c r="N1164" s="3">
        <v>2</v>
      </c>
      <c r="O1164" s="3">
        <v>1</v>
      </c>
      <c r="P1164" s="3">
        <v>1</v>
      </c>
      <c r="Q1164" s="3">
        <v>1</v>
      </c>
      <c r="R1164" s="3">
        <v>1</v>
      </c>
      <c r="S1164" s="3"/>
      <c r="T1164" s="3">
        <v>16</v>
      </c>
      <c r="U1164" s="3">
        <v>12</v>
      </c>
      <c r="V1164" s="3">
        <v>9</v>
      </c>
      <c r="W1164" s="3">
        <v>2</v>
      </c>
    </row>
    <row r="1165" spans="2:23">
      <c r="B1165" s="2" t="s">
        <v>2484</v>
      </c>
      <c r="C1165" t="s">
        <v>2483</v>
      </c>
      <c r="D1165" s="3">
        <v>50</v>
      </c>
      <c r="E1165" s="3">
        <v>0.44999999999999996</v>
      </c>
      <c r="F1165" s="3">
        <v>48510000</v>
      </c>
      <c r="G1165" s="3">
        <v>2.4299999999999997</v>
      </c>
      <c r="H1165" s="3"/>
      <c r="I1165" s="3">
        <v>1</v>
      </c>
      <c r="J1165" s="3">
        <v>13</v>
      </c>
      <c r="K1165" s="3">
        <v>2</v>
      </c>
      <c r="L1165" s="3"/>
      <c r="M1165" s="3">
        <v>1</v>
      </c>
      <c r="N1165" s="3">
        <v>2</v>
      </c>
      <c r="O1165" s="3">
        <v>1</v>
      </c>
      <c r="P1165" s="3">
        <v>1</v>
      </c>
      <c r="Q1165" s="3">
        <v>1</v>
      </c>
      <c r="R1165" s="3">
        <v>1</v>
      </c>
      <c r="S1165" s="3"/>
      <c r="T1165" s="3">
        <v>91</v>
      </c>
      <c r="U1165" s="3">
        <v>5</v>
      </c>
      <c r="V1165" s="3">
        <v>8</v>
      </c>
      <c r="W1165" s="3">
        <v>1</v>
      </c>
    </row>
    <row r="1166" spans="2:23">
      <c r="B1166" s="2" t="s">
        <v>2486</v>
      </c>
      <c r="C1166" t="s">
        <v>2485</v>
      </c>
      <c r="D1166" s="3">
        <v>5</v>
      </c>
      <c r="E1166" s="3">
        <v>0.43</v>
      </c>
      <c r="F1166" s="3">
        <v>48100000</v>
      </c>
      <c r="G1166" s="3">
        <v>0.1</v>
      </c>
      <c r="H1166" s="3"/>
      <c r="I1166" s="3">
        <v>2</v>
      </c>
      <c r="J1166" s="3">
        <v>17</v>
      </c>
      <c r="K1166" s="3">
        <v>1</v>
      </c>
      <c r="L1166" s="3"/>
      <c r="M1166" s="3">
        <v>3</v>
      </c>
      <c r="N1166" s="3">
        <v>12</v>
      </c>
      <c r="O1166" s="3">
        <v>7</v>
      </c>
      <c r="P1166" s="3">
        <v>1</v>
      </c>
      <c r="Q1166" s="3">
        <v>1</v>
      </c>
      <c r="R1166" s="3">
        <v>1</v>
      </c>
      <c r="S1166" s="3"/>
      <c r="T1166" s="3">
        <v>35</v>
      </c>
      <c r="U1166" s="3">
        <v>20</v>
      </c>
      <c r="V1166" s="3">
        <v>3</v>
      </c>
      <c r="W1166" s="3">
        <v>1</v>
      </c>
    </row>
    <row r="1167" spans="2:23">
      <c r="B1167" s="2" t="s">
        <v>2488</v>
      </c>
      <c r="C1167" t="s">
        <v>2487</v>
      </c>
      <c r="D1167" s="3">
        <v>45</v>
      </c>
      <c r="E1167" s="3">
        <v>0.59</v>
      </c>
      <c r="F1167" s="3">
        <v>48050000</v>
      </c>
      <c r="G1167" s="3">
        <v>0.48</v>
      </c>
      <c r="H1167" s="3"/>
      <c r="I1167" s="3">
        <v>1</v>
      </c>
      <c r="J1167" s="3">
        <v>13</v>
      </c>
      <c r="K1167" s="3">
        <v>2</v>
      </c>
      <c r="L1167" s="3"/>
      <c r="M1167" s="3">
        <v>1</v>
      </c>
      <c r="N1167" s="3">
        <v>2</v>
      </c>
      <c r="O1167" s="3">
        <v>1</v>
      </c>
      <c r="P1167" s="3">
        <v>1</v>
      </c>
      <c r="Q1167" s="3">
        <v>1</v>
      </c>
      <c r="R1167" s="3">
        <v>1</v>
      </c>
      <c r="S1167" s="3"/>
      <c r="T1167" s="3">
        <v>70</v>
      </c>
      <c r="U1167" s="3">
        <v>5</v>
      </c>
      <c r="V1167" s="3">
        <v>8</v>
      </c>
      <c r="W1167" s="3">
        <v>1</v>
      </c>
    </row>
    <row r="1168" spans="2:23">
      <c r="B1168" s="2" t="s">
        <v>2490</v>
      </c>
      <c r="C1168" t="s">
        <v>2489</v>
      </c>
      <c r="D1168" s="3">
        <v>4</v>
      </c>
      <c r="E1168" s="3">
        <v>0.75</v>
      </c>
      <c r="F1168" s="3">
        <v>47960000</v>
      </c>
      <c r="G1168" s="3">
        <v>0.35000000000000003</v>
      </c>
      <c r="H1168" s="3"/>
      <c r="I1168" s="3">
        <v>1</v>
      </c>
      <c r="J1168" s="3">
        <v>13</v>
      </c>
      <c r="K1168" s="3">
        <v>1</v>
      </c>
      <c r="L1168" s="3"/>
      <c r="M1168" s="3">
        <v>5</v>
      </c>
      <c r="N1168" s="3">
        <v>15</v>
      </c>
      <c r="O1168" s="3">
        <v>18</v>
      </c>
      <c r="P1168" s="3">
        <v>1</v>
      </c>
      <c r="Q1168" s="3">
        <v>1</v>
      </c>
      <c r="R1168" s="3">
        <v>1</v>
      </c>
      <c r="S1168" s="3"/>
      <c r="T1168" s="3">
        <v>15</v>
      </c>
      <c r="U1168" s="3">
        <v>5</v>
      </c>
      <c r="V1168" s="3">
        <v>2</v>
      </c>
      <c r="W1168" s="3">
        <v>1</v>
      </c>
    </row>
    <row r="1169" spans="2:23">
      <c r="B1169" s="2" t="s">
        <v>2492</v>
      </c>
      <c r="C1169" t="s">
        <v>2491</v>
      </c>
      <c r="D1169" s="3">
        <v>28</v>
      </c>
      <c r="E1169" s="3">
        <v>0.57999999999999996</v>
      </c>
      <c r="F1169" s="3">
        <v>47940000</v>
      </c>
      <c r="G1169" s="3">
        <v>0.15</v>
      </c>
      <c r="H1169" s="3"/>
      <c r="I1169" s="3">
        <v>1</v>
      </c>
      <c r="J1169" s="3">
        <v>13</v>
      </c>
      <c r="K1169" s="3">
        <v>4</v>
      </c>
      <c r="L1169" s="3"/>
      <c r="M1169" s="3">
        <v>5</v>
      </c>
      <c r="N1169" s="3">
        <v>7</v>
      </c>
      <c r="O1169" s="3">
        <v>1</v>
      </c>
      <c r="P1169" s="3">
        <v>1</v>
      </c>
      <c r="Q1169" s="3">
        <v>1</v>
      </c>
      <c r="R1169" s="3">
        <v>1</v>
      </c>
      <c r="S1169" s="3"/>
      <c r="T1169" s="3">
        <v>46</v>
      </c>
      <c r="U1169" s="3">
        <v>5</v>
      </c>
      <c r="V1169" s="3">
        <v>8</v>
      </c>
      <c r="W1169" s="3">
        <v>1</v>
      </c>
    </row>
    <row r="1170" spans="2:23">
      <c r="B1170" s="2" t="s">
        <v>2494</v>
      </c>
      <c r="C1170" t="s">
        <v>2493</v>
      </c>
      <c r="D1170" s="3">
        <v>7</v>
      </c>
      <c r="E1170" s="3">
        <v>0.6</v>
      </c>
      <c r="F1170" s="3">
        <v>47930000</v>
      </c>
      <c r="G1170" s="3">
        <v>0.2</v>
      </c>
      <c r="H1170" s="3"/>
      <c r="I1170" s="3">
        <v>1</v>
      </c>
      <c r="J1170" s="3">
        <v>5</v>
      </c>
      <c r="K1170" s="3">
        <v>3</v>
      </c>
      <c r="L1170" s="3"/>
      <c r="M1170" s="3">
        <v>1</v>
      </c>
      <c r="N1170" s="3">
        <v>1</v>
      </c>
      <c r="O1170" s="3">
        <v>1</v>
      </c>
      <c r="P1170" s="3">
        <v>1</v>
      </c>
      <c r="Q1170" s="3">
        <v>1</v>
      </c>
      <c r="R1170" s="3">
        <v>1</v>
      </c>
      <c r="S1170" s="3"/>
      <c r="T1170" s="3">
        <v>27</v>
      </c>
      <c r="U1170" s="3">
        <v>7</v>
      </c>
      <c r="V1170" s="3">
        <v>8</v>
      </c>
      <c r="W1170" s="3">
        <v>1</v>
      </c>
    </row>
    <row r="1171" spans="2:23">
      <c r="B1171" s="2" t="s">
        <v>2496</v>
      </c>
      <c r="C1171" t="s">
        <v>2495</v>
      </c>
      <c r="D1171" s="3">
        <v>41</v>
      </c>
      <c r="E1171" s="3">
        <v>1.03</v>
      </c>
      <c r="F1171" s="3">
        <v>47880000</v>
      </c>
      <c r="G1171" s="3">
        <v>0.13</v>
      </c>
      <c r="H1171" s="3"/>
      <c r="I1171" s="3">
        <v>1</v>
      </c>
      <c r="J1171" s="3">
        <v>11</v>
      </c>
      <c r="K1171" s="3">
        <v>4</v>
      </c>
      <c r="L1171" s="3"/>
      <c r="M1171" s="3">
        <v>1</v>
      </c>
      <c r="N1171" s="3">
        <v>1</v>
      </c>
      <c r="O1171" s="3">
        <v>3</v>
      </c>
      <c r="P1171" s="3">
        <v>1</v>
      </c>
      <c r="Q1171" s="3">
        <v>1</v>
      </c>
      <c r="R1171" s="3">
        <v>1</v>
      </c>
      <c r="S1171" s="3"/>
      <c r="T1171" s="3">
        <v>16</v>
      </c>
      <c r="U1171" s="3">
        <v>12</v>
      </c>
      <c r="V1171" s="3">
        <v>9</v>
      </c>
      <c r="W1171" s="3">
        <v>2</v>
      </c>
    </row>
    <row r="1172" spans="2:23">
      <c r="B1172" s="2" t="s">
        <v>2498</v>
      </c>
      <c r="C1172" t="s">
        <v>2497</v>
      </c>
      <c r="D1172" s="3">
        <v>2</v>
      </c>
      <c r="E1172" s="3">
        <v>0.1</v>
      </c>
      <c r="F1172" s="3">
        <v>47840000</v>
      </c>
      <c r="G1172" s="3">
        <v>0.33</v>
      </c>
      <c r="H1172" s="3"/>
      <c r="I1172" s="3">
        <v>2</v>
      </c>
      <c r="J1172" s="3">
        <v>32</v>
      </c>
      <c r="K1172" s="3">
        <v>1</v>
      </c>
      <c r="L1172" s="3"/>
      <c r="M1172" s="3">
        <v>3</v>
      </c>
      <c r="N1172" s="3">
        <v>3</v>
      </c>
      <c r="O1172" s="3">
        <v>7</v>
      </c>
      <c r="P1172" s="3">
        <v>1</v>
      </c>
      <c r="Q1172" s="3">
        <v>1</v>
      </c>
      <c r="R1172" s="3">
        <v>1</v>
      </c>
      <c r="S1172" s="3"/>
      <c r="T1172" s="3">
        <v>6</v>
      </c>
      <c r="U1172" s="3">
        <v>20</v>
      </c>
      <c r="V1172" s="3">
        <v>2</v>
      </c>
      <c r="W1172" s="3">
        <v>1</v>
      </c>
    </row>
    <row r="1173" spans="2:23">
      <c r="B1173" s="2" t="s">
        <v>2500</v>
      </c>
      <c r="C1173" t="s">
        <v>2499</v>
      </c>
      <c r="D1173" s="3">
        <v>28</v>
      </c>
      <c r="E1173" s="3">
        <v>0.66</v>
      </c>
      <c r="F1173" s="3">
        <v>47790000</v>
      </c>
      <c r="G1173" s="3">
        <v>0.70000000000000007</v>
      </c>
      <c r="H1173" s="3"/>
      <c r="I1173" s="3">
        <v>1</v>
      </c>
      <c r="J1173" s="3">
        <v>1</v>
      </c>
      <c r="K1173" s="3">
        <v>4</v>
      </c>
      <c r="L1173" s="3"/>
      <c r="M1173" s="3">
        <v>5</v>
      </c>
      <c r="N1173" s="3">
        <v>22</v>
      </c>
      <c r="O1173" s="3">
        <v>12</v>
      </c>
      <c r="P1173" s="3">
        <v>1</v>
      </c>
      <c r="Q1173" s="3">
        <v>1</v>
      </c>
      <c r="R1173" s="3">
        <v>1</v>
      </c>
      <c r="S1173" s="3"/>
      <c r="T1173" s="3">
        <v>46</v>
      </c>
      <c r="U1173" s="3">
        <v>2</v>
      </c>
      <c r="V1173" s="3">
        <v>1</v>
      </c>
      <c r="W1173" s="3">
        <v>1</v>
      </c>
    </row>
    <row r="1174" spans="2:23">
      <c r="B1174" s="2" t="s">
        <v>2502</v>
      </c>
      <c r="C1174" t="s">
        <v>2501</v>
      </c>
      <c r="D1174" s="3">
        <v>65</v>
      </c>
      <c r="E1174" s="3">
        <v>0.85000000000000009</v>
      </c>
      <c r="F1174" s="3">
        <v>47760000</v>
      </c>
      <c r="G1174" s="3">
        <v>0.54</v>
      </c>
      <c r="H1174" s="3"/>
      <c r="I1174" s="3">
        <v>1</v>
      </c>
      <c r="J1174" s="3">
        <v>14</v>
      </c>
      <c r="K1174" s="3">
        <v>1</v>
      </c>
      <c r="L1174" s="3"/>
      <c r="M1174" s="3">
        <v>5</v>
      </c>
      <c r="N1174" s="3">
        <v>15</v>
      </c>
      <c r="O1174" s="3">
        <v>8</v>
      </c>
      <c r="P1174" s="3">
        <v>1</v>
      </c>
      <c r="Q1174" s="3">
        <v>1</v>
      </c>
      <c r="R1174" s="3">
        <v>2</v>
      </c>
      <c r="S1174" s="3"/>
      <c r="T1174" s="3">
        <v>5</v>
      </c>
      <c r="U1174" s="3">
        <v>14</v>
      </c>
      <c r="V1174" s="3">
        <v>8</v>
      </c>
      <c r="W1174" s="3">
        <v>1</v>
      </c>
    </row>
    <row r="1175" spans="2:23">
      <c r="B1175" s="2" t="s">
        <v>2504</v>
      </c>
      <c r="C1175" t="s">
        <v>2503</v>
      </c>
      <c r="D1175" s="3">
        <v>40</v>
      </c>
      <c r="E1175" s="3">
        <v>0.5</v>
      </c>
      <c r="F1175" s="3">
        <v>47740000</v>
      </c>
      <c r="G1175" s="3">
        <v>0.26</v>
      </c>
      <c r="H1175" s="3"/>
      <c r="I1175" s="3">
        <v>1</v>
      </c>
      <c r="J1175" s="3">
        <v>13</v>
      </c>
      <c r="K1175" s="3">
        <v>1</v>
      </c>
      <c r="L1175" s="3"/>
      <c r="M1175" s="3">
        <v>5</v>
      </c>
      <c r="N1175" s="3">
        <v>8</v>
      </c>
      <c r="O1175" s="3">
        <v>1</v>
      </c>
      <c r="P1175" s="3">
        <v>1</v>
      </c>
      <c r="Q1175" s="3">
        <v>1</v>
      </c>
      <c r="R1175" s="3">
        <v>1</v>
      </c>
      <c r="S1175" s="3"/>
      <c r="T1175" s="3">
        <v>54</v>
      </c>
      <c r="U1175" s="3">
        <v>2</v>
      </c>
      <c r="V1175" s="3">
        <v>4</v>
      </c>
      <c r="W1175" s="3">
        <v>1</v>
      </c>
    </row>
    <row r="1176" spans="2:23">
      <c r="B1176" s="2" t="s">
        <v>2506</v>
      </c>
      <c r="C1176" t="s">
        <v>2505</v>
      </c>
      <c r="D1176" s="3">
        <v>66</v>
      </c>
      <c r="E1176" s="3">
        <v>0.85000000000000009</v>
      </c>
      <c r="F1176" s="3">
        <v>47590000</v>
      </c>
      <c r="G1176" s="3">
        <v>1.3299999999999998</v>
      </c>
      <c r="H1176" s="3"/>
      <c r="I1176" s="3">
        <v>1</v>
      </c>
      <c r="J1176" s="3">
        <v>12</v>
      </c>
      <c r="K1176" s="3">
        <v>1</v>
      </c>
      <c r="L1176" s="3"/>
      <c r="M1176" s="3">
        <v>5</v>
      </c>
      <c r="N1176" s="3">
        <v>15</v>
      </c>
      <c r="O1176" s="3">
        <v>8</v>
      </c>
      <c r="P1176" s="3">
        <v>1</v>
      </c>
      <c r="Q1176" s="3">
        <v>1</v>
      </c>
      <c r="R1176" s="3">
        <v>2</v>
      </c>
      <c r="S1176" s="3"/>
      <c r="T1176" s="3">
        <v>92</v>
      </c>
      <c r="U1176" s="3">
        <v>8</v>
      </c>
      <c r="V1176" s="3">
        <v>8</v>
      </c>
      <c r="W1176" s="3">
        <v>1</v>
      </c>
    </row>
    <row r="1177" spans="2:23">
      <c r="B1177" s="2" t="s">
        <v>2508</v>
      </c>
      <c r="C1177" t="s">
        <v>2507</v>
      </c>
      <c r="D1177" s="3">
        <v>2</v>
      </c>
      <c r="E1177" s="3">
        <v>0.25</v>
      </c>
      <c r="F1177" s="3">
        <v>47580000</v>
      </c>
      <c r="G1177" s="3">
        <v>0.09</v>
      </c>
      <c r="H1177" s="3"/>
      <c r="I1177" s="3">
        <v>2</v>
      </c>
      <c r="J1177" s="3">
        <v>11</v>
      </c>
      <c r="K1177" s="3">
        <v>1</v>
      </c>
      <c r="L1177" s="3"/>
      <c r="M1177" s="3">
        <v>10</v>
      </c>
      <c r="N1177" s="3">
        <v>3</v>
      </c>
      <c r="O1177" s="3">
        <v>6</v>
      </c>
      <c r="P1177" s="3">
        <v>1</v>
      </c>
      <c r="Q1177" s="3">
        <v>1</v>
      </c>
      <c r="R1177" s="3">
        <v>1</v>
      </c>
      <c r="S1177" s="3"/>
      <c r="T1177" s="3">
        <v>16</v>
      </c>
      <c r="U1177" s="3">
        <v>12</v>
      </c>
      <c r="V1177" s="3">
        <v>9</v>
      </c>
      <c r="W1177" s="3">
        <v>2</v>
      </c>
    </row>
    <row r="1178" spans="2:23">
      <c r="B1178" s="2" t="s">
        <v>2510</v>
      </c>
      <c r="C1178" t="s">
        <v>2509</v>
      </c>
      <c r="D1178" s="3">
        <v>14</v>
      </c>
      <c r="E1178" s="3">
        <v>0.18</v>
      </c>
      <c r="F1178" s="3">
        <v>47580000</v>
      </c>
      <c r="G1178" s="3">
        <v>0.05</v>
      </c>
      <c r="H1178" s="3"/>
      <c r="I1178" s="3">
        <v>2</v>
      </c>
      <c r="J1178" s="3">
        <v>11</v>
      </c>
      <c r="K1178" s="3">
        <v>1</v>
      </c>
      <c r="L1178" s="3"/>
      <c r="M1178" s="3">
        <v>2</v>
      </c>
      <c r="N1178" s="3">
        <v>3</v>
      </c>
      <c r="O1178" s="3">
        <v>13</v>
      </c>
      <c r="P1178" s="3">
        <v>1</v>
      </c>
      <c r="Q1178" s="3">
        <v>1</v>
      </c>
      <c r="R1178" s="3">
        <v>1</v>
      </c>
      <c r="S1178" s="3"/>
      <c r="T1178" s="3">
        <v>16</v>
      </c>
      <c r="U1178" s="3">
        <v>12</v>
      </c>
      <c r="V1178" s="3">
        <v>9</v>
      </c>
      <c r="W1178" s="3">
        <v>2</v>
      </c>
    </row>
    <row r="1179" spans="2:23">
      <c r="B1179" s="2" t="s">
        <v>2512</v>
      </c>
      <c r="C1179" t="s">
        <v>2511</v>
      </c>
      <c r="D1179" s="3">
        <v>2</v>
      </c>
      <c r="E1179" s="3">
        <v>0.59</v>
      </c>
      <c r="F1179" s="3">
        <v>47430000</v>
      </c>
      <c r="G1179" s="3">
        <v>0.25</v>
      </c>
      <c r="H1179" s="3"/>
      <c r="I1179" s="3">
        <v>1</v>
      </c>
      <c r="J1179" s="3">
        <v>1</v>
      </c>
      <c r="K1179" s="3">
        <v>6</v>
      </c>
      <c r="L1179" s="3"/>
      <c r="M1179" s="3">
        <v>1</v>
      </c>
      <c r="N1179" s="3">
        <v>5</v>
      </c>
      <c r="O1179" s="3">
        <v>1</v>
      </c>
      <c r="P1179" s="3">
        <v>1</v>
      </c>
      <c r="Q1179" s="3">
        <v>1</v>
      </c>
      <c r="R1179" s="3">
        <v>1</v>
      </c>
      <c r="S1179" s="3"/>
      <c r="T1179" s="3">
        <v>3</v>
      </c>
      <c r="U1179" s="3">
        <v>2</v>
      </c>
      <c r="V1179" s="3">
        <v>1</v>
      </c>
      <c r="W1179" s="3">
        <v>1</v>
      </c>
    </row>
    <row r="1180" spans="2:23">
      <c r="B1180" s="2" t="s">
        <v>2514</v>
      </c>
      <c r="C1180" t="s">
        <v>2513</v>
      </c>
      <c r="D1180" s="3">
        <v>20</v>
      </c>
      <c r="E1180" s="3">
        <v>0.65</v>
      </c>
      <c r="F1180" s="3">
        <v>47240000</v>
      </c>
      <c r="G1180" s="3">
        <v>0.22999999999999998</v>
      </c>
      <c r="H1180" s="3"/>
      <c r="I1180" s="3">
        <v>3</v>
      </c>
      <c r="J1180" s="3">
        <v>25</v>
      </c>
      <c r="K1180" s="3">
        <v>4</v>
      </c>
      <c r="L1180" s="3"/>
      <c r="M1180" s="3">
        <v>4</v>
      </c>
      <c r="N1180" s="3">
        <v>24</v>
      </c>
      <c r="O1180" s="3">
        <v>5</v>
      </c>
      <c r="P1180" s="3">
        <v>1</v>
      </c>
      <c r="Q1180" s="3">
        <v>1</v>
      </c>
      <c r="R1180" s="3">
        <v>2</v>
      </c>
      <c r="S1180" s="3"/>
      <c r="T1180" s="3">
        <v>45</v>
      </c>
      <c r="U1180" s="3">
        <v>16</v>
      </c>
      <c r="V1180" s="3">
        <v>13</v>
      </c>
      <c r="W1180" s="3">
        <v>1</v>
      </c>
    </row>
    <row r="1181" spans="2:23">
      <c r="B1181" s="2" t="s">
        <v>2516</v>
      </c>
      <c r="C1181" t="s">
        <v>2515</v>
      </c>
      <c r="D1181" s="3">
        <v>51</v>
      </c>
      <c r="E1181" s="3">
        <v>0.59</v>
      </c>
      <c r="F1181" s="3">
        <v>47090000</v>
      </c>
      <c r="G1181" s="3">
        <v>0.38999999999999996</v>
      </c>
      <c r="H1181" s="3"/>
      <c r="I1181" s="3">
        <v>1</v>
      </c>
      <c r="J1181" s="3">
        <v>13</v>
      </c>
      <c r="K1181" s="3">
        <v>3</v>
      </c>
      <c r="L1181" s="3"/>
      <c r="M1181" s="3">
        <v>1</v>
      </c>
      <c r="N1181" s="3">
        <v>2</v>
      </c>
      <c r="O1181" s="3">
        <v>1</v>
      </c>
      <c r="P1181" s="3">
        <v>1</v>
      </c>
      <c r="Q1181" s="3">
        <v>1</v>
      </c>
      <c r="R1181" s="3">
        <v>1</v>
      </c>
      <c r="S1181" s="3"/>
      <c r="T1181" s="3">
        <v>78</v>
      </c>
      <c r="U1181" s="3">
        <v>5</v>
      </c>
      <c r="V1181" s="3">
        <v>4</v>
      </c>
      <c r="W1181" s="3">
        <v>1</v>
      </c>
    </row>
    <row r="1182" spans="2:23">
      <c r="B1182" s="2" t="s">
        <v>2518</v>
      </c>
      <c r="C1182" t="s">
        <v>2517</v>
      </c>
      <c r="D1182" s="3">
        <v>15</v>
      </c>
      <c r="E1182" s="3">
        <v>1.31</v>
      </c>
      <c r="F1182" s="3">
        <v>47050000</v>
      </c>
      <c r="G1182" s="3">
        <v>0.18</v>
      </c>
      <c r="H1182" s="3"/>
      <c r="I1182" s="3">
        <v>3</v>
      </c>
      <c r="J1182" s="3">
        <v>20</v>
      </c>
      <c r="K1182" s="3">
        <v>4</v>
      </c>
      <c r="L1182" s="3"/>
      <c r="M1182" s="3">
        <v>11</v>
      </c>
      <c r="N1182" s="3">
        <v>37</v>
      </c>
      <c r="O1182" s="3">
        <v>39</v>
      </c>
      <c r="P1182" s="3">
        <v>1</v>
      </c>
      <c r="Q1182" s="3">
        <v>2</v>
      </c>
      <c r="R1182" s="3">
        <v>1</v>
      </c>
      <c r="S1182" s="3"/>
      <c r="T1182" s="3">
        <v>42</v>
      </c>
      <c r="U1182" s="3">
        <v>6</v>
      </c>
      <c r="V1182" s="3">
        <v>5</v>
      </c>
      <c r="W1182" s="3">
        <v>1</v>
      </c>
    </row>
    <row r="1183" spans="2:23">
      <c r="B1183" s="2" t="s">
        <v>2520</v>
      </c>
      <c r="C1183" t="s">
        <v>2519</v>
      </c>
      <c r="D1183" s="3">
        <v>2</v>
      </c>
      <c r="E1183" s="3">
        <v>0.64</v>
      </c>
      <c r="F1183" s="3">
        <v>46890000</v>
      </c>
      <c r="G1183" s="3">
        <v>0.28999999999999998</v>
      </c>
      <c r="H1183" s="3"/>
      <c r="I1183" s="3">
        <v>1</v>
      </c>
      <c r="J1183" s="3">
        <v>1</v>
      </c>
      <c r="K1183" s="3">
        <v>10</v>
      </c>
      <c r="L1183" s="3"/>
      <c r="M1183" s="3">
        <v>1</v>
      </c>
      <c r="N1183" s="3">
        <v>2</v>
      </c>
      <c r="O1183" s="3">
        <v>1</v>
      </c>
      <c r="P1183" s="3">
        <v>1</v>
      </c>
      <c r="Q1183" s="3">
        <v>1</v>
      </c>
      <c r="R1183" s="3">
        <v>1</v>
      </c>
      <c r="S1183" s="3"/>
      <c r="T1183" s="3">
        <v>3</v>
      </c>
      <c r="U1183" s="3">
        <v>2</v>
      </c>
      <c r="V1183" s="3">
        <v>1</v>
      </c>
      <c r="W1183" s="3">
        <v>1</v>
      </c>
    </row>
    <row r="1184" spans="2:23">
      <c r="B1184" s="2" t="s">
        <v>2522</v>
      </c>
      <c r="C1184" t="s">
        <v>2521</v>
      </c>
      <c r="D1184" s="3">
        <v>19</v>
      </c>
      <c r="E1184" s="3">
        <v>0.75</v>
      </c>
      <c r="F1184" s="3">
        <v>46620000</v>
      </c>
      <c r="G1184" s="3">
        <v>0.49</v>
      </c>
      <c r="H1184" s="3"/>
      <c r="I1184" s="3">
        <v>2</v>
      </c>
      <c r="J1184" s="3">
        <v>1</v>
      </c>
      <c r="K1184" s="3">
        <v>1</v>
      </c>
      <c r="L1184" s="3"/>
      <c r="M1184" s="3">
        <v>6</v>
      </c>
      <c r="N1184" s="3">
        <v>18</v>
      </c>
      <c r="O1184" s="3">
        <v>7</v>
      </c>
      <c r="P1184" s="3">
        <v>2</v>
      </c>
      <c r="Q1184" s="3">
        <v>1</v>
      </c>
      <c r="R1184" s="3">
        <v>2</v>
      </c>
      <c r="S1184" s="3"/>
      <c r="T1184" s="3">
        <v>86</v>
      </c>
      <c r="U1184" s="3">
        <v>6</v>
      </c>
      <c r="V1184" s="3">
        <v>5</v>
      </c>
      <c r="W1184" s="3">
        <v>1</v>
      </c>
    </row>
    <row r="1185" spans="2:23">
      <c r="B1185" s="2" t="s">
        <v>2524</v>
      </c>
      <c r="C1185" t="s">
        <v>2523</v>
      </c>
      <c r="D1185" s="3">
        <v>41</v>
      </c>
      <c r="E1185" s="3">
        <v>1.05</v>
      </c>
      <c r="F1185" s="3">
        <v>46600000</v>
      </c>
      <c r="G1185" s="3">
        <v>0.13</v>
      </c>
      <c r="H1185" s="3"/>
      <c r="I1185" s="3">
        <v>1</v>
      </c>
      <c r="J1185" s="3">
        <v>11</v>
      </c>
      <c r="K1185" s="3">
        <v>4</v>
      </c>
      <c r="L1185" s="3"/>
      <c r="M1185" s="3">
        <v>1</v>
      </c>
      <c r="N1185" s="3">
        <v>1</v>
      </c>
      <c r="O1185" s="3">
        <v>1</v>
      </c>
      <c r="P1185" s="3">
        <v>1</v>
      </c>
      <c r="Q1185" s="3">
        <v>1</v>
      </c>
      <c r="R1185" s="3">
        <v>1</v>
      </c>
      <c r="S1185" s="3"/>
      <c r="T1185" s="3">
        <v>16</v>
      </c>
      <c r="U1185" s="3">
        <v>12</v>
      </c>
      <c r="V1185" s="3">
        <v>9</v>
      </c>
      <c r="W1185" s="3">
        <v>2</v>
      </c>
    </row>
    <row r="1186" spans="2:23">
      <c r="B1186" s="2" t="s">
        <v>2526</v>
      </c>
      <c r="C1186" t="s">
        <v>2525</v>
      </c>
      <c r="D1186" s="3">
        <v>2</v>
      </c>
      <c r="E1186" s="3">
        <v>0.53</v>
      </c>
      <c r="F1186" s="3">
        <v>46450000</v>
      </c>
      <c r="G1186" s="3">
        <v>0.22999999999999998</v>
      </c>
      <c r="H1186" s="3"/>
      <c r="I1186" s="3">
        <v>1</v>
      </c>
      <c r="J1186" s="3">
        <v>1</v>
      </c>
      <c r="K1186" s="3">
        <v>6</v>
      </c>
      <c r="L1186" s="3"/>
      <c r="M1186" s="3">
        <v>1</v>
      </c>
      <c r="N1186" s="3">
        <v>2</v>
      </c>
      <c r="O1186" s="3">
        <v>1</v>
      </c>
      <c r="P1186" s="3">
        <v>1</v>
      </c>
      <c r="Q1186" s="3">
        <v>1</v>
      </c>
      <c r="R1186" s="3">
        <v>1</v>
      </c>
      <c r="S1186" s="3"/>
      <c r="T1186" s="3">
        <v>3</v>
      </c>
      <c r="U1186" s="3">
        <v>2</v>
      </c>
      <c r="V1186" s="3">
        <v>1</v>
      </c>
      <c r="W1186" s="3">
        <v>1</v>
      </c>
    </row>
    <row r="1187" spans="2:23">
      <c r="B1187" s="2" t="s">
        <v>2528</v>
      </c>
      <c r="C1187" t="s">
        <v>2527</v>
      </c>
      <c r="D1187" s="3">
        <v>4</v>
      </c>
      <c r="E1187" s="3">
        <v>0.22</v>
      </c>
      <c r="F1187" s="3">
        <v>46280000</v>
      </c>
      <c r="G1187" s="3">
        <v>0.28999999999999998</v>
      </c>
      <c r="H1187" s="3"/>
      <c r="I1187" s="3">
        <v>2</v>
      </c>
      <c r="J1187" s="3">
        <v>12</v>
      </c>
      <c r="K1187" s="3">
        <v>1</v>
      </c>
      <c r="L1187" s="3"/>
      <c r="M1187" s="3">
        <v>3</v>
      </c>
      <c r="N1187" s="3">
        <v>3</v>
      </c>
      <c r="O1187" s="3">
        <v>7</v>
      </c>
      <c r="P1187" s="3">
        <v>1</v>
      </c>
      <c r="Q1187" s="3">
        <v>1</v>
      </c>
      <c r="R1187" s="3">
        <v>1</v>
      </c>
      <c r="S1187" s="3"/>
      <c r="T1187" s="3">
        <v>32</v>
      </c>
      <c r="U1187" s="3">
        <v>8</v>
      </c>
      <c r="V1187" s="3">
        <v>11</v>
      </c>
      <c r="W1187" s="3">
        <v>1</v>
      </c>
    </row>
    <row r="1188" spans="2:23">
      <c r="B1188" s="2" t="s">
        <v>2530</v>
      </c>
      <c r="C1188" t="s">
        <v>2529</v>
      </c>
      <c r="D1188" s="3">
        <v>13</v>
      </c>
      <c r="E1188" s="3">
        <v>0.22</v>
      </c>
      <c r="F1188" s="3">
        <v>45910000</v>
      </c>
      <c r="G1188" s="3">
        <v>0.19</v>
      </c>
      <c r="H1188" s="3"/>
      <c r="I1188" s="3">
        <v>2</v>
      </c>
      <c r="J1188" s="3">
        <v>12</v>
      </c>
      <c r="K1188" s="3">
        <v>1</v>
      </c>
      <c r="L1188" s="3"/>
      <c r="M1188" s="3">
        <v>3</v>
      </c>
      <c r="N1188" s="3">
        <v>3</v>
      </c>
      <c r="O1188" s="3">
        <v>7</v>
      </c>
      <c r="P1188" s="3">
        <v>1</v>
      </c>
      <c r="Q1188" s="3">
        <v>1</v>
      </c>
      <c r="R1188" s="3">
        <v>1</v>
      </c>
      <c r="S1188" s="3"/>
      <c r="T1188" s="3">
        <v>29</v>
      </c>
      <c r="U1188" s="3">
        <v>2</v>
      </c>
      <c r="V1188" s="3">
        <v>9</v>
      </c>
      <c r="W1188" s="3">
        <v>1</v>
      </c>
    </row>
    <row r="1189" spans="2:23">
      <c r="B1189" s="2" t="s">
        <v>2532</v>
      </c>
      <c r="C1189" t="s">
        <v>2531</v>
      </c>
      <c r="D1189" s="3">
        <v>21</v>
      </c>
      <c r="E1189" s="3">
        <v>1.0999999999999999</v>
      </c>
      <c r="F1189" s="3">
        <v>45630000</v>
      </c>
      <c r="G1189" s="3">
        <v>0.28999999999999998</v>
      </c>
      <c r="H1189" s="3"/>
      <c r="I1189" s="3">
        <v>1</v>
      </c>
      <c r="J1189" s="3">
        <v>1</v>
      </c>
      <c r="K1189" s="3">
        <v>1</v>
      </c>
      <c r="L1189" s="3"/>
      <c r="M1189" s="3">
        <v>5</v>
      </c>
      <c r="N1189" s="3">
        <v>14</v>
      </c>
      <c r="O1189" s="3">
        <v>28</v>
      </c>
      <c r="P1189" s="3">
        <v>2</v>
      </c>
      <c r="Q1189" s="3">
        <v>1</v>
      </c>
      <c r="R1189" s="3">
        <v>1</v>
      </c>
      <c r="S1189" s="3"/>
      <c r="T1189" s="3">
        <v>5</v>
      </c>
      <c r="U1189" s="3">
        <v>2</v>
      </c>
      <c r="V1189" s="3">
        <v>1</v>
      </c>
      <c r="W1189" s="3">
        <v>1</v>
      </c>
    </row>
    <row r="1190" spans="2:23">
      <c r="B1190" s="2" t="s">
        <v>2534</v>
      </c>
      <c r="C1190" t="s">
        <v>2533</v>
      </c>
      <c r="D1190" s="3">
        <v>16</v>
      </c>
      <c r="E1190" s="3">
        <v>0.44999999999999996</v>
      </c>
      <c r="F1190" s="3">
        <v>45610000</v>
      </c>
      <c r="G1190" s="3">
        <v>0.16999999999999998</v>
      </c>
      <c r="H1190" s="3"/>
      <c r="I1190" s="3">
        <v>1</v>
      </c>
      <c r="J1190" s="3">
        <v>28</v>
      </c>
      <c r="K1190" s="3">
        <v>1</v>
      </c>
      <c r="L1190" s="3"/>
      <c r="M1190" s="3">
        <v>1</v>
      </c>
      <c r="N1190" s="3">
        <v>2</v>
      </c>
      <c r="O1190" s="3">
        <v>1</v>
      </c>
      <c r="P1190" s="3">
        <v>1</v>
      </c>
      <c r="Q1190" s="3">
        <v>1</v>
      </c>
      <c r="R1190" s="3">
        <v>1</v>
      </c>
      <c r="S1190" s="3"/>
      <c r="T1190" s="3">
        <v>24</v>
      </c>
      <c r="U1190" s="3">
        <v>1</v>
      </c>
      <c r="V1190" s="3">
        <v>8</v>
      </c>
      <c r="W1190" s="3">
        <v>1</v>
      </c>
    </row>
    <row r="1191" spans="2:23">
      <c r="B1191" s="2" t="s">
        <v>2536</v>
      </c>
      <c r="C1191" t="s">
        <v>2535</v>
      </c>
      <c r="D1191" s="3">
        <v>1</v>
      </c>
      <c r="E1191" s="3">
        <v>0.3</v>
      </c>
      <c r="F1191" s="3">
        <v>45170000</v>
      </c>
      <c r="G1191" s="3">
        <v>0.48</v>
      </c>
      <c r="H1191" s="3"/>
      <c r="I1191" s="3">
        <v>2</v>
      </c>
      <c r="J1191" s="3">
        <v>1</v>
      </c>
      <c r="K1191" s="3">
        <v>1</v>
      </c>
      <c r="L1191" s="3"/>
      <c r="M1191" s="3">
        <v>3</v>
      </c>
      <c r="N1191" s="3">
        <v>16</v>
      </c>
      <c r="O1191" s="3">
        <v>2</v>
      </c>
      <c r="P1191" s="3">
        <v>1</v>
      </c>
      <c r="Q1191" s="3">
        <v>1</v>
      </c>
      <c r="R1191" s="3">
        <v>1</v>
      </c>
      <c r="S1191" s="3"/>
      <c r="T1191" s="3">
        <v>18</v>
      </c>
      <c r="U1191" s="3">
        <v>29</v>
      </c>
      <c r="V1191" s="3">
        <v>3</v>
      </c>
      <c r="W1191" s="3">
        <v>1</v>
      </c>
    </row>
    <row r="1192" spans="2:23">
      <c r="B1192" s="2" t="s">
        <v>2538</v>
      </c>
      <c r="C1192" t="s">
        <v>2537</v>
      </c>
      <c r="D1192" s="3">
        <v>16</v>
      </c>
      <c r="E1192" s="3">
        <v>0.25</v>
      </c>
      <c r="F1192" s="3">
        <v>45070000</v>
      </c>
      <c r="G1192" s="3">
        <v>0.13</v>
      </c>
      <c r="H1192" s="3"/>
      <c r="I1192" s="3">
        <v>1</v>
      </c>
      <c r="J1192" s="3">
        <v>13</v>
      </c>
      <c r="K1192" s="3">
        <v>6</v>
      </c>
      <c r="L1192" s="3"/>
      <c r="M1192" s="3">
        <v>1</v>
      </c>
      <c r="N1192" s="3">
        <v>2</v>
      </c>
      <c r="O1192" s="3">
        <v>1</v>
      </c>
      <c r="P1192" s="3">
        <v>1</v>
      </c>
      <c r="Q1192" s="3">
        <v>1</v>
      </c>
      <c r="R1192" s="3">
        <v>1</v>
      </c>
      <c r="S1192" s="3"/>
      <c r="T1192" s="3">
        <v>24</v>
      </c>
      <c r="U1192" s="3">
        <v>2</v>
      </c>
      <c r="V1192" s="3">
        <v>2</v>
      </c>
      <c r="W1192" s="3">
        <v>1</v>
      </c>
    </row>
    <row r="1193" spans="2:23">
      <c r="B1193" s="2" t="s">
        <v>19</v>
      </c>
      <c r="C1193" t="s">
        <v>2539</v>
      </c>
      <c r="D1193" s="3">
        <v>8</v>
      </c>
      <c r="E1193" s="3">
        <v>0.48</v>
      </c>
      <c r="F1193" s="3">
        <v>44880000</v>
      </c>
      <c r="G1193" s="3">
        <v>0.11</v>
      </c>
      <c r="H1193" s="3"/>
      <c r="I1193" s="3">
        <v>1</v>
      </c>
      <c r="J1193" s="3">
        <v>5</v>
      </c>
      <c r="K1193" s="3">
        <v>7</v>
      </c>
      <c r="L1193" s="3"/>
      <c r="M1193" s="3">
        <v>1</v>
      </c>
      <c r="N1193" s="3">
        <v>2</v>
      </c>
      <c r="O1193" s="3">
        <v>1</v>
      </c>
      <c r="P1193" s="3">
        <v>1</v>
      </c>
      <c r="Q1193" s="3">
        <v>1</v>
      </c>
      <c r="R1193" s="3">
        <v>1</v>
      </c>
      <c r="S1193" s="3"/>
      <c r="T1193" s="3">
        <v>14</v>
      </c>
      <c r="U1193" s="3">
        <v>7</v>
      </c>
      <c r="V1193" s="3">
        <v>7</v>
      </c>
      <c r="W1193" s="3">
        <v>1</v>
      </c>
    </row>
    <row r="1194" spans="2:23">
      <c r="B1194" s="2" t="s">
        <v>2541</v>
      </c>
      <c r="C1194" t="s">
        <v>2540</v>
      </c>
      <c r="D1194" s="3">
        <v>2</v>
      </c>
      <c r="E1194" s="3">
        <v>0.22</v>
      </c>
      <c r="F1194" s="3">
        <v>44870000</v>
      </c>
      <c r="G1194" s="3">
        <v>1.23</v>
      </c>
      <c r="H1194" s="3"/>
      <c r="I1194" s="3">
        <v>1</v>
      </c>
      <c r="J1194" s="3">
        <v>12</v>
      </c>
      <c r="K1194" s="3">
        <v>5</v>
      </c>
      <c r="L1194" s="3"/>
      <c r="M1194" s="3">
        <v>1</v>
      </c>
      <c r="N1194" s="3">
        <v>2</v>
      </c>
      <c r="O1194" s="3">
        <v>1</v>
      </c>
      <c r="P1194" s="3">
        <v>1</v>
      </c>
      <c r="Q1194" s="3">
        <v>1</v>
      </c>
      <c r="R1194" s="3">
        <v>1</v>
      </c>
      <c r="S1194" s="3"/>
      <c r="T1194" s="3">
        <v>17</v>
      </c>
      <c r="U1194" s="3">
        <v>8</v>
      </c>
      <c r="V1194" s="3">
        <v>7</v>
      </c>
      <c r="W1194" s="3">
        <v>1</v>
      </c>
    </row>
    <row r="1195" spans="2:23">
      <c r="B1195" s="2" t="s">
        <v>2543</v>
      </c>
      <c r="C1195" t="s">
        <v>2542</v>
      </c>
      <c r="D1195" s="3">
        <v>44</v>
      </c>
      <c r="E1195" s="3">
        <v>0.61</v>
      </c>
      <c r="F1195" s="3">
        <v>44750000</v>
      </c>
      <c r="G1195" s="3">
        <v>0.57999999999999996</v>
      </c>
      <c r="H1195" s="3"/>
      <c r="I1195" s="3">
        <v>1</v>
      </c>
      <c r="J1195" s="3">
        <v>19</v>
      </c>
      <c r="K1195" s="3">
        <v>4</v>
      </c>
      <c r="L1195" s="3"/>
      <c r="M1195" s="3">
        <v>1</v>
      </c>
      <c r="N1195" s="3">
        <v>1</v>
      </c>
      <c r="O1195" s="3">
        <v>1</v>
      </c>
      <c r="P1195" s="3">
        <v>1</v>
      </c>
      <c r="Q1195" s="3">
        <v>1</v>
      </c>
      <c r="R1195" s="3">
        <v>1</v>
      </c>
      <c r="S1195" s="3"/>
      <c r="T1195" s="3">
        <v>93</v>
      </c>
      <c r="U1195" s="3">
        <v>22</v>
      </c>
      <c r="V1195" s="3">
        <v>8</v>
      </c>
      <c r="W1195" s="3">
        <v>1</v>
      </c>
    </row>
    <row r="1196" spans="2:23">
      <c r="B1196" s="2" t="s">
        <v>2545</v>
      </c>
      <c r="C1196" t="s">
        <v>2544</v>
      </c>
      <c r="D1196" s="3">
        <v>45</v>
      </c>
      <c r="E1196" s="3">
        <v>0.3</v>
      </c>
      <c r="F1196" s="3">
        <v>44720000</v>
      </c>
      <c r="G1196" s="3">
        <v>0.22</v>
      </c>
      <c r="H1196" s="3"/>
      <c r="I1196" s="3">
        <v>4</v>
      </c>
      <c r="J1196" s="3">
        <v>13</v>
      </c>
      <c r="K1196" s="3">
        <v>4</v>
      </c>
      <c r="L1196" s="3"/>
      <c r="M1196" s="3">
        <v>13</v>
      </c>
      <c r="N1196" s="3">
        <v>31</v>
      </c>
      <c r="O1196" s="3">
        <v>62</v>
      </c>
      <c r="P1196" s="3">
        <v>1</v>
      </c>
      <c r="Q1196" s="3">
        <v>1</v>
      </c>
      <c r="R1196" s="3">
        <v>1</v>
      </c>
      <c r="S1196" s="3"/>
      <c r="T1196" s="3">
        <v>70</v>
      </c>
      <c r="U1196" s="3">
        <v>12</v>
      </c>
      <c r="V1196" s="3">
        <v>9</v>
      </c>
      <c r="W1196" s="3">
        <v>1</v>
      </c>
    </row>
    <row r="1197" spans="2:23">
      <c r="B1197" s="2" t="s">
        <v>2547</v>
      </c>
      <c r="C1197" t="s">
        <v>2546</v>
      </c>
      <c r="D1197" s="3">
        <v>14</v>
      </c>
      <c r="E1197" s="3">
        <v>0.49</v>
      </c>
      <c r="F1197" s="3">
        <v>44590000</v>
      </c>
      <c r="G1197" s="3">
        <v>0.77</v>
      </c>
      <c r="H1197" s="3"/>
      <c r="I1197" s="3">
        <v>1</v>
      </c>
      <c r="J1197" s="3">
        <v>22</v>
      </c>
      <c r="K1197" s="3">
        <v>2</v>
      </c>
      <c r="L1197" s="3"/>
      <c r="M1197" s="3">
        <v>1</v>
      </c>
      <c r="N1197" s="3">
        <v>2</v>
      </c>
      <c r="O1197" s="3">
        <v>1</v>
      </c>
      <c r="P1197" s="3">
        <v>1</v>
      </c>
      <c r="Q1197" s="3">
        <v>1</v>
      </c>
      <c r="R1197" s="3">
        <v>1</v>
      </c>
      <c r="S1197" s="3"/>
      <c r="T1197" s="3">
        <v>4</v>
      </c>
      <c r="U1197" s="3">
        <v>5</v>
      </c>
      <c r="V1197" s="3">
        <v>10</v>
      </c>
      <c r="W1197" s="3">
        <v>1</v>
      </c>
    </row>
    <row r="1198" spans="2:23">
      <c r="B1198" s="2" t="s">
        <v>2549</v>
      </c>
      <c r="C1198" t="s">
        <v>2548</v>
      </c>
      <c r="D1198" s="3">
        <v>15</v>
      </c>
      <c r="E1198" s="3">
        <v>0.86999999999999988</v>
      </c>
      <c r="F1198" s="3">
        <v>44350000</v>
      </c>
      <c r="G1198" s="3">
        <v>0.12</v>
      </c>
      <c r="H1198" s="3"/>
      <c r="I1198" s="3">
        <v>4</v>
      </c>
      <c r="J1198" s="3">
        <v>1</v>
      </c>
      <c r="K1198" s="3">
        <v>1</v>
      </c>
      <c r="L1198" s="3"/>
      <c r="M1198" s="3">
        <v>12</v>
      </c>
      <c r="N1198" s="3">
        <v>29</v>
      </c>
      <c r="O1198" s="3">
        <v>56</v>
      </c>
      <c r="P1198" s="3">
        <v>1</v>
      </c>
      <c r="Q1198" s="3">
        <v>1</v>
      </c>
      <c r="R1198" s="3">
        <v>1</v>
      </c>
      <c r="S1198" s="3"/>
      <c r="T1198" s="3">
        <v>1</v>
      </c>
      <c r="U1198" s="3">
        <v>6</v>
      </c>
      <c r="V1198" s="3">
        <v>5</v>
      </c>
      <c r="W1198" s="3">
        <v>1</v>
      </c>
    </row>
    <row r="1199" spans="2:23">
      <c r="B1199" s="2" t="s">
        <v>359</v>
      </c>
      <c r="C1199" t="s">
        <v>2550</v>
      </c>
      <c r="D1199" s="3">
        <v>4</v>
      </c>
      <c r="E1199" s="3">
        <v>0.28999999999999998</v>
      </c>
      <c r="F1199" s="3">
        <v>44260000</v>
      </c>
      <c r="G1199" s="3">
        <v>0.3</v>
      </c>
      <c r="H1199" s="3"/>
      <c r="I1199" s="3">
        <v>1</v>
      </c>
      <c r="J1199" s="3">
        <v>1</v>
      </c>
      <c r="K1199" s="3">
        <v>1</v>
      </c>
      <c r="L1199" s="3"/>
      <c r="M1199" s="3">
        <v>5</v>
      </c>
      <c r="N1199" s="3">
        <v>22</v>
      </c>
      <c r="O1199" s="3">
        <v>1</v>
      </c>
      <c r="P1199" s="3">
        <v>1</v>
      </c>
      <c r="Q1199" s="3">
        <v>1</v>
      </c>
      <c r="R1199" s="3">
        <v>1</v>
      </c>
      <c r="S1199" s="3"/>
      <c r="T1199" s="3">
        <v>1</v>
      </c>
      <c r="U1199" s="3">
        <v>1</v>
      </c>
      <c r="V1199" s="3">
        <v>1</v>
      </c>
      <c r="W1199" s="3">
        <v>1</v>
      </c>
    </row>
    <row r="1200" spans="2:23">
      <c r="B1200" s="2" t="s">
        <v>479</v>
      </c>
      <c r="C1200" t="s">
        <v>2551</v>
      </c>
      <c r="D1200" s="3">
        <v>15</v>
      </c>
      <c r="E1200" s="3">
        <v>0.95</v>
      </c>
      <c r="F1200" s="3">
        <v>43740000</v>
      </c>
      <c r="G1200" s="3">
        <v>0.25</v>
      </c>
      <c r="H1200" s="3"/>
      <c r="I1200" s="3">
        <v>2</v>
      </c>
      <c r="J1200" s="3">
        <v>1</v>
      </c>
      <c r="K1200" s="3">
        <v>1</v>
      </c>
      <c r="L1200" s="3"/>
      <c r="M1200" s="3">
        <v>6</v>
      </c>
      <c r="N1200" s="3">
        <v>18</v>
      </c>
      <c r="O1200" s="3">
        <v>9</v>
      </c>
      <c r="P1200" s="3">
        <v>1</v>
      </c>
      <c r="Q1200" s="3">
        <v>2</v>
      </c>
      <c r="R1200" s="3">
        <v>1</v>
      </c>
      <c r="S1200" s="3"/>
      <c r="T1200" s="3">
        <v>12</v>
      </c>
      <c r="U1200" s="3">
        <v>4</v>
      </c>
      <c r="V1200" s="3">
        <v>3</v>
      </c>
      <c r="W1200" s="3">
        <v>1</v>
      </c>
    </row>
    <row r="1201" spans="2:23">
      <c r="B1201" s="2" t="s">
        <v>498</v>
      </c>
      <c r="C1201" t="s">
        <v>2552</v>
      </c>
      <c r="D1201" s="3">
        <v>15</v>
      </c>
      <c r="E1201" s="3">
        <v>0.95</v>
      </c>
      <c r="F1201" s="3">
        <v>43670000</v>
      </c>
      <c r="G1201" s="3">
        <v>0.53</v>
      </c>
      <c r="H1201" s="3"/>
      <c r="I1201" s="3">
        <v>1</v>
      </c>
      <c r="J1201" s="3">
        <v>1</v>
      </c>
      <c r="K1201" s="3">
        <v>1</v>
      </c>
      <c r="L1201" s="3"/>
      <c r="M1201" s="3">
        <v>5</v>
      </c>
      <c r="N1201" s="3">
        <v>14</v>
      </c>
      <c r="O1201" s="3">
        <v>28</v>
      </c>
      <c r="P1201" s="3">
        <v>1</v>
      </c>
      <c r="Q1201" s="3">
        <v>2</v>
      </c>
      <c r="R1201" s="3">
        <v>1</v>
      </c>
      <c r="S1201" s="3"/>
      <c r="T1201" s="3">
        <v>10</v>
      </c>
      <c r="U1201" s="3">
        <v>2</v>
      </c>
      <c r="V1201" s="3">
        <v>1</v>
      </c>
      <c r="W1201" s="3">
        <v>1</v>
      </c>
    </row>
    <row r="1202" spans="2:23">
      <c r="B1202" s="2" t="s">
        <v>25</v>
      </c>
      <c r="C1202" t="s">
        <v>2553</v>
      </c>
      <c r="D1202" s="3">
        <v>15</v>
      </c>
      <c r="E1202" s="3">
        <v>0.95</v>
      </c>
      <c r="F1202" s="3">
        <v>43430000</v>
      </c>
      <c r="G1202" s="3">
        <v>0.22</v>
      </c>
      <c r="H1202" s="3"/>
      <c r="I1202" s="3">
        <v>1</v>
      </c>
      <c r="J1202" s="3">
        <v>2</v>
      </c>
      <c r="K1202" s="3">
        <v>1</v>
      </c>
      <c r="L1202" s="3"/>
      <c r="M1202" s="3">
        <v>5</v>
      </c>
      <c r="N1202" s="3">
        <v>13</v>
      </c>
      <c r="O1202" s="3">
        <v>10</v>
      </c>
      <c r="P1202" s="3">
        <v>2</v>
      </c>
      <c r="Q1202" s="3">
        <v>1</v>
      </c>
      <c r="R1202" s="3">
        <v>1</v>
      </c>
      <c r="S1202" s="3"/>
      <c r="T1202" s="3">
        <v>5</v>
      </c>
      <c r="U1202" s="3">
        <v>3</v>
      </c>
      <c r="V1202" s="3">
        <v>1</v>
      </c>
      <c r="W1202" s="3">
        <v>1</v>
      </c>
    </row>
    <row r="1203" spans="2:23">
      <c r="B1203" s="2" t="s">
        <v>571</v>
      </c>
      <c r="C1203" t="s">
        <v>2554</v>
      </c>
      <c r="D1203" s="3">
        <v>21</v>
      </c>
      <c r="E1203" s="3">
        <v>1.0999999999999999</v>
      </c>
      <c r="F1203" s="3">
        <v>43340000</v>
      </c>
      <c r="G1203" s="3">
        <v>0.12</v>
      </c>
      <c r="H1203" s="3"/>
      <c r="I1203" s="3">
        <v>1</v>
      </c>
      <c r="J1203" s="3">
        <v>2</v>
      </c>
      <c r="K1203" s="3">
        <v>7</v>
      </c>
      <c r="L1203" s="3"/>
      <c r="M1203" s="3">
        <v>1</v>
      </c>
      <c r="N1203" s="3">
        <v>1</v>
      </c>
      <c r="O1203" s="3">
        <v>1</v>
      </c>
      <c r="P1203" s="3">
        <v>2</v>
      </c>
      <c r="Q1203" s="3">
        <v>1</v>
      </c>
      <c r="R1203" s="3">
        <v>1</v>
      </c>
      <c r="S1203" s="3"/>
      <c r="T1203" s="3">
        <v>4</v>
      </c>
      <c r="U1203" s="3">
        <v>15</v>
      </c>
      <c r="V1203" s="3">
        <v>1</v>
      </c>
      <c r="W1203" s="3">
        <v>1</v>
      </c>
    </row>
    <row r="1204" spans="2:23">
      <c r="B1204" s="2" t="s">
        <v>2556</v>
      </c>
      <c r="C1204" t="s">
        <v>2555</v>
      </c>
      <c r="D1204" s="3">
        <v>16</v>
      </c>
      <c r="E1204" s="3">
        <v>0.25</v>
      </c>
      <c r="F1204" s="3">
        <v>43220000</v>
      </c>
      <c r="G1204" s="3">
        <v>0.13</v>
      </c>
      <c r="H1204" s="3"/>
      <c r="I1204" s="3">
        <v>1</v>
      </c>
      <c r="J1204" s="3">
        <v>13</v>
      </c>
      <c r="K1204" s="3">
        <v>7</v>
      </c>
      <c r="L1204" s="3"/>
      <c r="M1204" s="3">
        <v>1</v>
      </c>
      <c r="N1204" s="3">
        <v>2</v>
      </c>
      <c r="O1204" s="3">
        <v>1</v>
      </c>
      <c r="P1204" s="3">
        <v>1</v>
      </c>
      <c r="Q1204" s="3">
        <v>1</v>
      </c>
      <c r="R1204" s="3">
        <v>1</v>
      </c>
      <c r="S1204" s="3"/>
      <c r="T1204" s="3">
        <v>24</v>
      </c>
      <c r="U1204" s="3">
        <v>2</v>
      </c>
      <c r="V1204" s="3">
        <v>2</v>
      </c>
      <c r="W1204" s="3">
        <v>1</v>
      </c>
    </row>
    <row r="1205" spans="2:23">
      <c r="B1205" s="2" t="s">
        <v>71</v>
      </c>
      <c r="C1205" t="s">
        <v>2557</v>
      </c>
      <c r="D1205" s="3">
        <v>4</v>
      </c>
      <c r="E1205" s="3">
        <v>0.8</v>
      </c>
      <c r="F1205" s="3">
        <v>43170000</v>
      </c>
      <c r="G1205" s="3">
        <v>0.24</v>
      </c>
      <c r="H1205" s="3"/>
      <c r="I1205" s="3">
        <v>4</v>
      </c>
      <c r="J1205" s="3">
        <v>12</v>
      </c>
      <c r="K1205" s="3">
        <v>2</v>
      </c>
      <c r="L1205" s="3"/>
      <c r="M1205" s="3">
        <v>13</v>
      </c>
      <c r="N1205" s="3">
        <v>41</v>
      </c>
      <c r="O1205" s="3">
        <v>74</v>
      </c>
      <c r="P1205" s="3">
        <v>1</v>
      </c>
      <c r="Q1205" s="3">
        <v>1</v>
      </c>
      <c r="R1205" s="3">
        <v>1</v>
      </c>
      <c r="S1205" s="3"/>
      <c r="T1205" s="3">
        <v>19</v>
      </c>
      <c r="U1205" s="3">
        <v>30</v>
      </c>
      <c r="V1205" s="3">
        <v>8</v>
      </c>
      <c r="W1205" s="3">
        <v>1</v>
      </c>
    </row>
    <row r="1206" spans="2:23">
      <c r="B1206" s="2" t="s">
        <v>446</v>
      </c>
      <c r="C1206" t="s">
        <v>2558</v>
      </c>
      <c r="D1206" s="3">
        <v>15</v>
      </c>
      <c r="E1206" s="3">
        <v>0.95</v>
      </c>
      <c r="F1206" s="3">
        <v>42950000</v>
      </c>
      <c r="G1206" s="3">
        <v>0.16999999999999998</v>
      </c>
      <c r="H1206" s="3"/>
      <c r="I1206" s="3">
        <v>1</v>
      </c>
      <c r="J1206" s="3">
        <v>1</v>
      </c>
      <c r="K1206" s="3">
        <v>1</v>
      </c>
      <c r="L1206" s="3"/>
      <c r="M1206" s="3">
        <v>5</v>
      </c>
      <c r="N1206" s="3">
        <v>8</v>
      </c>
      <c r="O1206" s="3">
        <v>1</v>
      </c>
      <c r="P1206" s="3">
        <v>2</v>
      </c>
      <c r="Q1206" s="3">
        <v>1</v>
      </c>
      <c r="R1206" s="3">
        <v>1</v>
      </c>
      <c r="S1206" s="3"/>
      <c r="T1206" s="3">
        <v>10</v>
      </c>
      <c r="U1206" s="3">
        <v>2</v>
      </c>
      <c r="V1206" s="3">
        <v>1</v>
      </c>
      <c r="W1206" s="3">
        <v>1</v>
      </c>
    </row>
    <row r="1207" spans="2:23">
      <c r="B1207" s="2" t="s">
        <v>2560</v>
      </c>
      <c r="C1207" t="s">
        <v>2559</v>
      </c>
      <c r="D1207" s="3">
        <v>9</v>
      </c>
      <c r="E1207" s="3">
        <v>0.6</v>
      </c>
      <c r="F1207" s="3">
        <v>42660000</v>
      </c>
      <c r="G1207" s="3">
        <v>0.44</v>
      </c>
      <c r="H1207" s="3"/>
      <c r="I1207" s="3">
        <v>1</v>
      </c>
      <c r="J1207" s="3">
        <v>1</v>
      </c>
      <c r="K1207" s="3">
        <v>10</v>
      </c>
      <c r="L1207" s="3"/>
      <c r="M1207" s="3">
        <v>1</v>
      </c>
      <c r="N1207" s="3">
        <v>2</v>
      </c>
      <c r="O1207" s="3">
        <v>1</v>
      </c>
      <c r="P1207" s="3">
        <v>1</v>
      </c>
      <c r="Q1207" s="3">
        <v>1</v>
      </c>
      <c r="R1207" s="3">
        <v>1</v>
      </c>
      <c r="S1207" s="3"/>
      <c r="T1207" s="3">
        <v>21</v>
      </c>
      <c r="U1207" s="3">
        <v>1</v>
      </c>
      <c r="V1207" s="3">
        <v>1</v>
      </c>
      <c r="W1207" s="3">
        <v>1</v>
      </c>
    </row>
    <row r="1208" spans="2:23">
      <c r="B1208" s="2" t="s">
        <v>2562</v>
      </c>
      <c r="C1208" t="s">
        <v>2561</v>
      </c>
      <c r="D1208" s="3">
        <v>58</v>
      </c>
      <c r="E1208" s="3">
        <v>0.79</v>
      </c>
      <c r="F1208" s="3">
        <v>42440000</v>
      </c>
      <c r="G1208" s="3">
        <v>0.38999999999999996</v>
      </c>
      <c r="H1208" s="3"/>
      <c r="I1208" s="3">
        <v>1</v>
      </c>
      <c r="J1208" s="3">
        <v>14</v>
      </c>
      <c r="K1208" s="3">
        <v>2</v>
      </c>
      <c r="L1208" s="3"/>
      <c r="M1208" s="3">
        <v>1</v>
      </c>
      <c r="N1208" s="3">
        <v>2</v>
      </c>
      <c r="O1208" s="3">
        <v>1</v>
      </c>
      <c r="P1208" s="3">
        <v>1</v>
      </c>
      <c r="Q1208" s="3">
        <v>1</v>
      </c>
      <c r="R1208" s="3">
        <v>1</v>
      </c>
      <c r="S1208" s="3"/>
      <c r="T1208" s="3">
        <v>46</v>
      </c>
      <c r="U1208" s="3">
        <v>14</v>
      </c>
      <c r="V1208" s="3">
        <v>8</v>
      </c>
      <c r="W1208" s="3">
        <v>1</v>
      </c>
    </row>
    <row r="1209" spans="2:23">
      <c r="B1209" s="2" t="s">
        <v>2564</v>
      </c>
      <c r="C1209" t="s">
        <v>2563</v>
      </c>
      <c r="D1209" s="3">
        <v>23</v>
      </c>
      <c r="E1209" s="3">
        <v>0.79</v>
      </c>
      <c r="F1209" s="3">
        <v>42420000</v>
      </c>
      <c r="G1209" s="3">
        <v>0.27</v>
      </c>
      <c r="H1209" s="3"/>
      <c r="I1209" s="3">
        <v>1</v>
      </c>
      <c r="J1209" s="3">
        <v>8</v>
      </c>
      <c r="K1209" s="3">
        <v>1</v>
      </c>
      <c r="L1209" s="3"/>
      <c r="M1209" s="3">
        <v>5</v>
      </c>
      <c r="N1209" s="3">
        <v>13</v>
      </c>
      <c r="O1209" s="3">
        <v>10</v>
      </c>
      <c r="P1209" s="3">
        <v>1</v>
      </c>
      <c r="Q1209" s="3">
        <v>1</v>
      </c>
      <c r="R1209" s="3">
        <v>1</v>
      </c>
      <c r="S1209" s="3"/>
      <c r="T1209" s="3">
        <v>94</v>
      </c>
      <c r="U1209" s="3">
        <v>2</v>
      </c>
      <c r="V1209" s="3">
        <v>8</v>
      </c>
      <c r="W1209" s="3">
        <v>1</v>
      </c>
    </row>
    <row r="1210" spans="2:23">
      <c r="B1210" s="2" t="s">
        <v>2566</v>
      </c>
      <c r="C1210" t="s">
        <v>2565</v>
      </c>
      <c r="D1210" s="3">
        <v>2</v>
      </c>
      <c r="E1210" s="3">
        <v>0.49</v>
      </c>
      <c r="F1210" s="3">
        <v>42380000</v>
      </c>
      <c r="G1210" s="3">
        <v>0.33</v>
      </c>
      <c r="H1210" s="3"/>
      <c r="I1210" s="3">
        <v>1</v>
      </c>
      <c r="J1210" s="3">
        <v>5</v>
      </c>
      <c r="K1210" s="3">
        <v>7</v>
      </c>
      <c r="L1210" s="3"/>
      <c r="M1210" s="3">
        <v>8</v>
      </c>
      <c r="N1210" s="3">
        <v>10</v>
      </c>
      <c r="O1210" s="3">
        <v>1</v>
      </c>
      <c r="P1210" s="3">
        <v>1</v>
      </c>
      <c r="Q1210" s="3">
        <v>1</v>
      </c>
      <c r="R1210" s="3">
        <v>1</v>
      </c>
      <c r="S1210" s="3"/>
      <c r="T1210" s="3">
        <v>10</v>
      </c>
      <c r="U1210" s="3">
        <v>7</v>
      </c>
      <c r="V1210" s="3">
        <v>7</v>
      </c>
      <c r="W1210" s="3">
        <v>1</v>
      </c>
    </row>
    <row r="1211" spans="2:23">
      <c r="B1211" s="2" t="s">
        <v>2568</v>
      </c>
      <c r="C1211" t="s">
        <v>2567</v>
      </c>
      <c r="D1211" s="3">
        <v>1</v>
      </c>
      <c r="E1211" s="3">
        <v>0.2</v>
      </c>
      <c r="F1211" s="3">
        <v>42190000</v>
      </c>
      <c r="G1211" s="3">
        <v>0.4</v>
      </c>
      <c r="H1211" s="3"/>
      <c r="I1211" s="3">
        <v>1</v>
      </c>
      <c r="J1211" s="3">
        <v>1</v>
      </c>
      <c r="K1211" s="3">
        <v>2</v>
      </c>
      <c r="L1211" s="3"/>
      <c r="M1211" s="3">
        <v>1</v>
      </c>
      <c r="N1211" s="3">
        <v>2</v>
      </c>
      <c r="O1211" s="3">
        <v>1</v>
      </c>
      <c r="P1211" s="3">
        <v>1</v>
      </c>
      <c r="Q1211" s="3">
        <v>1</v>
      </c>
      <c r="R1211" s="3">
        <v>1</v>
      </c>
      <c r="S1211" s="3"/>
      <c r="T1211" s="3">
        <v>3</v>
      </c>
      <c r="U1211" s="3">
        <v>2</v>
      </c>
      <c r="V1211" s="3">
        <v>1</v>
      </c>
      <c r="W1211" s="3">
        <v>1</v>
      </c>
    </row>
    <row r="1212" spans="2:23">
      <c r="B1212" s="2" t="s">
        <v>2570</v>
      </c>
      <c r="C1212" t="s">
        <v>2569</v>
      </c>
      <c r="D1212" s="3">
        <v>7</v>
      </c>
      <c r="E1212" s="3">
        <v>0.52</v>
      </c>
      <c r="F1212" s="3">
        <v>42150000</v>
      </c>
      <c r="G1212" s="3">
        <v>0.2</v>
      </c>
      <c r="H1212" s="3"/>
      <c r="I1212" s="3">
        <v>2</v>
      </c>
      <c r="J1212" s="3">
        <v>11</v>
      </c>
      <c r="K1212" s="3">
        <v>4</v>
      </c>
      <c r="L1212" s="3"/>
      <c r="M1212" s="3">
        <v>2</v>
      </c>
      <c r="N1212" s="3">
        <v>16</v>
      </c>
      <c r="O1212" s="3">
        <v>2</v>
      </c>
      <c r="P1212" s="3">
        <v>1</v>
      </c>
      <c r="Q1212" s="3">
        <v>1</v>
      </c>
      <c r="R1212" s="3">
        <v>1</v>
      </c>
      <c r="S1212" s="3"/>
      <c r="T1212" s="3">
        <v>16</v>
      </c>
      <c r="U1212" s="3">
        <v>12</v>
      </c>
      <c r="V1212" s="3">
        <v>9</v>
      </c>
      <c r="W1212" s="3">
        <v>2</v>
      </c>
    </row>
    <row r="1213" spans="2:23">
      <c r="B1213" s="2" t="s">
        <v>544</v>
      </c>
      <c r="C1213" t="s">
        <v>2571</v>
      </c>
      <c r="D1213" s="3">
        <v>19</v>
      </c>
      <c r="E1213" s="3">
        <v>0.89</v>
      </c>
      <c r="F1213" s="3">
        <v>41990000</v>
      </c>
      <c r="G1213" s="3">
        <v>0.09</v>
      </c>
      <c r="H1213" s="3"/>
      <c r="I1213" s="3">
        <v>4</v>
      </c>
      <c r="J1213" s="3">
        <v>1</v>
      </c>
      <c r="K1213" s="3">
        <v>1</v>
      </c>
      <c r="L1213" s="3"/>
      <c r="M1213" s="3">
        <v>12</v>
      </c>
      <c r="N1213" s="3">
        <v>29</v>
      </c>
      <c r="O1213" s="3">
        <v>56</v>
      </c>
      <c r="P1213" s="3">
        <v>1</v>
      </c>
      <c r="Q1213" s="3">
        <v>1</v>
      </c>
      <c r="R1213" s="3">
        <v>2</v>
      </c>
      <c r="S1213" s="3"/>
      <c r="T1213" s="3">
        <v>1</v>
      </c>
      <c r="U1213" s="3">
        <v>6</v>
      </c>
      <c r="V1213" s="3">
        <v>5</v>
      </c>
      <c r="W1213" s="3">
        <v>1</v>
      </c>
    </row>
    <row r="1214" spans="2:23">
      <c r="B1214" s="2" t="s">
        <v>109</v>
      </c>
      <c r="C1214" t="s">
        <v>2572</v>
      </c>
      <c r="D1214" s="3">
        <v>11</v>
      </c>
      <c r="E1214" s="3">
        <v>0.75</v>
      </c>
      <c r="F1214" s="3">
        <v>41980000</v>
      </c>
      <c r="G1214" s="3">
        <v>0.54</v>
      </c>
      <c r="H1214" s="3"/>
      <c r="I1214" s="3">
        <v>3</v>
      </c>
      <c r="J1214" s="3">
        <v>16</v>
      </c>
      <c r="K1214" s="3">
        <v>4</v>
      </c>
      <c r="L1214" s="3"/>
      <c r="M1214" s="3">
        <v>11</v>
      </c>
      <c r="N1214" s="3">
        <v>28</v>
      </c>
      <c r="O1214" s="3">
        <v>20</v>
      </c>
      <c r="P1214" s="3">
        <v>2</v>
      </c>
      <c r="Q1214" s="3">
        <v>1</v>
      </c>
      <c r="R1214" s="3">
        <v>2</v>
      </c>
      <c r="S1214" s="3"/>
      <c r="T1214" s="3">
        <v>19</v>
      </c>
      <c r="U1214" s="3">
        <v>6</v>
      </c>
      <c r="V1214" s="3">
        <v>5</v>
      </c>
      <c r="W1214" s="3">
        <v>1</v>
      </c>
    </row>
    <row r="1215" spans="2:23">
      <c r="B1215" s="2" t="s">
        <v>2574</v>
      </c>
      <c r="C1215" t="s">
        <v>2573</v>
      </c>
      <c r="D1215" s="3">
        <v>13</v>
      </c>
      <c r="E1215" s="3">
        <v>0.64</v>
      </c>
      <c r="F1215" s="3">
        <v>41820000</v>
      </c>
      <c r="G1215" s="3">
        <v>0.77</v>
      </c>
      <c r="H1215" s="3"/>
      <c r="I1215" s="3">
        <v>1</v>
      </c>
      <c r="J1215" s="3">
        <v>9</v>
      </c>
      <c r="K1215" s="3">
        <v>3</v>
      </c>
      <c r="L1215" s="3"/>
      <c r="M1215" s="3">
        <v>1</v>
      </c>
      <c r="N1215" s="3">
        <v>2</v>
      </c>
      <c r="O1215" s="3">
        <v>1</v>
      </c>
      <c r="P1215" s="3">
        <v>1</v>
      </c>
      <c r="Q1215" s="3">
        <v>1</v>
      </c>
      <c r="R1215" s="3">
        <v>1</v>
      </c>
      <c r="S1215" s="3"/>
      <c r="T1215" s="3">
        <v>17</v>
      </c>
      <c r="U1215" s="3">
        <v>2</v>
      </c>
      <c r="V1215" s="3">
        <v>11</v>
      </c>
      <c r="W1215" s="3">
        <v>1</v>
      </c>
    </row>
    <row r="1216" spans="2:23">
      <c r="B1216" s="2" t="s">
        <v>2576</v>
      </c>
      <c r="C1216" t="s">
        <v>2575</v>
      </c>
      <c r="D1216" s="3">
        <v>2</v>
      </c>
      <c r="E1216" s="3">
        <v>0.3</v>
      </c>
      <c r="F1216" s="3">
        <v>41560000</v>
      </c>
      <c r="G1216" s="3">
        <v>0.22999999999999998</v>
      </c>
      <c r="H1216" s="3"/>
      <c r="I1216" s="3">
        <v>1</v>
      </c>
      <c r="J1216" s="3">
        <v>14</v>
      </c>
      <c r="K1216" s="3">
        <v>2</v>
      </c>
      <c r="L1216" s="3"/>
      <c r="M1216" s="3">
        <v>1</v>
      </c>
      <c r="N1216" s="3">
        <v>2</v>
      </c>
      <c r="O1216" s="3">
        <v>1</v>
      </c>
      <c r="P1216" s="3">
        <v>1</v>
      </c>
      <c r="Q1216" s="3">
        <v>1</v>
      </c>
      <c r="R1216" s="3">
        <v>1</v>
      </c>
      <c r="S1216" s="3"/>
      <c r="T1216" s="3">
        <v>3</v>
      </c>
      <c r="U1216" s="3">
        <v>14</v>
      </c>
      <c r="V1216" s="3">
        <v>12</v>
      </c>
      <c r="W1216" s="3">
        <v>1</v>
      </c>
    </row>
    <row r="1217" spans="2:23">
      <c r="B1217" s="2" t="s">
        <v>2578</v>
      </c>
      <c r="C1217" t="s">
        <v>2577</v>
      </c>
      <c r="D1217" s="3">
        <v>28</v>
      </c>
      <c r="E1217" s="3">
        <v>0.43</v>
      </c>
      <c r="F1217" s="3">
        <v>41480000</v>
      </c>
      <c r="G1217" s="3">
        <v>0.22999999999999998</v>
      </c>
      <c r="H1217" s="3"/>
      <c r="I1217" s="3">
        <v>1</v>
      </c>
      <c r="J1217" s="3">
        <v>19</v>
      </c>
      <c r="K1217" s="3">
        <v>1</v>
      </c>
      <c r="L1217" s="3"/>
      <c r="M1217" s="3">
        <v>1</v>
      </c>
      <c r="N1217" s="3">
        <v>2</v>
      </c>
      <c r="O1217" s="3">
        <v>1</v>
      </c>
      <c r="P1217" s="3">
        <v>1</v>
      </c>
      <c r="Q1217" s="3">
        <v>1</v>
      </c>
      <c r="R1217" s="3">
        <v>1</v>
      </c>
      <c r="S1217" s="3"/>
      <c r="T1217" s="3">
        <v>95</v>
      </c>
      <c r="U1217" s="3">
        <v>22</v>
      </c>
      <c r="V1217" s="3">
        <v>8</v>
      </c>
      <c r="W1217" s="3">
        <v>1</v>
      </c>
    </row>
    <row r="1218" spans="2:23">
      <c r="B1218" s="2" t="s">
        <v>2580</v>
      </c>
      <c r="C1218" t="s">
        <v>2579</v>
      </c>
      <c r="D1218" s="3">
        <v>18</v>
      </c>
      <c r="E1218" s="3">
        <v>0.85000000000000009</v>
      </c>
      <c r="F1218" s="3">
        <v>41230000</v>
      </c>
      <c r="G1218" s="3">
        <v>0.44</v>
      </c>
      <c r="H1218" s="3"/>
      <c r="I1218" s="3">
        <v>1</v>
      </c>
      <c r="J1218" s="3">
        <v>5</v>
      </c>
      <c r="K1218" s="3">
        <v>1</v>
      </c>
      <c r="L1218" s="3"/>
      <c r="M1218" s="3">
        <v>5</v>
      </c>
      <c r="N1218" s="3">
        <v>15</v>
      </c>
      <c r="O1218" s="3">
        <v>8</v>
      </c>
      <c r="P1218" s="3">
        <v>1</v>
      </c>
      <c r="Q1218" s="3">
        <v>2</v>
      </c>
      <c r="R1218" s="3">
        <v>2</v>
      </c>
      <c r="S1218" s="3"/>
      <c r="T1218" s="3">
        <v>13</v>
      </c>
      <c r="U1218" s="3">
        <v>10</v>
      </c>
      <c r="V1218" s="3">
        <v>1</v>
      </c>
      <c r="W1218" s="3">
        <v>1</v>
      </c>
    </row>
    <row r="1219" spans="2:23">
      <c r="B1219" s="2" t="s">
        <v>2582</v>
      </c>
      <c r="C1219" t="s">
        <v>2581</v>
      </c>
      <c r="D1219" s="3">
        <v>14</v>
      </c>
      <c r="E1219" s="3">
        <v>0.4</v>
      </c>
      <c r="F1219" s="3">
        <v>41130000</v>
      </c>
      <c r="G1219" s="3">
        <v>0.12</v>
      </c>
      <c r="H1219" s="3"/>
      <c r="I1219" s="3">
        <v>2</v>
      </c>
      <c r="J1219" s="3">
        <v>11</v>
      </c>
      <c r="K1219" s="3">
        <v>1</v>
      </c>
      <c r="L1219" s="3"/>
      <c r="M1219" s="3">
        <v>3</v>
      </c>
      <c r="N1219" s="3">
        <v>12</v>
      </c>
      <c r="O1219" s="3">
        <v>2</v>
      </c>
      <c r="P1219" s="3">
        <v>1</v>
      </c>
      <c r="Q1219" s="3">
        <v>1</v>
      </c>
      <c r="R1219" s="3">
        <v>1</v>
      </c>
      <c r="S1219" s="3"/>
      <c r="T1219" s="3">
        <v>16</v>
      </c>
      <c r="U1219" s="3">
        <v>12</v>
      </c>
      <c r="V1219" s="3">
        <v>9</v>
      </c>
      <c r="W1219" s="3">
        <v>2</v>
      </c>
    </row>
    <row r="1220" spans="2:23">
      <c r="B1220" s="2" t="s">
        <v>2584</v>
      </c>
      <c r="C1220" t="s">
        <v>2583</v>
      </c>
      <c r="D1220" s="3">
        <v>8</v>
      </c>
      <c r="E1220" s="3">
        <v>0.38</v>
      </c>
      <c r="F1220" s="3">
        <v>41120000</v>
      </c>
      <c r="G1220" s="3">
        <v>0.13999999999999999</v>
      </c>
      <c r="H1220" s="3"/>
      <c r="I1220" s="3">
        <v>1</v>
      </c>
      <c r="J1220" s="3">
        <v>4</v>
      </c>
      <c r="K1220" s="3">
        <v>1</v>
      </c>
      <c r="L1220" s="3"/>
      <c r="M1220" s="3">
        <v>1</v>
      </c>
      <c r="N1220" s="3">
        <v>1</v>
      </c>
      <c r="O1220" s="3">
        <v>4</v>
      </c>
      <c r="P1220" s="3">
        <v>1</v>
      </c>
      <c r="Q1220" s="3">
        <v>1</v>
      </c>
      <c r="R1220" s="3">
        <v>1</v>
      </c>
      <c r="S1220" s="3"/>
      <c r="T1220" s="3">
        <v>14</v>
      </c>
      <c r="U1220" s="3">
        <v>8</v>
      </c>
      <c r="V1220" s="3">
        <v>11</v>
      </c>
      <c r="W1220" s="3">
        <v>1</v>
      </c>
    </row>
    <row r="1221" spans="2:23">
      <c r="B1221" s="2" t="s">
        <v>2586</v>
      </c>
      <c r="C1221" t="s">
        <v>2585</v>
      </c>
      <c r="D1221" s="3">
        <v>21</v>
      </c>
      <c r="E1221" s="3">
        <v>0.62</v>
      </c>
      <c r="F1221" s="3">
        <v>41110000</v>
      </c>
      <c r="G1221" s="3">
        <v>0.03</v>
      </c>
      <c r="H1221" s="3"/>
      <c r="I1221" s="3">
        <v>1</v>
      </c>
      <c r="J1221" s="3">
        <v>1</v>
      </c>
      <c r="K1221" s="3">
        <v>1</v>
      </c>
      <c r="L1221" s="3"/>
      <c r="M1221" s="3">
        <v>1</v>
      </c>
      <c r="N1221" s="3">
        <v>1</v>
      </c>
      <c r="O1221" s="3">
        <v>1</v>
      </c>
      <c r="P1221" s="3">
        <v>2</v>
      </c>
      <c r="Q1221" s="3">
        <v>1</v>
      </c>
      <c r="R1221" s="3">
        <v>1</v>
      </c>
      <c r="S1221" s="3"/>
      <c r="T1221" s="3">
        <v>1</v>
      </c>
      <c r="U1221" s="3">
        <v>1</v>
      </c>
      <c r="V1221" s="3">
        <v>1</v>
      </c>
      <c r="W1221" s="3">
        <v>1</v>
      </c>
    </row>
    <row r="1222" spans="2:23">
      <c r="B1222" s="2" t="s">
        <v>2588</v>
      </c>
      <c r="C1222" t="s">
        <v>2587</v>
      </c>
      <c r="D1222" s="3">
        <v>1</v>
      </c>
      <c r="E1222" s="3">
        <v>0.6</v>
      </c>
      <c r="F1222" s="3">
        <v>41110000</v>
      </c>
      <c r="G1222" s="3">
        <v>0.37</v>
      </c>
      <c r="H1222" s="3"/>
      <c r="I1222" s="3">
        <v>1</v>
      </c>
      <c r="J1222" s="3">
        <v>11</v>
      </c>
      <c r="K1222" s="3">
        <v>1</v>
      </c>
      <c r="L1222" s="3"/>
      <c r="M1222" s="3">
        <v>1</v>
      </c>
      <c r="N1222" s="3">
        <v>1</v>
      </c>
      <c r="O1222" s="3">
        <v>3</v>
      </c>
      <c r="P1222" s="3">
        <v>1</v>
      </c>
      <c r="Q1222" s="3">
        <v>1</v>
      </c>
      <c r="R1222" s="3">
        <v>1</v>
      </c>
      <c r="S1222" s="3"/>
      <c r="T1222" s="3">
        <v>16</v>
      </c>
      <c r="U1222" s="3">
        <v>12</v>
      </c>
      <c r="V1222" s="3">
        <v>9</v>
      </c>
      <c r="W1222" s="3">
        <v>2</v>
      </c>
    </row>
    <row r="1223" spans="2:23">
      <c r="B1223" s="2" t="s">
        <v>191</v>
      </c>
      <c r="C1223" t="s">
        <v>2589</v>
      </c>
      <c r="D1223" s="3">
        <v>28</v>
      </c>
      <c r="E1223" s="3">
        <v>0.51</v>
      </c>
      <c r="F1223" s="3">
        <v>40980000</v>
      </c>
      <c r="G1223" s="3">
        <v>0.21</v>
      </c>
      <c r="H1223" s="3"/>
      <c r="I1223" s="3">
        <v>1</v>
      </c>
      <c r="J1223" s="3">
        <v>1</v>
      </c>
      <c r="K1223" s="3">
        <v>6</v>
      </c>
      <c r="L1223" s="3"/>
      <c r="M1223" s="3">
        <v>1</v>
      </c>
      <c r="N1223" s="3">
        <v>2</v>
      </c>
      <c r="O1223" s="3">
        <v>1</v>
      </c>
      <c r="P1223" s="3">
        <v>1</v>
      </c>
      <c r="Q1223" s="3">
        <v>1</v>
      </c>
      <c r="R1223" s="3">
        <v>1</v>
      </c>
      <c r="S1223" s="3"/>
      <c r="T1223" s="3">
        <v>4</v>
      </c>
      <c r="U1223" s="3">
        <v>2</v>
      </c>
      <c r="V1223" s="3">
        <v>1</v>
      </c>
      <c r="W1223" s="3">
        <v>1</v>
      </c>
    </row>
    <row r="1224" spans="2:23">
      <c r="B1224" s="2" t="s">
        <v>117</v>
      </c>
      <c r="C1224" t="s">
        <v>2590</v>
      </c>
      <c r="D1224" s="3">
        <v>15</v>
      </c>
      <c r="E1224" s="3">
        <v>0.95</v>
      </c>
      <c r="F1224" s="3">
        <v>40960000</v>
      </c>
      <c r="G1224" s="3">
        <v>0.33999999999999997</v>
      </c>
      <c r="H1224" s="3"/>
      <c r="I1224" s="3">
        <v>1</v>
      </c>
      <c r="J1224" s="3">
        <v>1</v>
      </c>
      <c r="K1224" s="3">
        <v>3</v>
      </c>
      <c r="L1224" s="3"/>
      <c r="M1224" s="3">
        <v>1</v>
      </c>
      <c r="N1224" s="3">
        <v>2</v>
      </c>
      <c r="O1224" s="3">
        <v>1</v>
      </c>
      <c r="P1224" s="3">
        <v>1</v>
      </c>
      <c r="Q1224" s="3">
        <v>2</v>
      </c>
      <c r="R1224" s="3">
        <v>1</v>
      </c>
      <c r="S1224" s="3"/>
      <c r="T1224" s="3">
        <v>3</v>
      </c>
      <c r="U1224" s="3">
        <v>2</v>
      </c>
      <c r="V1224" s="3">
        <v>1</v>
      </c>
      <c r="W1224" s="3">
        <v>1</v>
      </c>
    </row>
    <row r="1225" spans="2:23">
      <c r="B1225" s="2" t="s">
        <v>2592</v>
      </c>
      <c r="C1225" t="s">
        <v>2591</v>
      </c>
      <c r="D1225" s="3">
        <v>34</v>
      </c>
      <c r="E1225" s="3">
        <v>0.79</v>
      </c>
      <c r="F1225" s="3">
        <v>40950000</v>
      </c>
      <c r="G1225" s="3">
        <v>0.27999999999999997</v>
      </c>
      <c r="H1225" s="3"/>
      <c r="I1225" s="3">
        <v>1</v>
      </c>
      <c r="J1225" s="3">
        <v>8</v>
      </c>
      <c r="K1225" s="3">
        <v>1</v>
      </c>
      <c r="L1225" s="3"/>
      <c r="M1225" s="3">
        <v>5</v>
      </c>
      <c r="N1225" s="3">
        <v>13</v>
      </c>
      <c r="O1225" s="3">
        <v>10</v>
      </c>
      <c r="P1225" s="3">
        <v>1</v>
      </c>
      <c r="Q1225" s="3">
        <v>1</v>
      </c>
      <c r="R1225" s="3">
        <v>1</v>
      </c>
      <c r="S1225" s="3"/>
      <c r="T1225" s="3">
        <v>96</v>
      </c>
      <c r="U1225" s="3">
        <v>12</v>
      </c>
      <c r="V1225" s="3">
        <v>8</v>
      </c>
      <c r="W1225" s="3">
        <v>1</v>
      </c>
    </row>
    <row r="1226" spans="2:23">
      <c r="B1226" s="2" t="s">
        <v>2594</v>
      </c>
      <c r="C1226" t="s">
        <v>2593</v>
      </c>
      <c r="D1226" s="3">
        <v>67</v>
      </c>
      <c r="E1226" s="3">
        <v>0.65</v>
      </c>
      <c r="F1226" s="3">
        <v>40740000</v>
      </c>
      <c r="G1226" s="3">
        <v>0.27</v>
      </c>
      <c r="H1226" s="3"/>
      <c r="I1226" s="3">
        <v>1</v>
      </c>
      <c r="J1226" s="3">
        <v>19</v>
      </c>
      <c r="K1226" s="3">
        <v>1</v>
      </c>
      <c r="L1226" s="3"/>
      <c r="M1226" s="3">
        <v>1</v>
      </c>
      <c r="N1226" s="3">
        <v>1</v>
      </c>
      <c r="O1226" s="3">
        <v>1</v>
      </c>
      <c r="P1226" s="3">
        <v>1</v>
      </c>
      <c r="Q1226" s="3">
        <v>1</v>
      </c>
      <c r="R1226" s="3">
        <v>1</v>
      </c>
      <c r="S1226" s="3"/>
      <c r="T1226" s="3">
        <v>97</v>
      </c>
      <c r="U1226" s="3">
        <v>12</v>
      </c>
      <c r="V1226" s="3">
        <v>2</v>
      </c>
      <c r="W1226" s="3">
        <v>1</v>
      </c>
    </row>
    <row r="1227" spans="2:23">
      <c r="B1227" s="2" t="s">
        <v>2596</v>
      </c>
      <c r="C1227" t="s">
        <v>2595</v>
      </c>
      <c r="D1227" s="3">
        <v>22</v>
      </c>
      <c r="E1227" s="3">
        <v>0.28999999999999998</v>
      </c>
      <c r="F1227" s="3">
        <v>40610000</v>
      </c>
      <c r="G1227" s="3">
        <v>0.21</v>
      </c>
      <c r="H1227" s="3"/>
      <c r="I1227" s="3">
        <v>1</v>
      </c>
      <c r="J1227" s="3">
        <v>4</v>
      </c>
      <c r="K1227" s="3">
        <v>1</v>
      </c>
      <c r="L1227" s="3"/>
      <c r="M1227" s="3">
        <v>1</v>
      </c>
      <c r="N1227" s="3">
        <v>1</v>
      </c>
      <c r="O1227" s="3">
        <v>4</v>
      </c>
      <c r="P1227" s="3">
        <v>1</v>
      </c>
      <c r="Q1227" s="3">
        <v>1</v>
      </c>
      <c r="R1227" s="3">
        <v>1</v>
      </c>
      <c r="S1227" s="3"/>
      <c r="T1227" s="3">
        <v>69</v>
      </c>
      <c r="U1227" s="3">
        <v>8</v>
      </c>
      <c r="V1227" s="3">
        <v>2</v>
      </c>
      <c r="W1227" s="3">
        <v>1</v>
      </c>
    </row>
    <row r="1228" spans="2:23">
      <c r="B1228" s="2" t="s">
        <v>2598</v>
      </c>
      <c r="C1228" t="s">
        <v>2597</v>
      </c>
      <c r="D1228" s="3">
        <v>15</v>
      </c>
      <c r="E1228" s="3">
        <v>0.95</v>
      </c>
      <c r="F1228" s="3">
        <v>40160000</v>
      </c>
      <c r="G1228" s="3">
        <v>0.22999999999999998</v>
      </c>
      <c r="H1228" s="3"/>
      <c r="I1228" s="3">
        <v>4</v>
      </c>
      <c r="J1228" s="3">
        <v>13</v>
      </c>
      <c r="K1228" s="3">
        <v>4</v>
      </c>
      <c r="L1228" s="3"/>
      <c r="M1228" s="3">
        <v>13</v>
      </c>
      <c r="N1228" s="3">
        <v>31</v>
      </c>
      <c r="O1228" s="3">
        <v>29</v>
      </c>
      <c r="P1228" s="3">
        <v>1</v>
      </c>
      <c r="Q1228" s="3">
        <v>1</v>
      </c>
      <c r="R1228" s="3">
        <v>1</v>
      </c>
      <c r="S1228" s="3"/>
      <c r="T1228" s="3">
        <v>18</v>
      </c>
      <c r="U1228" s="3">
        <v>5</v>
      </c>
      <c r="V1228" s="3">
        <v>4</v>
      </c>
      <c r="W1228" s="3">
        <v>1</v>
      </c>
    </row>
    <row r="1229" spans="2:23">
      <c r="B1229" s="2" t="s">
        <v>2600</v>
      </c>
      <c r="C1229" t="s">
        <v>2599</v>
      </c>
      <c r="D1229" s="3">
        <v>14</v>
      </c>
      <c r="E1229" s="3">
        <v>0.28999999999999998</v>
      </c>
      <c r="F1229" s="3">
        <v>40040000</v>
      </c>
      <c r="G1229" s="3">
        <v>0.19</v>
      </c>
      <c r="H1229" s="3"/>
      <c r="I1229" s="3">
        <v>1</v>
      </c>
      <c r="J1229" s="3">
        <v>13</v>
      </c>
      <c r="K1229" s="3">
        <v>1</v>
      </c>
      <c r="L1229" s="3"/>
      <c r="M1229" s="3">
        <v>1</v>
      </c>
      <c r="N1229" s="3">
        <v>5</v>
      </c>
      <c r="O1229" s="3">
        <v>1</v>
      </c>
      <c r="P1229" s="3">
        <v>1</v>
      </c>
      <c r="Q1229" s="3">
        <v>1</v>
      </c>
      <c r="R1229" s="3">
        <v>1</v>
      </c>
      <c r="S1229" s="3"/>
      <c r="T1229" s="3">
        <v>80</v>
      </c>
      <c r="U1229" s="3">
        <v>5</v>
      </c>
      <c r="V1229" s="3">
        <v>10</v>
      </c>
      <c r="W1229" s="3">
        <v>1</v>
      </c>
    </row>
    <row r="1230" spans="2:23">
      <c r="B1230" s="2" t="s">
        <v>2602</v>
      </c>
      <c r="C1230" t="s">
        <v>2601</v>
      </c>
      <c r="D1230" s="3">
        <v>15</v>
      </c>
      <c r="E1230" s="3">
        <v>0.45999999999999996</v>
      </c>
      <c r="F1230" s="3">
        <v>39830000</v>
      </c>
      <c r="G1230" s="3">
        <v>0.13</v>
      </c>
      <c r="H1230" s="3"/>
      <c r="I1230" s="3">
        <v>1</v>
      </c>
      <c r="J1230" s="3">
        <v>1</v>
      </c>
      <c r="K1230" s="3">
        <v>4</v>
      </c>
      <c r="L1230" s="3"/>
      <c r="M1230" s="3">
        <v>5</v>
      </c>
      <c r="N1230" s="3">
        <v>26</v>
      </c>
      <c r="O1230" s="3">
        <v>21</v>
      </c>
      <c r="P1230" s="3">
        <v>1</v>
      </c>
      <c r="Q1230" s="3">
        <v>1</v>
      </c>
      <c r="R1230" s="3">
        <v>1</v>
      </c>
      <c r="S1230" s="3"/>
      <c r="T1230" s="3">
        <v>10</v>
      </c>
      <c r="U1230" s="3">
        <v>2</v>
      </c>
      <c r="V1230" s="3">
        <v>1</v>
      </c>
      <c r="W1230" s="3">
        <v>1</v>
      </c>
    </row>
    <row r="1231" spans="2:23">
      <c r="B1231" s="2" t="s">
        <v>2604</v>
      </c>
      <c r="C1231" t="s">
        <v>2603</v>
      </c>
      <c r="D1231" s="3">
        <v>1</v>
      </c>
      <c r="E1231" s="3">
        <v>0.44999999999999996</v>
      </c>
      <c r="F1231" s="3">
        <v>39720000</v>
      </c>
      <c r="G1231" s="3">
        <v>0.35000000000000003</v>
      </c>
      <c r="H1231" s="3"/>
      <c r="I1231" s="3">
        <v>2</v>
      </c>
      <c r="J1231" s="3">
        <v>11</v>
      </c>
      <c r="K1231" s="3">
        <v>4</v>
      </c>
      <c r="L1231" s="3"/>
      <c r="M1231" s="3">
        <v>2</v>
      </c>
      <c r="N1231" s="3">
        <v>16</v>
      </c>
      <c r="O1231" s="3">
        <v>6</v>
      </c>
      <c r="P1231" s="3">
        <v>1</v>
      </c>
      <c r="Q1231" s="3">
        <v>1</v>
      </c>
      <c r="R1231" s="3">
        <v>1</v>
      </c>
      <c r="S1231" s="3"/>
      <c r="T1231" s="3">
        <v>16</v>
      </c>
      <c r="U1231" s="3">
        <v>12</v>
      </c>
      <c r="V1231" s="3">
        <v>9</v>
      </c>
      <c r="W1231" s="3">
        <v>2</v>
      </c>
    </row>
    <row r="1232" spans="2:23">
      <c r="B1232" s="2" t="s">
        <v>2606</v>
      </c>
      <c r="C1232" t="s">
        <v>2605</v>
      </c>
      <c r="D1232" s="3">
        <v>41</v>
      </c>
      <c r="E1232" s="3">
        <v>1.01</v>
      </c>
      <c r="F1232" s="3">
        <v>39540000</v>
      </c>
      <c r="G1232" s="3">
        <v>0.13999999999999999</v>
      </c>
      <c r="H1232" s="3"/>
      <c r="I1232" s="3">
        <v>1</v>
      </c>
      <c r="J1232" s="3">
        <v>11</v>
      </c>
      <c r="K1232" s="3">
        <v>4</v>
      </c>
      <c r="L1232" s="3"/>
      <c r="M1232" s="3">
        <v>1</v>
      </c>
      <c r="N1232" s="3">
        <v>25</v>
      </c>
      <c r="O1232" s="3">
        <v>3</v>
      </c>
      <c r="P1232" s="3">
        <v>1</v>
      </c>
      <c r="Q1232" s="3">
        <v>1</v>
      </c>
      <c r="R1232" s="3">
        <v>1</v>
      </c>
      <c r="S1232" s="3"/>
      <c r="T1232" s="3">
        <v>16</v>
      </c>
      <c r="U1232" s="3">
        <v>12</v>
      </c>
      <c r="V1232" s="3">
        <v>9</v>
      </c>
      <c r="W1232" s="3">
        <v>2</v>
      </c>
    </row>
    <row r="1233" spans="2:23">
      <c r="B1233" s="2" t="s">
        <v>215</v>
      </c>
      <c r="C1233" t="s">
        <v>2607</v>
      </c>
      <c r="D1233" s="3">
        <v>2</v>
      </c>
      <c r="E1233" s="3">
        <v>0.48</v>
      </c>
      <c r="F1233" s="3">
        <v>39440000</v>
      </c>
      <c r="G1233" s="3">
        <v>0.18</v>
      </c>
      <c r="H1233" s="3"/>
      <c r="I1233" s="3">
        <v>1</v>
      </c>
      <c r="J1233" s="3">
        <v>1</v>
      </c>
      <c r="K1233" s="3">
        <v>6</v>
      </c>
      <c r="L1233" s="3"/>
      <c r="M1233" s="3">
        <v>5</v>
      </c>
      <c r="N1233" s="3">
        <v>7</v>
      </c>
      <c r="O1233" s="3">
        <v>1</v>
      </c>
      <c r="P1233" s="3">
        <v>1</v>
      </c>
      <c r="Q1233" s="3">
        <v>1</v>
      </c>
      <c r="R1233" s="3">
        <v>1</v>
      </c>
      <c r="S1233" s="3"/>
      <c r="T1233" s="3">
        <v>4</v>
      </c>
      <c r="U1233" s="3">
        <v>2</v>
      </c>
      <c r="V1233" s="3">
        <v>1</v>
      </c>
      <c r="W1233" s="3">
        <v>1</v>
      </c>
    </row>
    <row r="1234" spans="2:23">
      <c r="B1234" s="2" t="s">
        <v>2609</v>
      </c>
      <c r="C1234" t="s">
        <v>2608</v>
      </c>
      <c r="D1234" s="3">
        <v>20</v>
      </c>
      <c r="E1234" s="3">
        <v>1.6500000000000001</v>
      </c>
      <c r="F1234" s="3">
        <v>38970000</v>
      </c>
      <c r="G1234" s="3">
        <v>0.11</v>
      </c>
      <c r="H1234" s="3"/>
      <c r="I1234" s="3">
        <v>3</v>
      </c>
      <c r="J1234" s="3">
        <v>1</v>
      </c>
      <c r="K1234" s="3">
        <v>4</v>
      </c>
      <c r="L1234" s="3"/>
      <c r="M1234" s="3">
        <v>4</v>
      </c>
      <c r="N1234" s="3">
        <v>24</v>
      </c>
      <c r="O1234" s="3">
        <v>19</v>
      </c>
      <c r="P1234" s="3">
        <v>2</v>
      </c>
      <c r="Q1234" s="3">
        <v>1</v>
      </c>
      <c r="R1234" s="3">
        <v>2</v>
      </c>
      <c r="S1234" s="3"/>
      <c r="T1234" s="3">
        <v>1</v>
      </c>
      <c r="U1234" s="3">
        <v>6</v>
      </c>
      <c r="V1234" s="3">
        <v>5</v>
      </c>
      <c r="W1234" s="3">
        <v>1</v>
      </c>
    </row>
    <row r="1235" spans="2:23">
      <c r="B1235" s="2" t="s">
        <v>2611</v>
      </c>
      <c r="C1235" t="s">
        <v>2610</v>
      </c>
      <c r="D1235" s="3">
        <v>44</v>
      </c>
      <c r="E1235" s="3">
        <v>0.59</v>
      </c>
      <c r="F1235" s="3">
        <v>38820000</v>
      </c>
      <c r="G1235" s="3">
        <v>0.36</v>
      </c>
      <c r="H1235" s="3"/>
      <c r="I1235" s="3">
        <v>1</v>
      </c>
      <c r="J1235" s="3">
        <v>26</v>
      </c>
      <c r="K1235" s="3">
        <v>1</v>
      </c>
      <c r="L1235" s="3"/>
      <c r="M1235" s="3">
        <v>1</v>
      </c>
      <c r="N1235" s="3">
        <v>1</v>
      </c>
      <c r="O1235" s="3">
        <v>1</v>
      </c>
      <c r="P1235" s="3">
        <v>1</v>
      </c>
      <c r="Q1235" s="3">
        <v>1</v>
      </c>
      <c r="R1235" s="3">
        <v>1</v>
      </c>
      <c r="S1235" s="3"/>
      <c r="T1235" s="3">
        <v>88</v>
      </c>
      <c r="U1235" s="3">
        <v>12</v>
      </c>
      <c r="V1235" s="3">
        <v>9</v>
      </c>
      <c r="W1235" s="3">
        <v>1</v>
      </c>
    </row>
    <row r="1236" spans="2:23">
      <c r="B1236" s="2" t="s">
        <v>2613</v>
      </c>
      <c r="C1236" t="s">
        <v>2612</v>
      </c>
      <c r="D1236" s="3">
        <v>7</v>
      </c>
      <c r="E1236" s="3">
        <v>0.65</v>
      </c>
      <c r="F1236" s="3">
        <v>38760000</v>
      </c>
      <c r="G1236" s="3">
        <v>0.32</v>
      </c>
      <c r="H1236" s="3"/>
      <c r="I1236" s="3">
        <v>1</v>
      </c>
      <c r="J1236" s="3">
        <v>8</v>
      </c>
      <c r="K1236" s="3">
        <v>1</v>
      </c>
      <c r="L1236" s="3"/>
      <c r="M1236" s="3">
        <v>5</v>
      </c>
      <c r="N1236" s="3">
        <v>15</v>
      </c>
      <c r="O1236" s="3">
        <v>8</v>
      </c>
      <c r="P1236" s="3">
        <v>1</v>
      </c>
      <c r="Q1236" s="3">
        <v>1</v>
      </c>
      <c r="R1236" s="3">
        <v>1</v>
      </c>
      <c r="S1236" s="3"/>
      <c r="T1236" s="3">
        <v>13</v>
      </c>
      <c r="U1236" s="3">
        <v>2</v>
      </c>
      <c r="V1236" s="3">
        <v>2</v>
      </c>
      <c r="W1236" s="3">
        <v>1</v>
      </c>
    </row>
    <row r="1237" spans="2:23">
      <c r="B1237" s="2" t="s">
        <v>2615</v>
      </c>
      <c r="C1237" t="s">
        <v>2614</v>
      </c>
      <c r="D1237" s="3">
        <v>58</v>
      </c>
      <c r="E1237" s="3">
        <v>0.79</v>
      </c>
      <c r="F1237" s="3">
        <v>38700000</v>
      </c>
      <c r="G1237" s="3">
        <v>0.22</v>
      </c>
      <c r="H1237" s="3"/>
      <c r="I1237" s="3">
        <v>1</v>
      </c>
      <c r="J1237" s="3">
        <v>26</v>
      </c>
      <c r="K1237" s="3">
        <v>2</v>
      </c>
      <c r="L1237" s="3"/>
      <c r="M1237" s="3">
        <v>1</v>
      </c>
      <c r="N1237" s="3">
        <v>2</v>
      </c>
      <c r="O1237" s="3">
        <v>1</v>
      </c>
      <c r="P1237" s="3">
        <v>1</v>
      </c>
      <c r="Q1237" s="3">
        <v>1</v>
      </c>
      <c r="R1237" s="3">
        <v>1</v>
      </c>
      <c r="S1237" s="3"/>
      <c r="T1237" s="3">
        <v>46</v>
      </c>
      <c r="U1237" s="3">
        <v>16</v>
      </c>
      <c r="V1237" s="3">
        <v>17</v>
      </c>
      <c r="W1237" s="3">
        <v>1</v>
      </c>
    </row>
    <row r="1238" spans="2:23">
      <c r="B1238" s="2" t="s">
        <v>2617</v>
      </c>
      <c r="C1238" t="s">
        <v>2616</v>
      </c>
      <c r="D1238" s="3">
        <v>8</v>
      </c>
      <c r="E1238" s="3">
        <v>0.44999999999999996</v>
      </c>
      <c r="F1238" s="3">
        <v>38660000</v>
      </c>
      <c r="G1238" s="3">
        <v>0.43</v>
      </c>
      <c r="H1238" s="3"/>
      <c r="I1238" s="3">
        <v>6</v>
      </c>
      <c r="J1238" s="3">
        <v>1</v>
      </c>
      <c r="K1238" s="3">
        <v>7</v>
      </c>
      <c r="L1238" s="3"/>
      <c r="M1238" s="3">
        <v>26</v>
      </c>
      <c r="N1238" s="3">
        <v>61</v>
      </c>
      <c r="O1238" s="3">
        <v>42</v>
      </c>
      <c r="P1238" s="3">
        <v>1</v>
      </c>
      <c r="Q1238" s="3">
        <v>1</v>
      </c>
      <c r="R1238" s="3">
        <v>1</v>
      </c>
      <c r="S1238" s="3"/>
      <c r="T1238" s="3">
        <v>16</v>
      </c>
      <c r="U1238" s="3">
        <v>6</v>
      </c>
      <c r="V1238" s="3">
        <v>5</v>
      </c>
      <c r="W1238" s="3">
        <v>2</v>
      </c>
    </row>
    <row r="1239" spans="2:23">
      <c r="B1239" s="2" t="s">
        <v>2619</v>
      </c>
      <c r="C1239" t="s">
        <v>2618</v>
      </c>
      <c r="D1239" s="3">
        <v>33</v>
      </c>
      <c r="E1239" s="3">
        <v>0.35000000000000003</v>
      </c>
      <c r="F1239" s="3">
        <v>38500000</v>
      </c>
      <c r="G1239" s="3">
        <v>0.28999999999999998</v>
      </c>
      <c r="H1239" s="3"/>
      <c r="I1239" s="3">
        <v>1</v>
      </c>
      <c r="J1239" s="3">
        <v>13</v>
      </c>
      <c r="K1239" s="3">
        <v>1</v>
      </c>
      <c r="L1239" s="3"/>
      <c r="M1239" s="3">
        <v>1</v>
      </c>
      <c r="N1239" s="3">
        <v>5</v>
      </c>
      <c r="O1239" s="3">
        <v>1</v>
      </c>
      <c r="P1239" s="3">
        <v>1</v>
      </c>
      <c r="Q1239" s="3">
        <v>1</v>
      </c>
      <c r="R1239" s="3">
        <v>1</v>
      </c>
      <c r="S1239" s="3"/>
      <c r="T1239" s="3">
        <v>48</v>
      </c>
      <c r="U1239" s="3">
        <v>8</v>
      </c>
      <c r="V1239" s="3">
        <v>10</v>
      </c>
      <c r="W1239" s="3">
        <v>1</v>
      </c>
    </row>
    <row r="1240" spans="2:23">
      <c r="B1240" s="2" t="s">
        <v>2621</v>
      </c>
      <c r="C1240" t="s">
        <v>2620</v>
      </c>
      <c r="D1240" s="3">
        <v>1</v>
      </c>
      <c r="E1240" s="3">
        <v>0.3</v>
      </c>
      <c r="F1240" s="3">
        <v>38430000</v>
      </c>
      <c r="G1240" s="3">
        <v>0.09</v>
      </c>
      <c r="H1240" s="3"/>
      <c r="I1240" s="3">
        <v>1</v>
      </c>
      <c r="J1240" s="3">
        <v>13</v>
      </c>
      <c r="K1240" s="3">
        <v>1</v>
      </c>
      <c r="L1240" s="3"/>
      <c r="M1240" s="3">
        <v>1</v>
      </c>
      <c r="N1240" s="3">
        <v>2</v>
      </c>
      <c r="O1240" s="3">
        <v>1</v>
      </c>
      <c r="P1240" s="3">
        <v>1</v>
      </c>
      <c r="Q1240" s="3">
        <v>1</v>
      </c>
      <c r="R1240" s="3">
        <v>1</v>
      </c>
      <c r="S1240" s="3"/>
      <c r="T1240" s="3">
        <v>3</v>
      </c>
      <c r="U1240" s="3">
        <v>5</v>
      </c>
      <c r="V1240" s="3">
        <v>2</v>
      </c>
      <c r="W1240" s="3">
        <v>1</v>
      </c>
    </row>
    <row r="1241" spans="2:23">
      <c r="B1241" s="2" t="s">
        <v>2623</v>
      </c>
      <c r="C1241" t="s">
        <v>2622</v>
      </c>
      <c r="D1241" s="3">
        <v>4</v>
      </c>
      <c r="E1241" s="3">
        <v>0.6</v>
      </c>
      <c r="F1241" s="3">
        <v>38380000</v>
      </c>
      <c r="G1241" s="3">
        <v>0.32</v>
      </c>
      <c r="H1241" s="3"/>
      <c r="I1241" s="3">
        <v>1</v>
      </c>
      <c r="J1241" s="3">
        <v>14</v>
      </c>
      <c r="K1241" s="3">
        <v>1</v>
      </c>
      <c r="L1241" s="3"/>
      <c r="M1241" s="3">
        <v>1</v>
      </c>
      <c r="N1241" s="3">
        <v>2</v>
      </c>
      <c r="O1241" s="3">
        <v>1</v>
      </c>
      <c r="P1241" s="3">
        <v>1</v>
      </c>
      <c r="Q1241" s="3">
        <v>1</v>
      </c>
      <c r="R1241" s="3">
        <v>1</v>
      </c>
      <c r="S1241" s="3"/>
      <c r="T1241" s="3">
        <v>26</v>
      </c>
      <c r="U1241" s="3">
        <v>14</v>
      </c>
      <c r="V1241" s="3">
        <v>12</v>
      </c>
      <c r="W1241" s="3">
        <v>1</v>
      </c>
    </row>
    <row r="1242" spans="2:23">
      <c r="B1242" s="2" t="s">
        <v>2625</v>
      </c>
      <c r="C1242" t="s">
        <v>2624</v>
      </c>
      <c r="D1242" s="3">
        <v>15</v>
      </c>
      <c r="E1242" s="3">
        <v>0.95</v>
      </c>
      <c r="F1242" s="3">
        <v>38110000</v>
      </c>
      <c r="G1242" s="3">
        <v>0.28999999999999998</v>
      </c>
      <c r="H1242" s="3"/>
      <c r="I1242" s="3">
        <v>1</v>
      </c>
      <c r="J1242" s="3">
        <v>2</v>
      </c>
      <c r="K1242" s="3">
        <v>1</v>
      </c>
      <c r="L1242" s="3"/>
      <c r="M1242" s="3">
        <v>5</v>
      </c>
      <c r="N1242" s="3">
        <v>13</v>
      </c>
      <c r="O1242" s="3">
        <v>10</v>
      </c>
      <c r="P1242" s="3">
        <v>1</v>
      </c>
      <c r="Q1242" s="3">
        <v>2</v>
      </c>
      <c r="R1242" s="3">
        <v>1</v>
      </c>
      <c r="S1242" s="3"/>
      <c r="T1242" s="3">
        <v>5</v>
      </c>
      <c r="U1242" s="3">
        <v>3</v>
      </c>
      <c r="V1242" s="3">
        <v>1</v>
      </c>
      <c r="W1242" s="3">
        <v>1</v>
      </c>
    </row>
    <row r="1243" spans="2:23">
      <c r="B1243" s="2" t="s">
        <v>2627</v>
      </c>
      <c r="C1243" t="s">
        <v>2626</v>
      </c>
      <c r="D1243" s="3">
        <v>27</v>
      </c>
      <c r="E1243" s="3">
        <v>0.67999999999999994</v>
      </c>
      <c r="F1243" s="3">
        <v>38070000</v>
      </c>
      <c r="G1243" s="3">
        <v>0.2</v>
      </c>
      <c r="H1243" s="3"/>
      <c r="I1243" s="3">
        <v>5</v>
      </c>
      <c r="J1243" s="3">
        <v>13</v>
      </c>
      <c r="K1243" s="3">
        <v>4</v>
      </c>
      <c r="L1243" s="3"/>
      <c r="M1243" s="3">
        <v>14</v>
      </c>
      <c r="N1243" s="3">
        <v>33</v>
      </c>
      <c r="O1243" s="3">
        <v>54</v>
      </c>
      <c r="P1243" s="3">
        <v>1</v>
      </c>
      <c r="Q1243" s="3">
        <v>1</v>
      </c>
      <c r="R1243" s="3">
        <v>1</v>
      </c>
      <c r="S1243" s="3"/>
      <c r="T1243" s="3">
        <v>37</v>
      </c>
      <c r="U1243" s="3">
        <v>5</v>
      </c>
      <c r="V1243" s="3">
        <v>4</v>
      </c>
      <c r="W1243" s="3">
        <v>1</v>
      </c>
    </row>
    <row r="1244" spans="2:23">
      <c r="B1244" s="2" t="s">
        <v>141</v>
      </c>
      <c r="C1244" t="s">
        <v>2628</v>
      </c>
      <c r="D1244" s="3">
        <v>21</v>
      </c>
      <c r="E1244" s="3">
        <v>1.0900000000000001</v>
      </c>
      <c r="F1244" s="3">
        <v>37920000</v>
      </c>
      <c r="G1244" s="3">
        <v>0.08</v>
      </c>
      <c r="H1244" s="3"/>
      <c r="I1244" s="3">
        <v>1</v>
      </c>
      <c r="J1244" s="3">
        <v>1</v>
      </c>
      <c r="K1244" s="3">
        <v>1</v>
      </c>
      <c r="L1244" s="3"/>
      <c r="M1244" s="3">
        <v>5</v>
      </c>
      <c r="N1244" s="3">
        <v>15</v>
      </c>
      <c r="O1244" s="3">
        <v>1</v>
      </c>
      <c r="P1244" s="3">
        <v>2</v>
      </c>
      <c r="Q1244" s="3">
        <v>1</v>
      </c>
      <c r="R1244" s="3">
        <v>1</v>
      </c>
      <c r="S1244" s="3"/>
      <c r="T1244" s="3">
        <v>1</v>
      </c>
      <c r="U1244" s="3">
        <v>1</v>
      </c>
      <c r="V1244" s="3">
        <v>1</v>
      </c>
      <c r="W1244" s="3">
        <v>1</v>
      </c>
    </row>
    <row r="1245" spans="2:23">
      <c r="B1245" s="2" t="s">
        <v>2630</v>
      </c>
      <c r="C1245" t="s">
        <v>2629</v>
      </c>
      <c r="D1245" s="3">
        <v>18</v>
      </c>
      <c r="E1245" s="3">
        <v>0.85000000000000009</v>
      </c>
      <c r="F1245" s="3">
        <v>37760000</v>
      </c>
      <c r="G1245" s="3">
        <v>0.43</v>
      </c>
      <c r="H1245" s="3"/>
      <c r="I1245" s="3">
        <v>1</v>
      </c>
      <c r="J1245" s="3">
        <v>5</v>
      </c>
      <c r="K1245" s="3">
        <v>1</v>
      </c>
      <c r="L1245" s="3"/>
      <c r="M1245" s="3">
        <v>5</v>
      </c>
      <c r="N1245" s="3">
        <v>15</v>
      </c>
      <c r="O1245" s="3">
        <v>8</v>
      </c>
      <c r="P1245" s="3">
        <v>1</v>
      </c>
      <c r="Q1245" s="3">
        <v>1</v>
      </c>
      <c r="R1245" s="3">
        <v>2</v>
      </c>
      <c r="S1245" s="3"/>
      <c r="T1245" s="3">
        <v>13</v>
      </c>
      <c r="U1245" s="3">
        <v>10</v>
      </c>
      <c r="V1245" s="3">
        <v>1</v>
      </c>
      <c r="W1245" s="3">
        <v>1</v>
      </c>
    </row>
    <row r="1246" spans="2:23">
      <c r="B1246" s="2" t="s">
        <v>2632</v>
      </c>
      <c r="C1246" t="s">
        <v>2631</v>
      </c>
      <c r="D1246" s="3">
        <v>44</v>
      </c>
      <c r="E1246" s="3">
        <v>1.1499999999999999</v>
      </c>
      <c r="F1246" s="3">
        <v>37620000</v>
      </c>
      <c r="G1246" s="3">
        <v>0.24</v>
      </c>
      <c r="H1246" s="3"/>
      <c r="I1246" s="3">
        <v>5</v>
      </c>
      <c r="J1246" s="3">
        <v>11</v>
      </c>
      <c r="K1246" s="3">
        <v>1</v>
      </c>
      <c r="L1246" s="3"/>
      <c r="M1246" s="3">
        <v>14</v>
      </c>
      <c r="N1246" s="3">
        <v>33</v>
      </c>
      <c r="O1246" s="3">
        <v>54</v>
      </c>
      <c r="P1246" s="3">
        <v>1</v>
      </c>
      <c r="Q1246" s="3">
        <v>1</v>
      </c>
      <c r="R1246" s="3">
        <v>1</v>
      </c>
      <c r="S1246" s="3"/>
      <c r="T1246" s="3">
        <v>16</v>
      </c>
      <c r="U1246" s="3">
        <v>12</v>
      </c>
      <c r="V1246" s="3">
        <v>9</v>
      </c>
      <c r="W1246" s="3">
        <v>2</v>
      </c>
    </row>
    <row r="1247" spans="2:23">
      <c r="B1247" s="2" t="s">
        <v>18</v>
      </c>
      <c r="C1247" t="s">
        <v>2633</v>
      </c>
      <c r="D1247" s="3">
        <v>8</v>
      </c>
      <c r="E1247" s="3">
        <v>0.57999999999999996</v>
      </c>
      <c r="F1247" s="3">
        <v>37500000</v>
      </c>
      <c r="G1247" s="3">
        <v>0.15</v>
      </c>
      <c r="H1247" s="3"/>
      <c r="I1247" s="3">
        <v>1</v>
      </c>
      <c r="J1247" s="3">
        <v>5</v>
      </c>
      <c r="K1247" s="3">
        <v>7</v>
      </c>
      <c r="L1247" s="3"/>
      <c r="M1247" s="3">
        <v>8</v>
      </c>
      <c r="N1247" s="3">
        <v>10</v>
      </c>
      <c r="O1247" s="3">
        <v>1</v>
      </c>
      <c r="P1247" s="3">
        <v>1</v>
      </c>
      <c r="Q1247" s="3">
        <v>1</v>
      </c>
      <c r="R1247" s="3">
        <v>1</v>
      </c>
      <c r="S1247" s="3"/>
      <c r="T1247" s="3">
        <v>14</v>
      </c>
      <c r="U1247" s="3">
        <v>7</v>
      </c>
      <c r="V1247" s="3">
        <v>7</v>
      </c>
      <c r="W1247" s="3">
        <v>1</v>
      </c>
    </row>
    <row r="1248" spans="2:23">
      <c r="B1248" s="2" t="s">
        <v>2635</v>
      </c>
      <c r="C1248" t="s">
        <v>2634</v>
      </c>
      <c r="D1248" s="3">
        <v>41</v>
      </c>
      <c r="E1248" s="3">
        <v>0.67</v>
      </c>
      <c r="F1248" s="3">
        <v>37390000</v>
      </c>
      <c r="G1248" s="3">
        <v>6.9999999999999993E-2</v>
      </c>
      <c r="H1248" s="3"/>
      <c r="I1248" s="3">
        <v>1</v>
      </c>
      <c r="J1248" s="3">
        <v>12</v>
      </c>
      <c r="K1248" s="3">
        <v>1</v>
      </c>
      <c r="L1248" s="3"/>
      <c r="M1248" s="3">
        <v>8</v>
      </c>
      <c r="N1248" s="3">
        <v>10</v>
      </c>
      <c r="O1248" s="3">
        <v>1</v>
      </c>
      <c r="P1248" s="3">
        <v>1</v>
      </c>
      <c r="Q1248" s="3">
        <v>1</v>
      </c>
      <c r="R1248" s="3">
        <v>1</v>
      </c>
      <c r="S1248" s="3"/>
      <c r="T1248" s="3">
        <v>46</v>
      </c>
      <c r="U1248" s="3">
        <v>8</v>
      </c>
      <c r="V1248" s="3">
        <v>7</v>
      </c>
      <c r="W1248" s="3">
        <v>1</v>
      </c>
    </row>
    <row r="1249" spans="2:23">
      <c r="B1249" s="2" t="s">
        <v>2637</v>
      </c>
      <c r="C1249" t="s">
        <v>2636</v>
      </c>
      <c r="D1249" s="3">
        <v>47</v>
      </c>
      <c r="E1249" s="3">
        <v>0.66</v>
      </c>
      <c r="F1249" s="3">
        <v>37350000</v>
      </c>
      <c r="G1249" s="3">
        <v>0.24</v>
      </c>
      <c r="H1249" s="3"/>
      <c r="I1249" s="3">
        <v>1</v>
      </c>
      <c r="J1249" s="3">
        <v>8</v>
      </c>
      <c r="K1249" s="3">
        <v>4</v>
      </c>
      <c r="L1249" s="3"/>
      <c r="M1249" s="3">
        <v>5</v>
      </c>
      <c r="N1249" s="3">
        <v>14</v>
      </c>
      <c r="O1249" s="3">
        <v>1</v>
      </c>
      <c r="P1249" s="3">
        <v>1</v>
      </c>
      <c r="Q1249" s="3">
        <v>1</v>
      </c>
      <c r="R1249" s="3">
        <v>1</v>
      </c>
      <c r="S1249" s="3"/>
      <c r="T1249" s="3">
        <v>98</v>
      </c>
      <c r="U1249" s="3">
        <v>2</v>
      </c>
      <c r="V1249" s="3">
        <v>2</v>
      </c>
      <c r="W1249" s="3">
        <v>1</v>
      </c>
    </row>
    <row r="1250" spans="2:23">
      <c r="B1250" s="2" t="s">
        <v>2639</v>
      </c>
      <c r="C1250" t="s">
        <v>2638</v>
      </c>
      <c r="D1250" s="3">
        <v>33</v>
      </c>
      <c r="E1250" s="3">
        <v>0.44999999999999996</v>
      </c>
      <c r="F1250" s="3">
        <v>37290000</v>
      </c>
      <c r="G1250" s="3">
        <v>0.26</v>
      </c>
      <c r="H1250" s="3"/>
      <c r="I1250" s="3">
        <v>1</v>
      </c>
      <c r="J1250" s="3">
        <v>13</v>
      </c>
      <c r="K1250" s="3">
        <v>2</v>
      </c>
      <c r="L1250" s="3"/>
      <c r="M1250" s="3">
        <v>1</v>
      </c>
      <c r="N1250" s="3">
        <v>1</v>
      </c>
      <c r="O1250" s="3">
        <v>1</v>
      </c>
      <c r="P1250" s="3">
        <v>1</v>
      </c>
      <c r="Q1250" s="3">
        <v>1</v>
      </c>
      <c r="R1250" s="3">
        <v>1</v>
      </c>
      <c r="S1250" s="3"/>
      <c r="T1250" s="3">
        <v>48</v>
      </c>
      <c r="U1250" s="3">
        <v>8</v>
      </c>
      <c r="V1250" s="3">
        <v>10</v>
      </c>
      <c r="W1250" s="3">
        <v>1</v>
      </c>
    </row>
    <row r="1251" spans="2:23">
      <c r="B1251" s="2" t="s">
        <v>2641</v>
      </c>
      <c r="C1251" t="s">
        <v>2640</v>
      </c>
      <c r="D1251" s="3">
        <v>8</v>
      </c>
      <c r="E1251" s="3">
        <v>0.32</v>
      </c>
      <c r="F1251" s="3">
        <v>37210000</v>
      </c>
      <c r="G1251" s="3">
        <v>0.19</v>
      </c>
      <c r="H1251" s="3"/>
      <c r="I1251" s="3">
        <v>1</v>
      </c>
      <c r="J1251" s="3">
        <v>19</v>
      </c>
      <c r="K1251" s="3">
        <v>7</v>
      </c>
      <c r="L1251" s="3"/>
      <c r="M1251" s="3">
        <v>1</v>
      </c>
      <c r="N1251" s="3">
        <v>2</v>
      </c>
      <c r="O1251" s="3">
        <v>1</v>
      </c>
      <c r="P1251" s="3">
        <v>1</v>
      </c>
      <c r="Q1251" s="3">
        <v>1</v>
      </c>
      <c r="R1251" s="3">
        <v>1</v>
      </c>
      <c r="S1251" s="3"/>
      <c r="T1251" s="3">
        <v>14</v>
      </c>
      <c r="U1251" s="3">
        <v>22</v>
      </c>
      <c r="V1251" s="3">
        <v>1</v>
      </c>
      <c r="W1251" s="3">
        <v>1</v>
      </c>
    </row>
    <row r="1252" spans="2:23">
      <c r="B1252" s="2" t="s">
        <v>2643</v>
      </c>
      <c r="C1252" t="s">
        <v>2642</v>
      </c>
      <c r="D1252" s="3">
        <v>13</v>
      </c>
      <c r="E1252" s="3">
        <v>0.2</v>
      </c>
      <c r="F1252" s="3">
        <v>37160000</v>
      </c>
      <c r="G1252" s="3">
        <v>0.41000000000000003</v>
      </c>
      <c r="H1252" s="3"/>
      <c r="I1252" s="3">
        <v>2</v>
      </c>
      <c r="J1252" s="3">
        <v>15</v>
      </c>
      <c r="K1252" s="3">
        <v>1</v>
      </c>
      <c r="L1252" s="3"/>
      <c r="M1252" s="3">
        <v>6</v>
      </c>
      <c r="N1252" s="3">
        <v>19</v>
      </c>
      <c r="O1252" s="3">
        <v>7</v>
      </c>
      <c r="P1252" s="3">
        <v>1</v>
      </c>
      <c r="Q1252" s="3">
        <v>1</v>
      </c>
      <c r="R1252" s="3">
        <v>1</v>
      </c>
      <c r="S1252" s="3"/>
      <c r="T1252" s="3">
        <v>18</v>
      </c>
      <c r="U1252" s="3">
        <v>4</v>
      </c>
      <c r="V1252" s="3">
        <v>9</v>
      </c>
      <c r="W1252" s="3">
        <v>1</v>
      </c>
    </row>
    <row r="1253" spans="2:23">
      <c r="B1253" s="2" t="s">
        <v>2645</v>
      </c>
      <c r="C1253" t="s">
        <v>2644</v>
      </c>
      <c r="D1253" s="3">
        <v>37</v>
      </c>
      <c r="E1253" s="3">
        <v>0.35000000000000003</v>
      </c>
      <c r="F1253" s="3">
        <v>37130000</v>
      </c>
      <c r="G1253" s="3">
        <v>0.24</v>
      </c>
      <c r="H1253" s="3"/>
      <c r="I1253" s="3">
        <v>2</v>
      </c>
      <c r="J1253" s="3">
        <v>11</v>
      </c>
      <c r="K1253" s="3">
        <v>1</v>
      </c>
      <c r="L1253" s="3"/>
      <c r="M1253" s="3">
        <v>3</v>
      </c>
      <c r="N1253" s="3">
        <v>3</v>
      </c>
      <c r="O1253" s="3">
        <v>2</v>
      </c>
      <c r="P1253" s="3">
        <v>1</v>
      </c>
      <c r="Q1253" s="3">
        <v>1</v>
      </c>
      <c r="R1253" s="3">
        <v>1</v>
      </c>
      <c r="S1253" s="3"/>
      <c r="T1253" s="3">
        <v>16</v>
      </c>
      <c r="U1253" s="3">
        <v>12</v>
      </c>
      <c r="V1253" s="3">
        <v>9</v>
      </c>
      <c r="W1253" s="3">
        <v>2</v>
      </c>
    </row>
    <row r="1254" spans="2:23">
      <c r="B1254" s="2" t="s">
        <v>2647</v>
      </c>
      <c r="C1254" t="s">
        <v>2646</v>
      </c>
      <c r="D1254" s="3">
        <v>4</v>
      </c>
      <c r="E1254" s="3">
        <v>0.38999999999999996</v>
      </c>
      <c r="F1254" s="3">
        <v>37120000</v>
      </c>
      <c r="G1254" s="3">
        <v>0.37</v>
      </c>
      <c r="H1254" s="3"/>
      <c r="I1254" s="3">
        <v>1</v>
      </c>
      <c r="J1254" s="3">
        <v>3</v>
      </c>
      <c r="K1254" s="3">
        <v>1</v>
      </c>
      <c r="L1254" s="3"/>
      <c r="M1254" s="3">
        <v>1</v>
      </c>
      <c r="N1254" s="3">
        <v>5</v>
      </c>
      <c r="O1254" s="3">
        <v>3</v>
      </c>
      <c r="P1254" s="3">
        <v>1</v>
      </c>
      <c r="Q1254" s="3">
        <v>1</v>
      </c>
      <c r="R1254" s="3">
        <v>1</v>
      </c>
      <c r="S1254" s="3"/>
      <c r="T1254" s="3">
        <v>7</v>
      </c>
      <c r="U1254" s="3">
        <v>8</v>
      </c>
      <c r="V1254" s="3">
        <v>11</v>
      </c>
      <c r="W1254" s="3">
        <v>1</v>
      </c>
    </row>
    <row r="1255" spans="2:23">
      <c r="B1255" s="2" t="s">
        <v>2649</v>
      </c>
      <c r="C1255" t="s">
        <v>2648</v>
      </c>
      <c r="D1255" s="3">
        <v>18</v>
      </c>
      <c r="E1255" s="3">
        <v>1.6500000000000001</v>
      </c>
      <c r="F1255" s="3">
        <v>37120000</v>
      </c>
      <c r="G1255" s="3">
        <v>0.42</v>
      </c>
      <c r="H1255" s="3"/>
      <c r="I1255" s="3">
        <v>1</v>
      </c>
      <c r="J1255" s="3">
        <v>5</v>
      </c>
      <c r="K1255" s="3">
        <v>1</v>
      </c>
      <c r="L1255" s="3"/>
      <c r="M1255" s="3">
        <v>1</v>
      </c>
      <c r="N1255" s="3">
        <v>5</v>
      </c>
      <c r="O1255" s="3">
        <v>1</v>
      </c>
      <c r="P1255" s="3">
        <v>1</v>
      </c>
      <c r="Q1255" s="3">
        <v>2</v>
      </c>
      <c r="R1255" s="3">
        <v>2</v>
      </c>
      <c r="S1255" s="3"/>
      <c r="T1255" s="3">
        <v>46</v>
      </c>
      <c r="U1255" s="3">
        <v>7</v>
      </c>
      <c r="V1255" s="3">
        <v>18</v>
      </c>
      <c r="W1255" s="3">
        <v>1</v>
      </c>
    </row>
    <row r="1256" spans="2:23">
      <c r="B1256" s="2" t="s">
        <v>2651</v>
      </c>
      <c r="C1256" t="s">
        <v>2650</v>
      </c>
      <c r="D1256" s="3">
        <v>8</v>
      </c>
      <c r="E1256" s="3">
        <v>0.57999999999999996</v>
      </c>
      <c r="F1256" s="3">
        <v>37010000</v>
      </c>
      <c r="G1256" s="3">
        <v>0.18</v>
      </c>
      <c r="H1256" s="3"/>
      <c r="I1256" s="3">
        <v>1</v>
      </c>
      <c r="J1256" s="3">
        <v>13</v>
      </c>
      <c r="K1256" s="3">
        <v>6</v>
      </c>
      <c r="L1256" s="3"/>
      <c r="M1256" s="3">
        <v>1</v>
      </c>
      <c r="N1256" s="3">
        <v>2</v>
      </c>
      <c r="O1256" s="3">
        <v>1</v>
      </c>
      <c r="P1256" s="3">
        <v>1</v>
      </c>
      <c r="Q1256" s="3">
        <v>1</v>
      </c>
      <c r="R1256" s="3">
        <v>1</v>
      </c>
      <c r="S1256" s="3"/>
      <c r="T1256" s="3">
        <v>14</v>
      </c>
      <c r="U1256" s="3">
        <v>5</v>
      </c>
      <c r="V1256" s="3">
        <v>7</v>
      </c>
      <c r="W1256" s="3">
        <v>1</v>
      </c>
    </row>
    <row r="1257" spans="2:23">
      <c r="B1257" s="2" t="s">
        <v>352</v>
      </c>
      <c r="C1257" t="s">
        <v>2652</v>
      </c>
      <c r="D1257" s="3">
        <v>4</v>
      </c>
      <c r="E1257" s="3">
        <v>0.75</v>
      </c>
      <c r="F1257" s="3">
        <v>36980000</v>
      </c>
      <c r="G1257" s="3">
        <v>0.51</v>
      </c>
      <c r="H1257" s="3"/>
      <c r="I1257" s="3">
        <v>1</v>
      </c>
      <c r="J1257" s="3">
        <v>8</v>
      </c>
      <c r="K1257" s="3">
        <v>4</v>
      </c>
      <c r="L1257" s="3"/>
      <c r="M1257" s="3">
        <v>5</v>
      </c>
      <c r="N1257" s="3">
        <v>22</v>
      </c>
      <c r="O1257" s="3">
        <v>12</v>
      </c>
      <c r="P1257" s="3">
        <v>1</v>
      </c>
      <c r="Q1257" s="3">
        <v>1</v>
      </c>
      <c r="R1257" s="3">
        <v>1</v>
      </c>
      <c r="S1257" s="3"/>
      <c r="T1257" s="3">
        <v>5</v>
      </c>
      <c r="U1257" s="3">
        <v>2</v>
      </c>
      <c r="V1257" s="3">
        <v>2</v>
      </c>
      <c r="W1257" s="3">
        <v>1</v>
      </c>
    </row>
    <row r="1258" spans="2:23">
      <c r="B1258" s="2" t="s">
        <v>2654</v>
      </c>
      <c r="C1258" t="s">
        <v>2653</v>
      </c>
      <c r="D1258" s="3">
        <v>8</v>
      </c>
      <c r="E1258" s="3">
        <v>0.32</v>
      </c>
      <c r="F1258" s="3">
        <v>36950000</v>
      </c>
      <c r="G1258" s="3">
        <v>0.25</v>
      </c>
      <c r="H1258" s="3"/>
      <c r="I1258" s="3">
        <v>1</v>
      </c>
      <c r="J1258" s="3">
        <v>12</v>
      </c>
      <c r="K1258" s="3">
        <v>3</v>
      </c>
      <c r="L1258" s="3"/>
      <c r="M1258" s="3">
        <v>5</v>
      </c>
      <c r="N1258" s="3">
        <v>26</v>
      </c>
      <c r="O1258" s="3">
        <v>32</v>
      </c>
      <c r="P1258" s="3">
        <v>1</v>
      </c>
      <c r="Q1258" s="3">
        <v>1</v>
      </c>
      <c r="R1258" s="3">
        <v>1</v>
      </c>
      <c r="S1258" s="3"/>
      <c r="T1258" s="3">
        <v>14</v>
      </c>
      <c r="U1258" s="3">
        <v>8</v>
      </c>
      <c r="V1258" s="3">
        <v>11</v>
      </c>
      <c r="W1258" s="3">
        <v>1</v>
      </c>
    </row>
    <row r="1259" spans="2:23">
      <c r="B1259" s="2" t="s">
        <v>2656</v>
      </c>
      <c r="C1259" t="s">
        <v>2655</v>
      </c>
      <c r="D1259" s="3">
        <v>58</v>
      </c>
      <c r="E1259" s="3">
        <v>0.79</v>
      </c>
      <c r="F1259" s="3">
        <v>36850000</v>
      </c>
      <c r="G1259" s="3">
        <v>0.15</v>
      </c>
      <c r="H1259" s="3"/>
      <c r="I1259" s="3">
        <v>1</v>
      </c>
      <c r="J1259" s="3">
        <v>14</v>
      </c>
      <c r="K1259" s="3">
        <v>1</v>
      </c>
      <c r="L1259" s="3"/>
      <c r="M1259" s="3">
        <v>1</v>
      </c>
      <c r="N1259" s="3">
        <v>2</v>
      </c>
      <c r="O1259" s="3">
        <v>1</v>
      </c>
      <c r="P1259" s="3">
        <v>1</v>
      </c>
      <c r="Q1259" s="3">
        <v>1</v>
      </c>
      <c r="R1259" s="3">
        <v>1</v>
      </c>
      <c r="S1259" s="3"/>
      <c r="T1259" s="3">
        <v>46</v>
      </c>
      <c r="U1259" s="3">
        <v>14</v>
      </c>
      <c r="V1259" s="3">
        <v>8</v>
      </c>
      <c r="W1259" s="3">
        <v>1</v>
      </c>
    </row>
    <row r="1260" spans="2:23">
      <c r="B1260" s="2" t="s">
        <v>2658</v>
      </c>
      <c r="C1260" t="s">
        <v>2657</v>
      </c>
      <c r="D1260" s="3">
        <v>33</v>
      </c>
      <c r="E1260" s="3">
        <v>0.5</v>
      </c>
      <c r="F1260" s="3">
        <v>36840000</v>
      </c>
      <c r="G1260" s="3">
        <v>0.35000000000000003</v>
      </c>
      <c r="H1260" s="3"/>
      <c r="I1260" s="3">
        <v>1</v>
      </c>
      <c r="J1260" s="3">
        <v>13</v>
      </c>
      <c r="K1260" s="3">
        <v>3</v>
      </c>
      <c r="L1260" s="3"/>
      <c r="M1260" s="3">
        <v>1</v>
      </c>
      <c r="N1260" s="3">
        <v>1</v>
      </c>
      <c r="O1260" s="3">
        <v>1</v>
      </c>
      <c r="P1260" s="3">
        <v>1</v>
      </c>
      <c r="Q1260" s="3">
        <v>1</v>
      </c>
      <c r="R1260" s="3">
        <v>1</v>
      </c>
      <c r="S1260" s="3"/>
      <c r="T1260" s="3">
        <v>48</v>
      </c>
      <c r="U1260" s="3">
        <v>17</v>
      </c>
      <c r="V1260" s="3">
        <v>10</v>
      </c>
      <c r="W1260" s="3">
        <v>1</v>
      </c>
    </row>
    <row r="1261" spans="2:23">
      <c r="B1261" s="2" t="s">
        <v>355</v>
      </c>
      <c r="C1261" t="s">
        <v>2659</v>
      </c>
      <c r="D1261" s="3">
        <v>4</v>
      </c>
      <c r="E1261" s="3">
        <v>0.28999999999999998</v>
      </c>
      <c r="F1261" s="3">
        <v>36750000</v>
      </c>
      <c r="G1261" s="3">
        <v>0.44</v>
      </c>
      <c r="H1261" s="3"/>
      <c r="I1261" s="3">
        <v>1</v>
      </c>
      <c r="J1261" s="3">
        <v>1</v>
      </c>
      <c r="K1261" s="3">
        <v>1</v>
      </c>
      <c r="L1261" s="3"/>
      <c r="M1261" s="3">
        <v>5</v>
      </c>
      <c r="N1261" s="3">
        <v>15</v>
      </c>
      <c r="O1261" s="3">
        <v>1</v>
      </c>
      <c r="P1261" s="3">
        <v>1</v>
      </c>
      <c r="Q1261" s="3">
        <v>1</v>
      </c>
      <c r="R1261" s="3">
        <v>1</v>
      </c>
      <c r="S1261" s="3"/>
      <c r="T1261" s="3">
        <v>1</v>
      </c>
      <c r="U1261" s="3">
        <v>1</v>
      </c>
      <c r="V1261" s="3">
        <v>1</v>
      </c>
      <c r="W1261" s="3">
        <v>1</v>
      </c>
    </row>
    <row r="1262" spans="2:23">
      <c r="B1262" s="2" t="s">
        <v>2661</v>
      </c>
      <c r="C1262" t="s">
        <v>2660</v>
      </c>
      <c r="D1262" s="3">
        <v>40</v>
      </c>
      <c r="E1262" s="3">
        <v>0.5</v>
      </c>
      <c r="F1262" s="3">
        <v>36740000</v>
      </c>
      <c r="G1262" s="3">
        <v>0.32</v>
      </c>
      <c r="H1262" s="3"/>
      <c r="I1262" s="3">
        <v>1</v>
      </c>
      <c r="J1262" s="3">
        <v>13</v>
      </c>
      <c r="K1262" s="3">
        <v>1</v>
      </c>
      <c r="L1262" s="3"/>
      <c r="M1262" s="3">
        <v>5</v>
      </c>
      <c r="N1262" s="3">
        <v>13</v>
      </c>
      <c r="O1262" s="3">
        <v>1</v>
      </c>
      <c r="P1262" s="3">
        <v>1</v>
      </c>
      <c r="Q1262" s="3">
        <v>1</v>
      </c>
      <c r="R1262" s="3">
        <v>1</v>
      </c>
      <c r="S1262" s="3"/>
      <c r="T1262" s="3">
        <v>54</v>
      </c>
      <c r="U1262" s="3">
        <v>2</v>
      </c>
      <c r="V1262" s="3">
        <v>4</v>
      </c>
      <c r="W1262" s="3">
        <v>1</v>
      </c>
    </row>
    <row r="1263" spans="2:23">
      <c r="B1263" s="2" t="s">
        <v>2663</v>
      </c>
      <c r="C1263" t="s">
        <v>2662</v>
      </c>
      <c r="D1263" s="3">
        <v>2</v>
      </c>
      <c r="E1263" s="3">
        <v>0.25</v>
      </c>
      <c r="F1263" s="3">
        <v>36720000</v>
      </c>
      <c r="G1263" s="3">
        <v>0.13999999999999999</v>
      </c>
      <c r="H1263" s="3"/>
      <c r="I1263" s="3">
        <v>1</v>
      </c>
      <c r="J1263" s="3">
        <v>13</v>
      </c>
      <c r="K1263" s="3">
        <v>6</v>
      </c>
      <c r="L1263" s="3"/>
      <c r="M1263" s="3">
        <v>1</v>
      </c>
      <c r="N1263" s="3">
        <v>2</v>
      </c>
      <c r="O1263" s="3">
        <v>1</v>
      </c>
      <c r="P1263" s="3">
        <v>1</v>
      </c>
      <c r="Q1263" s="3">
        <v>1</v>
      </c>
      <c r="R1263" s="3">
        <v>1</v>
      </c>
      <c r="S1263" s="3"/>
      <c r="T1263" s="3">
        <v>3</v>
      </c>
      <c r="U1263" s="3">
        <v>5</v>
      </c>
      <c r="V1263" s="3">
        <v>4</v>
      </c>
      <c r="W1263" s="3">
        <v>1</v>
      </c>
    </row>
    <row r="1264" spans="2:23">
      <c r="B1264" s="2" t="s">
        <v>2665</v>
      </c>
      <c r="C1264" t="s">
        <v>2664</v>
      </c>
      <c r="D1264" s="3">
        <v>38</v>
      </c>
      <c r="E1264" s="3">
        <v>0.53</v>
      </c>
      <c r="F1264" s="3">
        <v>36420000</v>
      </c>
      <c r="G1264" s="3">
        <v>0.25</v>
      </c>
      <c r="H1264" s="3"/>
      <c r="I1264" s="3">
        <v>1</v>
      </c>
      <c r="J1264" s="3">
        <v>11</v>
      </c>
      <c r="K1264" s="3">
        <v>4</v>
      </c>
      <c r="L1264" s="3"/>
      <c r="M1264" s="3">
        <v>1</v>
      </c>
      <c r="N1264" s="3">
        <v>2</v>
      </c>
      <c r="O1264" s="3">
        <v>3</v>
      </c>
      <c r="P1264" s="3">
        <v>1</v>
      </c>
      <c r="Q1264" s="3">
        <v>1</v>
      </c>
      <c r="R1264" s="3">
        <v>1</v>
      </c>
      <c r="S1264" s="3"/>
      <c r="T1264" s="3">
        <v>16</v>
      </c>
      <c r="U1264" s="3">
        <v>12</v>
      </c>
      <c r="V1264" s="3">
        <v>9</v>
      </c>
      <c r="W1264" s="3">
        <v>2</v>
      </c>
    </row>
    <row r="1265" spans="2:23">
      <c r="B1265" s="2" t="s">
        <v>2667</v>
      </c>
      <c r="C1265" t="s">
        <v>2666</v>
      </c>
      <c r="D1265" s="3">
        <v>5</v>
      </c>
      <c r="E1265" s="3">
        <v>0.44999999999999996</v>
      </c>
      <c r="F1265" s="3">
        <v>36420000</v>
      </c>
      <c r="G1265" s="3">
        <v>0.51</v>
      </c>
      <c r="H1265" s="3"/>
      <c r="I1265" s="3">
        <v>1</v>
      </c>
      <c r="J1265" s="3">
        <v>5</v>
      </c>
      <c r="K1265" s="3">
        <v>4</v>
      </c>
      <c r="L1265" s="3"/>
      <c r="M1265" s="3">
        <v>5</v>
      </c>
      <c r="N1265" s="3">
        <v>26</v>
      </c>
      <c r="O1265" s="3">
        <v>21</v>
      </c>
      <c r="P1265" s="3">
        <v>1</v>
      </c>
      <c r="Q1265" s="3">
        <v>1</v>
      </c>
      <c r="R1265" s="3">
        <v>1</v>
      </c>
      <c r="S1265" s="3"/>
      <c r="T1265" s="3">
        <v>1</v>
      </c>
      <c r="U1265" s="3">
        <v>7</v>
      </c>
      <c r="V1265" s="3">
        <v>7</v>
      </c>
      <c r="W1265" s="3">
        <v>1</v>
      </c>
    </row>
    <row r="1266" spans="2:23">
      <c r="B1266" s="2" t="s">
        <v>95</v>
      </c>
      <c r="C1266" t="s">
        <v>2668</v>
      </c>
      <c r="D1266" s="3">
        <v>11</v>
      </c>
      <c r="E1266" s="3">
        <v>0.75</v>
      </c>
      <c r="F1266" s="3">
        <v>36350000</v>
      </c>
      <c r="G1266" s="3">
        <v>1.4000000000000001</v>
      </c>
      <c r="H1266" s="3"/>
      <c r="I1266" s="3">
        <v>1</v>
      </c>
      <c r="J1266" s="3">
        <v>5</v>
      </c>
      <c r="K1266" s="3">
        <v>1</v>
      </c>
      <c r="L1266" s="3"/>
      <c r="M1266" s="3">
        <v>1</v>
      </c>
      <c r="N1266" s="3">
        <v>1</v>
      </c>
      <c r="O1266" s="3">
        <v>1</v>
      </c>
      <c r="P1266" s="3">
        <v>1</v>
      </c>
      <c r="Q1266" s="3">
        <v>1</v>
      </c>
      <c r="R1266" s="3">
        <v>2</v>
      </c>
      <c r="S1266" s="3"/>
      <c r="T1266" s="3">
        <v>10</v>
      </c>
      <c r="U1266" s="3">
        <v>7</v>
      </c>
      <c r="V1266" s="3">
        <v>8</v>
      </c>
      <c r="W1266" s="3">
        <v>1</v>
      </c>
    </row>
    <row r="1267" spans="2:23">
      <c r="B1267" s="2" t="s">
        <v>2670</v>
      </c>
      <c r="C1267" t="s">
        <v>2669</v>
      </c>
      <c r="D1267" s="3">
        <v>22</v>
      </c>
      <c r="E1267" s="3">
        <v>0.28999999999999998</v>
      </c>
      <c r="F1267" s="3">
        <v>35950000</v>
      </c>
      <c r="G1267" s="3">
        <v>0.13</v>
      </c>
      <c r="H1267" s="3"/>
      <c r="I1267" s="3">
        <v>1</v>
      </c>
      <c r="J1267" s="3">
        <v>13</v>
      </c>
      <c r="K1267" s="3">
        <v>1</v>
      </c>
      <c r="L1267" s="3"/>
      <c r="M1267" s="3">
        <v>1</v>
      </c>
      <c r="N1267" s="3">
        <v>1</v>
      </c>
      <c r="O1267" s="3">
        <v>1</v>
      </c>
      <c r="P1267" s="3">
        <v>1</v>
      </c>
      <c r="Q1267" s="3">
        <v>1</v>
      </c>
      <c r="R1267" s="3">
        <v>1</v>
      </c>
      <c r="S1267" s="3"/>
      <c r="T1267" s="3">
        <v>69</v>
      </c>
      <c r="U1267" s="3">
        <v>5</v>
      </c>
      <c r="V1267" s="3">
        <v>2</v>
      </c>
      <c r="W1267" s="3">
        <v>1</v>
      </c>
    </row>
    <row r="1268" spans="2:23">
      <c r="B1268" s="2" t="s">
        <v>2672</v>
      </c>
      <c r="C1268" t="s">
        <v>2671</v>
      </c>
      <c r="D1268" s="3">
        <v>24</v>
      </c>
      <c r="E1268" s="3">
        <v>0.75</v>
      </c>
      <c r="F1268" s="3">
        <v>35690000</v>
      </c>
      <c r="G1268" s="3">
        <v>0.28999999999999998</v>
      </c>
      <c r="H1268" s="3"/>
      <c r="I1268" s="3">
        <v>1</v>
      </c>
      <c r="J1268" s="3">
        <v>1</v>
      </c>
      <c r="K1268" s="3">
        <v>4</v>
      </c>
      <c r="L1268" s="3"/>
      <c r="M1268" s="3">
        <v>5</v>
      </c>
      <c r="N1268" s="3">
        <v>17</v>
      </c>
      <c r="O1268" s="3">
        <v>75</v>
      </c>
      <c r="P1268" s="3">
        <v>1</v>
      </c>
      <c r="Q1268" s="3">
        <v>1</v>
      </c>
      <c r="R1268" s="3">
        <v>1</v>
      </c>
      <c r="S1268" s="3"/>
      <c r="T1268" s="3">
        <v>21</v>
      </c>
      <c r="U1268" s="3">
        <v>2</v>
      </c>
      <c r="V1268" s="3">
        <v>2</v>
      </c>
      <c r="W1268" s="3">
        <v>1</v>
      </c>
    </row>
    <row r="1269" spans="2:23">
      <c r="B1269" s="2" t="s">
        <v>2674</v>
      </c>
      <c r="C1269" t="s">
        <v>2673</v>
      </c>
      <c r="D1269" s="3">
        <v>15</v>
      </c>
      <c r="E1269" s="3">
        <v>0.95</v>
      </c>
      <c r="F1269" s="3">
        <v>35610000</v>
      </c>
      <c r="G1269" s="3">
        <v>0.27</v>
      </c>
      <c r="H1269" s="3"/>
      <c r="I1269" s="3">
        <v>2</v>
      </c>
      <c r="J1269" s="3">
        <v>1</v>
      </c>
      <c r="K1269" s="3">
        <v>1</v>
      </c>
      <c r="L1269" s="3"/>
      <c r="M1269" s="3">
        <v>6</v>
      </c>
      <c r="N1269" s="3">
        <v>18</v>
      </c>
      <c r="O1269" s="3">
        <v>7</v>
      </c>
      <c r="P1269" s="3">
        <v>2</v>
      </c>
      <c r="Q1269" s="3">
        <v>1</v>
      </c>
      <c r="R1269" s="3">
        <v>1</v>
      </c>
      <c r="S1269" s="3"/>
      <c r="T1269" s="3">
        <v>12</v>
      </c>
      <c r="U1269" s="3">
        <v>4</v>
      </c>
      <c r="V1269" s="3">
        <v>3</v>
      </c>
      <c r="W1269" s="3">
        <v>1</v>
      </c>
    </row>
    <row r="1270" spans="2:23">
      <c r="B1270" s="2" t="s">
        <v>2676</v>
      </c>
      <c r="C1270" t="s">
        <v>2675</v>
      </c>
      <c r="D1270" s="3">
        <v>5</v>
      </c>
      <c r="E1270" s="3">
        <v>0.24</v>
      </c>
      <c r="F1270" s="3">
        <v>35550000</v>
      </c>
      <c r="G1270" s="3">
        <v>0.22</v>
      </c>
      <c r="H1270" s="3"/>
      <c r="I1270" s="3">
        <v>2</v>
      </c>
      <c r="J1270" s="3">
        <v>17</v>
      </c>
      <c r="K1270" s="3">
        <v>1</v>
      </c>
      <c r="L1270" s="3"/>
      <c r="M1270" s="3">
        <v>3</v>
      </c>
      <c r="N1270" s="3">
        <v>3</v>
      </c>
      <c r="O1270" s="3">
        <v>7</v>
      </c>
      <c r="P1270" s="3">
        <v>1</v>
      </c>
      <c r="Q1270" s="3">
        <v>1</v>
      </c>
      <c r="R1270" s="3">
        <v>1</v>
      </c>
      <c r="S1270" s="3"/>
      <c r="T1270" s="3">
        <v>35</v>
      </c>
      <c r="U1270" s="3">
        <v>20</v>
      </c>
      <c r="V1270" s="3">
        <v>3</v>
      </c>
      <c r="W1270" s="3">
        <v>1</v>
      </c>
    </row>
    <row r="1271" spans="2:23">
      <c r="B1271" s="2" t="s">
        <v>2678</v>
      </c>
      <c r="C1271" t="s">
        <v>2677</v>
      </c>
      <c r="D1271" s="3">
        <v>38</v>
      </c>
      <c r="E1271" s="3">
        <v>0.53</v>
      </c>
      <c r="F1271" s="3">
        <v>35480000</v>
      </c>
      <c r="G1271" s="3">
        <v>1.06</v>
      </c>
      <c r="H1271" s="3"/>
      <c r="I1271" s="3">
        <v>1</v>
      </c>
      <c r="J1271" s="3">
        <v>13</v>
      </c>
      <c r="K1271" s="3">
        <v>4</v>
      </c>
      <c r="L1271" s="3"/>
      <c r="M1271" s="3">
        <v>5</v>
      </c>
      <c r="N1271" s="3">
        <v>26</v>
      </c>
      <c r="O1271" s="3">
        <v>21</v>
      </c>
      <c r="P1271" s="3">
        <v>1</v>
      </c>
      <c r="Q1271" s="3">
        <v>1</v>
      </c>
      <c r="R1271" s="3">
        <v>1</v>
      </c>
      <c r="S1271" s="3"/>
      <c r="T1271" s="3">
        <v>99</v>
      </c>
      <c r="U1271" s="3">
        <v>8</v>
      </c>
      <c r="V1271" s="3">
        <v>4</v>
      </c>
      <c r="W1271" s="3">
        <v>1</v>
      </c>
    </row>
    <row r="1272" spans="2:23">
      <c r="B1272" s="2" t="s">
        <v>2680</v>
      </c>
      <c r="C1272" t="s">
        <v>2679</v>
      </c>
      <c r="D1272" s="3">
        <v>24</v>
      </c>
      <c r="E1272" s="3">
        <v>0.75</v>
      </c>
      <c r="F1272" s="3">
        <v>35310000</v>
      </c>
      <c r="G1272" s="3">
        <v>0.5</v>
      </c>
      <c r="H1272" s="3"/>
      <c r="I1272" s="3">
        <v>1</v>
      </c>
      <c r="J1272" s="3">
        <v>13</v>
      </c>
      <c r="K1272" s="3">
        <v>4</v>
      </c>
      <c r="L1272" s="3"/>
      <c r="M1272" s="3">
        <v>5</v>
      </c>
      <c r="N1272" s="3">
        <v>20</v>
      </c>
      <c r="O1272" s="3">
        <v>16</v>
      </c>
      <c r="P1272" s="3">
        <v>1</v>
      </c>
      <c r="Q1272" s="3">
        <v>1</v>
      </c>
      <c r="R1272" s="3">
        <v>1</v>
      </c>
      <c r="S1272" s="3"/>
      <c r="T1272" s="3">
        <v>100</v>
      </c>
      <c r="U1272" s="3">
        <v>1</v>
      </c>
      <c r="V1272" s="3">
        <v>9</v>
      </c>
      <c r="W1272" s="3">
        <v>1</v>
      </c>
    </row>
    <row r="1273" spans="2:23">
      <c r="B1273" s="2" t="s">
        <v>2682</v>
      </c>
      <c r="C1273" t="s">
        <v>2681</v>
      </c>
      <c r="D1273" s="3">
        <v>2</v>
      </c>
      <c r="E1273" s="3">
        <v>0.59</v>
      </c>
      <c r="F1273" s="3">
        <v>35200000</v>
      </c>
      <c r="G1273" s="3">
        <v>0.64</v>
      </c>
      <c r="H1273" s="3"/>
      <c r="I1273" s="3">
        <v>1</v>
      </c>
      <c r="J1273" s="3">
        <v>1</v>
      </c>
      <c r="K1273" s="3">
        <v>6</v>
      </c>
      <c r="L1273" s="3"/>
      <c r="M1273" s="3">
        <v>1</v>
      </c>
      <c r="N1273" s="3">
        <v>5</v>
      </c>
      <c r="O1273" s="3">
        <v>1</v>
      </c>
      <c r="P1273" s="3">
        <v>1</v>
      </c>
      <c r="Q1273" s="3">
        <v>1</v>
      </c>
      <c r="R1273" s="3">
        <v>1</v>
      </c>
      <c r="S1273" s="3"/>
      <c r="T1273" s="3">
        <v>3</v>
      </c>
      <c r="U1273" s="3">
        <v>2</v>
      </c>
      <c r="V1273" s="3">
        <v>1</v>
      </c>
      <c r="W1273" s="3">
        <v>1</v>
      </c>
    </row>
    <row r="1274" spans="2:23">
      <c r="B1274" s="2" t="s">
        <v>2684</v>
      </c>
      <c r="C1274" t="s">
        <v>2683</v>
      </c>
      <c r="D1274" s="3">
        <v>15</v>
      </c>
      <c r="E1274" s="3">
        <v>0.95</v>
      </c>
      <c r="F1274" s="3">
        <v>34890000</v>
      </c>
      <c r="G1274" s="3">
        <v>0.09</v>
      </c>
      <c r="H1274" s="3"/>
      <c r="I1274" s="3">
        <v>1</v>
      </c>
      <c r="J1274" s="3">
        <v>2</v>
      </c>
      <c r="K1274" s="3">
        <v>7</v>
      </c>
      <c r="L1274" s="3"/>
      <c r="M1274" s="3">
        <v>1</v>
      </c>
      <c r="N1274" s="3">
        <v>1</v>
      </c>
      <c r="O1274" s="3">
        <v>1</v>
      </c>
      <c r="P1274" s="3">
        <v>2</v>
      </c>
      <c r="Q1274" s="3">
        <v>1</v>
      </c>
      <c r="R1274" s="3">
        <v>1</v>
      </c>
      <c r="S1274" s="3"/>
      <c r="T1274" s="3">
        <v>4</v>
      </c>
      <c r="U1274" s="3">
        <v>15</v>
      </c>
      <c r="V1274" s="3">
        <v>1</v>
      </c>
      <c r="W1274" s="3">
        <v>1</v>
      </c>
    </row>
    <row r="1275" spans="2:23">
      <c r="B1275" s="2" t="s">
        <v>2686</v>
      </c>
      <c r="C1275" t="s">
        <v>2685</v>
      </c>
      <c r="D1275" s="3">
        <v>19</v>
      </c>
      <c r="E1275" s="3">
        <v>0.44999999999999996</v>
      </c>
      <c r="F1275" s="3">
        <v>34840000</v>
      </c>
      <c r="G1275" s="3">
        <v>0.38</v>
      </c>
      <c r="H1275" s="3"/>
      <c r="I1275" s="3">
        <v>1</v>
      </c>
      <c r="J1275" s="3">
        <v>19</v>
      </c>
      <c r="K1275" s="3">
        <v>1</v>
      </c>
      <c r="L1275" s="3"/>
      <c r="M1275" s="3">
        <v>1</v>
      </c>
      <c r="N1275" s="3">
        <v>2</v>
      </c>
      <c r="O1275" s="3">
        <v>1</v>
      </c>
      <c r="P1275" s="3">
        <v>1</v>
      </c>
      <c r="Q1275" s="3">
        <v>1</v>
      </c>
      <c r="R1275" s="3">
        <v>2</v>
      </c>
      <c r="S1275" s="3"/>
      <c r="T1275" s="3">
        <v>86</v>
      </c>
      <c r="U1275" s="3">
        <v>22</v>
      </c>
      <c r="V1275" s="3">
        <v>1</v>
      </c>
      <c r="W1275" s="3">
        <v>1</v>
      </c>
    </row>
    <row r="1276" spans="2:23">
      <c r="B1276" s="2" t="s">
        <v>2688</v>
      </c>
      <c r="C1276" t="s">
        <v>2687</v>
      </c>
      <c r="D1276" s="3">
        <v>2</v>
      </c>
      <c r="E1276" s="3">
        <v>0.06</v>
      </c>
      <c r="F1276" s="3">
        <v>34790000</v>
      </c>
      <c r="G1276" s="3">
        <v>0.4</v>
      </c>
      <c r="H1276" s="3"/>
      <c r="I1276" s="3">
        <v>2</v>
      </c>
      <c r="J1276" s="3">
        <v>1</v>
      </c>
      <c r="K1276" s="3">
        <v>1</v>
      </c>
      <c r="L1276" s="3"/>
      <c r="M1276" s="3">
        <v>2</v>
      </c>
      <c r="N1276" s="3">
        <v>16</v>
      </c>
      <c r="O1276" s="3">
        <v>7</v>
      </c>
      <c r="P1276" s="3">
        <v>1</v>
      </c>
      <c r="Q1276" s="3">
        <v>1</v>
      </c>
      <c r="R1276" s="3">
        <v>1</v>
      </c>
      <c r="S1276" s="3"/>
      <c r="T1276" s="3">
        <v>6</v>
      </c>
      <c r="U1276" s="3">
        <v>4</v>
      </c>
      <c r="V1276" s="3">
        <v>3</v>
      </c>
      <c r="W1276" s="3">
        <v>1</v>
      </c>
    </row>
    <row r="1277" spans="2:23">
      <c r="B1277" s="2" t="s">
        <v>2690</v>
      </c>
      <c r="C1277" t="s">
        <v>2689</v>
      </c>
      <c r="D1277" s="3">
        <v>18</v>
      </c>
      <c r="E1277" s="3">
        <v>1.35</v>
      </c>
      <c r="F1277" s="3">
        <v>34730000</v>
      </c>
      <c r="G1277" s="3">
        <v>0.32</v>
      </c>
      <c r="H1277" s="3"/>
      <c r="I1277" s="3">
        <v>4</v>
      </c>
      <c r="J1277" s="3">
        <v>1</v>
      </c>
      <c r="K1277" s="3">
        <v>6</v>
      </c>
      <c r="L1277" s="3"/>
      <c r="M1277" s="3">
        <v>12</v>
      </c>
      <c r="N1277" s="3">
        <v>29</v>
      </c>
      <c r="O1277" s="3">
        <v>76</v>
      </c>
      <c r="P1277" s="3">
        <v>2</v>
      </c>
      <c r="Q1277" s="3">
        <v>1</v>
      </c>
      <c r="R1277" s="3">
        <v>2</v>
      </c>
      <c r="S1277" s="3"/>
      <c r="T1277" s="3">
        <v>20</v>
      </c>
      <c r="U1277" s="3">
        <v>6</v>
      </c>
      <c r="V1277" s="3">
        <v>5</v>
      </c>
      <c r="W1277" s="3">
        <v>1</v>
      </c>
    </row>
    <row r="1278" spans="2:23">
      <c r="B1278" s="2" t="s">
        <v>2692</v>
      </c>
      <c r="C1278" t="s">
        <v>2691</v>
      </c>
      <c r="D1278" s="3">
        <v>7</v>
      </c>
      <c r="E1278" s="3">
        <v>0.52</v>
      </c>
      <c r="F1278" s="3">
        <v>34510000</v>
      </c>
      <c r="G1278" s="3">
        <v>0.2</v>
      </c>
      <c r="H1278" s="3"/>
      <c r="I1278" s="3">
        <v>1</v>
      </c>
      <c r="J1278" s="3">
        <v>11</v>
      </c>
      <c r="K1278" s="3">
        <v>1</v>
      </c>
      <c r="L1278" s="3"/>
      <c r="M1278" s="3">
        <v>1</v>
      </c>
      <c r="N1278" s="3">
        <v>2</v>
      </c>
      <c r="O1278" s="3">
        <v>1</v>
      </c>
      <c r="P1278" s="3">
        <v>1</v>
      </c>
      <c r="Q1278" s="3">
        <v>1</v>
      </c>
      <c r="R1278" s="3">
        <v>1</v>
      </c>
      <c r="S1278" s="3"/>
      <c r="T1278" s="3">
        <v>16</v>
      </c>
      <c r="U1278" s="3">
        <v>12</v>
      </c>
      <c r="V1278" s="3">
        <v>9</v>
      </c>
      <c r="W1278" s="3">
        <v>2</v>
      </c>
    </row>
    <row r="1279" spans="2:23">
      <c r="B1279" s="2" t="s">
        <v>2694</v>
      </c>
      <c r="C1279" t="s">
        <v>2693</v>
      </c>
      <c r="D1279" s="3">
        <v>19</v>
      </c>
      <c r="E1279" s="3">
        <v>0.44999999999999996</v>
      </c>
      <c r="F1279" s="3">
        <v>34500000</v>
      </c>
      <c r="G1279" s="3">
        <v>7.48</v>
      </c>
      <c r="H1279" s="3"/>
      <c r="I1279" s="3">
        <v>1</v>
      </c>
      <c r="J1279" s="3">
        <v>19</v>
      </c>
      <c r="K1279" s="3">
        <v>1</v>
      </c>
      <c r="L1279" s="3"/>
      <c r="M1279" s="3">
        <v>1</v>
      </c>
      <c r="N1279" s="3">
        <v>2</v>
      </c>
      <c r="O1279" s="3">
        <v>1</v>
      </c>
      <c r="P1279" s="3">
        <v>1</v>
      </c>
      <c r="Q1279" s="3">
        <v>1</v>
      </c>
      <c r="R1279" s="3">
        <v>2</v>
      </c>
      <c r="S1279" s="3"/>
      <c r="T1279" s="3">
        <v>15</v>
      </c>
      <c r="U1279" s="3">
        <v>22</v>
      </c>
      <c r="V1279" s="3">
        <v>8</v>
      </c>
      <c r="W1279" s="3">
        <v>1</v>
      </c>
    </row>
    <row r="1280" spans="2:23">
      <c r="B1280" s="2" t="s">
        <v>490</v>
      </c>
      <c r="C1280" t="s">
        <v>2695</v>
      </c>
      <c r="D1280" s="3">
        <v>15</v>
      </c>
      <c r="E1280" s="3">
        <v>0.95</v>
      </c>
      <c r="F1280" s="3">
        <v>34060000</v>
      </c>
      <c r="G1280" s="3">
        <v>0.31</v>
      </c>
      <c r="H1280" s="3"/>
      <c r="I1280" s="3">
        <v>1</v>
      </c>
      <c r="J1280" s="3">
        <v>1</v>
      </c>
      <c r="K1280" s="3">
        <v>1</v>
      </c>
      <c r="L1280" s="3"/>
      <c r="M1280" s="3">
        <v>1</v>
      </c>
      <c r="N1280" s="3">
        <v>4</v>
      </c>
      <c r="O1280" s="3">
        <v>1</v>
      </c>
      <c r="P1280" s="3">
        <v>1</v>
      </c>
      <c r="Q1280" s="3">
        <v>2</v>
      </c>
      <c r="R1280" s="3">
        <v>1</v>
      </c>
      <c r="S1280" s="3"/>
      <c r="T1280" s="3">
        <v>1</v>
      </c>
      <c r="U1280" s="3">
        <v>1</v>
      </c>
      <c r="V1280" s="3">
        <v>1</v>
      </c>
      <c r="W1280" s="3">
        <v>1</v>
      </c>
    </row>
    <row r="1281" spans="2:23">
      <c r="B1281" s="2" t="s">
        <v>406</v>
      </c>
      <c r="C1281" t="s">
        <v>2696</v>
      </c>
      <c r="D1281" s="3">
        <v>30</v>
      </c>
      <c r="E1281" s="3">
        <v>0.49</v>
      </c>
      <c r="F1281" s="3">
        <v>33900000</v>
      </c>
      <c r="G1281" s="3">
        <v>0.13</v>
      </c>
      <c r="H1281" s="3"/>
      <c r="I1281" s="3">
        <v>1</v>
      </c>
      <c r="J1281" s="3">
        <v>12</v>
      </c>
      <c r="K1281" s="3">
        <v>1</v>
      </c>
      <c r="L1281" s="3"/>
      <c r="M1281" s="3">
        <v>5</v>
      </c>
      <c r="N1281" s="3">
        <v>8</v>
      </c>
      <c r="O1281" s="3">
        <v>1</v>
      </c>
      <c r="P1281" s="3">
        <v>1</v>
      </c>
      <c r="Q1281" s="3">
        <v>1</v>
      </c>
      <c r="R1281" s="3">
        <v>1</v>
      </c>
      <c r="S1281" s="3"/>
      <c r="T1281" s="3">
        <v>43</v>
      </c>
      <c r="U1281" s="3">
        <v>1</v>
      </c>
      <c r="V1281" s="3">
        <v>16</v>
      </c>
      <c r="W1281" s="3">
        <v>1</v>
      </c>
    </row>
    <row r="1282" spans="2:23">
      <c r="B1282" s="2" t="s">
        <v>2698</v>
      </c>
      <c r="C1282" t="s">
        <v>2697</v>
      </c>
      <c r="D1282" s="3">
        <v>18</v>
      </c>
      <c r="E1282" s="3">
        <v>0.75</v>
      </c>
      <c r="F1282" s="3">
        <v>33820000</v>
      </c>
      <c r="G1282" s="3">
        <v>0.35000000000000003</v>
      </c>
      <c r="H1282" s="3"/>
      <c r="I1282" s="3">
        <v>1</v>
      </c>
      <c r="J1282" s="3">
        <v>5</v>
      </c>
      <c r="K1282" s="3">
        <v>1</v>
      </c>
      <c r="L1282" s="3"/>
      <c r="M1282" s="3">
        <v>8</v>
      </c>
      <c r="N1282" s="3">
        <v>10</v>
      </c>
      <c r="O1282" s="3">
        <v>1</v>
      </c>
      <c r="P1282" s="3">
        <v>1</v>
      </c>
      <c r="Q1282" s="3">
        <v>2</v>
      </c>
      <c r="R1282" s="3">
        <v>2</v>
      </c>
      <c r="S1282" s="3"/>
      <c r="T1282" s="3">
        <v>10</v>
      </c>
      <c r="U1282" s="3">
        <v>7</v>
      </c>
      <c r="V1282" s="3">
        <v>7</v>
      </c>
      <c r="W1282" s="3">
        <v>1</v>
      </c>
    </row>
    <row r="1283" spans="2:23">
      <c r="B1283" s="2" t="s">
        <v>173</v>
      </c>
      <c r="C1283" t="s">
        <v>2699</v>
      </c>
      <c r="D1283" s="3">
        <v>15</v>
      </c>
      <c r="E1283" s="3">
        <v>1.6199999999999999</v>
      </c>
      <c r="F1283" s="3">
        <v>33350000</v>
      </c>
      <c r="G1283" s="3">
        <v>0.27999999999999997</v>
      </c>
      <c r="H1283" s="3"/>
      <c r="I1283" s="3">
        <v>3</v>
      </c>
      <c r="J1283" s="3">
        <v>1</v>
      </c>
      <c r="K1283" s="3">
        <v>4</v>
      </c>
      <c r="L1283" s="3"/>
      <c r="M1283" s="3">
        <v>4</v>
      </c>
      <c r="N1283" s="3">
        <v>6</v>
      </c>
      <c r="O1283" s="3">
        <v>19</v>
      </c>
      <c r="P1283" s="3">
        <v>2</v>
      </c>
      <c r="Q1283" s="3">
        <v>1</v>
      </c>
      <c r="R1283" s="3">
        <v>1</v>
      </c>
      <c r="S1283" s="3"/>
      <c r="T1283" s="3">
        <v>9</v>
      </c>
      <c r="U1283" s="3">
        <v>6</v>
      </c>
      <c r="V1283" s="3">
        <v>5</v>
      </c>
      <c r="W1283" s="3">
        <v>1</v>
      </c>
    </row>
    <row r="1284" spans="2:23">
      <c r="B1284" s="2" t="s">
        <v>118</v>
      </c>
      <c r="C1284" t="s">
        <v>2700</v>
      </c>
      <c r="D1284" s="3">
        <v>15</v>
      </c>
      <c r="E1284" s="3">
        <v>0.95</v>
      </c>
      <c r="F1284" s="3">
        <v>33229999.999999996</v>
      </c>
      <c r="G1284" s="3">
        <v>0.33</v>
      </c>
      <c r="H1284" s="3"/>
      <c r="I1284" s="3">
        <v>1</v>
      </c>
      <c r="J1284" s="3">
        <v>1</v>
      </c>
      <c r="K1284" s="3">
        <v>3</v>
      </c>
      <c r="L1284" s="3"/>
      <c r="M1284" s="3">
        <v>1</v>
      </c>
      <c r="N1284" s="3">
        <v>2</v>
      </c>
      <c r="O1284" s="3">
        <v>1</v>
      </c>
      <c r="P1284" s="3">
        <v>2</v>
      </c>
      <c r="Q1284" s="3">
        <v>1</v>
      </c>
      <c r="R1284" s="3">
        <v>1</v>
      </c>
      <c r="S1284" s="3"/>
      <c r="T1284" s="3">
        <v>3</v>
      </c>
      <c r="U1284" s="3">
        <v>2</v>
      </c>
      <c r="V1284" s="3">
        <v>1</v>
      </c>
      <c r="W1284" s="3">
        <v>1</v>
      </c>
    </row>
    <row r="1285" spans="2:23">
      <c r="B1285" s="2" t="s">
        <v>2702</v>
      </c>
      <c r="C1285" t="s">
        <v>2701</v>
      </c>
      <c r="D1285" s="3">
        <v>2</v>
      </c>
      <c r="E1285" s="3">
        <v>0.38999999999999996</v>
      </c>
      <c r="F1285" s="3">
        <v>33210000</v>
      </c>
      <c r="G1285" s="3">
        <v>0.59</v>
      </c>
      <c r="H1285" s="3"/>
      <c r="I1285" s="3">
        <v>1</v>
      </c>
      <c r="J1285" s="3">
        <v>1</v>
      </c>
      <c r="K1285" s="3">
        <v>4</v>
      </c>
      <c r="L1285" s="3"/>
      <c r="M1285" s="3">
        <v>5</v>
      </c>
      <c r="N1285" s="3">
        <v>15</v>
      </c>
      <c r="O1285" s="3">
        <v>18</v>
      </c>
      <c r="P1285" s="3">
        <v>1</v>
      </c>
      <c r="Q1285" s="3">
        <v>1</v>
      </c>
      <c r="R1285" s="3">
        <v>1</v>
      </c>
      <c r="S1285" s="3"/>
      <c r="T1285" s="3">
        <v>3</v>
      </c>
      <c r="U1285" s="3">
        <v>2</v>
      </c>
      <c r="V1285" s="3">
        <v>1</v>
      </c>
      <c r="W1285" s="3">
        <v>1</v>
      </c>
    </row>
    <row r="1286" spans="2:23">
      <c r="B1286" s="2" t="s">
        <v>2704</v>
      </c>
      <c r="C1286" t="s">
        <v>2703</v>
      </c>
      <c r="D1286" s="3">
        <v>2</v>
      </c>
      <c r="E1286" s="3">
        <v>0.53</v>
      </c>
      <c r="F1286" s="3">
        <v>33189999.999999996</v>
      </c>
      <c r="G1286" s="3">
        <v>0.24</v>
      </c>
      <c r="H1286" s="3"/>
      <c r="I1286" s="3">
        <v>1</v>
      </c>
      <c r="J1286" s="3">
        <v>1</v>
      </c>
      <c r="K1286" s="3">
        <v>6</v>
      </c>
      <c r="L1286" s="3"/>
      <c r="M1286" s="3">
        <v>1</v>
      </c>
      <c r="N1286" s="3">
        <v>2</v>
      </c>
      <c r="O1286" s="3">
        <v>1</v>
      </c>
      <c r="P1286" s="3">
        <v>1</v>
      </c>
      <c r="Q1286" s="3">
        <v>1</v>
      </c>
      <c r="R1286" s="3">
        <v>1</v>
      </c>
      <c r="S1286" s="3"/>
      <c r="T1286" s="3">
        <v>3</v>
      </c>
      <c r="U1286" s="3">
        <v>2</v>
      </c>
      <c r="V1286" s="3">
        <v>1</v>
      </c>
      <c r="W1286" s="3">
        <v>1</v>
      </c>
    </row>
    <row r="1287" spans="2:23">
      <c r="B1287" s="2" t="s">
        <v>2706</v>
      </c>
      <c r="C1287" t="s">
        <v>2705</v>
      </c>
      <c r="D1287" s="3">
        <v>68</v>
      </c>
      <c r="E1287" s="3">
        <v>0.79</v>
      </c>
      <c r="F1287" s="3">
        <v>32820000</v>
      </c>
      <c r="G1287" s="3">
        <v>0.25</v>
      </c>
      <c r="H1287" s="3"/>
      <c r="I1287" s="3">
        <v>5</v>
      </c>
      <c r="J1287" s="3">
        <v>14</v>
      </c>
      <c r="K1287" s="3">
        <v>1</v>
      </c>
      <c r="L1287" s="3"/>
      <c r="M1287" s="3">
        <v>14</v>
      </c>
      <c r="N1287" s="3">
        <v>33</v>
      </c>
      <c r="O1287" s="3">
        <v>54</v>
      </c>
      <c r="P1287" s="3">
        <v>1</v>
      </c>
      <c r="Q1287" s="3">
        <v>1</v>
      </c>
      <c r="R1287" s="3">
        <v>1</v>
      </c>
      <c r="S1287" s="3"/>
      <c r="T1287" s="3">
        <v>101</v>
      </c>
      <c r="U1287" s="3">
        <v>14</v>
      </c>
      <c r="V1287" s="3">
        <v>12</v>
      </c>
      <c r="W1287" s="3">
        <v>1</v>
      </c>
    </row>
    <row r="1288" spans="2:23">
      <c r="B1288" s="2" t="s">
        <v>2708</v>
      </c>
      <c r="C1288" t="s">
        <v>2707</v>
      </c>
      <c r="D1288" s="3">
        <v>22</v>
      </c>
      <c r="E1288" s="3">
        <v>0.28999999999999998</v>
      </c>
      <c r="F1288" s="3">
        <v>32729999.999999996</v>
      </c>
      <c r="G1288" s="3">
        <v>0.13</v>
      </c>
      <c r="H1288" s="3"/>
      <c r="I1288" s="3">
        <v>1</v>
      </c>
      <c r="J1288" s="3">
        <v>7</v>
      </c>
      <c r="K1288" s="3">
        <v>1</v>
      </c>
      <c r="L1288" s="3"/>
      <c r="M1288" s="3">
        <v>1</v>
      </c>
      <c r="N1288" s="3">
        <v>1</v>
      </c>
      <c r="O1288" s="3">
        <v>1</v>
      </c>
      <c r="P1288" s="3">
        <v>1</v>
      </c>
      <c r="Q1288" s="3">
        <v>1</v>
      </c>
      <c r="R1288" s="3">
        <v>1</v>
      </c>
      <c r="S1288" s="3"/>
      <c r="T1288" s="3">
        <v>69</v>
      </c>
      <c r="U1288" s="3">
        <v>5</v>
      </c>
      <c r="V1288" s="3">
        <v>2</v>
      </c>
      <c r="W1288" s="3">
        <v>1</v>
      </c>
    </row>
    <row r="1289" spans="2:23">
      <c r="B1289" s="2" t="s">
        <v>2710</v>
      </c>
      <c r="C1289" t="s">
        <v>2709</v>
      </c>
      <c r="D1289" s="3">
        <v>51</v>
      </c>
      <c r="E1289" s="3">
        <v>0.28999999999999998</v>
      </c>
      <c r="F1289" s="3">
        <v>32700000.000000004</v>
      </c>
      <c r="G1289" s="3">
        <v>0.3</v>
      </c>
      <c r="H1289" s="3"/>
      <c r="I1289" s="3">
        <v>1</v>
      </c>
      <c r="J1289" s="3">
        <v>13</v>
      </c>
      <c r="K1289" s="3">
        <v>1</v>
      </c>
      <c r="L1289" s="3"/>
      <c r="M1289" s="3">
        <v>1</v>
      </c>
      <c r="N1289" s="3">
        <v>1</v>
      </c>
      <c r="O1289" s="3">
        <v>1</v>
      </c>
      <c r="P1289" s="3">
        <v>1</v>
      </c>
      <c r="Q1289" s="3">
        <v>1</v>
      </c>
      <c r="R1289" s="3">
        <v>1</v>
      </c>
      <c r="S1289" s="3"/>
      <c r="T1289" s="3">
        <v>78</v>
      </c>
      <c r="U1289" s="3">
        <v>5</v>
      </c>
      <c r="V1289" s="3">
        <v>4</v>
      </c>
      <c r="W1289" s="3">
        <v>1</v>
      </c>
    </row>
    <row r="1290" spans="2:23">
      <c r="B1290" s="2" t="s">
        <v>2712</v>
      </c>
      <c r="C1290" t="s">
        <v>2711</v>
      </c>
      <c r="D1290" s="3">
        <v>22</v>
      </c>
      <c r="E1290" s="3">
        <v>0.28999999999999998</v>
      </c>
      <c r="F1290" s="3">
        <v>32540000</v>
      </c>
      <c r="G1290" s="3">
        <v>0.12</v>
      </c>
      <c r="H1290" s="3"/>
      <c r="I1290" s="3">
        <v>1</v>
      </c>
      <c r="J1290" s="3">
        <v>12</v>
      </c>
      <c r="K1290" s="3">
        <v>1</v>
      </c>
      <c r="L1290" s="3"/>
      <c r="M1290" s="3">
        <v>1</v>
      </c>
      <c r="N1290" s="3">
        <v>1</v>
      </c>
      <c r="O1290" s="3">
        <v>1</v>
      </c>
      <c r="P1290" s="3">
        <v>1</v>
      </c>
      <c r="Q1290" s="3">
        <v>1</v>
      </c>
      <c r="R1290" s="3">
        <v>1</v>
      </c>
      <c r="S1290" s="3"/>
      <c r="T1290" s="3">
        <v>69</v>
      </c>
      <c r="U1290" s="3">
        <v>8</v>
      </c>
      <c r="V1290" s="3">
        <v>2</v>
      </c>
      <c r="W1290" s="3">
        <v>1</v>
      </c>
    </row>
    <row r="1291" spans="2:23">
      <c r="B1291" s="2" t="s">
        <v>308</v>
      </c>
      <c r="C1291" t="s">
        <v>2713</v>
      </c>
      <c r="D1291" s="3">
        <v>9</v>
      </c>
      <c r="E1291" s="3">
        <v>0.61</v>
      </c>
      <c r="F1291" s="3">
        <v>32540000</v>
      </c>
      <c r="G1291" s="3">
        <v>1.1400000000000001</v>
      </c>
      <c r="H1291" s="3"/>
      <c r="I1291" s="3">
        <v>1</v>
      </c>
      <c r="J1291" s="3">
        <v>1</v>
      </c>
      <c r="K1291" s="3">
        <v>4</v>
      </c>
      <c r="L1291" s="3"/>
      <c r="M1291" s="3">
        <v>5</v>
      </c>
      <c r="N1291" s="3">
        <v>26</v>
      </c>
      <c r="O1291" s="3">
        <v>52</v>
      </c>
      <c r="P1291" s="3">
        <v>1</v>
      </c>
      <c r="Q1291" s="3">
        <v>1</v>
      </c>
      <c r="R1291" s="3">
        <v>1</v>
      </c>
      <c r="S1291" s="3"/>
      <c r="T1291" s="3">
        <v>31</v>
      </c>
      <c r="U1291" s="3">
        <v>2</v>
      </c>
      <c r="V1291" s="3">
        <v>1</v>
      </c>
      <c r="W1291" s="3">
        <v>1</v>
      </c>
    </row>
    <row r="1292" spans="2:23">
      <c r="B1292" s="2" t="s">
        <v>429</v>
      </c>
      <c r="C1292" t="s">
        <v>2714</v>
      </c>
      <c r="D1292" s="3">
        <v>29</v>
      </c>
      <c r="E1292" s="3">
        <v>0.86</v>
      </c>
      <c r="F1292" s="3">
        <v>32450000.000000004</v>
      </c>
      <c r="G1292" s="3">
        <v>0.5</v>
      </c>
      <c r="H1292" s="3"/>
      <c r="I1292" s="3">
        <v>1</v>
      </c>
      <c r="J1292" s="3">
        <v>1</v>
      </c>
      <c r="K1292" s="3">
        <v>7</v>
      </c>
      <c r="L1292" s="3"/>
      <c r="M1292" s="3">
        <v>1</v>
      </c>
      <c r="N1292" s="3">
        <v>5</v>
      </c>
      <c r="O1292" s="3">
        <v>1</v>
      </c>
      <c r="P1292" s="3">
        <v>1</v>
      </c>
      <c r="Q1292" s="3">
        <v>1</v>
      </c>
      <c r="R1292" s="3">
        <v>1</v>
      </c>
      <c r="S1292" s="3"/>
      <c r="T1292" s="3">
        <v>49</v>
      </c>
      <c r="U1292" s="3">
        <v>2</v>
      </c>
      <c r="V1292" s="3">
        <v>1</v>
      </c>
      <c r="W1292" s="3">
        <v>1</v>
      </c>
    </row>
    <row r="1293" spans="2:23">
      <c r="B1293" s="2" t="s">
        <v>2716</v>
      </c>
      <c r="C1293" t="s">
        <v>2715</v>
      </c>
      <c r="D1293" s="3">
        <v>40</v>
      </c>
      <c r="E1293" s="3">
        <v>0.5</v>
      </c>
      <c r="F1293" s="3">
        <v>32170000</v>
      </c>
      <c r="G1293" s="3">
        <v>0.55999999999999994</v>
      </c>
      <c r="H1293" s="3"/>
      <c r="I1293" s="3">
        <v>1</v>
      </c>
      <c r="J1293" s="3">
        <v>13</v>
      </c>
      <c r="K1293" s="3">
        <v>1</v>
      </c>
      <c r="L1293" s="3"/>
      <c r="M1293" s="3">
        <v>5</v>
      </c>
      <c r="N1293" s="3">
        <v>17</v>
      </c>
      <c r="O1293" s="3">
        <v>1</v>
      </c>
      <c r="P1293" s="3">
        <v>1</v>
      </c>
      <c r="Q1293" s="3">
        <v>1</v>
      </c>
      <c r="R1293" s="3">
        <v>1</v>
      </c>
      <c r="S1293" s="3"/>
      <c r="T1293" s="3">
        <v>54</v>
      </c>
      <c r="U1293" s="3">
        <v>2</v>
      </c>
      <c r="V1293" s="3">
        <v>4</v>
      </c>
      <c r="W1293" s="3">
        <v>1</v>
      </c>
    </row>
    <row r="1294" spans="2:23">
      <c r="B1294" s="2" t="s">
        <v>2718</v>
      </c>
      <c r="C1294" t="s">
        <v>2717</v>
      </c>
      <c r="D1294" s="3">
        <v>53</v>
      </c>
      <c r="E1294" s="3">
        <v>0.38</v>
      </c>
      <c r="F1294" s="3">
        <v>32020000.000000004</v>
      </c>
      <c r="G1294" s="3">
        <v>0.4</v>
      </c>
      <c r="H1294" s="3"/>
      <c r="I1294" s="3">
        <v>2</v>
      </c>
      <c r="J1294" s="3">
        <v>11</v>
      </c>
      <c r="K1294" s="3">
        <v>1</v>
      </c>
      <c r="L1294" s="3"/>
      <c r="M1294" s="3">
        <v>2</v>
      </c>
      <c r="N1294" s="3">
        <v>3</v>
      </c>
      <c r="O1294" s="3">
        <v>6</v>
      </c>
      <c r="P1294" s="3">
        <v>1</v>
      </c>
      <c r="Q1294" s="3">
        <v>1</v>
      </c>
      <c r="R1294" s="3">
        <v>1</v>
      </c>
      <c r="S1294" s="3"/>
      <c r="T1294" s="3">
        <v>16</v>
      </c>
      <c r="U1294" s="3">
        <v>12</v>
      </c>
      <c r="V1294" s="3">
        <v>9</v>
      </c>
      <c r="W1294" s="3">
        <v>2</v>
      </c>
    </row>
    <row r="1295" spans="2:23">
      <c r="B1295" s="2" t="s">
        <v>2720</v>
      </c>
      <c r="C1295" t="s">
        <v>2719</v>
      </c>
      <c r="D1295" s="3">
        <v>2</v>
      </c>
      <c r="E1295" s="3">
        <v>0.3</v>
      </c>
      <c r="F1295" s="3">
        <v>31920000</v>
      </c>
      <c r="G1295" s="3">
        <v>0.09</v>
      </c>
      <c r="H1295" s="3"/>
      <c r="I1295" s="3">
        <v>1</v>
      </c>
      <c r="J1295" s="3">
        <v>13</v>
      </c>
      <c r="K1295" s="3">
        <v>7</v>
      </c>
      <c r="L1295" s="3"/>
      <c r="M1295" s="3">
        <v>1</v>
      </c>
      <c r="N1295" s="3">
        <v>2</v>
      </c>
      <c r="O1295" s="3">
        <v>1</v>
      </c>
      <c r="P1295" s="3">
        <v>1</v>
      </c>
      <c r="Q1295" s="3">
        <v>1</v>
      </c>
      <c r="R1295" s="3">
        <v>1</v>
      </c>
      <c r="S1295" s="3"/>
      <c r="T1295" s="3">
        <v>3</v>
      </c>
      <c r="U1295" s="3">
        <v>5</v>
      </c>
      <c r="V1295" s="3">
        <v>4</v>
      </c>
      <c r="W1295" s="3">
        <v>1</v>
      </c>
    </row>
    <row r="1296" spans="2:23">
      <c r="B1296" s="2" t="s">
        <v>2722</v>
      </c>
      <c r="C1296" t="s">
        <v>2721</v>
      </c>
      <c r="D1296" s="3">
        <v>18</v>
      </c>
      <c r="E1296" s="3">
        <v>0.85000000000000009</v>
      </c>
      <c r="F1296" s="3">
        <v>31880000</v>
      </c>
      <c r="G1296" s="3">
        <v>1.3</v>
      </c>
      <c r="H1296" s="3"/>
      <c r="I1296" s="3">
        <v>1</v>
      </c>
      <c r="J1296" s="3">
        <v>1</v>
      </c>
      <c r="K1296" s="3">
        <v>4</v>
      </c>
      <c r="L1296" s="3"/>
      <c r="M1296" s="3">
        <v>5</v>
      </c>
      <c r="N1296" s="3">
        <v>8</v>
      </c>
      <c r="O1296" s="3">
        <v>50</v>
      </c>
      <c r="P1296" s="3">
        <v>1</v>
      </c>
      <c r="Q1296" s="3">
        <v>1</v>
      </c>
      <c r="R1296" s="3">
        <v>2</v>
      </c>
      <c r="S1296" s="3"/>
      <c r="T1296" s="3">
        <v>28</v>
      </c>
      <c r="U1296" s="3">
        <v>2</v>
      </c>
      <c r="V1296" s="3">
        <v>1</v>
      </c>
      <c r="W1296" s="3">
        <v>1</v>
      </c>
    </row>
    <row r="1297" spans="2:23">
      <c r="B1297" s="2" t="s">
        <v>2724</v>
      </c>
      <c r="C1297" t="s">
        <v>2723</v>
      </c>
      <c r="D1297" s="3">
        <v>47</v>
      </c>
      <c r="E1297" s="3">
        <v>0.75</v>
      </c>
      <c r="F1297" s="3">
        <v>31880000</v>
      </c>
      <c r="G1297" s="3">
        <v>0.27</v>
      </c>
      <c r="H1297" s="3"/>
      <c r="I1297" s="3">
        <v>1</v>
      </c>
      <c r="J1297" s="3">
        <v>11</v>
      </c>
      <c r="K1297" s="3">
        <v>4</v>
      </c>
      <c r="L1297" s="3"/>
      <c r="M1297" s="3">
        <v>5</v>
      </c>
      <c r="N1297" s="3">
        <v>13</v>
      </c>
      <c r="O1297" s="3">
        <v>10</v>
      </c>
      <c r="P1297" s="3">
        <v>1</v>
      </c>
      <c r="Q1297" s="3">
        <v>1</v>
      </c>
      <c r="R1297" s="3">
        <v>1</v>
      </c>
      <c r="S1297" s="3"/>
      <c r="T1297" s="3">
        <v>16</v>
      </c>
      <c r="U1297" s="3">
        <v>12</v>
      </c>
      <c r="V1297" s="3">
        <v>9</v>
      </c>
      <c r="W1297" s="3">
        <v>2</v>
      </c>
    </row>
    <row r="1298" spans="2:23">
      <c r="B1298" s="2" t="s">
        <v>2726</v>
      </c>
      <c r="C1298" t="s">
        <v>2725</v>
      </c>
      <c r="D1298" s="3">
        <v>12</v>
      </c>
      <c r="E1298" s="3">
        <v>2.5</v>
      </c>
      <c r="F1298" s="3">
        <v>31750000</v>
      </c>
      <c r="G1298" s="3">
        <v>0.38</v>
      </c>
      <c r="H1298" s="3"/>
      <c r="I1298" s="3">
        <v>5</v>
      </c>
      <c r="J1298" s="3">
        <v>11</v>
      </c>
      <c r="K1298" s="3">
        <v>4</v>
      </c>
      <c r="L1298" s="3"/>
      <c r="M1298" s="3">
        <v>14</v>
      </c>
      <c r="N1298" s="3">
        <v>33</v>
      </c>
      <c r="O1298" s="3">
        <v>34</v>
      </c>
      <c r="P1298" s="3">
        <v>1</v>
      </c>
      <c r="Q1298" s="3">
        <v>1</v>
      </c>
      <c r="R1298" s="3">
        <v>1</v>
      </c>
      <c r="S1298" s="3"/>
      <c r="T1298" s="3">
        <v>16</v>
      </c>
      <c r="U1298" s="3">
        <v>12</v>
      </c>
      <c r="V1298" s="3">
        <v>9</v>
      </c>
      <c r="W1298" s="3">
        <v>2</v>
      </c>
    </row>
    <row r="1299" spans="2:23">
      <c r="B1299" s="2" t="s">
        <v>2728</v>
      </c>
      <c r="C1299" t="s">
        <v>2727</v>
      </c>
      <c r="D1299" s="3">
        <v>20</v>
      </c>
      <c r="E1299" s="3">
        <v>0.54999999999999993</v>
      </c>
      <c r="F1299" s="3">
        <v>31390000</v>
      </c>
      <c r="G1299" s="3">
        <v>0.32</v>
      </c>
      <c r="H1299" s="3"/>
      <c r="I1299" s="3">
        <v>3</v>
      </c>
      <c r="J1299" s="3">
        <v>20</v>
      </c>
      <c r="K1299" s="3">
        <v>4</v>
      </c>
      <c r="L1299" s="3"/>
      <c r="M1299" s="3">
        <v>11</v>
      </c>
      <c r="N1299" s="3">
        <v>28</v>
      </c>
      <c r="O1299" s="3">
        <v>39</v>
      </c>
      <c r="P1299" s="3">
        <v>1</v>
      </c>
      <c r="Q1299" s="3">
        <v>1</v>
      </c>
      <c r="R1299" s="3">
        <v>2</v>
      </c>
      <c r="S1299" s="3"/>
      <c r="T1299" s="3">
        <v>42</v>
      </c>
      <c r="U1299" s="3">
        <v>6</v>
      </c>
      <c r="V1299" s="3">
        <v>5</v>
      </c>
      <c r="W1299" s="3">
        <v>1</v>
      </c>
    </row>
    <row r="1300" spans="2:23">
      <c r="B1300" s="2" t="s">
        <v>2730</v>
      </c>
      <c r="C1300" t="s">
        <v>2729</v>
      </c>
      <c r="D1300" s="3">
        <v>69</v>
      </c>
      <c r="E1300" s="3">
        <v>0.59</v>
      </c>
      <c r="F1300" s="3">
        <v>31170000</v>
      </c>
      <c r="G1300" s="3">
        <v>0.18</v>
      </c>
      <c r="H1300" s="3"/>
      <c r="I1300" s="3">
        <v>1</v>
      </c>
      <c r="J1300" s="3">
        <v>11</v>
      </c>
      <c r="K1300" s="3">
        <v>1</v>
      </c>
      <c r="L1300" s="3"/>
      <c r="M1300" s="3">
        <v>1</v>
      </c>
      <c r="N1300" s="3">
        <v>2</v>
      </c>
      <c r="O1300" s="3">
        <v>1</v>
      </c>
      <c r="P1300" s="3">
        <v>1</v>
      </c>
      <c r="Q1300" s="3">
        <v>1</v>
      </c>
      <c r="R1300" s="3">
        <v>1</v>
      </c>
      <c r="S1300" s="3"/>
      <c r="T1300" s="3">
        <v>16</v>
      </c>
      <c r="U1300" s="3">
        <v>12</v>
      </c>
      <c r="V1300" s="3">
        <v>9</v>
      </c>
      <c r="W1300" s="3">
        <v>2</v>
      </c>
    </row>
    <row r="1301" spans="2:23">
      <c r="B1301" s="2" t="s">
        <v>2732</v>
      </c>
      <c r="C1301" t="s">
        <v>2731</v>
      </c>
      <c r="D1301" s="3">
        <v>4</v>
      </c>
      <c r="E1301" s="3">
        <v>0.63</v>
      </c>
      <c r="F1301" s="3">
        <v>30880000</v>
      </c>
      <c r="G1301" s="3">
        <v>0.37</v>
      </c>
      <c r="H1301" s="3"/>
      <c r="I1301" s="3">
        <v>1</v>
      </c>
      <c r="J1301" s="3">
        <v>13</v>
      </c>
      <c r="K1301" s="3">
        <v>1</v>
      </c>
      <c r="L1301" s="3"/>
      <c r="M1301" s="3">
        <v>5</v>
      </c>
      <c r="N1301" s="3">
        <v>15</v>
      </c>
      <c r="O1301" s="3">
        <v>27</v>
      </c>
      <c r="P1301" s="3">
        <v>1</v>
      </c>
      <c r="Q1301" s="3">
        <v>1</v>
      </c>
      <c r="R1301" s="3">
        <v>1</v>
      </c>
      <c r="S1301" s="3"/>
      <c r="T1301" s="3">
        <v>15</v>
      </c>
      <c r="U1301" s="3">
        <v>5</v>
      </c>
      <c r="V1301" s="3">
        <v>2</v>
      </c>
      <c r="W1301" s="3">
        <v>1</v>
      </c>
    </row>
    <row r="1302" spans="2:23">
      <c r="B1302" s="2" t="s">
        <v>2734</v>
      </c>
      <c r="C1302" t="s">
        <v>2733</v>
      </c>
      <c r="D1302" s="3">
        <v>1</v>
      </c>
      <c r="E1302" s="3">
        <v>0.65</v>
      </c>
      <c r="F1302" s="3">
        <v>30710000</v>
      </c>
      <c r="G1302" s="3">
        <v>0.19</v>
      </c>
      <c r="H1302" s="3"/>
      <c r="I1302" s="3">
        <v>2</v>
      </c>
      <c r="J1302" s="3">
        <v>11</v>
      </c>
      <c r="K1302" s="3">
        <v>3</v>
      </c>
      <c r="L1302" s="3"/>
      <c r="M1302" s="3">
        <v>2</v>
      </c>
      <c r="N1302" s="3">
        <v>16</v>
      </c>
      <c r="O1302" s="3">
        <v>2</v>
      </c>
      <c r="P1302" s="3">
        <v>1</v>
      </c>
      <c r="Q1302" s="3">
        <v>1</v>
      </c>
      <c r="R1302" s="3">
        <v>1</v>
      </c>
      <c r="S1302" s="3"/>
      <c r="T1302" s="3">
        <v>16</v>
      </c>
      <c r="U1302" s="3">
        <v>12</v>
      </c>
      <c r="V1302" s="3">
        <v>9</v>
      </c>
      <c r="W1302" s="3">
        <v>2</v>
      </c>
    </row>
    <row r="1303" spans="2:23">
      <c r="B1303" s="2" t="s">
        <v>2736</v>
      </c>
      <c r="C1303" t="s">
        <v>2735</v>
      </c>
      <c r="D1303" s="3">
        <v>27</v>
      </c>
      <c r="E1303" s="3">
        <v>0.3</v>
      </c>
      <c r="F1303" s="3">
        <v>30480000</v>
      </c>
      <c r="G1303" s="3">
        <v>0.25</v>
      </c>
      <c r="H1303" s="3"/>
      <c r="I1303" s="3">
        <v>1</v>
      </c>
      <c r="J1303" s="3">
        <v>10</v>
      </c>
      <c r="K1303" s="3">
        <v>7</v>
      </c>
      <c r="L1303" s="3"/>
      <c r="M1303" s="3">
        <v>1</v>
      </c>
      <c r="N1303" s="3">
        <v>2</v>
      </c>
      <c r="O1303" s="3">
        <v>1</v>
      </c>
      <c r="P1303" s="3">
        <v>1</v>
      </c>
      <c r="Q1303" s="3">
        <v>1</v>
      </c>
      <c r="R1303" s="3">
        <v>1</v>
      </c>
      <c r="S1303" s="3"/>
      <c r="T1303" s="3">
        <v>4</v>
      </c>
      <c r="U1303" s="3">
        <v>2</v>
      </c>
      <c r="V1303" s="3">
        <v>1</v>
      </c>
      <c r="W1303" s="3">
        <v>1</v>
      </c>
    </row>
    <row r="1304" spans="2:23">
      <c r="B1304" s="2" t="s">
        <v>2738</v>
      </c>
      <c r="C1304" t="s">
        <v>2737</v>
      </c>
      <c r="D1304" s="3">
        <v>20</v>
      </c>
      <c r="E1304" s="3">
        <v>1.3</v>
      </c>
      <c r="F1304" s="3">
        <v>30370000</v>
      </c>
      <c r="G1304" s="3">
        <v>0.76</v>
      </c>
      <c r="H1304" s="3"/>
      <c r="I1304" s="3">
        <v>1</v>
      </c>
      <c r="J1304" s="3">
        <v>1</v>
      </c>
      <c r="K1304" s="3">
        <v>1</v>
      </c>
      <c r="L1304" s="3"/>
      <c r="M1304" s="3">
        <v>5</v>
      </c>
      <c r="N1304" s="3">
        <v>26</v>
      </c>
      <c r="O1304" s="3">
        <v>26</v>
      </c>
      <c r="P1304" s="3">
        <v>1</v>
      </c>
      <c r="Q1304" s="3">
        <v>2</v>
      </c>
      <c r="R1304" s="3">
        <v>2</v>
      </c>
      <c r="S1304" s="3"/>
      <c r="T1304" s="3">
        <v>4</v>
      </c>
      <c r="U1304" s="3">
        <v>2</v>
      </c>
      <c r="V1304" s="3">
        <v>1</v>
      </c>
      <c r="W1304" s="3">
        <v>1</v>
      </c>
    </row>
    <row r="1305" spans="2:23">
      <c r="B1305" s="2" t="s">
        <v>2740</v>
      </c>
      <c r="C1305" t="s">
        <v>2739</v>
      </c>
      <c r="D1305" s="3">
        <v>35</v>
      </c>
      <c r="E1305" s="3">
        <v>0.54999999999999993</v>
      </c>
      <c r="F1305" s="3">
        <v>30190000</v>
      </c>
      <c r="G1305" s="3">
        <v>6.9999999999999993E-2</v>
      </c>
      <c r="H1305" s="3"/>
      <c r="I1305" s="3">
        <v>2</v>
      </c>
      <c r="J1305" s="3">
        <v>11</v>
      </c>
      <c r="K1305" s="3">
        <v>4</v>
      </c>
      <c r="L1305" s="3"/>
      <c r="M1305" s="3">
        <v>3</v>
      </c>
      <c r="N1305" s="3">
        <v>11</v>
      </c>
      <c r="O1305" s="3">
        <v>2</v>
      </c>
      <c r="P1305" s="3">
        <v>1</v>
      </c>
      <c r="Q1305" s="3">
        <v>1</v>
      </c>
      <c r="R1305" s="3">
        <v>1</v>
      </c>
      <c r="S1305" s="3"/>
      <c r="T1305" s="3">
        <v>16</v>
      </c>
      <c r="U1305" s="3">
        <v>12</v>
      </c>
      <c r="V1305" s="3">
        <v>9</v>
      </c>
      <c r="W1305" s="3">
        <v>2</v>
      </c>
    </row>
    <row r="1306" spans="2:23">
      <c r="B1306" s="2" t="s">
        <v>2742</v>
      </c>
      <c r="C1306" t="s">
        <v>2741</v>
      </c>
      <c r="D1306" s="3">
        <v>61</v>
      </c>
      <c r="E1306" s="3">
        <v>0.2</v>
      </c>
      <c r="F1306" s="3">
        <v>30070000</v>
      </c>
      <c r="G1306" s="3">
        <v>0.19</v>
      </c>
      <c r="H1306" s="3"/>
      <c r="I1306" s="3">
        <v>2</v>
      </c>
      <c r="J1306" s="3">
        <v>12</v>
      </c>
      <c r="K1306" s="3">
        <v>1</v>
      </c>
      <c r="L1306" s="3"/>
      <c r="M1306" s="3">
        <v>2</v>
      </c>
      <c r="N1306" s="3">
        <v>3</v>
      </c>
      <c r="O1306" s="3">
        <v>6</v>
      </c>
      <c r="P1306" s="3">
        <v>1</v>
      </c>
      <c r="Q1306" s="3">
        <v>1</v>
      </c>
      <c r="R1306" s="3">
        <v>1</v>
      </c>
      <c r="S1306" s="3"/>
      <c r="T1306" s="3">
        <v>18</v>
      </c>
      <c r="U1306" s="3">
        <v>4</v>
      </c>
      <c r="V1306" s="3">
        <v>11</v>
      </c>
      <c r="W1306" s="3">
        <v>1</v>
      </c>
    </row>
    <row r="1307" spans="2:23">
      <c r="B1307" s="2" t="s">
        <v>2744</v>
      </c>
      <c r="C1307" t="s">
        <v>2743</v>
      </c>
      <c r="D1307" s="3">
        <v>12</v>
      </c>
      <c r="E1307" s="3">
        <v>0.8</v>
      </c>
      <c r="F1307" s="3">
        <v>30030000</v>
      </c>
      <c r="G1307" s="3">
        <v>0.13999999999999999</v>
      </c>
      <c r="H1307" s="3"/>
      <c r="I1307" s="3">
        <v>1</v>
      </c>
      <c r="J1307" s="3">
        <v>11</v>
      </c>
      <c r="K1307" s="3">
        <v>2</v>
      </c>
      <c r="L1307" s="3"/>
      <c r="M1307" s="3">
        <v>1</v>
      </c>
      <c r="N1307" s="3">
        <v>2</v>
      </c>
      <c r="O1307" s="3">
        <v>1</v>
      </c>
      <c r="P1307" s="3">
        <v>1</v>
      </c>
      <c r="Q1307" s="3">
        <v>1</v>
      </c>
      <c r="R1307" s="3">
        <v>1</v>
      </c>
      <c r="S1307" s="3"/>
      <c r="T1307" s="3">
        <v>16</v>
      </c>
      <c r="U1307" s="3">
        <v>12</v>
      </c>
      <c r="V1307" s="3">
        <v>9</v>
      </c>
      <c r="W1307" s="3">
        <v>2</v>
      </c>
    </row>
    <row r="1308" spans="2:23">
      <c r="B1308" s="2" t="s">
        <v>2746</v>
      </c>
      <c r="C1308" t="s">
        <v>2745</v>
      </c>
      <c r="D1308" s="3">
        <v>5</v>
      </c>
      <c r="E1308" s="3">
        <v>0.41000000000000003</v>
      </c>
      <c r="F1308" s="3">
        <v>29960000</v>
      </c>
      <c r="G1308" s="3">
        <v>0.38</v>
      </c>
      <c r="H1308" s="3"/>
      <c r="I1308" s="3">
        <v>1</v>
      </c>
      <c r="J1308" s="3">
        <v>8</v>
      </c>
      <c r="K1308" s="3">
        <v>1</v>
      </c>
      <c r="L1308" s="3"/>
      <c r="M1308" s="3">
        <v>1</v>
      </c>
      <c r="N1308" s="3">
        <v>5</v>
      </c>
      <c r="O1308" s="3">
        <v>1</v>
      </c>
      <c r="P1308" s="3">
        <v>1</v>
      </c>
      <c r="Q1308" s="3">
        <v>1</v>
      </c>
      <c r="R1308" s="3">
        <v>1</v>
      </c>
      <c r="S1308" s="3"/>
      <c r="T1308" s="3">
        <v>1</v>
      </c>
      <c r="U1308" s="3">
        <v>2</v>
      </c>
      <c r="V1308" s="3">
        <v>8</v>
      </c>
      <c r="W1308" s="3">
        <v>1</v>
      </c>
    </row>
    <row r="1309" spans="2:23">
      <c r="B1309" s="2" t="s">
        <v>2748</v>
      </c>
      <c r="C1309" t="s">
        <v>2747</v>
      </c>
      <c r="D1309" s="3">
        <v>11</v>
      </c>
      <c r="E1309" s="3">
        <v>0.57999999999999996</v>
      </c>
      <c r="F1309" s="3">
        <v>29880000</v>
      </c>
      <c r="G1309" s="3">
        <v>0.13</v>
      </c>
      <c r="H1309" s="3"/>
      <c r="I1309" s="3">
        <v>1</v>
      </c>
      <c r="J1309" s="3">
        <v>10</v>
      </c>
      <c r="K1309" s="3">
        <v>7</v>
      </c>
      <c r="L1309" s="3"/>
      <c r="M1309" s="3">
        <v>1</v>
      </c>
      <c r="N1309" s="3">
        <v>2</v>
      </c>
      <c r="O1309" s="3">
        <v>1</v>
      </c>
      <c r="P1309" s="3">
        <v>1</v>
      </c>
      <c r="Q1309" s="3">
        <v>1</v>
      </c>
      <c r="R1309" s="3">
        <v>1</v>
      </c>
      <c r="S1309" s="3"/>
      <c r="T1309" s="3">
        <v>3</v>
      </c>
      <c r="U1309" s="3">
        <v>2</v>
      </c>
      <c r="V1309" s="3">
        <v>1</v>
      </c>
      <c r="W1309" s="3">
        <v>1</v>
      </c>
    </row>
    <row r="1310" spans="2:23">
      <c r="B1310" s="2" t="s">
        <v>124</v>
      </c>
      <c r="C1310" t="s">
        <v>2749</v>
      </c>
      <c r="D1310" s="3">
        <v>15</v>
      </c>
      <c r="E1310" s="3">
        <v>0.95</v>
      </c>
      <c r="F1310" s="3">
        <v>29850000</v>
      </c>
      <c r="G1310" s="3">
        <v>0.12</v>
      </c>
      <c r="H1310" s="3"/>
      <c r="I1310" s="3">
        <v>1</v>
      </c>
      <c r="J1310" s="3">
        <v>1</v>
      </c>
      <c r="K1310" s="3">
        <v>2</v>
      </c>
      <c r="L1310" s="3"/>
      <c r="M1310" s="3">
        <v>1</v>
      </c>
      <c r="N1310" s="3">
        <v>2</v>
      </c>
      <c r="O1310" s="3">
        <v>1</v>
      </c>
      <c r="P1310" s="3">
        <v>2</v>
      </c>
      <c r="Q1310" s="3">
        <v>1</v>
      </c>
      <c r="R1310" s="3">
        <v>1</v>
      </c>
      <c r="S1310" s="3"/>
      <c r="T1310" s="3">
        <v>3</v>
      </c>
      <c r="U1310" s="3">
        <v>2</v>
      </c>
      <c r="V1310" s="3">
        <v>1</v>
      </c>
      <c r="W1310" s="3">
        <v>1</v>
      </c>
    </row>
    <row r="1311" spans="2:23">
      <c r="B1311" s="2" t="s">
        <v>2751</v>
      </c>
      <c r="C1311" t="s">
        <v>2750</v>
      </c>
      <c r="D1311" s="3">
        <v>21</v>
      </c>
      <c r="E1311" s="3">
        <v>1.17</v>
      </c>
      <c r="F1311" s="3">
        <v>29830000</v>
      </c>
      <c r="G1311" s="3">
        <v>0.21</v>
      </c>
      <c r="H1311" s="3"/>
      <c r="I1311" s="3">
        <v>1</v>
      </c>
      <c r="J1311" s="3">
        <v>1</v>
      </c>
      <c r="K1311" s="3">
        <v>2</v>
      </c>
      <c r="L1311" s="3"/>
      <c r="M1311" s="3">
        <v>1</v>
      </c>
      <c r="N1311" s="3">
        <v>2</v>
      </c>
      <c r="O1311" s="3">
        <v>1</v>
      </c>
      <c r="P1311" s="3">
        <v>1</v>
      </c>
      <c r="Q1311" s="3">
        <v>2</v>
      </c>
      <c r="R1311" s="3">
        <v>1</v>
      </c>
      <c r="S1311" s="3"/>
      <c r="T1311" s="3">
        <v>3</v>
      </c>
      <c r="U1311" s="3">
        <v>2</v>
      </c>
      <c r="V1311" s="3">
        <v>1</v>
      </c>
      <c r="W1311" s="3">
        <v>1</v>
      </c>
    </row>
    <row r="1312" spans="2:23">
      <c r="B1312" s="2" t="s">
        <v>2753</v>
      </c>
      <c r="C1312" t="s">
        <v>2752</v>
      </c>
      <c r="D1312" s="3">
        <v>33</v>
      </c>
      <c r="E1312" s="3">
        <v>0.35000000000000003</v>
      </c>
      <c r="F1312" s="3">
        <v>29590000</v>
      </c>
      <c r="G1312" s="3">
        <v>0.3</v>
      </c>
      <c r="H1312" s="3"/>
      <c r="I1312" s="3">
        <v>1</v>
      </c>
      <c r="J1312" s="3">
        <v>13</v>
      </c>
      <c r="K1312" s="3">
        <v>1</v>
      </c>
      <c r="L1312" s="3"/>
      <c r="M1312" s="3">
        <v>1</v>
      </c>
      <c r="N1312" s="3">
        <v>5</v>
      </c>
      <c r="O1312" s="3">
        <v>1</v>
      </c>
      <c r="P1312" s="3">
        <v>1</v>
      </c>
      <c r="Q1312" s="3">
        <v>1</v>
      </c>
      <c r="R1312" s="3">
        <v>1</v>
      </c>
      <c r="S1312" s="3"/>
      <c r="T1312" s="3">
        <v>48</v>
      </c>
      <c r="U1312" s="3">
        <v>17</v>
      </c>
      <c r="V1312" s="3">
        <v>10</v>
      </c>
      <c r="W1312" s="3">
        <v>1</v>
      </c>
    </row>
    <row r="1313" spans="2:23">
      <c r="B1313" s="2" t="s">
        <v>2755</v>
      </c>
      <c r="C1313" t="s">
        <v>2754</v>
      </c>
      <c r="D1313" s="3">
        <v>34</v>
      </c>
      <c r="E1313" s="3">
        <v>0.79</v>
      </c>
      <c r="F1313" s="3">
        <v>29410000</v>
      </c>
      <c r="G1313" s="3">
        <v>0.33</v>
      </c>
      <c r="H1313" s="3"/>
      <c r="I1313" s="3">
        <v>1</v>
      </c>
      <c r="J1313" s="3">
        <v>8</v>
      </c>
      <c r="K1313" s="3">
        <v>1</v>
      </c>
      <c r="L1313" s="3"/>
      <c r="M1313" s="3">
        <v>5</v>
      </c>
      <c r="N1313" s="3">
        <v>13</v>
      </c>
      <c r="O1313" s="3">
        <v>10</v>
      </c>
      <c r="P1313" s="3">
        <v>1</v>
      </c>
      <c r="Q1313" s="3">
        <v>1</v>
      </c>
      <c r="R1313" s="3">
        <v>1</v>
      </c>
      <c r="S1313" s="3"/>
      <c r="T1313" s="3">
        <v>96</v>
      </c>
      <c r="U1313" s="3">
        <v>12</v>
      </c>
      <c r="V1313" s="3">
        <v>8</v>
      </c>
      <c r="W1313" s="3">
        <v>1</v>
      </c>
    </row>
    <row r="1314" spans="2:23">
      <c r="B1314" s="2" t="s">
        <v>2757</v>
      </c>
      <c r="C1314" t="s">
        <v>2756</v>
      </c>
      <c r="D1314" s="3">
        <v>2</v>
      </c>
      <c r="E1314" s="3">
        <v>0.38999999999999996</v>
      </c>
      <c r="F1314" s="3">
        <v>29290000</v>
      </c>
      <c r="G1314" s="3">
        <v>0.16999999999999998</v>
      </c>
      <c r="H1314" s="3"/>
      <c r="I1314" s="3">
        <v>1</v>
      </c>
      <c r="J1314" s="3">
        <v>1</v>
      </c>
      <c r="K1314" s="3">
        <v>4</v>
      </c>
      <c r="L1314" s="3"/>
      <c r="M1314" s="3">
        <v>5</v>
      </c>
      <c r="N1314" s="3">
        <v>26</v>
      </c>
      <c r="O1314" s="3">
        <v>37</v>
      </c>
      <c r="P1314" s="3">
        <v>1</v>
      </c>
      <c r="Q1314" s="3">
        <v>1</v>
      </c>
      <c r="R1314" s="3">
        <v>1</v>
      </c>
      <c r="S1314" s="3"/>
      <c r="T1314" s="3">
        <v>3</v>
      </c>
      <c r="U1314" s="3">
        <v>2</v>
      </c>
      <c r="V1314" s="3">
        <v>1</v>
      </c>
      <c r="W1314" s="3">
        <v>1</v>
      </c>
    </row>
    <row r="1315" spans="2:23">
      <c r="B1315" s="2" t="s">
        <v>2759</v>
      </c>
      <c r="C1315" t="s">
        <v>2758</v>
      </c>
      <c r="D1315" s="3">
        <v>14</v>
      </c>
      <c r="E1315" s="3">
        <v>0.49</v>
      </c>
      <c r="F1315" s="3">
        <v>29240000</v>
      </c>
      <c r="G1315" s="3">
        <v>0.72</v>
      </c>
      <c r="H1315" s="3"/>
      <c r="I1315" s="3">
        <v>1</v>
      </c>
      <c r="J1315" s="3">
        <v>22</v>
      </c>
      <c r="K1315" s="3">
        <v>6</v>
      </c>
      <c r="L1315" s="3"/>
      <c r="M1315" s="3">
        <v>1</v>
      </c>
      <c r="N1315" s="3">
        <v>2</v>
      </c>
      <c r="O1315" s="3">
        <v>1</v>
      </c>
      <c r="P1315" s="3">
        <v>1</v>
      </c>
      <c r="Q1315" s="3">
        <v>1</v>
      </c>
      <c r="R1315" s="3">
        <v>1</v>
      </c>
      <c r="S1315" s="3"/>
      <c r="T1315" s="3">
        <v>4</v>
      </c>
      <c r="U1315" s="3">
        <v>5</v>
      </c>
      <c r="V1315" s="3">
        <v>2</v>
      </c>
      <c r="W1315" s="3">
        <v>1</v>
      </c>
    </row>
    <row r="1316" spans="2:23">
      <c r="B1316" s="2" t="s">
        <v>2761</v>
      </c>
      <c r="C1316" t="s">
        <v>2760</v>
      </c>
      <c r="D1316" s="3">
        <v>18</v>
      </c>
      <c r="E1316" s="3">
        <v>0.5</v>
      </c>
      <c r="F1316" s="3">
        <v>29210000</v>
      </c>
      <c r="G1316" s="3">
        <v>0.33999999999999997</v>
      </c>
      <c r="H1316" s="3"/>
      <c r="I1316" s="3">
        <v>3</v>
      </c>
      <c r="J1316" s="3">
        <v>1</v>
      </c>
      <c r="K1316" s="3">
        <v>4</v>
      </c>
      <c r="L1316" s="3"/>
      <c r="M1316" s="3">
        <v>11</v>
      </c>
      <c r="N1316" s="3">
        <v>28</v>
      </c>
      <c r="O1316" s="3">
        <v>19</v>
      </c>
      <c r="P1316" s="3">
        <v>1</v>
      </c>
      <c r="Q1316" s="3">
        <v>1</v>
      </c>
      <c r="R1316" s="3">
        <v>2</v>
      </c>
      <c r="S1316" s="3"/>
      <c r="T1316" s="3">
        <v>1</v>
      </c>
      <c r="U1316" s="3">
        <v>6</v>
      </c>
      <c r="V1316" s="3">
        <v>5</v>
      </c>
      <c r="W1316" s="3">
        <v>1</v>
      </c>
    </row>
    <row r="1317" spans="2:23">
      <c r="B1317" s="2" t="s">
        <v>2763</v>
      </c>
      <c r="C1317" t="s">
        <v>2762</v>
      </c>
      <c r="D1317" s="3">
        <v>21</v>
      </c>
      <c r="E1317" s="3">
        <v>1.1299999999999999</v>
      </c>
      <c r="F1317" s="3">
        <v>28930000</v>
      </c>
      <c r="G1317" s="3">
        <v>0.31</v>
      </c>
      <c r="H1317" s="3"/>
      <c r="I1317" s="3">
        <v>1</v>
      </c>
      <c r="J1317" s="3">
        <v>1</v>
      </c>
      <c r="K1317" s="3">
        <v>6</v>
      </c>
      <c r="L1317" s="3"/>
      <c r="M1317" s="3">
        <v>1</v>
      </c>
      <c r="N1317" s="3">
        <v>2</v>
      </c>
      <c r="O1317" s="3">
        <v>1</v>
      </c>
      <c r="P1317" s="3">
        <v>2</v>
      </c>
      <c r="Q1317" s="3">
        <v>1</v>
      </c>
      <c r="R1317" s="3">
        <v>1</v>
      </c>
      <c r="S1317" s="3"/>
      <c r="T1317" s="3">
        <v>21</v>
      </c>
      <c r="U1317" s="3">
        <v>2</v>
      </c>
      <c r="V1317" s="3">
        <v>1</v>
      </c>
      <c r="W1317" s="3">
        <v>1</v>
      </c>
    </row>
    <row r="1318" spans="2:23">
      <c r="B1318" s="2" t="s">
        <v>54</v>
      </c>
      <c r="C1318" t="s">
        <v>2764</v>
      </c>
      <c r="D1318" s="3">
        <v>27</v>
      </c>
      <c r="E1318" s="3">
        <v>0.66</v>
      </c>
      <c r="F1318" s="3">
        <v>28910000</v>
      </c>
      <c r="G1318" s="3">
        <v>0.16</v>
      </c>
      <c r="H1318" s="3"/>
      <c r="I1318" s="3">
        <v>4</v>
      </c>
      <c r="J1318" s="3">
        <v>13</v>
      </c>
      <c r="K1318" s="3">
        <v>4</v>
      </c>
      <c r="L1318" s="3"/>
      <c r="M1318" s="3">
        <v>13</v>
      </c>
      <c r="N1318" s="3">
        <v>31</v>
      </c>
      <c r="O1318" s="3">
        <v>67</v>
      </c>
      <c r="P1318" s="3">
        <v>1</v>
      </c>
      <c r="Q1318" s="3">
        <v>1</v>
      </c>
      <c r="R1318" s="3">
        <v>1</v>
      </c>
      <c r="S1318" s="3"/>
      <c r="T1318" s="3">
        <v>37</v>
      </c>
      <c r="U1318" s="3">
        <v>5</v>
      </c>
      <c r="V1318" s="3">
        <v>4</v>
      </c>
      <c r="W1318" s="3">
        <v>1</v>
      </c>
    </row>
    <row r="1319" spans="2:23">
      <c r="B1319" s="2" t="s">
        <v>547</v>
      </c>
      <c r="C1319" t="s">
        <v>2765</v>
      </c>
      <c r="D1319" s="3">
        <v>5</v>
      </c>
      <c r="E1319" s="3">
        <v>0.59</v>
      </c>
      <c r="F1319" s="3">
        <v>28890000</v>
      </c>
      <c r="G1319" s="3">
        <v>0.26</v>
      </c>
      <c r="H1319" s="3"/>
      <c r="I1319" s="3">
        <v>1</v>
      </c>
      <c r="J1319" s="3">
        <v>1</v>
      </c>
      <c r="K1319" s="3">
        <v>1</v>
      </c>
      <c r="L1319" s="3"/>
      <c r="M1319" s="3">
        <v>1</v>
      </c>
      <c r="N1319" s="3">
        <v>34</v>
      </c>
      <c r="O1319" s="3">
        <v>1</v>
      </c>
      <c r="P1319" s="3">
        <v>1</v>
      </c>
      <c r="Q1319" s="3">
        <v>1</v>
      </c>
      <c r="R1319" s="3">
        <v>1</v>
      </c>
      <c r="S1319" s="3"/>
      <c r="T1319" s="3">
        <v>102</v>
      </c>
      <c r="U1319" s="3">
        <v>2</v>
      </c>
      <c r="V1319" s="3">
        <v>1</v>
      </c>
      <c r="W1319" s="3">
        <v>1</v>
      </c>
    </row>
    <row r="1320" spans="2:23">
      <c r="B1320" s="2" t="s">
        <v>2767</v>
      </c>
      <c r="C1320" t="s">
        <v>2766</v>
      </c>
      <c r="D1320" s="3">
        <v>1</v>
      </c>
      <c r="E1320" s="3">
        <v>0.3</v>
      </c>
      <c r="F1320" s="3">
        <v>28680000</v>
      </c>
      <c r="G1320" s="3">
        <v>0.84</v>
      </c>
      <c r="H1320" s="3"/>
      <c r="I1320" s="3">
        <v>1</v>
      </c>
      <c r="J1320" s="3">
        <v>13</v>
      </c>
      <c r="K1320" s="3">
        <v>2</v>
      </c>
      <c r="L1320" s="3"/>
      <c r="M1320" s="3">
        <v>1</v>
      </c>
      <c r="N1320" s="3">
        <v>2</v>
      </c>
      <c r="O1320" s="3">
        <v>1</v>
      </c>
      <c r="P1320" s="3">
        <v>1</v>
      </c>
      <c r="Q1320" s="3">
        <v>1</v>
      </c>
      <c r="R1320" s="3">
        <v>1</v>
      </c>
      <c r="S1320" s="3"/>
      <c r="T1320" s="3">
        <v>3</v>
      </c>
      <c r="U1320" s="3">
        <v>5</v>
      </c>
      <c r="V1320" s="3">
        <v>2</v>
      </c>
      <c r="W1320" s="3">
        <v>1</v>
      </c>
    </row>
    <row r="1321" spans="2:23">
      <c r="B1321" s="2" t="s">
        <v>2769</v>
      </c>
      <c r="C1321" t="s">
        <v>2768</v>
      </c>
      <c r="D1321" s="3">
        <v>12</v>
      </c>
      <c r="E1321" s="3">
        <v>0.8</v>
      </c>
      <c r="F1321" s="3">
        <v>28660000</v>
      </c>
      <c r="G1321" s="3">
        <v>0.42</v>
      </c>
      <c r="H1321" s="3"/>
      <c r="I1321" s="3">
        <v>1</v>
      </c>
      <c r="J1321" s="3">
        <v>13</v>
      </c>
      <c r="K1321" s="3">
        <v>6</v>
      </c>
      <c r="L1321" s="3"/>
      <c r="M1321" s="3">
        <v>1</v>
      </c>
      <c r="N1321" s="3">
        <v>2</v>
      </c>
      <c r="O1321" s="3">
        <v>1</v>
      </c>
      <c r="P1321" s="3">
        <v>1</v>
      </c>
      <c r="Q1321" s="3">
        <v>1</v>
      </c>
      <c r="R1321" s="3">
        <v>1</v>
      </c>
      <c r="S1321" s="3"/>
      <c r="T1321" s="3">
        <v>5</v>
      </c>
      <c r="U1321" s="3">
        <v>5</v>
      </c>
      <c r="V1321" s="3">
        <v>2</v>
      </c>
      <c r="W1321" s="3">
        <v>1</v>
      </c>
    </row>
    <row r="1322" spans="2:23">
      <c r="B1322" s="2" t="s">
        <v>2771</v>
      </c>
      <c r="C1322" t="s">
        <v>2770</v>
      </c>
      <c r="D1322" s="3">
        <v>8</v>
      </c>
      <c r="E1322" s="3">
        <v>0.43</v>
      </c>
      <c r="F1322" s="3">
        <v>28390000</v>
      </c>
      <c r="G1322" s="3">
        <v>0.1</v>
      </c>
      <c r="H1322" s="3"/>
      <c r="I1322" s="3">
        <v>1</v>
      </c>
      <c r="J1322" s="3">
        <v>5</v>
      </c>
      <c r="K1322" s="3">
        <v>4</v>
      </c>
      <c r="L1322" s="3"/>
      <c r="M1322" s="3">
        <v>1</v>
      </c>
      <c r="N1322" s="3">
        <v>5</v>
      </c>
      <c r="O1322" s="3">
        <v>1</v>
      </c>
      <c r="P1322" s="3">
        <v>1</v>
      </c>
      <c r="Q1322" s="3">
        <v>1</v>
      </c>
      <c r="R1322" s="3">
        <v>1</v>
      </c>
      <c r="S1322" s="3"/>
      <c r="T1322" s="3">
        <v>14</v>
      </c>
      <c r="U1322" s="3">
        <v>7</v>
      </c>
      <c r="V1322" s="3">
        <v>7</v>
      </c>
      <c r="W1322" s="3">
        <v>1</v>
      </c>
    </row>
    <row r="1323" spans="2:23">
      <c r="B1323" s="2" t="s">
        <v>2773</v>
      </c>
      <c r="C1323" t="s">
        <v>2772</v>
      </c>
      <c r="D1323" s="3">
        <v>12</v>
      </c>
      <c r="E1323" s="3">
        <v>0.70000000000000007</v>
      </c>
      <c r="F1323" s="3">
        <v>28390000</v>
      </c>
      <c r="G1323" s="3">
        <v>0.16</v>
      </c>
      <c r="H1323" s="3"/>
      <c r="I1323" s="3">
        <v>1</v>
      </c>
      <c r="J1323" s="3">
        <v>13</v>
      </c>
      <c r="K1323" s="3">
        <v>4</v>
      </c>
      <c r="L1323" s="3"/>
      <c r="M1323" s="3">
        <v>1</v>
      </c>
      <c r="N1323" s="3">
        <v>2</v>
      </c>
      <c r="O1323" s="3">
        <v>1</v>
      </c>
      <c r="P1323" s="3">
        <v>1</v>
      </c>
      <c r="Q1323" s="3">
        <v>1</v>
      </c>
      <c r="R1323" s="3">
        <v>1</v>
      </c>
      <c r="S1323" s="3"/>
      <c r="T1323" s="3">
        <v>72</v>
      </c>
      <c r="U1323" s="3">
        <v>5</v>
      </c>
      <c r="V1323" s="3">
        <v>9</v>
      </c>
      <c r="W1323" s="3">
        <v>1</v>
      </c>
    </row>
    <row r="1324" spans="2:23">
      <c r="B1324" s="2" t="s">
        <v>368</v>
      </c>
      <c r="C1324" t="s">
        <v>2774</v>
      </c>
      <c r="D1324" s="3">
        <v>4</v>
      </c>
      <c r="E1324" s="3">
        <v>0.8</v>
      </c>
      <c r="F1324" s="3">
        <v>28350000</v>
      </c>
      <c r="G1324" s="3">
        <v>0.16</v>
      </c>
      <c r="H1324" s="3"/>
      <c r="I1324" s="3">
        <v>1</v>
      </c>
      <c r="J1324" s="3">
        <v>11</v>
      </c>
      <c r="K1324" s="3">
        <v>1</v>
      </c>
      <c r="L1324" s="3"/>
      <c r="M1324" s="3">
        <v>5</v>
      </c>
      <c r="N1324" s="3">
        <v>7</v>
      </c>
      <c r="O1324" s="3">
        <v>1</v>
      </c>
      <c r="P1324" s="3">
        <v>1</v>
      </c>
      <c r="Q1324" s="3">
        <v>1</v>
      </c>
      <c r="R1324" s="3">
        <v>1</v>
      </c>
      <c r="S1324" s="3"/>
      <c r="T1324" s="3">
        <v>16</v>
      </c>
      <c r="U1324" s="3">
        <v>12</v>
      </c>
      <c r="V1324" s="3">
        <v>9</v>
      </c>
      <c r="W1324" s="3">
        <v>2</v>
      </c>
    </row>
    <row r="1325" spans="2:23">
      <c r="B1325" s="2" t="s">
        <v>2776</v>
      </c>
      <c r="C1325" t="s">
        <v>2775</v>
      </c>
      <c r="D1325" s="3">
        <v>9</v>
      </c>
      <c r="E1325" s="3">
        <v>0.82000000000000006</v>
      </c>
      <c r="F1325" s="3">
        <v>28300000</v>
      </c>
      <c r="G1325" s="3">
        <v>0.59</v>
      </c>
      <c r="H1325" s="3"/>
      <c r="I1325" s="3">
        <v>1</v>
      </c>
      <c r="J1325" s="3">
        <v>12</v>
      </c>
      <c r="K1325" s="3">
        <v>1</v>
      </c>
      <c r="L1325" s="3"/>
      <c r="M1325" s="3">
        <v>5</v>
      </c>
      <c r="N1325" s="3">
        <v>15</v>
      </c>
      <c r="O1325" s="3">
        <v>8</v>
      </c>
      <c r="P1325" s="3">
        <v>1</v>
      </c>
      <c r="Q1325" s="3">
        <v>1</v>
      </c>
      <c r="R1325" s="3">
        <v>1</v>
      </c>
      <c r="S1325" s="3"/>
      <c r="T1325" s="3">
        <v>38</v>
      </c>
      <c r="U1325" s="3">
        <v>12</v>
      </c>
      <c r="V1325" s="3">
        <v>2</v>
      </c>
      <c r="W1325" s="3">
        <v>1</v>
      </c>
    </row>
    <row r="1326" spans="2:23">
      <c r="B1326" s="2" t="s">
        <v>2778</v>
      </c>
      <c r="C1326" t="s">
        <v>2777</v>
      </c>
      <c r="D1326" s="3">
        <v>19</v>
      </c>
      <c r="E1326" s="3">
        <v>0.95</v>
      </c>
      <c r="F1326" s="3">
        <v>27960000</v>
      </c>
      <c r="G1326" s="3">
        <v>0.4</v>
      </c>
      <c r="H1326" s="3"/>
      <c r="I1326" s="3">
        <v>1</v>
      </c>
      <c r="J1326" s="3">
        <v>21</v>
      </c>
      <c r="K1326" s="3">
        <v>1</v>
      </c>
      <c r="L1326" s="3"/>
      <c r="M1326" s="3">
        <v>1</v>
      </c>
      <c r="N1326" s="3">
        <v>1</v>
      </c>
      <c r="O1326" s="3">
        <v>1</v>
      </c>
      <c r="P1326" s="3">
        <v>1</v>
      </c>
      <c r="Q1326" s="3">
        <v>1</v>
      </c>
      <c r="R1326" s="3">
        <v>2</v>
      </c>
      <c r="S1326" s="3"/>
      <c r="T1326" s="3">
        <v>1</v>
      </c>
      <c r="U1326" s="3">
        <v>23</v>
      </c>
      <c r="V1326" s="3">
        <v>12</v>
      </c>
      <c r="W1326" s="3">
        <v>1</v>
      </c>
    </row>
    <row r="1327" spans="2:23">
      <c r="B1327" s="2" t="s">
        <v>206</v>
      </c>
      <c r="C1327" t="s">
        <v>2779</v>
      </c>
      <c r="D1327" s="3">
        <v>4</v>
      </c>
      <c r="E1327" s="3">
        <v>0.33</v>
      </c>
      <c r="F1327" s="3">
        <v>27840000</v>
      </c>
      <c r="G1327" s="3">
        <v>0.28999999999999998</v>
      </c>
      <c r="H1327" s="3"/>
      <c r="I1327" s="3">
        <v>1</v>
      </c>
      <c r="J1327" s="3">
        <v>12</v>
      </c>
      <c r="K1327" s="3">
        <v>2</v>
      </c>
      <c r="L1327" s="3"/>
      <c r="M1327" s="3">
        <v>1</v>
      </c>
      <c r="N1327" s="3">
        <v>2</v>
      </c>
      <c r="O1327" s="3">
        <v>1</v>
      </c>
      <c r="P1327" s="3">
        <v>1</v>
      </c>
      <c r="Q1327" s="3">
        <v>1</v>
      </c>
      <c r="R1327" s="3">
        <v>1</v>
      </c>
      <c r="S1327" s="3"/>
      <c r="T1327" s="3">
        <v>1</v>
      </c>
      <c r="U1327" s="3">
        <v>8</v>
      </c>
      <c r="V1327" s="3">
        <v>11</v>
      </c>
      <c r="W1327" s="3">
        <v>1</v>
      </c>
    </row>
    <row r="1328" spans="2:23">
      <c r="B1328" s="2" t="s">
        <v>2781</v>
      </c>
      <c r="C1328" t="s">
        <v>2780</v>
      </c>
      <c r="D1328" s="3">
        <v>5</v>
      </c>
      <c r="E1328" s="3">
        <v>0.4</v>
      </c>
      <c r="F1328" s="3">
        <v>27800000</v>
      </c>
      <c r="G1328" s="3">
        <v>0.2</v>
      </c>
      <c r="H1328" s="3"/>
      <c r="I1328" s="3">
        <v>1</v>
      </c>
      <c r="J1328" s="3">
        <v>8</v>
      </c>
      <c r="K1328" s="3">
        <v>1</v>
      </c>
      <c r="L1328" s="3"/>
      <c r="M1328" s="3">
        <v>5</v>
      </c>
      <c r="N1328" s="3">
        <v>7</v>
      </c>
      <c r="O1328" s="3">
        <v>1</v>
      </c>
      <c r="P1328" s="3">
        <v>1</v>
      </c>
      <c r="Q1328" s="3">
        <v>1</v>
      </c>
      <c r="R1328" s="3">
        <v>1</v>
      </c>
      <c r="S1328" s="3"/>
      <c r="T1328" s="3">
        <v>1</v>
      </c>
      <c r="U1328" s="3">
        <v>1</v>
      </c>
      <c r="V1328" s="3">
        <v>8</v>
      </c>
      <c r="W1328" s="3">
        <v>1</v>
      </c>
    </row>
    <row r="1329" spans="2:23">
      <c r="B1329" s="2" t="s">
        <v>2783</v>
      </c>
      <c r="C1329" t="s">
        <v>2782</v>
      </c>
      <c r="D1329" s="3">
        <v>18</v>
      </c>
      <c r="E1329" s="3">
        <v>2.2999999999999998</v>
      </c>
      <c r="F1329" s="3">
        <v>27700000</v>
      </c>
      <c r="G1329" s="3">
        <v>0.22</v>
      </c>
      <c r="H1329" s="3"/>
      <c r="I1329" s="3">
        <v>4</v>
      </c>
      <c r="J1329" s="3">
        <v>33</v>
      </c>
      <c r="K1329" s="3">
        <v>1</v>
      </c>
      <c r="L1329" s="3"/>
      <c r="M1329" s="3">
        <v>12</v>
      </c>
      <c r="N1329" s="3">
        <v>59</v>
      </c>
      <c r="O1329" s="3">
        <v>73</v>
      </c>
      <c r="P1329" s="3">
        <v>1</v>
      </c>
      <c r="Q1329" s="3">
        <v>1</v>
      </c>
      <c r="R1329" s="3">
        <v>2</v>
      </c>
      <c r="S1329" s="3"/>
      <c r="T1329" s="3">
        <v>1</v>
      </c>
      <c r="U1329" s="3">
        <v>16</v>
      </c>
      <c r="V1329" s="3">
        <v>13</v>
      </c>
      <c r="W1329" s="3">
        <v>1</v>
      </c>
    </row>
    <row r="1330" spans="2:23">
      <c r="B1330" s="2" t="s">
        <v>476</v>
      </c>
      <c r="C1330" t="s">
        <v>2784</v>
      </c>
      <c r="D1330" s="3">
        <v>21</v>
      </c>
      <c r="E1330" s="3">
        <v>1.0999999999999999</v>
      </c>
      <c r="F1330" s="3">
        <v>27690000</v>
      </c>
      <c r="G1330" s="3">
        <v>0.41000000000000003</v>
      </c>
      <c r="H1330" s="3"/>
      <c r="I1330" s="3">
        <v>2</v>
      </c>
      <c r="J1330" s="3">
        <v>1</v>
      </c>
      <c r="K1330" s="3">
        <v>1</v>
      </c>
      <c r="L1330" s="3"/>
      <c r="M1330" s="3">
        <v>6</v>
      </c>
      <c r="N1330" s="3">
        <v>18</v>
      </c>
      <c r="O1330" s="3">
        <v>7</v>
      </c>
      <c r="P1330" s="3">
        <v>2</v>
      </c>
      <c r="Q1330" s="3">
        <v>1</v>
      </c>
      <c r="R1330" s="3">
        <v>1</v>
      </c>
      <c r="S1330" s="3"/>
      <c r="T1330" s="3">
        <v>12</v>
      </c>
      <c r="U1330" s="3">
        <v>4</v>
      </c>
      <c r="V1330" s="3">
        <v>3</v>
      </c>
      <c r="W1330" s="3">
        <v>1</v>
      </c>
    </row>
    <row r="1331" spans="2:23">
      <c r="B1331" s="2" t="s">
        <v>138</v>
      </c>
      <c r="C1331" t="s">
        <v>2785</v>
      </c>
      <c r="D1331" s="3">
        <v>15</v>
      </c>
      <c r="E1331" s="3">
        <v>0.95</v>
      </c>
      <c r="F1331" s="3">
        <v>27570000</v>
      </c>
      <c r="G1331" s="3">
        <v>0.33999999999999997</v>
      </c>
      <c r="H1331" s="3"/>
      <c r="I1331" s="3">
        <v>1</v>
      </c>
      <c r="J1331" s="3">
        <v>1</v>
      </c>
      <c r="K1331" s="3">
        <v>6</v>
      </c>
      <c r="L1331" s="3"/>
      <c r="M1331" s="3">
        <v>1</v>
      </c>
      <c r="N1331" s="3">
        <v>2</v>
      </c>
      <c r="O1331" s="3">
        <v>1</v>
      </c>
      <c r="P1331" s="3">
        <v>2</v>
      </c>
      <c r="Q1331" s="3">
        <v>1</v>
      </c>
      <c r="R1331" s="3">
        <v>1</v>
      </c>
      <c r="S1331" s="3"/>
      <c r="T1331" s="3">
        <v>4</v>
      </c>
      <c r="U1331" s="3">
        <v>2</v>
      </c>
      <c r="V1331" s="3">
        <v>1</v>
      </c>
      <c r="W1331" s="3">
        <v>1</v>
      </c>
    </row>
    <row r="1332" spans="2:23">
      <c r="B1332" s="2" t="s">
        <v>2787</v>
      </c>
      <c r="C1332" t="s">
        <v>2786</v>
      </c>
      <c r="D1332" s="3">
        <v>42</v>
      </c>
      <c r="E1332" s="3">
        <v>1.25</v>
      </c>
      <c r="F1332" s="3">
        <v>27190000</v>
      </c>
      <c r="G1332" s="3">
        <v>0.61</v>
      </c>
      <c r="H1332" s="3"/>
      <c r="I1332" s="3">
        <v>1</v>
      </c>
      <c r="J1332" s="3">
        <v>11</v>
      </c>
      <c r="K1332" s="3">
        <v>1</v>
      </c>
      <c r="L1332" s="3"/>
      <c r="M1332" s="3">
        <v>1</v>
      </c>
      <c r="N1332" s="3">
        <v>1</v>
      </c>
      <c r="O1332" s="3">
        <v>1</v>
      </c>
      <c r="P1332" s="3">
        <v>1</v>
      </c>
      <c r="Q1332" s="3">
        <v>1</v>
      </c>
      <c r="R1332" s="3">
        <v>1</v>
      </c>
      <c r="S1332" s="3"/>
      <c r="T1332" s="3">
        <v>16</v>
      </c>
      <c r="U1332" s="3">
        <v>12</v>
      </c>
      <c r="V1332" s="3">
        <v>9</v>
      </c>
      <c r="W1332" s="3">
        <v>2</v>
      </c>
    </row>
    <row r="1333" spans="2:23">
      <c r="B1333" s="2" t="s">
        <v>2789</v>
      </c>
      <c r="C1333" t="s">
        <v>2788</v>
      </c>
      <c r="D1333" s="3">
        <v>42</v>
      </c>
      <c r="E1333" s="3">
        <v>1.1199999999999999</v>
      </c>
      <c r="F1333" s="3">
        <v>27080000</v>
      </c>
      <c r="G1333" s="3">
        <v>0.41000000000000003</v>
      </c>
      <c r="H1333" s="3"/>
      <c r="I1333" s="3">
        <v>2</v>
      </c>
      <c r="J1333" s="3">
        <v>11</v>
      </c>
      <c r="K1333" s="3">
        <v>1</v>
      </c>
      <c r="L1333" s="3"/>
      <c r="M1333" s="3">
        <v>3</v>
      </c>
      <c r="N1333" s="3">
        <v>12</v>
      </c>
      <c r="O1333" s="3">
        <v>11</v>
      </c>
      <c r="P1333" s="3">
        <v>1</v>
      </c>
      <c r="Q1333" s="3">
        <v>1</v>
      </c>
      <c r="R1333" s="3">
        <v>1</v>
      </c>
      <c r="S1333" s="3"/>
      <c r="T1333" s="3">
        <v>16</v>
      </c>
      <c r="U1333" s="3">
        <v>12</v>
      </c>
      <c r="V1333" s="3">
        <v>9</v>
      </c>
      <c r="W1333" s="3">
        <v>2</v>
      </c>
    </row>
    <row r="1334" spans="2:23">
      <c r="B1334" s="2" t="s">
        <v>572</v>
      </c>
      <c r="C1334" t="s">
        <v>2790</v>
      </c>
      <c r="D1334" s="3">
        <v>5</v>
      </c>
      <c r="E1334" s="3">
        <v>0.70000000000000007</v>
      </c>
      <c r="F1334" s="3">
        <v>27020000</v>
      </c>
      <c r="G1334" s="3">
        <v>0.57999999999999996</v>
      </c>
      <c r="H1334" s="3"/>
      <c r="I1334" s="3">
        <v>1</v>
      </c>
      <c r="J1334" s="3">
        <v>1</v>
      </c>
      <c r="K1334" s="3">
        <v>7</v>
      </c>
      <c r="L1334" s="3"/>
      <c r="M1334" s="3">
        <v>1</v>
      </c>
      <c r="N1334" s="3">
        <v>2</v>
      </c>
      <c r="O1334" s="3">
        <v>1</v>
      </c>
      <c r="P1334" s="3">
        <v>1</v>
      </c>
      <c r="Q1334" s="3">
        <v>1</v>
      </c>
      <c r="R1334" s="3">
        <v>1</v>
      </c>
      <c r="S1334" s="3"/>
      <c r="T1334" s="3">
        <v>63</v>
      </c>
      <c r="U1334" s="3">
        <v>2</v>
      </c>
      <c r="V1334" s="3">
        <v>1</v>
      </c>
      <c r="W1334" s="3">
        <v>1</v>
      </c>
    </row>
    <row r="1335" spans="2:23">
      <c r="B1335" s="2" t="s">
        <v>2792</v>
      </c>
      <c r="C1335" t="s">
        <v>2791</v>
      </c>
      <c r="D1335" s="3">
        <v>18</v>
      </c>
      <c r="E1335" s="3">
        <v>1.8499999999999999</v>
      </c>
      <c r="F1335" s="3">
        <v>27000000</v>
      </c>
      <c r="G1335" s="3">
        <v>0.22</v>
      </c>
      <c r="H1335" s="3"/>
      <c r="I1335" s="3">
        <v>3</v>
      </c>
      <c r="J1335" s="3">
        <v>20</v>
      </c>
      <c r="K1335" s="3">
        <v>4</v>
      </c>
      <c r="L1335" s="3"/>
      <c r="M1335" s="3">
        <v>11</v>
      </c>
      <c r="N1335" s="3">
        <v>28</v>
      </c>
      <c r="O1335" s="3">
        <v>39</v>
      </c>
      <c r="P1335" s="3">
        <v>2</v>
      </c>
      <c r="Q1335" s="3">
        <v>1</v>
      </c>
      <c r="R1335" s="3">
        <v>2</v>
      </c>
      <c r="S1335" s="3"/>
      <c r="T1335" s="3">
        <v>42</v>
      </c>
      <c r="U1335" s="3">
        <v>6</v>
      </c>
      <c r="V1335" s="3">
        <v>5</v>
      </c>
      <c r="W1335" s="3">
        <v>1</v>
      </c>
    </row>
    <row r="1336" spans="2:23">
      <c r="B1336" s="2" t="s">
        <v>2794</v>
      </c>
      <c r="C1336" t="s">
        <v>2793</v>
      </c>
      <c r="D1336" s="3">
        <v>8</v>
      </c>
      <c r="E1336" s="3">
        <v>0.32</v>
      </c>
      <c r="F1336" s="3">
        <v>26950000</v>
      </c>
      <c r="G1336" s="3">
        <v>0.18</v>
      </c>
      <c r="H1336" s="3"/>
      <c r="I1336" s="3">
        <v>1</v>
      </c>
      <c r="J1336" s="3">
        <v>19</v>
      </c>
      <c r="K1336" s="3">
        <v>3</v>
      </c>
      <c r="L1336" s="3"/>
      <c r="M1336" s="3">
        <v>1</v>
      </c>
      <c r="N1336" s="3">
        <v>2</v>
      </c>
      <c r="O1336" s="3">
        <v>1</v>
      </c>
      <c r="P1336" s="3">
        <v>1</v>
      </c>
      <c r="Q1336" s="3">
        <v>1</v>
      </c>
      <c r="R1336" s="3">
        <v>1</v>
      </c>
      <c r="S1336" s="3"/>
      <c r="T1336" s="3">
        <v>14</v>
      </c>
      <c r="U1336" s="3">
        <v>22</v>
      </c>
      <c r="V1336" s="3">
        <v>1</v>
      </c>
      <c r="W1336" s="3">
        <v>1</v>
      </c>
    </row>
    <row r="1337" spans="2:23">
      <c r="B1337" s="2" t="s">
        <v>2796</v>
      </c>
      <c r="C1337" t="s">
        <v>2795</v>
      </c>
      <c r="D1337" s="3">
        <v>4</v>
      </c>
      <c r="E1337" s="3">
        <v>0.25</v>
      </c>
      <c r="F1337" s="3">
        <v>26940000</v>
      </c>
      <c r="G1337" s="3">
        <v>0.41000000000000003</v>
      </c>
      <c r="H1337" s="3"/>
      <c r="I1337" s="3">
        <v>1</v>
      </c>
      <c r="J1337" s="3">
        <v>8</v>
      </c>
      <c r="K1337" s="3">
        <v>1</v>
      </c>
      <c r="L1337" s="3"/>
      <c r="M1337" s="3">
        <v>1</v>
      </c>
      <c r="N1337" s="3">
        <v>4</v>
      </c>
      <c r="O1337" s="3">
        <v>1</v>
      </c>
      <c r="P1337" s="3">
        <v>1</v>
      </c>
      <c r="Q1337" s="3">
        <v>1</v>
      </c>
      <c r="R1337" s="3">
        <v>1</v>
      </c>
      <c r="S1337" s="3"/>
      <c r="T1337" s="3">
        <v>7</v>
      </c>
      <c r="U1337" s="3">
        <v>2</v>
      </c>
      <c r="V1337" s="3">
        <v>2</v>
      </c>
      <c r="W1337" s="3">
        <v>1</v>
      </c>
    </row>
    <row r="1338" spans="2:23">
      <c r="B1338" s="2" t="s">
        <v>2798</v>
      </c>
      <c r="C1338" t="s">
        <v>2797</v>
      </c>
      <c r="D1338" s="3">
        <v>70</v>
      </c>
      <c r="E1338" s="3">
        <v>0.91</v>
      </c>
      <c r="F1338" s="3">
        <v>26750000</v>
      </c>
      <c r="G1338" s="3">
        <v>0.38999999999999996</v>
      </c>
      <c r="H1338" s="3"/>
      <c r="I1338" s="3">
        <v>1</v>
      </c>
      <c r="J1338" s="3">
        <v>11</v>
      </c>
      <c r="K1338" s="3">
        <v>4</v>
      </c>
      <c r="L1338" s="3"/>
      <c r="M1338" s="3">
        <v>1</v>
      </c>
      <c r="N1338" s="3">
        <v>5</v>
      </c>
      <c r="O1338" s="3">
        <v>1</v>
      </c>
      <c r="P1338" s="3">
        <v>1</v>
      </c>
      <c r="Q1338" s="3">
        <v>1</v>
      </c>
      <c r="R1338" s="3">
        <v>1</v>
      </c>
      <c r="S1338" s="3"/>
      <c r="T1338" s="3">
        <v>16</v>
      </c>
      <c r="U1338" s="3">
        <v>12</v>
      </c>
      <c r="V1338" s="3">
        <v>9</v>
      </c>
      <c r="W1338" s="3">
        <v>2</v>
      </c>
    </row>
    <row r="1339" spans="2:23">
      <c r="B1339" s="2" t="s">
        <v>2800</v>
      </c>
      <c r="C1339" t="s">
        <v>2799</v>
      </c>
      <c r="D1339" s="3">
        <v>18</v>
      </c>
      <c r="E1339" s="3">
        <v>0.8</v>
      </c>
      <c r="F1339" s="3">
        <v>26700000</v>
      </c>
      <c r="G1339" s="3">
        <v>0.45999999999999996</v>
      </c>
      <c r="H1339" s="3"/>
      <c r="I1339" s="3">
        <v>1</v>
      </c>
      <c r="J1339" s="3">
        <v>5</v>
      </c>
      <c r="K1339" s="3">
        <v>1</v>
      </c>
      <c r="L1339" s="3"/>
      <c r="M1339" s="3">
        <v>5</v>
      </c>
      <c r="N1339" s="3">
        <v>15</v>
      </c>
      <c r="O1339" s="3">
        <v>8</v>
      </c>
      <c r="P1339" s="3">
        <v>1</v>
      </c>
      <c r="Q1339" s="3">
        <v>1</v>
      </c>
      <c r="R1339" s="3">
        <v>2</v>
      </c>
      <c r="S1339" s="3"/>
      <c r="T1339" s="3">
        <v>13</v>
      </c>
      <c r="U1339" s="3">
        <v>10</v>
      </c>
      <c r="V1339" s="3">
        <v>1</v>
      </c>
      <c r="W1339" s="3">
        <v>1</v>
      </c>
    </row>
    <row r="1340" spans="2:23">
      <c r="B1340" s="2" t="s">
        <v>2802</v>
      </c>
      <c r="C1340" t="s">
        <v>2801</v>
      </c>
      <c r="D1340" s="3">
        <v>21</v>
      </c>
      <c r="E1340" s="3">
        <v>1.04</v>
      </c>
      <c r="F1340" s="3">
        <v>26270000</v>
      </c>
      <c r="G1340" s="3">
        <v>0.31</v>
      </c>
      <c r="H1340" s="3"/>
      <c r="I1340" s="3">
        <v>1</v>
      </c>
      <c r="J1340" s="3">
        <v>8</v>
      </c>
      <c r="K1340" s="3">
        <v>1</v>
      </c>
      <c r="L1340" s="3"/>
      <c r="M1340" s="3">
        <v>5</v>
      </c>
      <c r="N1340" s="3">
        <v>8</v>
      </c>
      <c r="O1340" s="3">
        <v>17</v>
      </c>
      <c r="P1340" s="3">
        <v>1</v>
      </c>
      <c r="Q1340" s="3">
        <v>2</v>
      </c>
      <c r="R1340" s="3">
        <v>1</v>
      </c>
      <c r="S1340" s="3"/>
      <c r="T1340" s="3">
        <v>1</v>
      </c>
      <c r="U1340" s="3">
        <v>1</v>
      </c>
      <c r="V1340" s="3">
        <v>8</v>
      </c>
      <c r="W1340" s="3">
        <v>1</v>
      </c>
    </row>
    <row r="1341" spans="2:23">
      <c r="B1341" s="2" t="s">
        <v>2804</v>
      </c>
      <c r="C1341" t="s">
        <v>2803</v>
      </c>
      <c r="D1341" s="3">
        <v>12</v>
      </c>
      <c r="E1341" s="3">
        <v>0.65</v>
      </c>
      <c r="F1341" s="3">
        <v>26160000</v>
      </c>
      <c r="G1341" s="3">
        <v>0.33</v>
      </c>
      <c r="H1341" s="3"/>
      <c r="I1341" s="3">
        <v>5</v>
      </c>
      <c r="J1341" s="3">
        <v>11</v>
      </c>
      <c r="K1341" s="3">
        <v>1</v>
      </c>
      <c r="L1341" s="3"/>
      <c r="M1341" s="3">
        <v>14</v>
      </c>
      <c r="N1341" s="3">
        <v>33</v>
      </c>
      <c r="O1341" s="3">
        <v>54</v>
      </c>
      <c r="P1341" s="3">
        <v>1</v>
      </c>
      <c r="Q1341" s="3">
        <v>1</v>
      </c>
      <c r="R1341" s="3">
        <v>1</v>
      </c>
      <c r="S1341" s="3"/>
      <c r="T1341" s="3">
        <v>16</v>
      </c>
      <c r="U1341" s="3">
        <v>12</v>
      </c>
      <c r="V1341" s="3">
        <v>9</v>
      </c>
      <c r="W1341" s="3">
        <v>2</v>
      </c>
    </row>
    <row r="1342" spans="2:23">
      <c r="B1342" s="2" t="s">
        <v>2806</v>
      </c>
      <c r="C1342" t="s">
        <v>2805</v>
      </c>
      <c r="D1342" s="3">
        <v>13</v>
      </c>
      <c r="E1342" s="3">
        <v>0.32</v>
      </c>
      <c r="F1342" s="3">
        <v>26070000</v>
      </c>
      <c r="G1342" s="3">
        <v>0.67</v>
      </c>
      <c r="H1342" s="3"/>
      <c r="I1342" s="3">
        <v>1</v>
      </c>
      <c r="J1342" s="3">
        <v>13</v>
      </c>
      <c r="K1342" s="3">
        <v>1</v>
      </c>
      <c r="L1342" s="3"/>
      <c r="M1342" s="3">
        <v>1</v>
      </c>
      <c r="N1342" s="3">
        <v>1</v>
      </c>
      <c r="O1342" s="3">
        <v>1</v>
      </c>
      <c r="P1342" s="3">
        <v>1</v>
      </c>
      <c r="Q1342" s="3">
        <v>1</v>
      </c>
      <c r="R1342" s="3">
        <v>1</v>
      </c>
      <c r="S1342" s="3"/>
      <c r="T1342" s="3">
        <v>29</v>
      </c>
      <c r="U1342" s="3">
        <v>2</v>
      </c>
      <c r="V1342" s="3">
        <v>9</v>
      </c>
      <c r="W1342" s="3">
        <v>1</v>
      </c>
    </row>
    <row r="1343" spans="2:23">
      <c r="B1343" s="2" t="s">
        <v>2808</v>
      </c>
      <c r="C1343" t="s">
        <v>2807</v>
      </c>
      <c r="D1343" s="3">
        <v>21</v>
      </c>
      <c r="E1343" s="3">
        <v>1.0999999999999999</v>
      </c>
      <c r="F1343" s="3">
        <v>25950000</v>
      </c>
      <c r="G1343" s="3">
        <v>0.25</v>
      </c>
      <c r="H1343" s="3"/>
      <c r="I1343" s="3">
        <v>1</v>
      </c>
      <c r="J1343" s="3">
        <v>8</v>
      </c>
      <c r="K1343" s="3">
        <v>1</v>
      </c>
      <c r="L1343" s="3"/>
      <c r="M1343" s="3">
        <v>5</v>
      </c>
      <c r="N1343" s="3">
        <v>15</v>
      </c>
      <c r="O1343" s="3">
        <v>18</v>
      </c>
      <c r="P1343" s="3">
        <v>2</v>
      </c>
      <c r="Q1343" s="3">
        <v>1</v>
      </c>
      <c r="R1343" s="3">
        <v>1</v>
      </c>
      <c r="S1343" s="3"/>
      <c r="T1343" s="3">
        <v>1</v>
      </c>
      <c r="U1343" s="3">
        <v>2</v>
      </c>
      <c r="V1343" s="3">
        <v>8</v>
      </c>
      <c r="W1343" s="3">
        <v>1</v>
      </c>
    </row>
    <row r="1344" spans="2:23">
      <c r="B1344" s="2" t="s">
        <v>2810</v>
      </c>
      <c r="C1344" t="s">
        <v>2809</v>
      </c>
      <c r="D1344" s="3">
        <v>1</v>
      </c>
      <c r="E1344" s="3">
        <v>0.16</v>
      </c>
      <c r="F1344" s="3">
        <v>25930000</v>
      </c>
      <c r="G1344" s="3">
        <v>0.33999999999999997</v>
      </c>
      <c r="H1344" s="3"/>
      <c r="I1344" s="3">
        <v>2</v>
      </c>
      <c r="J1344" s="3">
        <v>12</v>
      </c>
      <c r="K1344" s="3">
        <v>1</v>
      </c>
      <c r="L1344" s="3"/>
      <c r="M1344" s="3">
        <v>3</v>
      </c>
      <c r="N1344" s="3">
        <v>3</v>
      </c>
      <c r="O1344" s="3">
        <v>2</v>
      </c>
      <c r="P1344" s="3">
        <v>1</v>
      </c>
      <c r="Q1344" s="3">
        <v>1</v>
      </c>
      <c r="R1344" s="3">
        <v>1</v>
      </c>
      <c r="S1344" s="3"/>
      <c r="T1344" s="3">
        <v>6</v>
      </c>
      <c r="U1344" s="3">
        <v>8</v>
      </c>
      <c r="V1344" s="3">
        <v>3</v>
      </c>
      <c r="W1344" s="3">
        <v>1</v>
      </c>
    </row>
    <row r="1345" spans="2:23">
      <c r="B1345" s="2" t="s">
        <v>314</v>
      </c>
      <c r="C1345" t="s">
        <v>2811</v>
      </c>
      <c r="D1345" s="3">
        <v>4</v>
      </c>
      <c r="E1345" s="3">
        <v>0.49</v>
      </c>
      <c r="F1345" s="3">
        <v>25880000</v>
      </c>
      <c r="G1345" s="3">
        <v>0.22999999999999998</v>
      </c>
      <c r="H1345" s="3"/>
      <c r="I1345" s="3">
        <v>1</v>
      </c>
      <c r="J1345" s="3">
        <v>12</v>
      </c>
      <c r="K1345" s="3">
        <v>7</v>
      </c>
      <c r="L1345" s="3"/>
      <c r="M1345" s="3">
        <v>1</v>
      </c>
      <c r="N1345" s="3">
        <v>2</v>
      </c>
      <c r="O1345" s="3">
        <v>1</v>
      </c>
      <c r="P1345" s="3">
        <v>1</v>
      </c>
      <c r="Q1345" s="3">
        <v>1</v>
      </c>
      <c r="R1345" s="3">
        <v>1</v>
      </c>
      <c r="S1345" s="3"/>
      <c r="T1345" s="3">
        <v>4</v>
      </c>
      <c r="U1345" s="3">
        <v>8</v>
      </c>
      <c r="V1345" s="3">
        <v>11</v>
      </c>
      <c r="W1345" s="3">
        <v>1</v>
      </c>
    </row>
    <row r="1346" spans="2:23">
      <c r="B1346" s="2" t="s">
        <v>2813</v>
      </c>
      <c r="C1346" t="s">
        <v>2812</v>
      </c>
      <c r="D1346" s="3">
        <v>11</v>
      </c>
      <c r="E1346" s="3">
        <v>0.65</v>
      </c>
      <c r="F1346" s="3">
        <v>25810000</v>
      </c>
      <c r="G1346" s="3">
        <v>0.13</v>
      </c>
      <c r="H1346" s="3"/>
      <c r="I1346" s="3">
        <v>1</v>
      </c>
      <c r="J1346" s="3">
        <v>1</v>
      </c>
      <c r="K1346" s="3">
        <v>7</v>
      </c>
      <c r="L1346" s="3"/>
      <c r="M1346" s="3">
        <v>1</v>
      </c>
      <c r="N1346" s="3">
        <v>5</v>
      </c>
      <c r="O1346" s="3">
        <v>1</v>
      </c>
      <c r="P1346" s="3">
        <v>1</v>
      </c>
      <c r="Q1346" s="3">
        <v>1</v>
      </c>
      <c r="R1346" s="3">
        <v>1</v>
      </c>
      <c r="S1346" s="3"/>
      <c r="T1346" s="3">
        <v>36</v>
      </c>
      <c r="U1346" s="3">
        <v>2</v>
      </c>
      <c r="V1346" s="3">
        <v>1</v>
      </c>
      <c r="W1346" s="3">
        <v>1</v>
      </c>
    </row>
    <row r="1347" spans="2:23">
      <c r="B1347" s="2" t="s">
        <v>2815</v>
      </c>
      <c r="C1347" t="s">
        <v>2814</v>
      </c>
      <c r="D1347" s="3">
        <v>5</v>
      </c>
      <c r="E1347" s="3">
        <v>0.42</v>
      </c>
      <c r="F1347" s="3">
        <v>25730000</v>
      </c>
      <c r="G1347" s="3">
        <v>0.27999999999999997</v>
      </c>
      <c r="H1347" s="3"/>
      <c r="I1347" s="3">
        <v>2</v>
      </c>
      <c r="J1347" s="3">
        <v>17</v>
      </c>
      <c r="K1347" s="3">
        <v>1</v>
      </c>
      <c r="L1347" s="3"/>
      <c r="M1347" s="3">
        <v>3</v>
      </c>
      <c r="N1347" s="3">
        <v>12</v>
      </c>
      <c r="O1347" s="3">
        <v>7</v>
      </c>
      <c r="P1347" s="3">
        <v>1</v>
      </c>
      <c r="Q1347" s="3">
        <v>1</v>
      </c>
      <c r="R1347" s="3">
        <v>1</v>
      </c>
      <c r="S1347" s="3"/>
      <c r="T1347" s="3">
        <v>35</v>
      </c>
      <c r="U1347" s="3">
        <v>20</v>
      </c>
      <c r="V1347" s="3">
        <v>3</v>
      </c>
      <c r="W1347" s="3">
        <v>1</v>
      </c>
    </row>
    <row r="1348" spans="2:23">
      <c r="B1348" s="2" t="s">
        <v>2817</v>
      </c>
      <c r="C1348" t="s">
        <v>2816</v>
      </c>
      <c r="D1348" s="3">
        <v>2</v>
      </c>
      <c r="E1348" s="3">
        <v>0.49</v>
      </c>
      <c r="F1348" s="3">
        <v>25710000</v>
      </c>
      <c r="G1348" s="3">
        <v>0.52</v>
      </c>
      <c r="H1348" s="3"/>
      <c r="I1348" s="3">
        <v>1</v>
      </c>
      <c r="J1348" s="3">
        <v>19</v>
      </c>
      <c r="K1348" s="3">
        <v>4</v>
      </c>
      <c r="L1348" s="3"/>
      <c r="M1348" s="3">
        <v>1</v>
      </c>
      <c r="N1348" s="3">
        <v>2</v>
      </c>
      <c r="O1348" s="3">
        <v>1</v>
      </c>
      <c r="P1348" s="3">
        <v>1</v>
      </c>
      <c r="Q1348" s="3">
        <v>1</v>
      </c>
      <c r="R1348" s="3">
        <v>1</v>
      </c>
      <c r="S1348" s="3"/>
      <c r="T1348" s="3">
        <v>3</v>
      </c>
      <c r="U1348" s="3">
        <v>22</v>
      </c>
      <c r="V1348" s="3">
        <v>20</v>
      </c>
      <c r="W1348" s="3">
        <v>1</v>
      </c>
    </row>
    <row r="1349" spans="2:23">
      <c r="B1349" s="2" t="s">
        <v>327</v>
      </c>
      <c r="C1349" t="s">
        <v>2818</v>
      </c>
      <c r="D1349" s="3">
        <v>4</v>
      </c>
      <c r="E1349" s="3">
        <v>0.6</v>
      </c>
      <c r="F1349" s="3">
        <v>25700000</v>
      </c>
      <c r="G1349" s="3">
        <v>0.16999999999999998</v>
      </c>
      <c r="H1349" s="3"/>
      <c r="I1349" s="3">
        <v>1</v>
      </c>
      <c r="J1349" s="3">
        <v>14</v>
      </c>
      <c r="K1349" s="3">
        <v>1</v>
      </c>
      <c r="L1349" s="3"/>
      <c r="M1349" s="3">
        <v>5</v>
      </c>
      <c r="N1349" s="3">
        <v>17</v>
      </c>
      <c r="O1349" s="3">
        <v>1</v>
      </c>
      <c r="P1349" s="3">
        <v>1</v>
      </c>
      <c r="Q1349" s="3">
        <v>1</v>
      </c>
      <c r="R1349" s="3">
        <v>1</v>
      </c>
      <c r="S1349" s="3"/>
      <c r="T1349" s="3">
        <v>26</v>
      </c>
      <c r="U1349" s="3">
        <v>14</v>
      </c>
      <c r="V1349" s="3">
        <v>12</v>
      </c>
      <c r="W1349" s="3">
        <v>1</v>
      </c>
    </row>
    <row r="1350" spans="2:23">
      <c r="B1350" s="2" t="s">
        <v>2820</v>
      </c>
      <c r="C1350" t="s">
        <v>2819</v>
      </c>
      <c r="D1350" s="3">
        <v>11</v>
      </c>
      <c r="E1350" s="3">
        <v>0.75</v>
      </c>
      <c r="F1350" s="3">
        <v>25680000</v>
      </c>
      <c r="G1350" s="3">
        <v>0.26</v>
      </c>
      <c r="H1350" s="3"/>
      <c r="I1350" s="3">
        <v>3</v>
      </c>
      <c r="J1350" s="3">
        <v>16</v>
      </c>
      <c r="K1350" s="3">
        <v>4</v>
      </c>
      <c r="L1350" s="3"/>
      <c r="M1350" s="3">
        <v>4</v>
      </c>
      <c r="N1350" s="3">
        <v>6</v>
      </c>
      <c r="O1350" s="3">
        <v>20</v>
      </c>
      <c r="P1350" s="3">
        <v>2</v>
      </c>
      <c r="Q1350" s="3">
        <v>1</v>
      </c>
      <c r="R1350" s="3">
        <v>2</v>
      </c>
      <c r="S1350" s="3"/>
      <c r="T1350" s="3">
        <v>19</v>
      </c>
      <c r="U1350" s="3">
        <v>6</v>
      </c>
      <c r="V1350" s="3">
        <v>5</v>
      </c>
      <c r="W1350" s="3">
        <v>1</v>
      </c>
    </row>
    <row r="1351" spans="2:23">
      <c r="B1351" s="2" t="s">
        <v>38</v>
      </c>
      <c r="C1351" t="s">
        <v>2821</v>
      </c>
      <c r="D1351" s="3">
        <v>15</v>
      </c>
      <c r="E1351" s="3">
        <v>0.95</v>
      </c>
      <c r="F1351" s="3">
        <v>25520000</v>
      </c>
      <c r="G1351" s="3">
        <v>0.38999999999999996</v>
      </c>
      <c r="H1351" s="3"/>
      <c r="I1351" s="3">
        <v>1</v>
      </c>
      <c r="J1351" s="3">
        <v>1</v>
      </c>
      <c r="K1351" s="3">
        <v>8</v>
      </c>
      <c r="L1351" s="3"/>
      <c r="M1351" s="3">
        <v>1</v>
      </c>
      <c r="N1351" s="3">
        <v>2</v>
      </c>
      <c r="O1351" s="3">
        <v>1</v>
      </c>
      <c r="P1351" s="3">
        <v>2</v>
      </c>
      <c r="Q1351" s="3">
        <v>1</v>
      </c>
      <c r="R1351" s="3">
        <v>1</v>
      </c>
      <c r="S1351" s="3"/>
      <c r="T1351" s="3">
        <v>3</v>
      </c>
      <c r="U1351" s="3">
        <v>2</v>
      </c>
      <c r="V1351" s="3">
        <v>1</v>
      </c>
      <c r="W1351" s="3">
        <v>1</v>
      </c>
    </row>
    <row r="1352" spans="2:23">
      <c r="B1352" s="2" t="s">
        <v>2823</v>
      </c>
      <c r="C1352" t="s">
        <v>2822</v>
      </c>
      <c r="D1352" s="3">
        <v>12</v>
      </c>
      <c r="E1352" s="3">
        <v>0.8</v>
      </c>
      <c r="F1352" s="3">
        <v>25520000</v>
      </c>
      <c r="G1352" s="3">
        <v>0.24</v>
      </c>
      <c r="H1352" s="3"/>
      <c r="I1352" s="3">
        <v>1</v>
      </c>
      <c r="J1352" s="3">
        <v>13</v>
      </c>
      <c r="K1352" s="3">
        <v>8</v>
      </c>
      <c r="L1352" s="3"/>
      <c r="M1352" s="3">
        <v>1</v>
      </c>
      <c r="N1352" s="3">
        <v>2</v>
      </c>
      <c r="O1352" s="3">
        <v>1</v>
      </c>
      <c r="P1352" s="3">
        <v>1</v>
      </c>
      <c r="Q1352" s="3">
        <v>1</v>
      </c>
      <c r="R1352" s="3">
        <v>1</v>
      </c>
      <c r="S1352" s="3"/>
      <c r="T1352" s="3">
        <v>5</v>
      </c>
      <c r="U1352" s="3">
        <v>5</v>
      </c>
      <c r="V1352" s="3">
        <v>2</v>
      </c>
      <c r="W1352" s="3">
        <v>1</v>
      </c>
    </row>
    <row r="1353" spans="2:23">
      <c r="B1353" s="2" t="s">
        <v>2825</v>
      </c>
      <c r="C1353" t="s">
        <v>2824</v>
      </c>
      <c r="D1353" s="3">
        <v>19</v>
      </c>
      <c r="E1353" s="3">
        <v>0.85000000000000009</v>
      </c>
      <c r="F1353" s="3">
        <v>25470000</v>
      </c>
      <c r="G1353" s="3">
        <v>0.52</v>
      </c>
      <c r="H1353" s="3"/>
      <c r="I1353" s="3">
        <v>3</v>
      </c>
      <c r="J1353" s="3">
        <v>16</v>
      </c>
      <c r="K1353" s="3">
        <v>4</v>
      </c>
      <c r="L1353" s="3"/>
      <c r="M1353" s="3">
        <v>11</v>
      </c>
      <c r="N1353" s="3">
        <v>28</v>
      </c>
      <c r="O1353" s="3">
        <v>20</v>
      </c>
      <c r="P1353" s="3">
        <v>1</v>
      </c>
      <c r="Q1353" s="3">
        <v>1</v>
      </c>
      <c r="R1353" s="3">
        <v>2</v>
      </c>
      <c r="S1353" s="3"/>
      <c r="T1353" s="3">
        <v>86</v>
      </c>
      <c r="U1353" s="3">
        <v>6</v>
      </c>
      <c r="V1353" s="3">
        <v>5</v>
      </c>
      <c r="W1353" s="3">
        <v>1</v>
      </c>
    </row>
    <row r="1354" spans="2:23">
      <c r="B1354" s="2" t="s">
        <v>2827</v>
      </c>
      <c r="C1354" t="s">
        <v>2826</v>
      </c>
      <c r="D1354" s="3">
        <v>12</v>
      </c>
      <c r="E1354" s="3">
        <v>0.6</v>
      </c>
      <c r="F1354" s="3">
        <v>25390000</v>
      </c>
      <c r="G1354" s="3">
        <v>0.52</v>
      </c>
      <c r="H1354" s="3"/>
      <c r="I1354" s="3">
        <v>1</v>
      </c>
      <c r="J1354" s="3">
        <v>21</v>
      </c>
      <c r="K1354" s="3">
        <v>1</v>
      </c>
      <c r="L1354" s="3"/>
      <c r="M1354" s="3">
        <v>1</v>
      </c>
      <c r="N1354" s="3">
        <v>1</v>
      </c>
      <c r="O1354" s="3">
        <v>1</v>
      </c>
      <c r="P1354" s="3">
        <v>1</v>
      </c>
      <c r="Q1354" s="3">
        <v>1</v>
      </c>
      <c r="R1354" s="3">
        <v>1</v>
      </c>
      <c r="S1354" s="3"/>
      <c r="T1354" s="3">
        <v>5</v>
      </c>
      <c r="U1354" s="3">
        <v>14</v>
      </c>
      <c r="V1354" s="3">
        <v>13</v>
      </c>
      <c r="W1354" s="3">
        <v>1</v>
      </c>
    </row>
    <row r="1355" spans="2:23">
      <c r="B1355" s="2" t="s">
        <v>2829</v>
      </c>
      <c r="C1355" t="s">
        <v>2828</v>
      </c>
      <c r="D1355" s="3">
        <v>44</v>
      </c>
      <c r="E1355" s="3">
        <v>0.61</v>
      </c>
      <c r="F1355" s="3">
        <v>25270000</v>
      </c>
      <c r="G1355" s="3">
        <v>0.8</v>
      </c>
      <c r="H1355" s="3"/>
      <c r="I1355" s="3">
        <v>1</v>
      </c>
      <c r="J1355" s="3">
        <v>19</v>
      </c>
      <c r="K1355" s="3">
        <v>1</v>
      </c>
      <c r="L1355" s="3"/>
      <c r="M1355" s="3">
        <v>1</v>
      </c>
      <c r="N1355" s="3">
        <v>25</v>
      </c>
      <c r="O1355" s="3">
        <v>1</v>
      </c>
      <c r="P1355" s="3">
        <v>1</v>
      </c>
      <c r="Q1355" s="3">
        <v>1</v>
      </c>
      <c r="R1355" s="3">
        <v>1</v>
      </c>
      <c r="S1355" s="3"/>
      <c r="T1355" s="3">
        <v>93</v>
      </c>
      <c r="U1355" s="3">
        <v>22</v>
      </c>
      <c r="V1355" s="3">
        <v>8</v>
      </c>
      <c r="W1355" s="3">
        <v>1</v>
      </c>
    </row>
    <row r="1356" spans="2:23">
      <c r="B1356" s="2" t="s">
        <v>2831</v>
      </c>
      <c r="C1356" t="s">
        <v>2830</v>
      </c>
      <c r="D1356" s="3">
        <v>18</v>
      </c>
      <c r="E1356" s="3">
        <v>1.4500000000000002</v>
      </c>
      <c r="F1356" s="3">
        <v>25260000</v>
      </c>
      <c r="G1356" s="3">
        <v>0.74</v>
      </c>
      <c r="H1356" s="3"/>
      <c r="I1356" s="3">
        <v>1</v>
      </c>
      <c r="J1356" s="3">
        <v>1</v>
      </c>
      <c r="K1356" s="3">
        <v>1</v>
      </c>
      <c r="L1356" s="3"/>
      <c r="M1356" s="3">
        <v>1</v>
      </c>
      <c r="N1356" s="3">
        <v>2</v>
      </c>
      <c r="O1356" s="3">
        <v>1</v>
      </c>
      <c r="P1356" s="3">
        <v>1</v>
      </c>
      <c r="Q1356" s="3">
        <v>2</v>
      </c>
      <c r="R1356" s="3">
        <v>2</v>
      </c>
      <c r="S1356" s="3"/>
      <c r="T1356" s="3">
        <v>28</v>
      </c>
      <c r="U1356" s="3">
        <v>1</v>
      </c>
      <c r="V1356" s="3">
        <v>1</v>
      </c>
      <c r="W1356" s="3">
        <v>1</v>
      </c>
    </row>
    <row r="1357" spans="2:23">
      <c r="B1357" s="2" t="s">
        <v>2833</v>
      </c>
      <c r="C1357" t="s">
        <v>2832</v>
      </c>
      <c r="D1357" s="3">
        <v>24</v>
      </c>
      <c r="E1357" s="3">
        <v>1.71</v>
      </c>
      <c r="F1357" s="3">
        <v>25190000</v>
      </c>
      <c r="G1357" s="3">
        <v>0.57999999999999996</v>
      </c>
      <c r="H1357" s="3"/>
      <c r="I1357" s="3">
        <v>2</v>
      </c>
      <c r="J1357" s="3">
        <v>15</v>
      </c>
      <c r="K1357" s="3">
        <v>1</v>
      </c>
      <c r="L1357" s="3"/>
      <c r="M1357" s="3">
        <v>6</v>
      </c>
      <c r="N1357" s="3">
        <v>18</v>
      </c>
      <c r="O1357" s="3">
        <v>9</v>
      </c>
      <c r="P1357" s="3">
        <v>2</v>
      </c>
      <c r="Q1357" s="3">
        <v>1</v>
      </c>
      <c r="R1357" s="3">
        <v>1</v>
      </c>
      <c r="S1357" s="3"/>
      <c r="T1357" s="3">
        <v>16</v>
      </c>
      <c r="U1357" s="3">
        <v>16</v>
      </c>
      <c r="V1357" s="3">
        <v>21</v>
      </c>
      <c r="W1357" s="3">
        <v>2</v>
      </c>
    </row>
    <row r="1358" spans="2:23">
      <c r="B1358" s="2" t="s">
        <v>2835</v>
      </c>
      <c r="C1358" t="s">
        <v>2834</v>
      </c>
      <c r="D1358" s="3">
        <v>15</v>
      </c>
      <c r="E1358" s="3">
        <v>0.95</v>
      </c>
      <c r="F1358" s="3">
        <v>25140000</v>
      </c>
      <c r="G1358" s="3">
        <v>0.13</v>
      </c>
      <c r="H1358" s="3"/>
      <c r="I1358" s="3">
        <v>1</v>
      </c>
      <c r="J1358" s="3">
        <v>1</v>
      </c>
      <c r="K1358" s="3">
        <v>1</v>
      </c>
      <c r="L1358" s="3"/>
      <c r="M1358" s="3">
        <v>5</v>
      </c>
      <c r="N1358" s="3">
        <v>7</v>
      </c>
      <c r="O1358" s="3">
        <v>1</v>
      </c>
      <c r="P1358" s="3">
        <v>2</v>
      </c>
      <c r="Q1358" s="3">
        <v>1</v>
      </c>
      <c r="R1358" s="3">
        <v>1</v>
      </c>
      <c r="S1358" s="3"/>
      <c r="T1358" s="3">
        <v>10</v>
      </c>
      <c r="U1358" s="3">
        <v>2</v>
      </c>
      <c r="V1358" s="3">
        <v>1</v>
      </c>
      <c r="W1358" s="3">
        <v>1</v>
      </c>
    </row>
    <row r="1359" spans="2:23">
      <c r="B1359" s="2" t="s">
        <v>2837</v>
      </c>
      <c r="C1359" t="s">
        <v>2836</v>
      </c>
      <c r="D1359" s="3">
        <v>2</v>
      </c>
      <c r="E1359" s="3">
        <v>0.15</v>
      </c>
      <c r="F1359" s="3">
        <v>25100000</v>
      </c>
      <c r="G1359" s="3">
        <v>0.1</v>
      </c>
      <c r="H1359" s="3"/>
      <c r="I1359" s="3">
        <v>2</v>
      </c>
      <c r="J1359" s="3">
        <v>1</v>
      </c>
      <c r="K1359" s="3">
        <v>1</v>
      </c>
      <c r="L1359" s="3"/>
      <c r="M1359" s="3">
        <v>6</v>
      </c>
      <c r="N1359" s="3">
        <v>18</v>
      </c>
      <c r="O1359" s="3">
        <v>11</v>
      </c>
      <c r="P1359" s="3">
        <v>1</v>
      </c>
      <c r="Q1359" s="3">
        <v>1</v>
      </c>
      <c r="R1359" s="3">
        <v>1</v>
      </c>
      <c r="S1359" s="3"/>
      <c r="T1359" s="3">
        <v>6</v>
      </c>
      <c r="U1359" s="3">
        <v>4</v>
      </c>
      <c r="V1359" s="3">
        <v>3</v>
      </c>
      <c r="W1359" s="3">
        <v>1</v>
      </c>
    </row>
    <row r="1360" spans="2:23">
      <c r="B1360" s="2" t="s">
        <v>2839</v>
      </c>
      <c r="C1360" t="s">
        <v>2838</v>
      </c>
      <c r="D1360" s="3">
        <v>71</v>
      </c>
      <c r="E1360" s="3">
        <v>0.79</v>
      </c>
      <c r="F1360" s="3">
        <v>24870000</v>
      </c>
      <c r="G1360" s="3">
        <v>0.37</v>
      </c>
      <c r="H1360" s="3"/>
      <c r="I1360" s="3">
        <v>1</v>
      </c>
      <c r="J1360" s="3">
        <v>11</v>
      </c>
      <c r="K1360" s="3">
        <v>4</v>
      </c>
      <c r="L1360" s="3"/>
      <c r="M1360" s="3">
        <v>1</v>
      </c>
      <c r="N1360" s="3">
        <v>2</v>
      </c>
      <c r="O1360" s="3">
        <v>1</v>
      </c>
      <c r="P1360" s="3">
        <v>1</v>
      </c>
      <c r="Q1360" s="3">
        <v>1</v>
      </c>
      <c r="R1360" s="3">
        <v>1</v>
      </c>
      <c r="S1360" s="3"/>
      <c r="T1360" s="3">
        <v>16</v>
      </c>
      <c r="U1360" s="3">
        <v>12</v>
      </c>
      <c r="V1360" s="3">
        <v>9</v>
      </c>
      <c r="W1360" s="3">
        <v>2</v>
      </c>
    </row>
    <row r="1361" spans="2:23">
      <c r="B1361" s="2" t="s">
        <v>2841</v>
      </c>
      <c r="C1361" t="s">
        <v>2840</v>
      </c>
      <c r="D1361" s="3">
        <v>4</v>
      </c>
      <c r="E1361" s="3">
        <v>0.63</v>
      </c>
      <c r="F1361" s="3">
        <v>24820000</v>
      </c>
      <c r="G1361" s="3">
        <v>0.2</v>
      </c>
      <c r="H1361" s="3"/>
      <c r="I1361" s="3">
        <v>1</v>
      </c>
      <c r="J1361" s="3">
        <v>13</v>
      </c>
      <c r="K1361" s="3">
        <v>1</v>
      </c>
      <c r="L1361" s="3"/>
      <c r="M1361" s="3">
        <v>5</v>
      </c>
      <c r="N1361" s="3">
        <v>14</v>
      </c>
      <c r="O1361" s="3">
        <v>14</v>
      </c>
      <c r="P1361" s="3">
        <v>1</v>
      </c>
      <c r="Q1361" s="3">
        <v>1</v>
      </c>
      <c r="R1361" s="3">
        <v>1</v>
      </c>
      <c r="S1361" s="3"/>
      <c r="T1361" s="3">
        <v>15</v>
      </c>
      <c r="U1361" s="3">
        <v>5</v>
      </c>
      <c r="V1361" s="3">
        <v>2</v>
      </c>
      <c r="W1361" s="3">
        <v>1</v>
      </c>
    </row>
    <row r="1362" spans="2:23">
      <c r="B1362" s="2" t="s">
        <v>2843</v>
      </c>
      <c r="C1362" t="s">
        <v>2842</v>
      </c>
      <c r="D1362" s="3">
        <v>23</v>
      </c>
      <c r="E1362" s="3">
        <v>0.98</v>
      </c>
      <c r="F1362" s="3">
        <v>24690000</v>
      </c>
      <c r="G1362" s="3">
        <v>0.22999999999999998</v>
      </c>
      <c r="H1362" s="3"/>
      <c r="I1362" s="3">
        <v>1</v>
      </c>
      <c r="J1362" s="3">
        <v>28</v>
      </c>
      <c r="K1362" s="3">
        <v>1</v>
      </c>
      <c r="L1362" s="3"/>
      <c r="M1362" s="3">
        <v>1</v>
      </c>
      <c r="N1362" s="3">
        <v>2</v>
      </c>
      <c r="O1362" s="3">
        <v>1</v>
      </c>
      <c r="P1362" s="3">
        <v>1</v>
      </c>
      <c r="Q1362" s="3">
        <v>1</v>
      </c>
      <c r="R1362" s="3">
        <v>1</v>
      </c>
      <c r="S1362" s="3"/>
      <c r="T1362" s="3">
        <v>103</v>
      </c>
      <c r="U1362" s="3">
        <v>12</v>
      </c>
      <c r="V1362" s="3">
        <v>2</v>
      </c>
      <c r="W1362" s="3">
        <v>1</v>
      </c>
    </row>
    <row r="1363" spans="2:23">
      <c r="B1363" s="2" t="s">
        <v>2845</v>
      </c>
      <c r="C1363" t="s">
        <v>2844</v>
      </c>
      <c r="D1363" s="3">
        <v>39</v>
      </c>
      <c r="E1363" s="3">
        <v>0.85000000000000009</v>
      </c>
      <c r="F1363" s="3">
        <v>24430000</v>
      </c>
      <c r="G1363" s="3">
        <v>1.0900000000000001</v>
      </c>
      <c r="H1363" s="3"/>
      <c r="I1363" s="3">
        <v>1</v>
      </c>
      <c r="J1363" s="3">
        <v>12</v>
      </c>
      <c r="K1363" s="3">
        <v>1</v>
      </c>
      <c r="L1363" s="3"/>
      <c r="M1363" s="3">
        <v>5</v>
      </c>
      <c r="N1363" s="3">
        <v>15</v>
      </c>
      <c r="O1363" s="3">
        <v>8</v>
      </c>
      <c r="P1363" s="3">
        <v>1</v>
      </c>
      <c r="Q1363" s="3">
        <v>1</v>
      </c>
      <c r="R1363" s="3">
        <v>2</v>
      </c>
      <c r="S1363" s="3"/>
      <c r="T1363" s="3">
        <v>76</v>
      </c>
      <c r="U1363" s="3">
        <v>8</v>
      </c>
      <c r="V1363" s="3">
        <v>2</v>
      </c>
      <c r="W1363" s="3">
        <v>1</v>
      </c>
    </row>
    <row r="1364" spans="2:23">
      <c r="B1364" s="2" t="s">
        <v>2847</v>
      </c>
      <c r="C1364" t="s">
        <v>2846</v>
      </c>
      <c r="D1364" s="3">
        <v>2</v>
      </c>
      <c r="E1364" s="3">
        <v>0.35000000000000003</v>
      </c>
      <c r="F1364" s="3">
        <v>24230000</v>
      </c>
      <c r="G1364" s="3">
        <v>0.33</v>
      </c>
      <c r="H1364" s="3"/>
      <c r="I1364" s="3">
        <v>1</v>
      </c>
      <c r="J1364" s="3">
        <v>13</v>
      </c>
      <c r="K1364" s="3">
        <v>4</v>
      </c>
      <c r="L1364" s="3"/>
      <c r="M1364" s="3">
        <v>1</v>
      </c>
      <c r="N1364" s="3">
        <v>2</v>
      </c>
      <c r="O1364" s="3">
        <v>1</v>
      </c>
      <c r="P1364" s="3">
        <v>1</v>
      </c>
      <c r="Q1364" s="3">
        <v>1</v>
      </c>
      <c r="R1364" s="3">
        <v>1</v>
      </c>
      <c r="S1364" s="3"/>
      <c r="T1364" s="3">
        <v>3</v>
      </c>
      <c r="U1364" s="3">
        <v>5</v>
      </c>
      <c r="V1364" s="3">
        <v>4</v>
      </c>
      <c r="W1364" s="3">
        <v>1</v>
      </c>
    </row>
    <row r="1365" spans="2:23">
      <c r="B1365" s="2" t="s">
        <v>2849</v>
      </c>
      <c r="C1365" t="s">
        <v>2848</v>
      </c>
      <c r="D1365" s="3">
        <v>9</v>
      </c>
      <c r="E1365" s="3">
        <v>0.80999999999999994</v>
      </c>
      <c r="F1365" s="3">
        <v>24210000</v>
      </c>
      <c r="G1365" s="3">
        <v>0.13</v>
      </c>
      <c r="H1365" s="3"/>
      <c r="I1365" s="3">
        <v>1</v>
      </c>
      <c r="J1365" s="3">
        <v>1</v>
      </c>
      <c r="K1365" s="3">
        <v>7</v>
      </c>
      <c r="L1365" s="3"/>
      <c r="M1365" s="3">
        <v>1</v>
      </c>
      <c r="N1365" s="3">
        <v>25</v>
      </c>
      <c r="O1365" s="3">
        <v>1</v>
      </c>
      <c r="P1365" s="3">
        <v>1</v>
      </c>
      <c r="Q1365" s="3">
        <v>1</v>
      </c>
      <c r="R1365" s="3">
        <v>1</v>
      </c>
      <c r="S1365" s="3"/>
      <c r="T1365" s="3">
        <v>104</v>
      </c>
      <c r="U1365" s="3">
        <v>2</v>
      </c>
      <c r="V1365" s="3">
        <v>1</v>
      </c>
      <c r="W1365" s="3">
        <v>1</v>
      </c>
    </row>
    <row r="1366" spans="2:23">
      <c r="B1366" s="2" t="s">
        <v>2851</v>
      </c>
      <c r="C1366" t="s">
        <v>2850</v>
      </c>
      <c r="D1366" s="3">
        <v>15</v>
      </c>
      <c r="E1366" s="3">
        <v>0.95</v>
      </c>
      <c r="F1366" s="3">
        <v>24210000</v>
      </c>
      <c r="G1366" s="3">
        <v>0.62</v>
      </c>
      <c r="H1366" s="3"/>
      <c r="I1366" s="3">
        <v>1</v>
      </c>
      <c r="J1366" s="3">
        <v>1</v>
      </c>
      <c r="K1366" s="3">
        <v>1</v>
      </c>
      <c r="L1366" s="3"/>
      <c r="M1366" s="3">
        <v>5</v>
      </c>
      <c r="N1366" s="3">
        <v>8</v>
      </c>
      <c r="O1366" s="3">
        <v>1</v>
      </c>
      <c r="P1366" s="3">
        <v>1</v>
      </c>
      <c r="Q1366" s="3">
        <v>2</v>
      </c>
      <c r="R1366" s="3">
        <v>1</v>
      </c>
      <c r="S1366" s="3"/>
      <c r="T1366" s="3">
        <v>1</v>
      </c>
      <c r="U1366" s="3">
        <v>1</v>
      </c>
      <c r="V1366" s="3">
        <v>1</v>
      </c>
      <c r="W1366" s="3">
        <v>1</v>
      </c>
    </row>
    <row r="1367" spans="2:23">
      <c r="B1367" s="2" t="s">
        <v>439</v>
      </c>
      <c r="C1367" t="s">
        <v>2852</v>
      </c>
      <c r="D1367" s="3">
        <v>15</v>
      </c>
      <c r="E1367" s="3">
        <v>0.95</v>
      </c>
      <c r="F1367" s="3">
        <v>24190000</v>
      </c>
      <c r="G1367" s="3">
        <v>0.09</v>
      </c>
      <c r="H1367" s="3"/>
      <c r="I1367" s="3">
        <v>1</v>
      </c>
      <c r="J1367" s="3">
        <v>1</v>
      </c>
      <c r="K1367" s="3">
        <v>1</v>
      </c>
      <c r="L1367" s="3"/>
      <c r="M1367" s="3">
        <v>5</v>
      </c>
      <c r="N1367" s="3">
        <v>8</v>
      </c>
      <c r="O1367" s="3">
        <v>1</v>
      </c>
      <c r="P1367" s="3">
        <v>2</v>
      </c>
      <c r="Q1367" s="3">
        <v>1</v>
      </c>
      <c r="R1367" s="3">
        <v>1</v>
      </c>
      <c r="S1367" s="3"/>
      <c r="T1367" s="3">
        <v>10</v>
      </c>
      <c r="U1367" s="3">
        <v>2</v>
      </c>
      <c r="V1367" s="3">
        <v>1</v>
      </c>
      <c r="W1367" s="3">
        <v>1</v>
      </c>
    </row>
    <row r="1368" spans="2:23">
      <c r="B1368" s="2" t="s">
        <v>132</v>
      </c>
      <c r="C1368" t="s">
        <v>2853</v>
      </c>
      <c r="D1368" s="3">
        <v>5</v>
      </c>
      <c r="E1368" s="3">
        <v>0.69</v>
      </c>
      <c r="F1368" s="3">
        <v>24040000</v>
      </c>
      <c r="G1368" s="3">
        <v>0.38999999999999996</v>
      </c>
      <c r="H1368" s="3"/>
      <c r="I1368" s="3">
        <v>1</v>
      </c>
      <c r="J1368" s="3">
        <v>5</v>
      </c>
      <c r="K1368" s="3">
        <v>1</v>
      </c>
      <c r="L1368" s="3"/>
      <c r="M1368" s="3">
        <v>5</v>
      </c>
      <c r="N1368" s="3">
        <v>15</v>
      </c>
      <c r="O1368" s="3">
        <v>18</v>
      </c>
      <c r="P1368" s="3">
        <v>1</v>
      </c>
      <c r="Q1368" s="3">
        <v>1</v>
      </c>
      <c r="R1368" s="3">
        <v>1</v>
      </c>
      <c r="S1368" s="3"/>
      <c r="T1368" s="3">
        <v>1</v>
      </c>
      <c r="U1368" s="3">
        <v>7</v>
      </c>
      <c r="V1368" s="3">
        <v>1</v>
      </c>
      <c r="W1368" s="3">
        <v>1</v>
      </c>
    </row>
    <row r="1369" spans="2:23">
      <c r="B1369" s="2" t="s">
        <v>2855</v>
      </c>
      <c r="C1369" t="s">
        <v>2854</v>
      </c>
      <c r="D1369" s="3">
        <v>5</v>
      </c>
      <c r="E1369" s="3">
        <v>0.4</v>
      </c>
      <c r="F1369" s="3">
        <v>24030000</v>
      </c>
      <c r="G1369" s="3">
        <v>0.09</v>
      </c>
      <c r="H1369" s="3"/>
      <c r="I1369" s="3">
        <v>6</v>
      </c>
      <c r="J1369" s="3">
        <v>1</v>
      </c>
      <c r="K1369" s="3">
        <v>6</v>
      </c>
      <c r="L1369" s="3"/>
      <c r="M1369" s="3">
        <v>27</v>
      </c>
      <c r="N1369" s="3">
        <v>62</v>
      </c>
      <c r="O1369" s="3">
        <v>48</v>
      </c>
      <c r="P1369" s="3">
        <v>1</v>
      </c>
      <c r="Q1369" s="3">
        <v>1</v>
      </c>
      <c r="R1369" s="3">
        <v>1</v>
      </c>
      <c r="S1369" s="3"/>
      <c r="T1369" s="3">
        <v>59</v>
      </c>
      <c r="U1369" s="3">
        <v>6</v>
      </c>
      <c r="V1369" s="3">
        <v>5</v>
      </c>
      <c r="W1369" s="3">
        <v>1</v>
      </c>
    </row>
    <row r="1370" spans="2:23">
      <c r="B1370" s="2" t="s">
        <v>2857</v>
      </c>
      <c r="C1370" t="s">
        <v>2856</v>
      </c>
      <c r="D1370" s="3">
        <v>8</v>
      </c>
      <c r="E1370" s="3">
        <v>0.22999999999999998</v>
      </c>
      <c r="F1370" s="3">
        <v>23990000</v>
      </c>
      <c r="G1370" s="3">
        <v>0.27999999999999997</v>
      </c>
      <c r="H1370" s="3"/>
      <c r="I1370" s="3">
        <v>2</v>
      </c>
      <c r="J1370" s="3">
        <v>24</v>
      </c>
      <c r="K1370" s="3">
        <v>1</v>
      </c>
      <c r="L1370" s="3"/>
      <c r="M1370" s="3">
        <v>2</v>
      </c>
      <c r="N1370" s="3">
        <v>3</v>
      </c>
      <c r="O1370" s="3">
        <v>2</v>
      </c>
      <c r="P1370" s="3">
        <v>1</v>
      </c>
      <c r="Q1370" s="3">
        <v>1</v>
      </c>
      <c r="R1370" s="3">
        <v>1</v>
      </c>
      <c r="S1370" s="3"/>
      <c r="T1370" s="3">
        <v>6</v>
      </c>
      <c r="U1370" s="3">
        <v>4</v>
      </c>
      <c r="V1370" s="3">
        <v>3</v>
      </c>
      <c r="W1370" s="3">
        <v>1</v>
      </c>
    </row>
    <row r="1371" spans="2:23">
      <c r="B1371" s="2" t="s">
        <v>2859</v>
      </c>
      <c r="C1371" t="s">
        <v>2858</v>
      </c>
      <c r="D1371" s="3">
        <v>4</v>
      </c>
      <c r="E1371" s="3">
        <v>0.80999999999999994</v>
      </c>
      <c r="F1371" s="3">
        <v>23900000</v>
      </c>
      <c r="G1371" s="3">
        <v>0.71000000000000008</v>
      </c>
      <c r="H1371" s="3"/>
      <c r="I1371" s="3">
        <v>1</v>
      </c>
      <c r="J1371" s="3">
        <v>8</v>
      </c>
      <c r="K1371" s="3">
        <v>1</v>
      </c>
      <c r="L1371" s="3"/>
      <c r="M1371" s="3">
        <v>1</v>
      </c>
      <c r="N1371" s="3">
        <v>34</v>
      </c>
      <c r="O1371" s="3">
        <v>1</v>
      </c>
      <c r="P1371" s="3">
        <v>1</v>
      </c>
      <c r="Q1371" s="3">
        <v>1</v>
      </c>
      <c r="R1371" s="3">
        <v>1</v>
      </c>
      <c r="S1371" s="3"/>
      <c r="T1371" s="3">
        <v>56</v>
      </c>
      <c r="U1371" s="3">
        <v>12</v>
      </c>
      <c r="V1371" s="3">
        <v>8</v>
      </c>
      <c r="W1371" s="3">
        <v>1</v>
      </c>
    </row>
    <row r="1372" spans="2:23">
      <c r="B1372" s="2" t="s">
        <v>2861</v>
      </c>
      <c r="C1372" t="s">
        <v>2860</v>
      </c>
      <c r="D1372" s="3">
        <v>2</v>
      </c>
      <c r="E1372" s="3">
        <v>0.27999999999999997</v>
      </c>
      <c r="F1372" s="3">
        <v>23890000</v>
      </c>
      <c r="G1372" s="3">
        <v>0.13999999999999999</v>
      </c>
      <c r="H1372" s="3"/>
      <c r="I1372" s="3">
        <v>2</v>
      </c>
      <c r="J1372" s="3">
        <v>13</v>
      </c>
      <c r="K1372" s="3">
        <v>1</v>
      </c>
      <c r="L1372" s="3"/>
      <c r="M1372" s="3">
        <v>2</v>
      </c>
      <c r="N1372" s="3">
        <v>16</v>
      </c>
      <c r="O1372" s="3">
        <v>2</v>
      </c>
      <c r="P1372" s="3">
        <v>1</v>
      </c>
      <c r="Q1372" s="3">
        <v>1</v>
      </c>
      <c r="R1372" s="3">
        <v>1</v>
      </c>
      <c r="S1372" s="3"/>
      <c r="T1372" s="3">
        <v>17</v>
      </c>
      <c r="U1372" s="3">
        <v>5</v>
      </c>
      <c r="V1372" s="3">
        <v>17</v>
      </c>
      <c r="W1372" s="3">
        <v>1</v>
      </c>
    </row>
    <row r="1373" spans="2:23">
      <c r="B1373" s="2" t="s">
        <v>179</v>
      </c>
      <c r="C1373" t="s">
        <v>2862</v>
      </c>
      <c r="D1373" s="3">
        <v>12</v>
      </c>
      <c r="E1373" s="3">
        <v>0.70000000000000007</v>
      </c>
      <c r="F1373" s="3">
        <v>23810000</v>
      </c>
      <c r="G1373" s="3">
        <v>0.89</v>
      </c>
      <c r="H1373" s="3"/>
      <c r="I1373" s="3">
        <v>1</v>
      </c>
      <c r="J1373" s="3">
        <v>8</v>
      </c>
      <c r="K1373" s="3">
        <v>4</v>
      </c>
      <c r="L1373" s="3"/>
      <c r="M1373" s="3">
        <v>5</v>
      </c>
      <c r="N1373" s="3">
        <v>26</v>
      </c>
      <c r="O1373" s="3">
        <v>21</v>
      </c>
      <c r="P1373" s="3">
        <v>1</v>
      </c>
      <c r="Q1373" s="3">
        <v>1</v>
      </c>
      <c r="R1373" s="3">
        <v>1</v>
      </c>
      <c r="S1373" s="3"/>
      <c r="T1373" s="3">
        <v>5</v>
      </c>
      <c r="U1373" s="3">
        <v>2</v>
      </c>
      <c r="V1373" s="3">
        <v>2</v>
      </c>
      <c r="W1373" s="3">
        <v>1</v>
      </c>
    </row>
    <row r="1374" spans="2:23">
      <c r="B1374" s="2" t="s">
        <v>2864</v>
      </c>
      <c r="C1374" t="s">
        <v>2863</v>
      </c>
      <c r="D1374" s="3">
        <v>4</v>
      </c>
      <c r="E1374" s="3">
        <v>0.38999999999999996</v>
      </c>
      <c r="F1374" s="3">
        <v>23710000</v>
      </c>
      <c r="G1374" s="3">
        <v>0.45999999999999996</v>
      </c>
      <c r="H1374" s="3"/>
      <c r="I1374" s="3">
        <v>1</v>
      </c>
      <c r="J1374" s="3">
        <v>11</v>
      </c>
      <c r="K1374" s="3">
        <v>1</v>
      </c>
      <c r="L1374" s="3"/>
      <c r="M1374" s="3">
        <v>1</v>
      </c>
      <c r="N1374" s="3">
        <v>1</v>
      </c>
      <c r="O1374" s="3">
        <v>1</v>
      </c>
      <c r="P1374" s="3">
        <v>1</v>
      </c>
      <c r="Q1374" s="3">
        <v>1</v>
      </c>
      <c r="R1374" s="3">
        <v>1</v>
      </c>
      <c r="S1374" s="3"/>
      <c r="T1374" s="3">
        <v>16</v>
      </c>
      <c r="U1374" s="3">
        <v>12</v>
      </c>
      <c r="V1374" s="3">
        <v>9</v>
      </c>
      <c r="W1374" s="3">
        <v>2</v>
      </c>
    </row>
    <row r="1375" spans="2:23">
      <c r="B1375" s="2" t="s">
        <v>2866</v>
      </c>
      <c r="C1375" t="s">
        <v>2865</v>
      </c>
      <c r="D1375" s="3">
        <v>18</v>
      </c>
      <c r="E1375" s="3">
        <v>1.25</v>
      </c>
      <c r="F1375" s="3">
        <v>23670000</v>
      </c>
      <c r="G1375" s="3">
        <v>0.36</v>
      </c>
      <c r="H1375" s="3"/>
      <c r="I1375" s="3">
        <v>5</v>
      </c>
      <c r="J1375" s="3">
        <v>12</v>
      </c>
      <c r="K1375" s="3">
        <v>4</v>
      </c>
      <c r="L1375" s="3"/>
      <c r="M1375" s="3">
        <v>14</v>
      </c>
      <c r="N1375" s="3">
        <v>33</v>
      </c>
      <c r="O1375" s="3">
        <v>34</v>
      </c>
      <c r="P1375" s="3">
        <v>1</v>
      </c>
      <c r="Q1375" s="3">
        <v>2</v>
      </c>
      <c r="R1375" s="3">
        <v>2</v>
      </c>
      <c r="S1375" s="3"/>
      <c r="T1375" s="3">
        <v>15</v>
      </c>
      <c r="U1375" s="3">
        <v>16</v>
      </c>
      <c r="V1375" s="3">
        <v>13</v>
      </c>
      <c r="W1375" s="3">
        <v>1</v>
      </c>
    </row>
    <row r="1376" spans="2:23">
      <c r="B1376" s="2" t="s">
        <v>2868</v>
      </c>
      <c r="C1376" t="s">
        <v>2867</v>
      </c>
      <c r="D1376" s="3">
        <v>72</v>
      </c>
      <c r="E1376" s="3">
        <v>0.5</v>
      </c>
      <c r="F1376" s="3">
        <v>23670000</v>
      </c>
      <c r="G1376" s="3">
        <v>0.42</v>
      </c>
      <c r="H1376" s="3"/>
      <c r="I1376" s="3">
        <v>2</v>
      </c>
      <c r="J1376" s="3">
        <v>11</v>
      </c>
      <c r="K1376" s="3">
        <v>4</v>
      </c>
      <c r="L1376" s="3"/>
      <c r="M1376" s="3">
        <v>2</v>
      </c>
      <c r="N1376" s="3">
        <v>16</v>
      </c>
      <c r="O1376" s="3">
        <v>7</v>
      </c>
      <c r="P1376" s="3">
        <v>1</v>
      </c>
      <c r="Q1376" s="3">
        <v>1</v>
      </c>
      <c r="R1376" s="3">
        <v>1</v>
      </c>
      <c r="S1376" s="3"/>
      <c r="T1376" s="3">
        <v>16</v>
      </c>
      <c r="U1376" s="3">
        <v>12</v>
      </c>
      <c r="V1376" s="3">
        <v>9</v>
      </c>
      <c r="W1376" s="3">
        <v>2</v>
      </c>
    </row>
    <row r="1377" spans="2:23">
      <c r="B1377" s="2" t="s">
        <v>2870</v>
      </c>
      <c r="C1377" t="s">
        <v>2869</v>
      </c>
      <c r="D1377" s="3">
        <v>15</v>
      </c>
      <c r="E1377" s="3">
        <v>0.95</v>
      </c>
      <c r="F1377" s="3">
        <v>23620000</v>
      </c>
      <c r="G1377" s="3">
        <v>0.08</v>
      </c>
      <c r="H1377" s="3"/>
      <c r="I1377" s="3">
        <v>1</v>
      </c>
      <c r="J1377" s="3">
        <v>1</v>
      </c>
      <c r="K1377" s="3">
        <v>1</v>
      </c>
      <c r="L1377" s="3"/>
      <c r="M1377" s="3">
        <v>5</v>
      </c>
      <c r="N1377" s="3">
        <v>15</v>
      </c>
      <c r="O1377" s="3">
        <v>1</v>
      </c>
      <c r="P1377" s="3">
        <v>2</v>
      </c>
      <c r="Q1377" s="3">
        <v>1</v>
      </c>
      <c r="R1377" s="3">
        <v>1</v>
      </c>
      <c r="S1377" s="3"/>
      <c r="T1377" s="3">
        <v>10</v>
      </c>
      <c r="U1377" s="3">
        <v>2</v>
      </c>
      <c r="V1377" s="3">
        <v>1</v>
      </c>
      <c r="W1377" s="3">
        <v>1</v>
      </c>
    </row>
    <row r="1378" spans="2:23">
      <c r="B1378" s="2" t="s">
        <v>2872</v>
      </c>
      <c r="C1378" t="s">
        <v>2871</v>
      </c>
      <c r="D1378" s="3">
        <v>8</v>
      </c>
      <c r="E1378" s="3">
        <v>0.43</v>
      </c>
      <c r="F1378" s="3">
        <v>23510000</v>
      </c>
      <c r="G1378" s="3">
        <v>0.33</v>
      </c>
      <c r="H1378" s="3"/>
      <c r="I1378" s="3">
        <v>1</v>
      </c>
      <c r="J1378" s="3">
        <v>23</v>
      </c>
      <c r="K1378" s="3">
        <v>4</v>
      </c>
      <c r="L1378" s="3"/>
      <c r="M1378" s="3">
        <v>1</v>
      </c>
      <c r="N1378" s="3">
        <v>5</v>
      </c>
      <c r="O1378" s="3">
        <v>1</v>
      </c>
      <c r="P1378" s="3">
        <v>1</v>
      </c>
      <c r="Q1378" s="3">
        <v>1</v>
      </c>
      <c r="R1378" s="3">
        <v>1</v>
      </c>
      <c r="S1378" s="3"/>
      <c r="T1378" s="3">
        <v>14</v>
      </c>
      <c r="U1378" s="3">
        <v>7</v>
      </c>
      <c r="V1378" s="3">
        <v>7</v>
      </c>
      <c r="W1378" s="3">
        <v>1</v>
      </c>
    </row>
    <row r="1379" spans="2:23">
      <c r="B1379" s="2" t="s">
        <v>2874</v>
      </c>
      <c r="C1379" t="s">
        <v>2873</v>
      </c>
      <c r="D1379" s="3">
        <v>10</v>
      </c>
      <c r="E1379" s="3">
        <v>0.38999999999999996</v>
      </c>
      <c r="F1379" s="3">
        <v>23440000</v>
      </c>
      <c r="G1379" s="3">
        <v>0.13</v>
      </c>
      <c r="H1379" s="3"/>
      <c r="I1379" s="3">
        <v>1</v>
      </c>
      <c r="J1379" s="3">
        <v>13</v>
      </c>
      <c r="K1379" s="3">
        <v>2</v>
      </c>
      <c r="L1379" s="3"/>
      <c r="M1379" s="3">
        <v>1</v>
      </c>
      <c r="N1379" s="3">
        <v>2</v>
      </c>
      <c r="O1379" s="3">
        <v>1</v>
      </c>
      <c r="P1379" s="3">
        <v>1</v>
      </c>
      <c r="Q1379" s="3">
        <v>1</v>
      </c>
      <c r="R1379" s="3">
        <v>1</v>
      </c>
      <c r="S1379" s="3"/>
      <c r="T1379" s="3">
        <v>32</v>
      </c>
      <c r="U1379" s="3">
        <v>5</v>
      </c>
      <c r="V1379" s="3">
        <v>2</v>
      </c>
      <c r="W1379" s="3">
        <v>1</v>
      </c>
    </row>
    <row r="1380" spans="2:23">
      <c r="B1380" s="2" t="s">
        <v>2876</v>
      </c>
      <c r="C1380" t="s">
        <v>2875</v>
      </c>
      <c r="D1380" s="3">
        <v>10</v>
      </c>
      <c r="E1380" s="3">
        <v>0.28999999999999998</v>
      </c>
      <c r="F1380" s="3">
        <v>23440000</v>
      </c>
      <c r="G1380" s="3">
        <v>0.16</v>
      </c>
      <c r="H1380" s="3"/>
      <c r="I1380" s="3">
        <v>1</v>
      </c>
      <c r="J1380" s="3">
        <v>13</v>
      </c>
      <c r="K1380" s="3">
        <v>1</v>
      </c>
      <c r="L1380" s="3"/>
      <c r="M1380" s="3">
        <v>1</v>
      </c>
      <c r="N1380" s="3">
        <v>2</v>
      </c>
      <c r="O1380" s="3">
        <v>1</v>
      </c>
      <c r="P1380" s="3">
        <v>1</v>
      </c>
      <c r="Q1380" s="3">
        <v>1</v>
      </c>
      <c r="R1380" s="3">
        <v>1</v>
      </c>
      <c r="S1380" s="3"/>
      <c r="T1380" s="3">
        <v>32</v>
      </c>
      <c r="U1380" s="3">
        <v>5</v>
      </c>
      <c r="V1380" s="3">
        <v>4</v>
      </c>
      <c r="W1380" s="3">
        <v>1</v>
      </c>
    </row>
    <row r="1381" spans="2:23">
      <c r="B1381" s="2" t="s">
        <v>2878</v>
      </c>
      <c r="C1381" t="s">
        <v>2877</v>
      </c>
      <c r="D1381" s="3">
        <v>2</v>
      </c>
      <c r="E1381" s="3">
        <v>0.8</v>
      </c>
      <c r="F1381" s="3">
        <v>23430000</v>
      </c>
      <c r="G1381" s="3">
        <v>0.49</v>
      </c>
      <c r="H1381" s="3"/>
      <c r="I1381" s="3">
        <v>3</v>
      </c>
      <c r="J1381" s="3">
        <v>13</v>
      </c>
      <c r="K1381" s="3">
        <v>4</v>
      </c>
      <c r="L1381" s="3"/>
      <c r="M1381" s="3">
        <v>2</v>
      </c>
      <c r="N1381" s="3">
        <v>16</v>
      </c>
      <c r="O1381" s="3">
        <v>20</v>
      </c>
      <c r="P1381" s="3">
        <v>1</v>
      </c>
      <c r="Q1381" s="3">
        <v>1</v>
      </c>
      <c r="R1381" s="3">
        <v>1</v>
      </c>
      <c r="S1381" s="3"/>
      <c r="T1381" s="3">
        <v>42</v>
      </c>
      <c r="U1381" s="3">
        <v>16</v>
      </c>
      <c r="V1381" s="3">
        <v>4</v>
      </c>
      <c r="W1381" s="3">
        <v>1</v>
      </c>
    </row>
    <row r="1382" spans="2:23">
      <c r="B1382" s="2" t="s">
        <v>2880</v>
      </c>
      <c r="C1382" t="s">
        <v>2879</v>
      </c>
      <c r="D1382" s="3">
        <v>34</v>
      </c>
      <c r="E1382" s="3">
        <v>0.59</v>
      </c>
      <c r="F1382" s="3">
        <v>23270000</v>
      </c>
      <c r="G1382" s="3">
        <v>1.0900000000000001</v>
      </c>
      <c r="H1382" s="3"/>
      <c r="I1382" s="3">
        <v>2</v>
      </c>
      <c r="J1382" s="3">
        <v>11</v>
      </c>
      <c r="K1382" s="3">
        <v>1</v>
      </c>
      <c r="L1382" s="3"/>
      <c r="M1382" s="3">
        <v>10</v>
      </c>
      <c r="N1382" s="3">
        <v>3</v>
      </c>
      <c r="O1382" s="3">
        <v>2</v>
      </c>
      <c r="P1382" s="3">
        <v>1</v>
      </c>
      <c r="Q1382" s="3">
        <v>1</v>
      </c>
      <c r="R1382" s="3">
        <v>1</v>
      </c>
      <c r="S1382" s="3"/>
      <c r="T1382" s="3">
        <v>16</v>
      </c>
      <c r="U1382" s="3">
        <v>12</v>
      </c>
      <c r="V1382" s="3">
        <v>9</v>
      </c>
      <c r="W1382" s="3">
        <v>2</v>
      </c>
    </row>
    <row r="1383" spans="2:23">
      <c r="B1383" s="2" t="s">
        <v>2882</v>
      </c>
      <c r="C1383" t="s">
        <v>2881</v>
      </c>
      <c r="D1383" s="3">
        <v>12</v>
      </c>
      <c r="E1383" s="3">
        <v>0.6</v>
      </c>
      <c r="F1383" s="3">
        <v>23260000</v>
      </c>
      <c r="G1383" s="3">
        <v>0.4</v>
      </c>
      <c r="H1383" s="3"/>
      <c r="I1383" s="3">
        <v>1</v>
      </c>
      <c r="J1383" s="3">
        <v>13</v>
      </c>
      <c r="K1383" s="3">
        <v>1</v>
      </c>
      <c r="L1383" s="3"/>
      <c r="M1383" s="3">
        <v>5</v>
      </c>
      <c r="N1383" s="3">
        <v>14</v>
      </c>
      <c r="O1383" s="3">
        <v>28</v>
      </c>
      <c r="P1383" s="3">
        <v>1</v>
      </c>
      <c r="Q1383" s="3">
        <v>1</v>
      </c>
      <c r="R1383" s="3">
        <v>1</v>
      </c>
      <c r="S1383" s="3"/>
      <c r="T1383" s="3">
        <v>5</v>
      </c>
      <c r="U1383" s="3">
        <v>19</v>
      </c>
      <c r="V1383" s="3">
        <v>4</v>
      </c>
      <c r="W1383" s="3">
        <v>1</v>
      </c>
    </row>
    <row r="1384" spans="2:23">
      <c r="B1384" s="2" t="s">
        <v>2884</v>
      </c>
      <c r="C1384" t="s">
        <v>2883</v>
      </c>
      <c r="D1384" s="3">
        <v>30</v>
      </c>
      <c r="E1384" s="3">
        <v>0.4</v>
      </c>
      <c r="F1384" s="3">
        <v>23190000</v>
      </c>
      <c r="G1384" s="3">
        <v>0.15</v>
      </c>
      <c r="H1384" s="3"/>
      <c r="I1384" s="3">
        <v>1</v>
      </c>
      <c r="J1384" s="3">
        <v>12</v>
      </c>
      <c r="K1384" s="3">
        <v>1</v>
      </c>
      <c r="L1384" s="3"/>
      <c r="M1384" s="3">
        <v>1</v>
      </c>
      <c r="N1384" s="3">
        <v>1</v>
      </c>
      <c r="O1384" s="3">
        <v>1</v>
      </c>
      <c r="P1384" s="3">
        <v>1</v>
      </c>
      <c r="Q1384" s="3">
        <v>1</v>
      </c>
      <c r="R1384" s="3">
        <v>1</v>
      </c>
      <c r="S1384" s="3"/>
      <c r="T1384" s="3">
        <v>1</v>
      </c>
      <c r="U1384" s="3">
        <v>22</v>
      </c>
      <c r="V1384" s="3">
        <v>16</v>
      </c>
      <c r="W1384" s="3">
        <v>1</v>
      </c>
    </row>
    <row r="1385" spans="2:23">
      <c r="B1385" s="2" t="s">
        <v>419</v>
      </c>
      <c r="C1385" t="s">
        <v>2885</v>
      </c>
      <c r="D1385" s="3">
        <v>15</v>
      </c>
      <c r="E1385" s="3">
        <v>0.95</v>
      </c>
      <c r="F1385" s="3">
        <v>23190000</v>
      </c>
      <c r="G1385" s="3">
        <v>0.47000000000000003</v>
      </c>
      <c r="H1385" s="3"/>
      <c r="I1385" s="3">
        <v>1</v>
      </c>
      <c r="J1385" s="3">
        <v>1</v>
      </c>
      <c r="K1385" s="3">
        <v>1</v>
      </c>
      <c r="L1385" s="3"/>
      <c r="M1385" s="3">
        <v>1</v>
      </c>
      <c r="N1385" s="3">
        <v>5</v>
      </c>
      <c r="O1385" s="3">
        <v>1</v>
      </c>
      <c r="P1385" s="3">
        <v>1</v>
      </c>
      <c r="Q1385" s="3">
        <v>2</v>
      </c>
      <c r="R1385" s="3">
        <v>1</v>
      </c>
      <c r="S1385" s="3"/>
      <c r="T1385" s="3">
        <v>1</v>
      </c>
      <c r="U1385" s="3">
        <v>1</v>
      </c>
      <c r="V1385" s="3">
        <v>1</v>
      </c>
      <c r="W1385" s="3">
        <v>1</v>
      </c>
    </row>
    <row r="1386" spans="2:23">
      <c r="B1386" s="2" t="s">
        <v>2887</v>
      </c>
      <c r="C1386" t="s">
        <v>2886</v>
      </c>
      <c r="D1386" s="3">
        <v>2</v>
      </c>
      <c r="E1386" s="3">
        <v>0.61</v>
      </c>
      <c r="F1386" s="3">
        <v>23130000</v>
      </c>
      <c r="G1386" s="3">
        <v>0.49</v>
      </c>
      <c r="H1386" s="3"/>
      <c r="I1386" s="3">
        <v>1</v>
      </c>
      <c r="J1386" s="3">
        <v>1</v>
      </c>
      <c r="K1386" s="3">
        <v>8</v>
      </c>
      <c r="L1386" s="3"/>
      <c r="M1386" s="3">
        <v>1</v>
      </c>
      <c r="N1386" s="3">
        <v>2</v>
      </c>
      <c r="O1386" s="3">
        <v>1</v>
      </c>
      <c r="P1386" s="3">
        <v>1</v>
      </c>
      <c r="Q1386" s="3">
        <v>1</v>
      </c>
      <c r="R1386" s="3">
        <v>1</v>
      </c>
      <c r="S1386" s="3"/>
      <c r="T1386" s="3">
        <v>3</v>
      </c>
      <c r="U1386" s="3">
        <v>2</v>
      </c>
      <c r="V1386" s="3">
        <v>1</v>
      </c>
      <c r="W1386" s="3">
        <v>1</v>
      </c>
    </row>
    <row r="1387" spans="2:23">
      <c r="B1387" s="2" t="s">
        <v>2889</v>
      </c>
      <c r="C1387" t="s">
        <v>2888</v>
      </c>
      <c r="D1387" s="3">
        <v>10</v>
      </c>
      <c r="E1387" s="3">
        <v>0.49</v>
      </c>
      <c r="F1387" s="3">
        <v>23100000</v>
      </c>
      <c r="G1387" s="3">
        <v>0.13</v>
      </c>
      <c r="H1387" s="3"/>
      <c r="I1387" s="3">
        <v>1</v>
      </c>
      <c r="J1387" s="3">
        <v>13</v>
      </c>
      <c r="K1387" s="3">
        <v>3</v>
      </c>
      <c r="L1387" s="3"/>
      <c r="M1387" s="3">
        <v>1</v>
      </c>
      <c r="N1387" s="3">
        <v>2</v>
      </c>
      <c r="O1387" s="3">
        <v>1</v>
      </c>
      <c r="P1387" s="3">
        <v>1</v>
      </c>
      <c r="Q1387" s="3">
        <v>1</v>
      </c>
      <c r="R1387" s="3">
        <v>1</v>
      </c>
      <c r="S1387" s="3"/>
      <c r="T1387" s="3">
        <v>32</v>
      </c>
      <c r="U1387" s="3">
        <v>5</v>
      </c>
      <c r="V1387" s="3">
        <v>2</v>
      </c>
      <c r="W1387" s="3">
        <v>1</v>
      </c>
    </row>
    <row r="1388" spans="2:23">
      <c r="B1388" s="2" t="s">
        <v>27</v>
      </c>
      <c r="C1388" t="s">
        <v>2890</v>
      </c>
      <c r="D1388" s="3">
        <v>9</v>
      </c>
      <c r="E1388" s="3">
        <v>0.67</v>
      </c>
      <c r="F1388" s="3">
        <v>23070000</v>
      </c>
      <c r="G1388" s="3">
        <v>0.55999999999999994</v>
      </c>
      <c r="H1388" s="3"/>
      <c r="I1388" s="3">
        <v>1</v>
      </c>
      <c r="J1388" s="3">
        <v>1</v>
      </c>
      <c r="K1388" s="3">
        <v>4</v>
      </c>
      <c r="L1388" s="3"/>
      <c r="M1388" s="3">
        <v>5</v>
      </c>
      <c r="N1388" s="3">
        <v>17</v>
      </c>
      <c r="O1388" s="3">
        <v>77</v>
      </c>
      <c r="P1388" s="3">
        <v>1</v>
      </c>
      <c r="Q1388" s="3">
        <v>1</v>
      </c>
      <c r="R1388" s="3">
        <v>1</v>
      </c>
      <c r="S1388" s="3"/>
      <c r="T1388" s="3">
        <v>31</v>
      </c>
      <c r="U1388" s="3">
        <v>2</v>
      </c>
      <c r="V1388" s="3">
        <v>1</v>
      </c>
      <c r="W1388" s="3">
        <v>1</v>
      </c>
    </row>
    <row r="1389" spans="2:23">
      <c r="B1389" s="2" t="s">
        <v>2892</v>
      </c>
      <c r="C1389" t="s">
        <v>2891</v>
      </c>
      <c r="D1389" s="3">
        <v>12</v>
      </c>
      <c r="E1389" s="3">
        <v>0.83</v>
      </c>
      <c r="F1389" s="3">
        <v>23060000</v>
      </c>
      <c r="G1389" s="3">
        <v>0.36</v>
      </c>
      <c r="H1389" s="3"/>
      <c r="I1389" s="3">
        <v>1</v>
      </c>
      <c r="J1389" s="3">
        <v>11</v>
      </c>
      <c r="K1389" s="3">
        <v>7</v>
      </c>
      <c r="L1389" s="3"/>
      <c r="M1389" s="3">
        <v>1</v>
      </c>
      <c r="N1389" s="3">
        <v>2</v>
      </c>
      <c r="O1389" s="3">
        <v>1</v>
      </c>
      <c r="P1389" s="3">
        <v>1</v>
      </c>
      <c r="Q1389" s="3">
        <v>1</v>
      </c>
      <c r="R1389" s="3">
        <v>1</v>
      </c>
      <c r="S1389" s="3"/>
      <c r="T1389" s="3">
        <v>16</v>
      </c>
      <c r="U1389" s="3">
        <v>12</v>
      </c>
      <c r="V1389" s="3">
        <v>9</v>
      </c>
      <c r="W1389" s="3">
        <v>2</v>
      </c>
    </row>
    <row r="1390" spans="2:23">
      <c r="B1390" s="2" t="s">
        <v>2894</v>
      </c>
      <c r="C1390" t="s">
        <v>2893</v>
      </c>
      <c r="D1390" s="3">
        <v>2</v>
      </c>
      <c r="E1390" s="3">
        <v>0.64</v>
      </c>
      <c r="F1390" s="3">
        <v>23010000</v>
      </c>
      <c r="G1390" s="3">
        <v>0.5</v>
      </c>
      <c r="H1390" s="3"/>
      <c r="I1390" s="3">
        <v>1</v>
      </c>
      <c r="J1390" s="3">
        <v>1</v>
      </c>
      <c r="K1390" s="3">
        <v>7</v>
      </c>
      <c r="L1390" s="3"/>
      <c r="M1390" s="3">
        <v>1</v>
      </c>
      <c r="N1390" s="3">
        <v>5</v>
      </c>
      <c r="O1390" s="3">
        <v>1</v>
      </c>
      <c r="P1390" s="3">
        <v>1</v>
      </c>
      <c r="Q1390" s="3">
        <v>1</v>
      </c>
      <c r="R1390" s="3">
        <v>1</v>
      </c>
      <c r="S1390" s="3"/>
      <c r="T1390" s="3">
        <v>3</v>
      </c>
      <c r="U1390" s="3">
        <v>2</v>
      </c>
      <c r="V1390" s="3">
        <v>1</v>
      </c>
      <c r="W1390" s="3">
        <v>1</v>
      </c>
    </row>
    <row r="1391" spans="2:23">
      <c r="B1391" s="2" t="s">
        <v>2896</v>
      </c>
      <c r="C1391" t="s">
        <v>2895</v>
      </c>
      <c r="D1391" s="3">
        <v>8</v>
      </c>
      <c r="E1391" s="3">
        <v>0.54999999999999993</v>
      </c>
      <c r="F1391" s="3">
        <v>23000000</v>
      </c>
      <c r="G1391" s="3">
        <v>0.61</v>
      </c>
      <c r="H1391" s="3"/>
      <c r="I1391" s="3">
        <v>2</v>
      </c>
      <c r="J1391" s="3">
        <v>11</v>
      </c>
      <c r="K1391" s="3">
        <v>7</v>
      </c>
      <c r="L1391" s="3"/>
      <c r="M1391" s="3">
        <v>2</v>
      </c>
      <c r="N1391" s="3">
        <v>16</v>
      </c>
      <c r="O1391" s="3">
        <v>7</v>
      </c>
      <c r="P1391" s="3">
        <v>1</v>
      </c>
      <c r="Q1391" s="3">
        <v>1</v>
      </c>
      <c r="R1391" s="3">
        <v>1</v>
      </c>
      <c r="S1391" s="3"/>
      <c r="T1391" s="3">
        <v>16</v>
      </c>
      <c r="U1391" s="3">
        <v>12</v>
      </c>
      <c r="V1391" s="3">
        <v>9</v>
      </c>
      <c r="W1391" s="3">
        <v>2</v>
      </c>
    </row>
    <row r="1392" spans="2:23">
      <c r="B1392" s="2" t="s">
        <v>2898</v>
      </c>
      <c r="C1392" t="s">
        <v>2897</v>
      </c>
      <c r="D1392" s="3">
        <v>24</v>
      </c>
      <c r="E1392" s="3">
        <v>0.75</v>
      </c>
      <c r="F1392" s="3">
        <v>22980000</v>
      </c>
      <c r="G1392" s="3">
        <v>0.1</v>
      </c>
      <c r="H1392" s="3"/>
      <c r="I1392" s="3">
        <v>1</v>
      </c>
      <c r="J1392" s="3">
        <v>1</v>
      </c>
      <c r="K1392" s="3">
        <v>10</v>
      </c>
      <c r="L1392" s="3"/>
      <c r="M1392" s="3">
        <v>5</v>
      </c>
      <c r="N1392" s="3">
        <v>14</v>
      </c>
      <c r="O1392" s="3">
        <v>1</v>
      </c>
      <c r="P1392" s="3">
        <v>1</v>
      </c>
      <c r="Q1392" s="3">
        <v>1</v>
      </c>
      <c r="R1392" s="3">
        <v>1</v>
      </c>
      <c r="S1392" s="3"/>
      <c r="T1392" s="3">
        <v>105</v>
      </c>
      <c r="U1392" s="3">
        <v>1</v>
      </c>
      <c r="V1392" s="3">
        <v>1</v>
      </c>
      <c r="W1392" s="3">
        <v>1</v>
      </c>
    </row>
    <row r="1393" spans="2:23">
      <c r="B1393" s="2" t="s">
        <v>37</v>
      </c>
      <c r="C1393" t="s">
        <v>2899</v>
      </c>
      <c r="D1393" s="3">
        <v>8</v>
      </c>
      <c r="E1393" s="3">
        <v>0.44999999999999996</v>
      </c>
      <c r="F1393" s="3">
        <v>22900000</v>
      </c>
      <c r="G1393" s="3">
        <v>0.57000000000000006</v>
      </c>
      <c r="H1393" s="3"/>
      <c r="I1393" s="3">
        <v>6</v>
      </c>
      <c r="J1393" s="3">
        <v>1</v>
      </c>
      <c r="K1393" s="3">
        <v>8</v>
      </c>
      <c r="L1393" s="3"/>
      <c r="M1393" s="3">
        <v>28</v>
      </c>
      <c r="N1393" s="3">
        <v>63</v>
      </c>
      <c r="O1393" s="3">
        <v>42</v>
      </c>
      <c r="P1393" s="3">
        <v>1</v>
      </c>
      <c r="Q1393" s="3">
        <v>1</v>
      </c>
      <c r="R1393" s="3">
        <v>1</v>
      </c>
      <c r="S1393" s="3"/>
      <c r="T1393" s="3">
        <v>16</v>
      </c>
      <c r="U1393" s="3">
        <v>6</v>
      </c>
      <c r="V1393" s="3">
        <v>5</v>
      </c>
      <c r="W1393" s="3">
        <v>2</v>
      </c>
    </row>
    <row r="1394" spans="2:23">
      <c r="B1394" s="2" t="s">
        <v>2901</v>
      </c>
      <c r="C1394" t="s">
        <v>2900</v>
      </c>
      <c r="D1394" s="3">
        <v>4</v>
      </c>
      <c r="E1394" s="3">
        <v>0.22</v>
      </c>
      <c r="F1394" s="3">
        <v>22530000</v>
      </c>
      <c r="G1394" s="3">
        <v>0.22</v>
      </c>
      <c r="H1394" s="3"/>
      <c r="I1394" s="3">
        <v>2</v>
      </c>
      <c r="J1394" s="3">
        <v>31</v>
      </c>
      <c r="K1394" s="3">
        <v>1</v>
      </c>
      <c r="L1394" s="3"/>
      <c r="M1394" s="3">
        <v>3</v>
      </c>
      <c r="N1394" s="3">
        <v>3</v>
      </c>
      <c r="O1394" s="3">
        <v>6</v>
      </c>
      <c r="P1394" s="3">
        <v>1</v>
      </c>
      <c r="Q1394" s="3">
        <v>1</v>
      </c>
      <c r="R1394" s="3">
        <v>1</v>
      </c>
      <c r="S1394" s="3"/>
      <c r="T1394" s="3">
        <v>5</v>
      </c>
      <c r="U1394" s="3">
        <v>20</v>
      </c>
      <c r="V1394" s="3">
        <v>8</v>
      </c>
      <c r="W1394" s="3">
        <v>1</v>
      </c>
    </row>
    <row r="1395" spans="2:23">
      <c r="B1395" s="2" t="s">
        <v>315</v>
      </c>
      <c r="C1395" t="s">
        <v>2902</v>
      </c>
      <c r="D1395" s="3">
        <v>4</v>
      </c>
      <c r="E1395" s="3">
        <v>0.76</v>
      </c>
      <c r="F1395" s="3">
        <v>22490000</v>
      </c>
      <c r="G1395" s="3">
        <v>1.1900000000000002</v>
      </c>
      <c r="H1395" s="3"/>
      <c r="I1395" s="3">
        <v>1</v>
      </c>
      <c r="J1395" s="3">
        <v>1</v>
      </c>
      <c r="K1395" s="3">
        <v>4</v>
      </c>
      <c r="L1395" s="3"/>
      <c r="M1395" s="3">
        <v>5</v>
      </c>
      <c r="N1395" s="3">
        <v>26</v>
      </c>
      <c r="O1395" s="3">
        <v>37</v>
      </c>
      <c r="P1395" s="3">
        <v>1</v>
      </c>
      <c r="Q1395" s="3">
        <v>1</v>
      </c>
      <c r="R1395" s="3">
        <v>1</v>
      </c>
      <c r="S1395" s="3"/>
      <c r="T1395" s="3">
        <v>5</v>
      </c>
      <c r="U1395" s="3">
        <v>2</v>
      </c>
      <c r="V1395" s="3">
        <v>1</v>
      </c>
      <c r="W1395" s="3">
        <v>1</v>
      </c>
    </row>
    <row r="1396" spans="2:23">
      <c r="B1396" s="2" t="s">
        <v>384</v>
      </c>
      <c r="C1396" t="s">
        <v>2903</v>
      </c>
      <c r="D1396" s="3">
        <v>21</v>
      </c>
      <c r="E1396" s="3">
        <v>1.05</v>
      </c>
      <c r="F1396" s="3">
        <v>22480000</v>
      </c>
      <c r="G1396" s="3">
        <v>0.84</v>
      </c>
      <c r="H1396" s="3"/>
      <c r="I1396" s="3">
        <v>1</v>
      </c>
      <c r="J1396" s="3">
        <v>8</v>
      </c>
      <c r="K1396" s="3">
        <v>1</v>
      </c>
      <c r="L1396" s="3"/>
      <c r="M1396" s="3">
        <v>5</v>
      </c>
      <c r="N1396" s="3">
        <v>17</v>
      </c>
      <c r="O1396" s="3">
        <v>47</v>
      </c>
      <c r="P1396" s="3">
        <v>1</v>
      </c>
      <c r="Q1396" s="3">
        <v>2</v>
      </c>
      <c r="R1396" s="3">
        <v>1</v>
      </c>
      <c r="S1396" s="3"/>
      <c r="T1396" s="3">
        <v>1</v>
      </c>
      <c r="U1396" s="3">
        <v>1</v>
      </c>
      <c r="V1396" s="3">
        <v>8</v>
      </c>
      <c r="W1396" s="3">
        <v>1</v>
      </c>
    </row>
    <row r="1397" spans="2:23">
      <c r="B1397" s="2" t="s">
        <v>2905</v>
      </c>
      <c r="C1397" t="s">
        <v>2904</v>
      </c>
      <c r="D1397" s="3">
        <v>40</v>
      </c>
      <c r="E1397" s="3">
        <v>0.5</v>
      </c>
      <c r="F1397" s="3">
        <v>22450000</v>
      </c>
      <c r="G1397" s="3">
        <v>0.22</v>
      </c>
      <c r="H1397" s="3"/>
      <c r="I1397" s="3">
        <v>1</v>
      </c>
      <c r="J1397" s="3">
        <v>13</v>
      </c>
      <c r="K1397" s="3">
        <v>1</v>
      </c>
      <c r="L1397" s="3"/>
      <c r="M1397" s="3">
        <v>5</v>
      </c>
      <c r="N1397" s="3">
        <v>20</v>
      </c>
      <c r="O1397" s="3">
        <v>1</v>
      </c>
      <c r="P1397" s="3">
        <v>1</v>
      </c>
      <c r="Q1397" s="3">
        <v>1</v>
      </c>
      <c r="R1397" s="3">
        <v>1</v>
      </c>
      <c r="S1397" s="3"/>
      <c r="T1397" s="3">
        <v>54</v>
      </c>
      <c r="U1397" s="3">
        <v>2</v>
      </c>
      <c r="V1397" s="3">
        <v>4</v>
      </c>
      <c r="W1397" s="3">
        <v>1</v>
      </c>
    </row>
    <row r="1398" spans="2:23">
      <c r="B1398" s="2" t="s">
        <v>2907</v>
      </c>
      <c r="C1398" t="s">
        <v>2906</v>
      </c>
      <c r="D1398" s="3">
        <v>28</v>
      </c>
      <c r="E1398" s="3">
        <v>0.38</v>
      </c>
      <c r="F1398" s="3">
        <v>22370000</v>
      </c>
      <c r="G1398" s="3">
        <v>0.6</v>
      </c>
      <c r="H1398" s="3"/>
      <c r="I1398" s="3">
        <v>1</v>
      </c>
      <c r="J1398" s="3">
        <v>13</v>
      </c>
      <c r="K1398" s="3">
        <v>6</v>
      </c>
      <c r="L1398" s="3"/>
      <c r="M1398" s="3">
        <v>1</v>
      </c>
      <c r="N1398" s="3">
        <v>2</v>
      </c>
      <c r="O1398" s="3">
        <v>1</v>
      </c>
      <c r="P1398" s="3">
        <v>1</v>
      </c>
      <c r="Q1398" s="3">
        <v>1</v>
      </c>
      <c r="R1398" s="3">
        <v>1</v>
      </c>
      <c r="S1398" s="3"/>
      <c r="T1398" s="3">
        <v>75</v>
      </c>
      <c r="U1398" s="3">
        <v>5</v>
      </c>
      <c r="V1398" s="3">
        <v>4</v>
      </c>
      <c r="W1398" s="3">
        <v>1</v>
      </c>
    </row>
    <row r="1399" spans="2:23">
      <c r="B1399" s="2" t="s">
        <v>2909</v>
      </c>
      <c r="C1399" t="s">
        <v>2908</v>
      </c>
      <c r="D1399" s="3">
        <v>4</v>
      </c>
      <c r="E1399" s="3">
        <v>0.25</v>
      </c>
      <c r="F1399" s="3">
        <v>22240000</v>
      </c>
      <c r="G1399" s="3">
        <v>0.3</v>
      </c>
      <c r="H1399" s="3"/>
      <c r="I1399" s="3">
        <v>1</v>
      </c>
      <c r="J1399" s="3">
        <v>8</v>
      </c>
      <c r="K1399" s="3">
        <v>1</v>
      </c>
      <c r="L1399" s="3"/>
      <c r="M1399" s="3">
        <v>1</v>
      </c>
      <c r="N1399" s="3">
        <v>5</v>
      </c>
      <c r="O1399" s="3">
        <v>1</v>
      </c>
      <c r="P1399" s="3">
        <v>1</v>
      </c>
      <c r="Q1399" s="3">
        <v>1</v>
      </c>
      <c r="R1399" s="3">
        <v>1</v>
      </c>
      <c r="S1399" s="3"/>
      <c r="T1399" s="3">
        <v>7</v>
      </c>
      <c r="U1399" s="3">
        <v>2</v>
      </c>
      <c r="V1399" s="3">
        <v>2</v>
      </c>
      <c r="W1399" s="3">
        <v>1</v>
      </c>
    </row>
    <row r="1400" spans="2:23">
      <c r="B1400" s="2" t="s">
        <v>2911</v>
      </c>
      <c r="C1400" t="s">
        <v>2910</v>
      </c>
      <c r="D1400" s="3">
        <v>4</v>
      </c>
      <c r="E1400" s="3">
        <v>0.70000000000000007</v>
      </c>
      <c r="F1400" s="3">
        <v>22060000</v>
      </c>
      <c r="G1400" s="3">
        <v>0.48</v>
      </c>
      <c r="H1400" s="3"/>
      <c r="I1400" s="3">
        <v>1</v>
      </c>
      <c r="J1400" s="3">
        <v>8</v>
      </c>
      <c r="K1400" s="3">
        <v>4</v>
      </c>
      <c r="L1400" s="3"/>
      <c r="M1400" s="3">
        <v>5</v>
      </c>
      <c r="N1400" s="3">
        <v>15</v>
      </c>
      <c r="O1400" s="3">
        <v>1</v>
      </c>
      <c r="P1400" s="3">
        <v>1</v>
      </c>
      <c r="Q1400" s="3">
        <v>1</v>
      </c>
      <c r="R1400" s="3">
        <v>1</v>
      </c>
      <c r="S1400" s="3"/>
      <c r="T1400" s="3">
        <v>81</v>
      </c>
      <c r="U1400" s="3">
        <v>1</v>
      </c>
      <c r="V1400" s="3">
        <v>2</v>
      </c>
      <c r="W1400" s="3">
        <v>1</v>
      </c>
    </row>
    <row r="1401" spans="2:23">
      <c r="B1401" s="2" t="s">
        <v>2913</v>
      </c>
      <c r="C1401" t="s">
        <v>2912</v>
      </c>
      <c r="D1401" s="3">
        <v>21</v>
      </c>
      <c r="E1401" s="3">
        <v>1.08</v>
      </c>
      <c r="F1401" s="3">
        <v>21990000</v>
      </c>
      <c r="G1401" s="3">
        <v>0.22999999999999998</v>
      </c>
      <c r="H1401" s="3"/>
      <c r="I1401" s="3">
        <v>1</v>
      </c>
      <c r="J1401" s="3">
        <v>1</v>
      </c>
      <c r="K1401" s="3">
        <v>1</v>
      </c>
      <c r="L1401" s="3"/>
      <c r="M1401" s="3">
        <v>5</v>
      </c>
      <c r="N1401" s="3">
        <v>20</v>
      </c>
      <c r="O1401" s="3">
        <v>16</v>
      </c>
      <c r="P1401" s="3">
        <v>1</v>
      </c>
      <c r="Q1401" s="3">
        <v>2</v>
      </c>
      <c r="R1401" s="3">
        <v>1</v>
      </c>
      <c r="S1401" s="3"/>
      <c r="T1401" s="3">
        <v>10</v>
      </c>
      <c r="U1401" s="3">
        <v>2</v>
      </c>
      <c r="V1401" s="3">
        <v>1</v>
      </c>
      <c r="W1401" s="3">
        <v>1</v>
      </c>
    </row>
    <row r="1402" spans="2:23">
      <c r="B1402" s="2" t="s">
        <v>2915</v>
      </c>
      <c r="C1402" t="s">
        <v>2914</v>
      </c>
      <c r="D1402" s="3">
        <v>8</v>
      </c>
      <c r="E1402" s="3">
        <v>0.48</v>
      </c>
      <c r="F1402" s="3">
        <v>21760000</v>
      </c>
      <c r="G1402" s="3">
        <v>0.21</v>
      </c>
      <c r="H1402" s="3"/>
      <c r="I1402" s="3">
        <v>1</v>
      </c>
      <c r="J1402" s="3">
        <v>10</v>
      </c>
      <c r="K1402" s="3">
        <v>7</v>
      </c>
      <c r="L1402" s="3"/>
      <c r="M1402" s="3">
        <v>5</v>
      </c>
      <c r="N1402" s="3">
        <v>8</v>
      </c>
      <c r="O1402" s="3">
        <v>1</v>
      </c>
      <c r="P1402" s="3">
        <v>1</v>
      </c>
      <c r="Q1402" s="3">
        <v>1</v>
      </c>
      <c r="R1402" s="3">
        <v>1</v>
      </c>
      <c r="S1402" s="3"/>
      <c r="T1402" s="3">
        <v>14</v>
      </c>
      <c r="U1402" s="3">
        <v>2</v>
      </c>
      <c r="V1402" s="3">
        <v>1</v>
      </c>
      <c r="W1402" s="3">
        <v>1</v>
      </c>
    </row>
    <row r="1403" spans="2:23">
      <c r="B1403" s="2" t="s">
        <v>344</v>
      </c>
      <c r="C1403" t="s">
        <v>2916</v>
      </c>
      <c r="D1403" s="3">
        <v>9</v>
      </c>
      <c r="E1403" s="3">
        <v>0.6</v>
      </c>
      <c r="F1403" s="3">
        <v>21730000</v>
      </c>
      <c r="G1403" s="3">
        <v>0.42</v>
      </c>
      <c r="H1403" s="3"/>
      <c r="I1403" s="3">
        <v>1</v>
      </c>
      <c r="J1403" s="3">
        <v>1</v>
      </c>
      <c r="K1403" s="3">
        <v>6</v>
      </c>
      <c r="L1403" s="3"/>
      <c r="M1403" s="3">
        <v>1</v>
      </c>
      <c r="N1403" s="3">
        <v>2</v>
      </c>
      <c r="O1403" s="3">
        <v>1</v>
      </c>
      <c r="P1403" s="3">
        <v>1</v>
      </c>
      <c r="Q1403" s="3">
        <v>1</v>
      </c>
      <c r="R1403" s="3">
        <v>1</v>
      </c>
      <c r="S1403" s="3"/>
      <c r="T1403" s="3">
        <v>31</v>
      </c>
      <c r="U1403" s="3">
        <v>2</v>
      </c>
      <c r="V1403" s="3">
        <v>1</v>
      </c>
      <c r="W1403" s="3">
        <v>1</v>
      </c>
    </row>
    <row r="1404" spans="2:23">
      <c r="B1404" s="2" t="s">
        <v>70</v>
      </c>
      <c r="C1404" t="s">
        <v>2917</v>
      </c>
      <c r="D1404" s="3">
        <v>4</v>
      </c>
      <c r="E1404" s="3">
        <v>0.79</v>
      </c>
      <c r="F1404" s="3">
        <v>21730000</v>
      </c>
      <c r="G1404" s="3">
        <v>0.18</v>
      </c>
      <c r="H1404" s="3"/>
      <c r="I1404" s="3">
        <v>3</v>
      </c>
      <c r="J1404" s="3">
        <v>16</v>
      </c>
      <c r="K1404" s="3">
        <v>4</v>
      </c>
      <c r="L1404" s="3"/>
      <c r="M1404" s="3">
        <v>4</v>
      </c>
      <c r="N1404" s="3">
        <v>24</v>
      </c>
      <c r="O1404" s="3">
        <v>20</v>
      </c>
      <c r="P1404" s="3">
        <v>1</v>
      </c>
      <c r="Q1404" s="3">
        <v>1</v>
      </c>
      <c r="R1404" s="3">
        <v>1</v>
      </c>
      <c r="S1404" s="3"/>
      <c r="T1404" s="3">
        <v>19</v>
      </c>
      <c r="U1404" s="3">
        <v>6</v>
      </c>
      <c r="V1404" s="3">
        <v>5</v>
      </c>
      <c r="W1404" s="3">
        <v>1</v>
      </c>
    </row>
    <row r="1405" spans="2:23">
      <c r="B1405" s="2" t="s">
        <v>184</v>
      </c>
      <c r="C1405" t="s">
        <v>2918</v>
      </c>
      <c r="D1405" s="3">
        <v>19</v>
      </c>
      <c r="E1405" s="3">
        <v>0.75</v>
      </c>
      <c r="F1405" s="3">
        <v>21680000</v>
      </c>
      <c r="G1405" s="3">
        <v>0.24</v>
      </c>
      <c r="H1405" s="3"/>
      <c r="I1405" s="3">
        <v>3</v>
      </c>
      <c r="J1405" s="3">
        <v>1</v>
      </c>
      <c r="K1405" s="3">
        <v>4</v>
      </c>
      <c r="L1405" s="3"/>
      <c r="M1405" s="3">
        <v>2</v>
      </c>
      <c r="N1405" s="3">
        <v>16</v>
      </c>
      <c r="O1405" s="3">
        <v>19</v>
      </c>
      <c r="P1405" s="3">
        <v>1</v>
      </c>
      <c r="Q1405" s="3">
        <v>1</v>
      </c>
      <c r="R1405" s="3">
        <v>2</v>
      </c>
      <c r="S1405" s="3"/>
      <c r="T1405" s="3">
        <v>1</v>
      </c>
      <c r="U1405" s="3">
        <v>19</v>
      </c>
      <c r="V1405" s="3">
        <v>15</v>
      </c>
      <c r="W1405" s="3">
        <v>1</v>
      </c>
    </row>
    <row r="1406" spans="2:23">
      <c r="B1406" s="2" t="s">
        <v>2920</v>
      </c>
      <c r="C1406" t="s">
        <v>2919</v>
      </c>
      <c r="D1406" s="3">
        <v>15</v>
      </c>
      <c r="E1406" s="3">
        <v>0.95</v>
      </c>
      <c r="F1406" s="3">
        <v>21660000</v>
      </c>
      <c r="G1406" s="3">
        <v>0.67</v>
      </c>
      <c r="H1406" s="3"/>
      <c r="I1406" s="3">
        <v>4</v>
      </c>
      <c r="J1406" s="3">
        <v>12</v>
      </c>
      <c r="K1406" s="3">
        <v>1</v>
      </c>
      <c r="L1406" s="3"/>
      <c r="M1406" s="3">
        <v>13</v>
      </c>
      <c r="N1406" s="3">
        <v>41</v>
      </c>
      <c r="O1406" s="3">
        <v>64</v>
      </c>
      <c r="P1406" s="3">
        <v>1</v>
      </c>
      <c r="Q1406" s="3">
        <v>1</v>
      </c>
      <c r="R1406" s="3">
        <v>1</v>
      </c>
      <c r="S1406" s="3"/>
      <c r="T1406" s="3">
        <v>4</v>
      </c>
      <c r="U1406" s="3">
        <v>8</v>
      </c>
      <c r="V1406" s="3">
        <v>11</v>
      </c>
      <c r="W1406" s="3">
        <v>1</v>
      </c>
    </row>
    <row r="1407" spans="2:23">
      <c r="B1407" s="2" t="s">
        <v>551</v>
      </c>
      <c r="C1407" t="s">
        <v>2921</v>
      </c>
      <c r="D1407" s="3">
        <v>5</v>
      </c>
      <c r="E1407" s="3">
        <v>0.32</v>
      </c>
      <c r="F1407" s="3">
        <v>21610000</v>
      </c>
      <c r="G1407" s="3">
        <v>0.94000000000000006</v>
      </c>
      <c r="H1407" s="3"/>
      <c r="I1407" s="3">
        <v>1</v>
      </c>
      <c r="J1407" s="3">
        <v>1</v>
      </c>
      <c r="K1407" s="3">
        <v>1</v>
      </c>
      <c r="L1407" s="3"/>
      <c r="M1407" s="3">
        <v>5</v>
      </c>
      <c r="N1407" s="3">
        <v>7</v>
      </c>
      <c r="O1407" s="3">
        <v>1</v>
      </c>
      <c r="P1407" s="3">
        <v>1</v>
      </c>
      <c r="Q1407" s="3">
        <v>1</v>
      </c>
      <c r="R1407" s="3">
        <v>1</v>
      </c>
      <c r="S1407" s="3"/>
      <c r="T1407" s="3">
        <v>102</v>
      </c>
      <c r="U1407" s="3">
        <v>2</v>
      </c>
      <c r="V1407" s="3">
        <v>1</v>
      </c>
      <c r="W1407" s="3">
        <v>1</v>
      </c>
    </row>
    <row r="1408" spans="2:23">
      <c r="B1408" s="2" t="s">
        <v>4</v>
      </c>
      <c r="C1408" t="s">
        <v>2922</v>
      </c>
      <c r="D1408" s="3">
        <v>4</v>
      </c>
      <c r="E1408" s="3">
        <v>0.3</v>
      </c>
      <c r="F1408" s="3">
        <v>21550000</v>
      </c>
      <c r="G1408" s="3">
        <v>0.44</v>
      </c>
      <c r="H1408" s="3"/>
      <c r="I1408" s="3">
        <v>1</v>
      </c>
      <c r="J1408" s="3">
        <v>27</v>
      </c>
      <c r="K1408" s="3">
        <v>7</v>
      </c>
      <c r="L1408" s="3"/>
      <c r="M1408" s="3">
        <v>1</v>
      </c>
      <c r="N1408" s="3">
        <v>1</v>
      </c>
      <c r="O1408" s="3">
        <v>1</v>
      </c>
      <c r="P1408" s="3">
        <v>1</v>
      </c>
      <c r="Q1408" s="3">
        <v>1</v>
      </c>
      <c r="R1408" s="3">
        <v>1</v>
      </c>
      <c r="S1408" s="3"/>
      <c r="T1408" s="3">
        <v>73</v>
      </c>
      <c r="U1408" s="3">
        <v>24</v>
      </c>
      <c r="V1408" s="3">
        <v>1</v>
      </c>
      <c r="W1408" s="3">
        <v>1</v>
      </c>
    </row>
    <row r="1409" spans="2:23">
      <c r="B1409" s="2" t="s">
        <v>2924</v>
      </c>
      <c r="C1409" t="s">
        <v>2923</v>
      </c>
      <c r="D1409" s="3">
        <v>18</v>
      </c>
      <c r="E1409" s="3">
        <v>0.54999999999999993</v>
      </c>
      <c r="F1409" s="3">
        <v>21540000</v>
      </c>
      <c r="G1409" s="3">
        <v>71.25</v>
      </c>
      <c r="H1409" s="3"/>
      <c r="I1409" s="3">
        <v>3</v>
      </c>
      <c r="J1409" s="3">
        <v>13</v>
      </c>
      <c r="K1409" s="3">
        <v>4</v>
      </c>
      <c r="L1409" s="3"/>
      <c r="M1409" s="3">
        <v>2</v>
      </c>
      <c r="N1409" s="3">
        <v>16</v>
      </c>
      <c r="O1409" s="3">
        <v>58</v>
      </c>
      <c r="P1409" s="3">
        <v>1</v>
      </c>
      <c r="Q1409" s="3">
        <v>1</v>
      </c>
      <c r="R1409" s="3">
        <v>2</v>
      </c>
      <c r="S1409" s="3"/>
      <c r="T1409" s="3">
        <v>42</v>
      </c>
      <c r="U1409" s="3">
        <v>1</v>
      </c>
      <c r="V1409" s="3">
        <v>4</v>
      </c>
      <c r="W1409" s="3">
        <v>1</v>
      </c>
    </row>
    <row r="1410" spans="2:23">
      <c r="B1410" s="2" t="s">
        <v>504</v>
      </c>
      <c r="C1410" t="s">
        <v>2925</v>
      </c>
      <c r="D1410" s="3">
        <v>15</v>
      </c>
      <c r="E1410" s="3">
        <v>0.95</v>
      </c>
      <c r="F1410" s="3">
        <v>21510000</v>
      </c>
      <c r="G1410" s="3">
        <v>0.26</v>
      </c>
      <c r="H1410" s="3"/>
      <c r="I1410" s="3">
        <v>1</v>
      </c>
      <c r="J1410" s="3">
        <v>1</v>
      </c>
      <c r="K1410" s="3">
        <v>1</v>
      </c>
      <c r="L1410" s="3"/>
      <c r="M1410" s="3">
        <v>5</v>
      </c>
      <c r="N1410" s="3">
        <v>20</v>
      </c>
      <c r="O1410" s="3">
        <v>1</v>
      </c>
      <c r="P1410" s="3">
        <v>1</v>
      </c>
      <c r="Q1410" s="3">
        <v>2</v>
      </c>
      <c r="R1410" s="3">
        <v>1</v>
      </c>
      <c r="S1410" s="3"/>
      <c r="T1410" s="3">
        <v>10</v>
      </c>
      <c r="U1410" s="3">
        <v>2</v>
      </c>
      <c r="V1410" s="3">
        <v>1</v>
      </c>
      <c r="W1410" s="3">
        <v>1</v>
      </c>
    </row>
    <row r="1411" spans="2:23">
      <c r="B1411" s="2" t="s">
        <v>2927</v>
      </c>
      <c r="C1411" t="s">
        <v>2926</v>
      </c>
      <c r="D1411" s="3">
        <v>2</v>
      </c>
      <c r="E1411" s="3">
        <v>0.4</v>
      </c>
      <c r="F1411" s="3">
        <v>21330000</v>
      </c>
      <c r="G1411" s="3">
        <v>0.43</v>
      </c>
      <c r="H1411" s="3"/>
      <c r="I1411" s="3">
        <v>1</v>
      </c>
      <c r="J1411" s="3">
        <v>13</v>
      </c>
      <c r="K1411" s="3">
        <v>2</v>
      </c>
      <c r="L1411" s="3"/>
      <c r="M1411" s="3">
        <v>1</v>
      </c>
      <c r="N1411" s="3">
        <v>5</v>
      </c>
      <c r="O1411" s="3">
        <v>1</v>
      </c>
      <c r="P1411" s="3">
        <v>1</v>
      </c>
      <c r="Q1411" s="3">
        <v>1</v>
      </c>
      <c r="R1411" s="3">
        <v>1</v>
      </c>
      <c r="S1411" s="3"/>
      <c r="T1411" s="3">
        <v>3</v>
      </c>
      <c r="U1411" s="3">
        <v>5</v>
      </c>
      <c r="V1411" s="3">
        <v>4</v>
      </c>
      <c r="W1411" s="3">
        <v>1</v>
      </c>
    </row>
    <row r="1412" spans="2:23">
      <c r="B1412" s="2" t="s">
        <v>2929</v>
      </c>
      <c r="C1412" t="s">
        <v>2928</v>
      </c>
      <c r="D1412" s="3">
        <v>12</v>
      </c>
      <c r="E1412" s="3">
        <v>0.70000000000000007</v>
      </c>
      <c r="F1412" s="3">
        <v>21150000</v>
      </c>
      <c r="G1412" s="3">
        <v>0.48</v>
      </c>
      <c r="H1412" s="3"/>
      <c r="I1412" s="3">
        <v>1</v>
      </c>
      <c r="J1412" s="3">
        <v>13</v>
      </c>
      <c r="K1412" s="3">
        <v>5</v>
      </c>
      <c r="L1412" s="3"/>
      <c r="M1412" s="3">
        <v>1</v>
      </c>
      <c r="N1412" s="3">
        <v>2</v>
      </c>
      <c r="O1412" s="3">
        <v>1</v>
      </c>
      <c r="P1412" s="3">
        <v>1</v>
      </c>
      <c r="Q1412" s="3">
        <v>1</v>
      </c>
      <c r="R1412" s="3">
        <v>1</v>
      </c>
      <c r="S1412" s="3"/>
      <c r="T1412" s="3">
        <v>39</v>
      </c>
      <c r="U1412" s="3">
        <v>12</v>
      </c>
      <c r="V1412" s="3">
        <v>1</v>
      </c>
      <c r="W1412" s="3">
        <v>1</v>
      </c>
    </row>
    <row r="1413" spans="2:23">
      <c r="B1413" s="2" t="s">
        <v>2931</v>
      </c>
      <c r="C1413" t="s">
        <v>2930</v>
      </c>
      <c r="D1413" s="3">
        <v>1</v>
      </c>
      <c r="E1413" s="3">
        <v>0.12</v>
      </c>
      <c r="F1413" s="3">
        <v>21070000</v>
      </c>
      <c r="G1413" s="3">
        <v>0.5</v>
      </c>
      <c r="H1413" s="3"/>
      <c r="I1413" s="3">
        <v>1</v>
      </c>
      <c r="J1413" s="3">
        <v>14</v>
      </c>
      <c r="K1413" s="3">
        <v>1</v>
      </c>
      <c r="L1413" s="3"/>
      <c r="M1413" s="3">
        <v>1</v>
      </c>
      <c r="N1413" s="3">
        <v>2</v>
      </c>
      <c r="O1413" s="3">
        <v>1</v>
      </c>
      <c r="P1413" s="3">
        <v>1</v>
      </c>
      <c r="Q1413" s="3">
        <v>1</v>
      </c>
      <c r="R1413" s="3">
        <v>1</v>
      </c>
      <c r="S1413" s="3"/>
      <c r="T1413" s="3">
        <v>1</v>
      </c>
      <c r="U1413" s="3">
        <v>2</v>
      </c>
      <c r="V1413" s="3">
        <v>12</v>
      </c>
      <c r="W1413" s="3">
        <v>1</v>
      </c>
    </row>
    <row r="1414" spans="2:23">
      <c r="B1414" s="2" t="s">
        <v>2933</v>
      </c>
      <c r="C1414" t="s">
        <v>2932</v>
      </c>
      <c r="D1414" s="3">
        <v>40</v>
      </c>
      <c r="E1414" s="3">
        <v>0.5</v>
      </c>
      <c r="F1414" s="3">
        <v>21070000</v>
      </c>
      <c r="G1414" s="3">
        <v>0.3</v>
      </c>
      <c r="H1414" s="3"/>
      <c r="I1414" s="3">
        <v>1</v>
      </c>
      <c r="J1414" s="3">
        <v>13</v>
      </c>
      <c r="K1414" s="3">
        <v>1</v>
      </c>
      <c r="L1414" s="3"/>
      <c r="M1414" s="3">
        <v>5</v>
      </c>
      <c r="N1414" s="3">
        <v>22</v>
      </c>
      <c r="O1414" s="3">
        <v>1</v>
      </c>
      <c r="P1414" s="3">
        <v>1</v>
      </c>
      <c r="Q1414" s="3">
        <v>1</v>
      </c>
      <c r="R1414" s="3">
        <v>1</v>
      </c>
      <c r="S1414" s="3"/>
      <c r="T1414" s="3">
        <v>54</v>
      </c>
      <c r="U1414" s="3">
        <v>2</v>
      </c>
      <c r="V1414" s="3">
        <v>4</v>
      </c>
      <c r="W1414" s="3">
        <v>1</v>
      </c>
    </row>
    <row r="1415" spans="2:23">
      <c r="B1415" s="2" t="s">
        <v>2935</v>
      </c>
      <c r="C1415" t="s">
        <v>2934</v>
      </c>
      <c r="D1415" s="3">
        <v>20</v>
      </c>
      <c r="E1415" s="3">
        <v>1.6500000000000001</v>
      </c>
      <c r="F1415" s="3">
        <v>21030000</v>
      </c>
      <c r="G1415" s="3">
        <v>1.6500000000000001</v>
      </c>
      <c r="H1415" s="3"/>
      <c r="I1415" s="3">
        <v>1</v>
      </c>
      <c r="J1415" s="3">
        <v>5</v>
      </c>
      <c r="K1415" s="3">
        <v>1</v>
      </c>
      <c r="L1415" s="3"/>
      <c r="M1415" s="3">
        <v>5</v>
      </c>
      <c r="N1415" s="3">
        <v>15</v>
      </c>
      <c r="O1415" s="3">
        <v>8</v>
      </c>
      <c r="P1415" s="3">
        <v>1</v>
      </c>
      <c r="Q1415" s="3">
        <v>2</v>
      </c>
      <c r="R1415" s="3">
        <v>2</v>
      </c>
      <c r="S1415" s="3"/>
      <c r="T1415" s="3">
        <v>13</v>
      </c>
      <c r="U1415" s="3">
        <v>10</v>
      </c>
      <c r="V1415" s="3">
        <v>1</v>
      </c>
      <c r="W1415" s="3">
        <v>1</v>
      </c>
    </row>
    <row r="1416" spans="2:23">
      <c r="B1416" s="2" t="s">
        <v>2937</v>
      </c>
      <c r="C1416" t="s">
        <v>2936</v>
      </c>
      <c r="D1416" s="3">
        <v>50</v>
      </c>
      <c r="E1416" s="3">
        <v>0.5</v>
      </c>
      <c r="F1416" s="3">
        <v>20890000</v>
      </c>
      <c r="G1416" s="3">
        <v>0.52</v>
      </c>
      <c r="H1416" s="3"/>
      <c r="I1416" s="3">
        <v>1</v>
      </c>
      <c r="J1416" s="3">
        <v>3</v>
      </c>
      <c r="K1416" s="3">
        <v>1</v>
      </c>
      <c r="L1416" s="3"/>
      <c r="M1416" s="3">
        <v>1</v>
      </c>
      <c r="N1416" s="3">
        <v>25</v>
      </c>
      <c r="O1416" s="3">
        <v>3</v>
      </c>
      <c r="P1416" s="3">
        <v>1</v>
      </c>
      <c r="Q1416" s="3">
        <v>1</v>
      </c>
      <c r="R1416" s="3">
        <v>1</v>
      </c>
      <c r="S1416" s="3"/>
      <c r="T1416" s="3">
        <v>90</v>
      </c>
      <c r="U1416" s="3">
        <v>8</v>
      </c>
      <c r="V1416" s="3">
        <v>9</v>
      </c>
      <c r="W1416" s="3">
        <v>1</v>
      </c>
    </row>
    <row r="1417" spans="2:23">
      <c r="B1417" s="2" t="s">
        <v>578</v>
      </c>
      <c r="C1417" t="s">
        <v>2938</v>
      </c>
      <c r="D1417" s="3">
        <v>15</v>
      </c>
      <c r="E1417" s="3">
        <v>1.6199999999999999</v>
      </c>
      <c r="F1417" s="3">
        <v>20880000</v>
      </c>
      <c r="G1417" s="3">
        <v>0.3</v>
      </c>
      <c r="H1417" s="3"/>
      <c r="I1417" s="3">
        <v>3</v>
      </c>
      <c r="J1417" s="3">
        <v>1</v>
      </c>
      <c r="K1417" s="3">
        <v>4</v>
      </c>
      <c r="L1417" s="3"/>
      <c r="M1417" s="3">
        <v>4</v>
      </c>
      <c r="N1417" s="3">
        <v>24</v>
      </c>
      <c r="O1417" s="3">
        <v>19</v>
      </c>
      <c r="P1417" s="3">
        <v>2</v>
      </c>
      <c r="Q1417" s="3">
        <v>1</v>
      </c>
      <c r="R1417" s="3">
        <v>1</v>
      </c>
      <c r="S1417" s="3"/>
      <c r="T1417" s="3">
        <v>9</v>
      </c>
      <c r="U1417" s="3">
        <v>6</v>
      </c>
      <c r="V1417" s="3">
        <v>5</v>
      </c>
      <c r="W1417" s="3">
        <v>1</v>
      </c>
    </row>
    <row r="1418" spans="2:23">
      <c r="B1418" s="2" t="s">
        <v>2940</v>
      </c>
      <c r="C1418" t="s">
        <v>2939</v>
      </c>
      <c r="D1418" s="3">
        <v>30</v>
      </c>
      <c r="E1418" s="3">
        <v>0.44999999999999996</v>
      </c>
      <c r="F1418" s="3">
        <v>20790000</v>
      </c>
      <c r="G1418" s="3">
        <v>0.43</v>
      </c>
      <c r="H1418" s="3"/>
      <c r="I1418" s="3">
        <v>1</v>
      </c>
      <c r="J1418" s="3">
        <v>13</v>
      </c>
      <c r="K1418" s="3">
        <v>4</v>
      </c>
      <c r="L1418" s="3"/>
      <c r="M1418" s="3">
        <v>1</v>
      </c>
      <c r="N1418" s="3">
        <v>2</v>
      </c>
      <c r="O1418" s="3">
        <v>1</v>
      </c>
      <c r="P1418" s="3">
        <v>1</v>
      </c>
      <c r="Q1418" s="3">
        <v>1</v>
      </c>
      <c r="R1418" s="3">
        <v>1</v>
      </c>
      <c r="S1418" s="3"/>
      <c r="T1418" s="3">
        <v>3</v>
      </c>
      <c r="U1418" s="3">
        <v>5</v>
      </c>
      <c r="V1418" s="3">
        <v>16</v>
      </c>
      <c r="W1418" s="3">
        <v>1</v>
      </c>
    </row>
    <row r="1419" spans="2:23">
      <c r="B1419" s="2" t="s">
        <v>2942</v>
      </c>
      <c r="C1419" t="s">
        <v>2941</v>
      </c>
      <c r="D1419" s="3">
        <v>18</v>
      </c>
      <c r="E1419" s="3">
        <v>2.2999999999999998</v>
      </c>
      <c r="F1419" s="3">
        <v>20730000</v>
      </c>
      <c r="G1419" s="3">
        <v>0.21</v>
      </c>
      <c r="H1419" s="3"/>
      <c r="I1419" s="3">
        <v>4</v>
      </c>
      <c r="J1419" s="3">
        <v>33</v>
      </c>
      <c r="K1419" s="3">
        <v>1</v>
      </c>
      <c r="L1419" s="3"/>
      <c r="M1419" s="3">
        <v>12</v>
      </c>
      <c r="N1419" s="3">
        <v>59</v>
      </c>
      <c r="O1419" s="3">
        <v>73</v>
      </c>
      <c r="P1419" s="3">
        <v>1</v>
      </c>
      <c r="Q1419" s="3">
        <v>1</v>
      </c>
      <c r="R1419" s="3">
        <v>2</v>
      </c>
      <c r="S1419" s="3"/>
      <c r="T1419" s="3">
        <v>1</v>
      </c>
      <c r="U1419" s="3">
        <v>16</v>
      </c>
      <c r="V1419" s="3">
        <v>13</v>
      </c>
      <c r="W1419" s="3">
        <v>1</v>
      </c>
    </row>
    <row r="1420" spans="2:23">
      <c r="B1420" s="2" t="s">
        <v>2944</v>
      </c>
      <c r="C1420" t="s">
        <v>2943</v>
      </c>
      <c r="D1420" s="3">
        <v>49</v>
      </c>
      <c r="E1420" s="3">
        <v>0.47000000000000003</v>
      </c>
      <c r="F1420" s="3">
        <v>20650000</v>
      </c>
      <c r="G1420" s="3">
        <v>0.32</v>
      </c>
      <c r="H1420" s="3"/>
      <c r="I1420" s="3">
        <v>2</v>
      </c>
      <c r="J1420" s="3">
        <v>8</v>
      </c>
      <c r="K1420" s="3">
        <v>1</v>
      </c>
      <c r="L1420" s="3"/>
      <c r="M1420" s="3">
        <v>3</v>
      </c>
      <c r="N1420" s="3">
        <v>11</v>
      </c>
      <c r="O1420" s="3">
        <v>2</v>
      </c>
      <c r="P1420" s="3">
        <v>1</v>
      </c>
      <c r="Q1420" s="3">
        <v>1</v>
      </c>
      <c r="R1420" s="3">
        <v>1</v>
      </c>
      <c r="S1420" s="3"/>
      <c r="T1420" s="3">
        <v>1</v>
      </c>
      <c r="U1420" s="3">
        <v>4</v>
      </c>
      <c r="V1420" s="3">
        <v>2</v>
      </c>
      <c r="W1420" s="3">
        <v>1</v>
      </c>
    </row>
    <row r="1421" spans="2:23">
      <c r="B1421" s="2" t="s">
        <v>2946</v>
      </c>
      <c r="C1421" t="s">
        <v>2945</v>
      </c>
      <c r="D1421" s="3">
        <v>4</v>
      </c>
      <c r="E1421" s="3">
        <v>0.77</v>
      </c>
      <c r="F1421" s="3">
        <v>20500000</v>
      </c>
      <c r="G1421" s="3">
        <v>0.77999999999999992</v>
      </c>
      <c r="H1421" s="3"/>
      <c r="I1421" s="3">
        <v>1</v>
      </c>
      <c r="J1421" s="3">
        <v>1</v>
      </c>
      <c r="K1421" s="3">
        <v>3</v>
      </c>
      <c r="L1421" s="3"/>
      <c r="M1421" s="3">
        <v>5</v>
      </c>
      <c r="N1421" s="3">
        <v>26</v>
      </c>
      <c r="O1421" s="3">
        <v>21</v>
      </c>
      <c r="P1421" s="3">
        <v>1</v>
      </c>
      <c r="Q1421" s="3">
        <v>1</v>
      </c>
      <c r="R1421" s="3">
        <v>1</v>
      </c>
      <c r="S1421" s="3"/>
      <c r="T1421" s="3">
        <v>27</v>
      </c>
      <c r="U1421" s="3">
        <v>2</v>
      </c>
      <c r="V1421" s="3">
        <v>2</v>
      </c>
      <c r="W1421" s="3">
        <v>1</v>
      </c>
    </row>
    <row r="1422" spans="2:23">
      <c r="B1422" s="2" t="s">
        <v>2948</v>
      </c>
      <c r="C1422" t="s">
        <v>2947</v>
      </c>
      <c r="D1422" s="3">
        <v>51</v>
      </c>
      <c r="E1422" s="3">
        <v>0.38999999999999996</v>
      </c>
      <c r="F1422" s="3">
        <v>20360000</v>
      </c>
      <c r="G1422" s="3">
        <v>0.12</v>
      </c>
      <c r="H1422" s="3"/>
      <c r="I1422" s="3">
        <v>2</v>
      </c>
      <c r="J1422" s="3">
        <v>11</v>
      </c>
      <c r="K1422" s="3">
        <v>1</v>
      </c>
      <c r="L1422" s="3"/>
      <c r="M1422" s="3">
        <v>2</v>
      </c>
      <c r="N1422" s="3">
        <v>3</v>
      </c>
      <c r="O1422" s="3">
        <v>2</v>
      </c>
      <c r="P1422" s="3">
        <v>1</v>
      </c>
      <c r="Q1422" s="3">
        <v>1</v>
      </c>
      <c r="R1422" s="3">
        <v>1</v>
      </c>
      <c r="S1422" s="3"/>
      <c r="T1422" s="3">
        <v>16</v>
      </c>
      <c r="U1422" s="3">
        <v>12</v>
      </c>
      <c r="V1422" s="3">
        <v>15</v>
      </c>
      <c r="W1422" s="3">
        <v>2</v>
      </c>
    </row>
    <row r="1423" spans="2:23">
      <c r="B1423" s="2" t="s">
        <v>480</v>
      </c>
      <c r="C1423" t="s">
        <v>2949</v>
      </c>
      <c r="D1423" s="3">
        <v>15</v>
      </c>
      <c r="E1423" s="3">
        <v>0.95</v>
      </c>
      <c r="F1423" s="3">
        <v>20350000</v>
      </c>
      <c r="G1423" s="3">
        <v>0.27999999999999997</v>
      </c>
      <c r="H1423" s="3"/>
      <c r="I1423" s="3">
        <v>1</v>
      </c>
      <c r="J1423" s="3">
        <v>1</v>
      </c>
      <c r="K1423" s="3">
        <v>1</v>
      </c>
      <c r="L1423" s="3"/>
      <c r="M1423" s="3">
        <v>5</v>
      </c>
      <c r="N1423" s="3">
        <v>17</v>
      </c>
      <c r="O1423" s="3">
        <v>1</v>
      </c>
      <c r="P1423" s="3">
        <v>1</v>
      </c>
      <c r="Q1423" s="3">
        <v>2</v>
      </c>
      <c r="R1423" s="3">
        <v>1</v>
      </c>
      <c r="S1423" s="3"/>
      <c r="T1423" s="3">
        <v>10</v>
      </c>
      <c r="U1423" s="3">
        <v>2</v>
      </c>
      <c r="V1423" s="3">
        <v>1</v>
      </c>
      <c r="W1423" s="3">
        <v>1</v>
      </c>
    </row>
    <row r="1424" spans="2:23">
      <c r="B1424" s="2" t="s">
        <v>461</v>
      </c>
      <c r="C1424" t="s">
        <v>2950</v>
      </c>
      <c r="D1424" s="3">
        <v>21</v>
      </c>
      <c r="E1424" s="3">
        <v>1.0999999999999999</v>
      </c>
      <c r="F1424" s="3">
        <v>20210000</v>
      </c>
      <c r="G1424" s="3">
        <v>0.11</v>
      </c>
      <c r="H1424" s="3"/>
      <c r="I1424" s="3">
        <v>1</v>
      </c>
      <c r="J1424" s="3">
        <v>1</v>
      </c>
      <c r="K1424" s="3">
        <v>1</v>
      </c>
      <c r="L1424" s="3"/>
      <c r="M1424" s="3">
        <v>5</v>
      </c>
      <c r="N1424" s="3">
        <v>14</v>
      </c>
      <c r="O1424" s="3">
        <v>1</v>
      </c>
      <c r="P1424" s="3">
        <v>2</v>
      </c>
      <c r="Q1424" s="3">
        <v>1</v>
      </c>
      <c r="R1424" s="3">
        <v>1</v>
      </c>
      <c r="S1424" s="3"/>
      <c r="T1424" s="3">
        <v>1</v>
      </c>
      <c r="U1424" s="3">
        <v>1</v>
      </c>
      <c r="V1424" s="3">
        <v>1</v>
      </c>
      <c r="W1424" s="3">
        <v>1</v>
      </c>
    </row>
    <row r="1425" spans="2:23">
      <c r="B1425" s="2" t="s">
        <v>2952</v>
      </c>
      <c r="C1425" t="s">
        <v>2951</v>
      </c>
      <c r="D1425" s="3">
        <v>1</v>
      </c>
      <c r="E1425" s="3">
        <v>0.2</v>
      </c>
      <c r="F1425" s="3">
        <v>20120000</v>
      </c>
      <c r="G1425" s="3">
        <v>0.13</v>
      </c>
      <c r="H1425" s="3"/>
      <c r="I1425" s="3">
        <v>2</v>
      </c>
      <c r="J1425" s="3">
        <v>11</v>
      </c>
      <c r="K1425" s="3">
        <v>1</v>
      </c>
      <c r="L1425" s="3"/>
      <c r="M1425" s="3">
        <v>2</v>
      </c>
      <c r="N1425" s="3">
        <v>3</v>
      </c>
      <c r="O1425" s="3">
        <v>13</v>
      </c>
      <c r="P1425" s="3">
        <v>1</v>
      </c>
      <c r="Q1425" s="3">
        <v>1</v>
      </c>
      <c r="R1425" s="3">
        <v>1</v>
      </c>
      <c r="S1425" s="3"/>
      <c r="T1425" s="3">
        <v>16</v>
      </c>
      <c r="U1425" s="3">
        <v>12</v>
      </c>
      <c r="V1425" s="3">
        <v>9</v>
      </c>
      <c r="W1425" s="3">
        <v>2</v>
      </c>
    </row>
    <row r="1426" spans="2:23">
      <c r="B1426" s="2" t="s">
        <v>2954</v>
      </c>
      <c r="C1426" t="s">
        <v>2953</v>
      </c>
      <c r="D1426" s="3">
        <v>2</v>
      </c>
      <c r="E1426" s="3">
        <v>0.3</v>
      </c>
      <c r="F1426" s="3">
        <v>20110000</v>
      </c>
      <c r="G1426" s="3">
        <v>0.09</v>
      </c>
      <c r="H1426" s="3"/>
      <c r="I1426" s="3">
        <v>1</v>
      </c>
      <c r="J1426" s="3">
        <v>13</v>
      </c>
      <c r="K1426" s="3">
        <v>2</v>
      </c>
      <c r="L1426" s="3"/>
      <c r="M1426" s="3">
        <v>1</v>
      </c>
      <c r="N1426" s="3">
        <v>2</v>
      </c>
      <c r="O1426" s="3">
        <v>1</v>
      </c>
      <c r="P1426" s="3">
        <v>1</v>
      </c>
      <c r="Q1426" s="3">
        <v>1</v>
      </c>
      <c r="R1426" s="3">
        <v>1</v>
      </c>
      <c r="S1426" s="3"/>
      <c r="T1426" s="3">
        <v>3</v>
      </c>
      <c r="U1426" s="3">
        <v>8</v>
      </c>
      <c r="V1426" s="3">
        <v>4</v>
      </c>
      <c r="W1426" s="3">
        <v>1</v>
      </c>
    </row>
    <row r="1427" spans="2:23">
      <c r="B1427" s="2" t="s">
        <v>2956</v>
      </c>
      <c r="C1427" t="s">
        <v>2955</v>
      </c>
      <c r="D1427" s="3">
        <v>44</v>
      </c>
      <c r="E1427" s="3">
        <v>0.61</v>
      </c>
      <c r="F1427" s="3">
        <v>20100000</v>
      </c>
      <c r="G1427" s="3">
        <v>0.53</v>
      </c>
      <c r="H1427" s="3"/>
      <c r="I1427" s="3">
        <v>2</v>
      </c>
      <c r="J1427" s="3">
        <v>19</v>
      </c>
      <c r="K1427" s="3">
        <v>1</v>
      </c>
      <c r="L1427" s="3"/>
      <c r="M1427" s="3">
        <v>3</v>
      </c>
      <c r="N1427" s="3">
        <v>3</v>
      </c>
      <c r="O1427" s="3">
        <v>7</v>
      </c>
      <c r="P1427" s="3">
        <v>1</v>
      </c>
      <c r="Q1427" s="3">
        <v>1</v>
      </c>
      <c r="R1427" s="3">
        <v>1</v>
      </c>
      <c r="S1427" s="3"/>
      <c r="T1427" s="3">
        <v>93</v>
      </c>
      <c r="U1427" s="3">
        <v>22</v>
      </c>
      <c r="V1427" s="3">
        <v>8</v>
      </c>
      <c r="W1427" s="3">
        <v>1</v>
      </c>
    </row>
    <row r="1428" spans="2:23">
      <c r="B1428" s="2" t="s">
        <v>2958</v>
      </c>
      <c r="C1428" t="s">
        <v>2957</v>
      </c>
      <c r="D1428" s="3">
        <v>12</v>
      </c>
      <c r="E1428" s="3">
        <v>0.85000000000000009</v>
      </c>
      <c r="F1428" s="3">
        <v>20070000</v>
      </c>
      <c r="G1428" s="3">
        <v>0.11</v>
      </c>
      <c r="H1428" s="3"/>
      <c r="I1428" s="3">
        <v>2</v>
      </c>
      <c r="J1428" s="3">
        <v>11</v>
      </c>
      <c r="K1428" s="3">
        <v>4</v>
      </c>
      <c r="L1428" s="3"/>
      <c r="M1428" s="3">
        <v>3</v>
      </c>
      <c r="N1428" s="3">
        <v>11</v>
      </c>
      <c r="O1428" s="3">
        <v>2</v>
      </c>
      <c r="P1428" s="3">
        <v>1</v>
      </c>
      <c r="Q1428" s="3">
        <v>1</v>
      </c>
      <c r="R1428" s="3">
        <v>1</v>
      </c>
      <c r="S1428" s="3"/>
      <c r="T1428" s="3">
        <v>16</v>
      </c>
      <c r="U1428" s="3">
        <v>12</v>
      </c>
      <c r="V1428" s="3">
        <v>9</v>
      </c>
      <c r="W1428" s="3">
        <v>2</v>
      </c>
    </row>
    <row r="1429" spans="2:23">
      <c r="B1429" s="2" t="s">
        <v>2960</v>
      </c>
      <c r="C1429" t="s">
        <v>2959</v>
      </c>
      <c r="D1429" s="3">
        <v>41</v>
      </c>
      <c r="E1429" s="3">
        <v>1.43</v>
      </c>
      <c r="F1429" s="3">
        <v>19970000</v>
      </c>
      <c r="G1429" s="3">
        <v>0.16999999999999998</v>
      </c>
      <c r="H1429" s="3"/>
      <c r="I1429" s="3">
        <v>5</v>
      </c>
      <c r="J1429" s="3">
        <v>11</v>
      </c>
      <c r="K1429" s="3">
        <v>4</v>
      </c>
      <c r="L1429" s="3"/>
      <c r="M1429" s="3">
        <v>14</v>
      </c>
      <c r="N1429" s="3">
        <v>33</v>
      </c>
      <c r="O1429" s="3">
        <v>54</v>
      </c>
      <c r="P1429" s="3">
        <v>1</v>
      </c>
      <c r="Q1429" s="3">
        <v>1</v>
      </c>
      <c r="R1429" s="3">
        <v>1</v>
      </c>
      <c r="S1429" s="3"/>
      <c r="T1429" s="3">
        <v>16</v>
      </c>
      <c r="U1429" s="3">
        <v>12</v>
      </c>
      <c r="V1429" s="3">
        <v>9</v>
      </c>
      <c r="W1429" s="3">
        <v>2</v>
      </c>
    </row>
    <row r="1430" spans="2:23">
      <c r="B1430" s="2" t="s">
        <v>548</v>
      </c>
      <c r="C1430" t="s">
        <v>2961</v>
      </c>
      <c r="D1430" s="3">
        <v>11</v>
      </c>
      <c r="E1430" s="3">
        <v>0.75</v>
      </c>
      <c r="F1430" s="3">
        <v>19810000</v>
      </c>
      <c r="G1430" s="3">
        <v>1.6500000000000001</v>
      </c>
      <c r="H1430" s="3"/>
      <c r="I1430" s="3">
        <v>1</v>
      </c>
      <c r="J1430" s="3">
        <v>12</v>
      </c>
      <c r="K1430" s="3">
        <v>1</v>
      </c>
      <c r="L1430" s="3"/>
      <c r="M1430" s="3">
        <v>1</v>
      </c>
      <c r="N1430" s="3">
        <v>2</v>
      </c>
      <c r="O1430" s="3">
        <v>1</v>
      </c>
      <c r="P1430" s="3">
        <v>1</v>
      </c>
      <c r="Q1430" s="3">
        <v>1</v>
      </c>
      <c r="R1430" s="3">
        <v>2</v>
      </c>
      <c r="S1430" s="3"/>
      <c r="T1430" s="3">
        <v>17</v>
      </c>
      <c r="U1430" s="3">
        <v>12</v>
      </c>
      <c r="V1430" s="3">
        <v>8</v>
      </c>
      <c r="W1430" s="3">
        <v>1</v>
      </c>
    </row>
    <row r="1431" spans="2:23">
      <c r="B1431" s="2" t="s">
        <v>2963</v>
      </c>
      <c r="C1431" t="s">
        <v>2962</v>
      </c>
      <c r="D1431" s="3">
        <v>34</v>
      </c>
      <c r="E1431" s="3">
        <v>0.44999999999999996</v>
      </c>
      <c r="F1431" s="3">
        <v>19710000</v>
      </c>
      <c r="G1431" s="3">
        <v>0.13999999999999999</v>
      </c>
      <c r="H1431" s="3"/>
      <c r="I1431" s="3">
        <v>2</v>
      </c>
      <c r="J1431" s="3">
        <v>5</v>
      </c>
      <c r="K1431" s="3">
        <v>1</v>
      </c>
      <c r="L1431" s="3"/>
      <c r="M1431" s="3">
        <v>3</v>
      </c>
      <c r="N1431" s="3">
        <v>11</v>
      </c>
      <c r="O1431" s="3">
        <v>2</v>
      </c>
      <c r="P1431" s="3">
        <v>1</v>
      </c>
      <c r="Q1431" s="3">
        <v>1</v>
      </c>
      <c r="R1431" s="3">
        <v>1</v>
      </c>
      <c r="S1431" s="3"/>
      <c r="T1431" s="3">
        <v>49</v>
      </c>
      <c r="U1431" s="3">
        <v>7</v>
      </c>
      <c r="V1431" s="3">
        <v>1</v>
      </c>
      <c r="W1431" s="3">
        <v>1</v>
      </c>
    </row>
    <row r="1432" spans="2:23">
      <c r="B1432" s="2" t="s">
        <v>2965</v>
      </c>
      <c r="C1432" t="s">
        <v>2964</v>
      </c>
      <c r="D1432" s="3">
        <v>11</v>
      </c>
      <c r="E1432" s="3">
        <v>0.62</v>
      </c>
      <c r="F1432" s="3">
        <v>19700000</v>
      </c>
      <c r="G1432" s="3">
        <v>0.12</v>
      </c>
      <c r="H1432" s="3"/>
      <c r="I1432" s="3">
        <v>1</v>
      </c>
      <c r="J1432" s="3">
        <v>1</v>
      </c>
      <c r="K1432" s="3">
        <v>7</v>
      </c>
      <c r="L1432" s="3"/>
      <c r="M1432" s="3">
        <v>1</v>
      </c>
      <c r="N1432" s="3">
        <v>2</v>
      </c>
      <c r="O1432" s="3">
        <v>1</v>
      </c>
      <c r="P1432" s="3">
        <v>1</v>
      </c>
      <c r="Q1432" s="3">
        <v>1</v>
      </c>
      <c r="R1432" s="3">
        <v>1</v>
      </c>
      <c r="S1432" s="3"/>
      <c r="T1432" s="3">
        <v>3</v>
      </c>
      <c r="U1432" s="3">
        <v>2</v>
      </c>
      <c r="V1432" s="3">
        <v>1</v>
      </c>
      <c r="W1432" s="3">
        <v>1</v>
      </c>
    </row>
    <row r="1433" spans="2:23">
      <c r="B1433" s="2" t="s">
        <v>2967</v>
      </c>
      <c r="C1433" t="s">
        <v>2966</v>
      </c>
      <c r="D1433" s="3">
        <v>18</v>
      </c>
      <c r="E1433" s="3">
        <v>1.4500000000000002</v>
      </c>
      <c r="F1433" s="3">
        <v>19620000</v>
      </c>
      <c r="G1433" s="3">
        <v>0.31</v>
      </c>
      <c r="H1433" s="3"/>
      <c r="I1433" s="3">
        <v>1</v>
      </c>
      <c r="J1433" s="3">
        <v>13</v>
      </c>
      <c r="K1433" s="3">
        <v>1</v>
      </c>
      <c r="L1433" s="3"/>
      <c r="M1433" s="3">
        <v>1</v>
      </c>
      <c r="N1433" s="3">
        <v>1</v>
      </c>
      <c r="O1433" s="3">
        <v>1</v>
      </c>
      <c r="P1433" s="3">
        <v>1</v>
      </c>
      <c r="Q1433" s="3">
        <v>2</v>
      </c>
      <c r="R1433" s="3">
        <v>2</v>
      </c>
      <c r="S1433" s="3"/>
      <c r="T1433" s="3">
        <v>46</v>
      </c>
      <c r="U1433" s="3">
        <v>5</v>
      </c>
      <c r="V1433" s="3">
        <v>18</v>
      </c>
      <c r="W1433" s="3">
        <v>1</v>
      </c>
    </row>
    <row r="1434" spans="2:23">
      <c r="B1434" s="2" t="s">
        <v>2969</v>
      </c>
      <c r="C1434" t="s">
        <v>2968</v>
      </c>
      <c r="D1434" s="3">
        <v>28</v>
      </c>
      <c r="E1434" s="3">
        <v>0.38</v>
      </c>
      <c r="F1434" s="3">
        <v>19480000</v>
      </c>
      <c r="G1434" s="3">
        <v>0.61</v>
      </c>
      <c r="H1434" s="3"/>
      <c r="I1434" s="3">
        <v>1</v>
      </c>
      <c r="J1434" s="3">
        <v>13</v>
      </c>
      <c r="K1434" s="3">
        <v>7</v>
      </c>
      <c r="L1434" s="3"/>
      <c r="M1434" s="3">
        <v>1</v>
      </c>
      <c r="N1434" s="3">
        <v>2</v>
      </c>
      <c r="O1434" s="3">
        <v>1</v>
      </c>
      <c r="P1434" s="3">
        <v>1</v>
      </c>
      <c r="Q1434" s="3">
        <v>1</v>
      </c>
      <c r="R1434" s="3">
        <v>1</v>
      </c>
      <c r="S1434" s="3"/>
      <c r="T1434" s="3">
        <v>75</v>
      </c>
      <c r="U1434" s="3">
        <v>5</v>
      </c>
      <c r="V1434" s="3">
        <v>4</v>
      </c>
      <c r="W1434" s="3">
        <v>1</v>
      </c>
    </row>
    <row r="1435" spans="2:23">
      <c r="B1435" s="2" t="s">
        <v>478</v>
      </c>
      <c r="C1435" t="s">
        <v>2970</v>
      </c>
      <c r="D1435" s="3">
        <v>15</v>
      </c>
      <c r="E1435" s="3">
        <v>0.95</v>
      </c>
      <c r="F1435" s="3">
        <v>19460000</v>
      </c>
      <c r="G1435" s="3">
        <v>0.31</v>
      </c>
      <c r="H1435" s="3"/>
      <c r="I1435" s="3">
        <v>1</v>
      </c>
      <c r="J1435" s="3">
        <v>1</v>
      </c>
      <c r="K1435" s="3">
        <v>8</v>
      </c>
      <c r="L1435" s="3"/>
      <c r="M1435" s="3">
        <v>1</v>
      </c>
      <c r="N1435" s="3">
        <v>2</v>
      </c>
      <c r="O1435" s="3">
        <v>1</v>
      </c>
      <c r="P1435" s="3">
        <v>1</v>
      </c>
      <c r="Q1435" s="3">
        <v>2</v>
      </c>
      <c r="R1435" s="3">
        <v>1</v>
      </c>
      <c r="S1435" s="3"/>
      <c r="T1435" s="3">
        <v>3</v>
      </c>
      <c r="U1435" s="3">
        <v>2</v>
      </c>
      <c r="V1435" s="3">
        <v>1</v>
      </c>
      <c r="W1435" s="3">
        <v>1</v>
      </c>
    </row>
    <row r="1436" spans="2:23">
      <c r="B1436" s="2" t="s">
        <v>2972</v>
      </c>
      <c r="C1436" t="s">
        <v>2971</v>
      </c>
      <c r="D1436" s="3">
        <v>23</v>
      </c>
      <c r="E1436" s="3">
        <v>2.42</v>
      </c>
      <c r="F1436" s="3">
        <v>19060000</v>
      </c>
      <c r="G1436" s="3">
        <v>0.27</v>
      </c>
      <c r="H1436" s="3"/>
      <c r="I1436" s="3">
        <v>5</v>
      </c>
      <c r="J1436" s="3">
        <v>11</v>
      </c>
      <c r="K1436" s="3">
        <v>4</v>
      </c>
      <c r="L1436" s="3"/>
      <c r="M1436" s="3">
        <v>14</v>
      </c>
      <c r="N1436" s="3">
        <v>33</v>
      </c>
      <c r="O1436" s="3">
        <v>34</v>
      </c>
      <c r="P1436" s="3">
        <v>1</v>
      </c>
      <c r="Q1436" s="3">
        <v>1</v>
      </c>
      <c r="R1436" s="3">
        <v>1</v>
      </c>
      <c r="S1436" s="3"/>
      <c r="T1436" s="3">
        <v>16</v>
      </c>
      <c r="U1436" s="3">
        <v>12</v>
      </c>
      <c r="V1436" s="3">
        <v>9</v>
      </c>
      <c r="W1436" s="3">
        <v>2</v>
      </c>
    </row>
    <row r="1437" spans="2:23">
      <c r="B1437" s="2" t="s">
        <v>2974</v>
      </c>
      <c r="C1437" t="s">
        <v>2973</v>
      </c>
      <c r="D1437" s="3">
        <v>24</v>
      </c>
      <c r="E1437" s="3">
        <v>0.49</v>
      </c>
      <c r="F1437" s="3">
        <v>18940000</v>
      </c>
      <c r="G1437" s="3">
        <v>0.38999999999999996</v>
      </c>
      <c r="H1437" s="3"/>
      <c r="I1437" s="3">
        <v>1</v>
      </c>
      <c r="J1437" s="3">
        <v>19</v>
      </c>
      <c r="K1437" s="3">
        <v>1</v>
      </c>
      <c r="L1437" s="3"/>
      <c r="M1437" s="3">
        <v>1</v>
      </c>
      <c r="N1437" s="3">
        <v>2</v>
      </c>
      <c r="O1437" s="3">
        <v>1</v>
      </c>
      <c r="P1437" s="3">
        <v>1</v>
      </c>
      <c r="Q1437" s="3">
        <v>1</v>
      </c>
      <c r="R1437" s="3">
        <v>1</v>
      </c>
      <c r="S1437" s="3"/>
      <c r="T1437" s="3">
        <v>106</v>
      </c>
      <c r="U1437" s="3">
        <v>22</v>
      </c>
      <c r="V1437" s="3">
        <v>8</v>
      </c>
      <c r="W1437" s="3">
        <v>1</v>
      </c>
    </row>
    <row r="1438" spans="2:23">
      <c r="B1438" s="2" t="s">
        <v>2976</v>
      </c>
      <c r="C1438" t="s">
        <v>2975</v>
      </c>
      <c r="D1438" s="3">
        <v>63</v>
      </c>
      <c r="E1438" s="3">
        <v>0.43</v>
      </c>
      <c r="F1438" s="3">
        <v>18850000</v>
      </c>
      <c r="G1438" s="3">
        <v>0.25</v>
      </c>
      <c r="H1438" s="3"/>
      <c r="I1438" s="3">
        <v>1</v>
      </c>
      <c r="J1438" s="3">
        <v>13</v>
      </c>
      <c r="K1438" s="3">
        <v>1</v>
      </c>
      <c r="L1438" s="3"/>
      <c r="M1438" s="3">
        <v>1</v>
      </c>
      <c r="N1438" s="3">
        <v>1</v>
      </c>
      <c r="O1438" s="3">
        <v>1</v>
      </c>
      <c r="P1438" s="3">
        <v>1</v>
      </c>
      <c r="Q1438" s="3">
        <v>1</v>
      </c>
      <c r="R1438" s="3">
        <v>1</v>
      </c>
      <c r="S1438" s="3"/>
      <c r="T1438" s="3">
        <v>100</v>
      </c>
      <c r="U1438" s="3">
        <v>12</v>
      </c>
      <c r="V1438" s="3">
        <v>9</v>
      </c>
      <c r="W1438" s="3">
        <v>1</v>
      </c>
    </row>
    <row r="1439" spans="2:23">
      <c r="B1439" s="2" t="s">
        <v>2978</v>
      </c>
      <c r="C1439" t="s">
        <v>2977</v>
      </c>
      <c r="D1439" s="3">
        <v>1</v>
      </c>
      <c r="E1439" s="3">
        <v>0.3</v>
      </c>
      <c r="F1439" s="3">
        <v>18730000</v>
      </c>
      <c r="G1439" s="3">
        <v>0.09</v>
      </c>
      <c r="H1439" s="3"/>
      <c r="I1439" s="3">
        <v>1</v>
      </c>
      <c r="J1439" s="3">
        <v>13</v>
      </c>
      <c r="K1439" s="3">
        <v>6</v>
      </c>
      <c r="L1439" s="3"/>
      <c r="M1439" s="3">
        <v>1</v>
      </c>
      <c r="N1439" s="3">
        <v>2</v>
      </c>
      <c r="O1439" s="3">
        <v>1</v>
      </c>
      <c r="P1439" s="3">
        <v>1</v>
      </c>
      <c r="Q1439" s="3">
        <v>1</v>
      </c>
      <c r="R1439" s="3">
        <v>1</v>
      </c>
      <c r="S1439" s="3"/>
      <c r="T1439" s="3">
        <v>3</v>
      </c>
      <c r="U1439" s="3">
        <v>5</v>
      </c>
      <c r="V1439" s="3">
        <v>2</v>
      </c>
      <c r="W1439" s="3">
        <v>1</v>
      </c>
    </row>
    <row r="1440" spans="2:23">
      <c r="B1440" s="2" t="s">
        <v>2980</v>
      </c>
      <c r="C1440" t="s">
        <v>2979</v>
      </c>
      <c r="D1440" s="3">
        <v>45</v>
      </c>
      <c r="E1440" s="3">
        <v>0.69</v>
      </c>
      <c r="F1440" s="3">
        <v>18720000</v>
      </c>
      <c r="G1440" s="3">
        <v>1.2</v>
      </c>
      <c r="H1440" s="3"/>
      <c r="I1440" s="3">
        <v>1</v>
      </c>
      <c r="J1440" s="3">
        <v>13</v>
      </c>
      <c r="K1440" s="3">
        <v>3</v>
      </c>
      <c r="L1440" s="3"/>
      <c r="M1440" s="3">
        <v>1</v>
      </c>
      <c r="N1440" s="3">
        <v>2</v>
      </c>
      <c r="O1440" s="3">
        <v>1</v>
      </c>
      <c r="P1440" s="3">
        <v>1</v>
      </c>
      <c r="Q1440" s="3">
        <v>1</v>
      </c>
      <c r="R1440" s="3">
        <v>1</v>
      </c>
      <c r="S1440" s="3"/>
      <c r="T1440" s="3">
        <v>70</v>
      </c>
      <c r="U1440" s="3">
        <v>5</v>
      </c>
      <c r="V1440" s="3">
        <v>8</v>
      </c>
      <c r="W1440" s="3">
        <v>1</v>
      </c>
    </row>
    <row r="1441" spans="2:23">
      <c r="B1441" s="2" t="s">
        <v>2982</v>
      </c>
      <c r="C1441" t="s">
        <v>2981</v>
      </c>
      <c r="D1441" s="3">
        <v>61</v>
      </c>
      <c r="E1441" s="3">
        <v>0.4</v>
      </c>
      <c r="F1441" s="3">
        <v>18660000</v>
      </c>
      <c r="G1441" s="3">
        <v>0.47000000000000003</v>
      </c>
      <c r="H1441" s="3"/>
      <c r="I1441" s="3">
        <v>1</v>
      </c>
      <c r="J1441" s="3">
        <v>13</v>
      </c>
      <c r="K1441" s="3">
        <v>1</v>
      </c>
      <c r="L1441" s="3"/>
      <c r="M1441" s="3">
        <v>1</v>
      </c>
      <c r="N1441" s="3">
        <v>5</v>
      </c>
      <c r="O1441" s="3">
        <v>1</v>
      </c>
      <c r="P1441" s="3">
        <v>1</v>
      </c>
      <c r="Q1441" s="3">
        <v>1</v>
      </c>
      <c r="R1441" s="3">
        <v>1</v>
      </c>
      <c r="S1441" s="3"/>
      <c r="T1441" s="3">
        <v>3</v>
      </c>
      <c r="U1441" s="3">
        <v>22</v>
      </c>
      <c r="V1441" s="3">
        <v>4</v>
      </c>
      <c r="W1441" s="3">
        <v>1</v>
      </c>
    </row>
    <row r="1442" spans="2:23">
      <c r="B1442" s="2" t="s">
        <v>2984</v>
      </c>
      <c r="C1442" t="s">
        <v>2983</v>
      </c>
      <c r="D1442" s="3">
        <v>1</v>
      </c>
      <c r="E1442" s="3">
        <v>0.44999999999999996</v>
      </c>
      <c r="F1442" s="3">
        <v>18630000</v>
      </c>
      <c r="G1442" s="3">
        <v>0.24</v>
      </c>
      <c r="H1442" s="3"/>
      <c r="I1442" s="3">
        <v>1</v>
      </c>
      <c r="J1442" s="3">
        <v>1</v>
      </c>
      <c r="K1442" s="3">
        <v>6</v>
      </c>
      <c r="L1442" s="3"/>
      <c r="M1442" s="3">
        <v>1</v>
      </c>
      <c r="N1442" s="3">
        <v>5</v>
      </c>
      <c r="O1442" s="3">
        <v>1</v>
      </c>
      <c r="P1442" s="3">
        <v>1</v>
      </c>
      <c r="Q1442" s="3">
        <v>1</v>
      </c>
      <c r="R1442" s="3">
        <v>1</v>
      </c>
      <c r="S1442" s="3"/>
      <c r="T1442" s="3">
        <v>20</v>
      </c>
      <c r="U1442" s="3">
        <v>2</v>
      </c>
      <c r="V1442" s="3">
        <v>1</v>
      </c>
      <c r="W1442" s="3">
        <v>1</v>
      </c>
    </row>
    <row r="1443" spans="2:23">
      <c r="B1443" s="2" t="s">
        <v>2986</v>
      </c>
      <c r="C1443" t="s">
        <v>2985</v>
      </c>
      <c r="D1443" s="3">
        <v>2</v>
      </c>
      <c r="E1443" s="3">
        <v>0.74</v>
      </c>
      <c r="F1443" s="3">
        <v>18610000</v>
      </c>
      <c r="G1443" s="3">
        <v>0.15</v>
      </c>
      <c r="H1443" s="3"/>
      <c r="I1443" s="3">
        <v>1</v>
      </c>
      <c r="J1443" s="3">
        <v>1</v>
      </c>
      <c r="K1443" s="3">
        <v>10</v>
      </c>
      <c r="L1443" s="3"/>
      <c r="M1443" s="3">
        <v>1</v>
      </c>
      <c r="N1443" s="3">
        <v>2</v>
      </c>
      <c r="O1443" s="3">
        <v>1</v>
      </c>
      <c r="P1443" s="3">
        <v>1</v>
      </c>
      <c r="Q1443" s="3">
        <v>1</v>
      </c>
      <c r="R1443" s="3">
        <v>1</v>
      </c>
      <c r="S1443" s="3"/>
      <c r="T1443" s="3">
        <v>3</v>
      </c>
      <c r="U1443" s="3">
        <v>2</v>
      </c>
      <c r="V1443" s="3">
        <v>1</v>
      </c>
      <c r="W1443" s="3">
        <v>1</v>
      </c>
    </row>
    <row r="1444" spans="2:23">
      <c r="B1444" s="2" t="s">
        <v>2988</v>
      </c>
      <c r="C1444" t="s">
        <v>2987</v>
      </c>
      <c r="D1444" s="3">
        <v>40</v>
      </c>
      <c r="E1444" s="3">
        <v>0.5</v>
      </c>
      <c r="F1444" s="3">
        <v>18580000</v>
      </c>
      <c r="G1444" s="3">
        <v>0.33</v>
      </c>
      <c r="H1444" s="3"/>
      <c r="I1444" s="3">
        <v>1</v>
      </c>
      <c r="J1444" s="3">
        <v>13</v>
      </c>
      <c r="K1444" s="3">
        <v>1</v>
      </c>
      <c r="L1444" s="3"/>
      <c r="M1444" s="3">
        <v>5</v>
      </c>
      <c r="N1444" s="3">
        <v>23</v>
      </c>
      <c r="O1444" s="3">
        <v>1</v>
      </c>
      <c r="P1444" s="3">
        <v>1</v>
      </c>
      <c r="Q1444" s="3">
        <v>1</v>
      </c>
      <c r="R1444" s="3">
        <v>1</v>
      </c>
      <c r="S1444" s="3"/>
      <c r="T1444" s="3">
        <v>54</v>
      </c>
      <c r="U1444" s="3">
        <v>2</v>
      </c>
      <c r="V1444" s="3">
        <v>4</v>
      </c>
      <c r="W1444" s="3">
        <v>1</v>
      </c>
    </row>
    <row r="1445" spans="2:23">
      <c r="B1445" s="2" t="s">
        <v>2990</v>
      </c>
      <c r="C1445" t="s">
        <v>2989</v>
      </c>
      <c r="D1445" s="3">
        <v>2</v>
      </c>
      <c r="E1445" s="3">
        <v>0.22999999999999998</v>
      </c>
      <c r="F1445" s="3">
        <v>18520000</v>
      </c>
      <c r="G1445" s="3">
        <v>0.5</v>
      </c>
      <c r="H1445" s="3"/>
      <c r="I1445" s="3">
        <v>1</v>
      </c>
      <c r="J1445" s="3">
        <v>34</v>
      </c>
      <c r="K1445" s="3">
        <v>2</v>
      </c>
      <c r="L1445" s="3"/>
      <c r="M1445" s="3">
        <v>1</v>
      </c>
      <c r="N1445" s="3">
        <v>2</v>
      </c>
      <c r="O1445" s="3">
        <v>1</v>
      </c>
      <c r="P1445" s="3">
        <v>1</v>
      </c>
      <c r="Q1445" s="3">
        <v>1</v>
      </c>
      <c r="R1445" s="3">
        <v>1</v>
      </c>
      <c r="S1445" s="3"/>
      <c r="T1445" s="3">
        <v>3</v>
      </c>
      <c r="U1445" s="3">
        <v>5</v>
      </c>
      <c r="V1445" s="3">
        <v>4</v>
      </c>
      <c r="W1445" s="3">
        <v>1</v>
      </c>
    </row>
    <row r="1446" spans="2:23">
      <c r="B1446" s="2" t="s">
        <v>2992</v>
      </c>
      <c r="C1446" t="s">
        <v>2991</v>
      </c>
      <c r="D1446" s="3">
        <v>2</v>
      </c>
      <c r="E1446" s="3">
        <v>0.49</v>
      </c>
      <c r="F1446" s="3">
        <v>18510000</v>
      </c>
      <c r="G1446" s="3">
        <v>0.1</v>
      </c>
      <c r="H1446" s="3"/>
      <c r="I1446" s="3">
        <v>1</v>
      </c>
      <c r="J1446" s="3">
        <v>10</v>
      </c>
      <c r="K1446" s="3">
        <v>6</v>
      </c>
      <c r="L1446" s="3"/>
      <c r="M1446" s="3">
        <v>1</v>
      </c>
      <c r="N1446" s="3">
        <v>2</v>
      </c>
      <c r="O1446" s="3">
        <v>1</v>
      </c>
      <c r="P1446" s="3">
        <v>1</v>
      </c>
      <c r="Q1446" s="3">
        <v>1</v>
      </c>
      <c r="R1446" s="3">
        <v>1</v>
      </c>
      <c r="S1446" s="3"/>
      <c r="T1446" s="3">
        <v>3</v>
      </c>
      <c r="U1446" s="3">
        <v>2</v>
      </c>
      <c r="V1446" s="3">
        <v>1</v>
      </c>
      <c r="W1446" s="3">
        <v>1</v>
      </c>
    </row>
    <row r="1447" spans="2:23">
      <c r="B1447" s="2" t="s">
        <v>2994</v>
      </c>
      <c r="C1447" t="s">
        <v>2993</v>
      </c>
      <c r="D1447" s="3">
        <v>18</v>
      </c>
      <c r="E1447" s="3">
        <v>1.35</v>
      </c>
      <c r="F1447" s="3">
        <v>18500000</v>
      </c>
      <c r="G1447" s="3">
        <v>0.38</v>
      </c>
      <c r="H1447" s="3"/>
      <c r="I1447" s="3">
        <v>4</v>
      </c>
      <c r="J1447" s="3">
        <v>1</v>
      </c>
      <c r="K1447" s="3">
        <v>6</v>
      </c>
      <c r="L1447" s="3"/>
      <c r="M1447" s="3">
        <v>12</v>
      </c>
      <c r="N1447" s="3">
        <v>29</v>
      </c>
      <c r="O1447" s="3">
        <v>76</v>
      </c>
      <c r="P1447" s="3">
        <v>1</v>
      </c>
      <c r="Q1447" s="3">
        <v>1</v>
      </c>
      <c r="R1447" s="3">
        <v>2</v>
      </c>
      <c r="S1447" s="3"/>
      <c r="T1447" s="3">
        <v>20</v>
      </c>
      <c r="U1447" s="3">
        <v>6</v>
      </c>
      <c r="V1447" s="3">
        <v>5</v>
      </c>
      <c r="W1447" s="3">
        <v>1</v>
      </c>
    </row>
    <row r="1448" spans="2:23">
      <c r="B1448" s="2" t="s">
        <v>2996</v>
      </c>
      <c r="C1448" t="s">
        <v>2995</v>
      </c>
      <c r="D1448" s="3">
        <v>40</v>
      </c>
      <c r="E1448" s="3">
        <v>0.5</v>
      </c>
      <c r="F1448" s="3">
        <v>18450000</v>
      </c>
      <c r="G1448" s="3">
        <v>0.27</v>
      </c>
      <c r="H1448" s="3"/>
      <c r="I1448" s="3">
        <v>1</v>
      </c>
      <c r="J1448" s="3">
        <v>13</v>
      </c>
      <c r="K1448" s="3">
        <v>1</v>
      </c>
      <c r="L1448" s="3"/>
      <c r="M1448" s="3">
        <v>5</v>
      </c>
      <c r="N1448" s="3">
        <v>21</v>
      </c>
      <c r="O1448" s="3">
        <v>1</v>
      </c>
      <c r="P1448" s="3">
        <v>1</v>
      </c>
      <c r="Q1448" s="3">
        <v>1</v>
      </c>
      <c r="R1448" s="3">
        <v>1</v>
      </c>
      <c r="S1448" s="3"/>
      <c r="T1448" s="3">
        <v>54</v>
      </c>
      <c r="U1448" s="3">
        <v>2</v>
      </c>
      <c r="V1448" s="3">
        <v>4</v>
      </c>
      <c r="W1448" s="3">
        <v>1</v>
      </c>
    </row>
    <row r="1449" spans="2:23">
      <c r="B1449" s="2" t="s">
        <v>2998</v>
      </c>
      <c r="C1449" t="s">
        <v>2997</v>
      </c>
      <c r="D1449" s="3">
        <v>42</v>
      </c>
      <c r="E1449" s="3">
        <v>1.3299999999999998</v>
      </c>
      <c r="F1449" s="3">
        <v>18300000</v>
      </c>
      <c r="G1449" s="3">
        <v>0.80999999999999994</v>
      </c>
      <c r="H1449" s="3"/>
      <c r="I1449" s="3">
        <v>2</v>
      </c>
      <c r="J1449" s="3">
        <v>11</v>
      </c>
      <c r="K1449" s="3">
        <v>4</v>
      </c>
      <c r="L1449" s="3"/>
      <c r="M1449" s="3">
        <v>2</v>
      </c>
      <c r="N1449" s="3">
        <v>16</v>
      </c>
      <c r="O1449" s="3">
        <v>2</v>
      </c>
      <c r="P1449" s="3">
        <v>1</v>
      </c>
      <c r="Q1449" s="3">
        <v>1</v>
      </c>
      <c r="R1449" s="3">
        <v>1</v>
      </c>
      <c r="S1449" s="3"/>
      <c r="T1449" s="3">
        <v>16</v>
      </c>
      <c r="U1449" s="3">
        <v>12</v>
      </c>
      <c r="V1449" s="3">
        <v>9</v>
      </c>
      <c r="W1449" s="3">
        <v>2</v>
      </c>
    </row>
    <row r="1450" spans="2:23">
      <c r="B1450" s="2" t="s">
        <v>3000</v>
      </c>
      <c r="C1450" t="s">
        <v>2999</v>
      </c>
      <c r="D1450" s="3">
        <v>42</v>
      </c>
      <c r="E1450" s="3">
        <v>0.85000000000000009</v>
      </c>
      <c r="F1450" s="3">
        <v>18250000</v>
      </c>
      <c r="G1450" s="3">
        <v>0.19</v>
      </c>
      <c r="H1450" s="3"/>
      <c r="I1450" s="3">
        <v>1</v>
      </c>
      <c r="J1450" s="3">
        <v>11</v>
      </c>
      <c r="K1450" s="3">
        <v>1</v>
      </c>
      <c r="L1450" s="3"/>
      <c r="M1450" s="3">
        <v>5</v>
      </c>
      <c r="N1450" s="3">
        <v>14</v>
      </c>
      <c r="O1450" s="3">
        <v>1</v>
      </c>
      <c r="P1450" s="3">
        <v>1</v>
      </c>
      <c r="Q1450" s="3">
        <v>1</v>
      </c>
      <c r="R1450" s="3">
        <v>1</v>
      </c>
      <c r="S1450" s="3"/>
      <c r="T1450" s="3">
        <v>16</v>
      </c>
      <c r="U1450" s="3">
        <v>12</v>
      </c>
      <c r="V1450" s="3">
        <v>9</v>
      </c>
      <c r="W1450" s="3">
        <v>2</v>
      </c>
    </row>
    <row r="1451" spans="2:23">
      <c r="B1451" s="2" t="s">
        <v>3002</v>
      </c>
      <c r="C1451" t="s">
        <v>3001</v>
      </c>
      <c r="D1451" s="3">
        <v>18</v>
      </c>
      <c r="E1451" s="3">
        <v>0.85000000000000009</v>
      </c>
      <c r="F1451" s="3">
        <v>18030000</v>
      </c>
      <c r="G1451" s="3">
        <v>1.1499999999999999</v>
      </c>
      <c r="H1451" s="3"/>
      <c r="I1451" s="3">
        <v>1</v>
      </c>
      <c r="J1451" s="3">
        <v>1</v>
      </c>
      <c r="K1451" s="3">
        <v>4</v>
      </c>
      <c r="L1451" s="3"/>
      <c r="M1451" s="3">
        <v>5</v>
      </c>
      <c r="N1451" s="3">
        <v>8</v>
      </c>
      <c r="O1451" s="3">
        <v>50</v>
      </c>
      <c r="P1451" s="3">
        <v>1</v>
      </c>
      <c r="Q1451" s="3">
        <v>2</v>
      </c>
      <c r="R1451" s="3">
        <v>2</v>
      </c>
      <c r="S1451" s="3"/>
      <c r="T1451" s="3">
        <v>28</v>
      </c>
      <c r="U1451" s="3">
        <v>2</v>
      </c>
      <c r="V1451" s="3">
        <v>1</v>
      </c>
      <c r="W1451" s="3">
        <v>1</v>
      </c>
    </row>
    <row r="1452" spans="2:23">
      <c r="B1452" s="2" t="s">
        <v>3004</v>
      </c>
      <c r="C1452" t="s">
        <v>3003</v>
      </c>
      <c r="D1452" s="3">
        <v>13</v>
      </c>
      <c r="E1452" s="3">
        <v>0.44</v>
      </c>
      <c r="F1452" s="3">
        <v>17960000</v>
      </c>
      <c r="G1452" s="3">
        <v>0.92999999999999994</v>
      </c>
      <c r="H1452" s="3"/>
      <c r="I1452" s="3">
        <v>1</v>
      </c>
      <c r="J1452" s="3">
        <v>9</v>
      </c>
      <c r="K1452" s="3">
        <v>2</v>
      </c>
      <c r="L1452" s="3"/>
      <c r="M1452" s="3">
        <v>1</v>
      </c>
      <c r="N1452" s="3">
        <v>2</v>
      </c>
      <c r="O1452" s="3">
        <v>1</v>
      </c>
      <c r="P1452" s="3">
        <v>1</v>
      </c>
      <c r="Q1452" s="3">
        <v>1</v>
      </c>
      <c r="R1452" s="3">
        <v>1</v>
      </c>
      <c r="S1452" s="3"/>
      <c r="T1452" s="3">
        <v>17</v>
      </c>
      <c r="U1452" s="3">
        <v>2</v>
      </c>
      <c r="V1452" s="3">
        <v>11</v>
      </c>
      <c r="W1452" s="3">
        <v>1</v>
      </c>
    </row>
    <row r="1453" spans="2:23">
      <c r="B1453" s="2" t="s">
        <v>277</v>
      </c>
      <c r="C1453" t="s">
        <v>3005</v>
      </c>
      <c r="D1453" s="3">
        <v>21</v>
      </c>
      <c r="E1453" s="3">
        <v>1.1100000000000001</v>
      </c>
      <c r="F1453" s="3">
        <v>17920000</v>
      </c>
      <c r="G1453" s="3">
        <v>0.6</v>
      </c>
      <c r="H1453" s="3"/>
      <c r="I1453" s="3">
        <v>1</v>
      </c>
      <c r="J1453" s="3">
        <v>1</v>
      </c>
      <c r="K1453" s="3">
        <v>8</v>
      </c>
      <c r="L1453" s="3"/>
      <c r="M1453" s="3">
        <v>1</v>
      </c>
      <c r="N1453" s="3">
        <v>2</v>
      </c>
      <c r="O1453" s="3">
        <v>1</v>
      </c>
      <c r="P1453" s="3">
        <v>1</v>
      </c>
      <c r="Q1453" s="3">
        <v>2</v>
      </c>
      <c r="R1453" s="3">
        <v>1</v>
      </c>
      <c r="S1453" s="3"/>
      <c r="T1453" s="3">
        <v>1</v>
      </c>
      <c r="U1453" s="3">
        <v>1</v>
      </c>
      <c r="V1453" s="3">
        <v>1</v>
      </c>
      <c r="W1453" s="3">
        <v>1</v>
      </c>
    </row>
    <row r="1454" spans="2:23">
      <c r="B1454" s="2" t="s">
        <v>3007</v>
      </c>
      <c r="C1454" t="s">
        <v>3006</v>
      </c>
      <c r="D1454" s="3">
        <v>18</v>
      </c>
      <c r="E1454" s="3">
        <v>0.8</v>
      </c>
      <c r="F1454" s="3">
        <v>17880000</v>
      </c>
      <c r="G1454" s="3">
        <v>0.85000000000000009</v>
      </c>
      <c r="H1454" s="3"/>
      <c r="I1454" s="3">
        <v>1</v>
      </c>
      <c r="J1454" s="3">
        <v>1</v>
      </c>
      <c r="K1454" s="3">
        <v>1</v>
      </c>
      <c r="L1454" s="3"/>
      <c r="M1454" s="3">
        <v>5</v>
      </c>
      <c r="N1454" s="3">
        <v>26</v>
      </c>
      <c r="O1454" s="3">
        <v>26</v>
      </c>
      <c r="P1454" s="3">
        <v>1</v>
      </c>
      <c r="Q1454" s="3">
        <v>2</v>
      </c>
      <c r="R1454" s="3">
        <v>2</v>
      </c>
      <c r="S1454" s="3"/>
      <c r="T1454" s="3">
        <v>31</v>
      </c>
      <c r="U1454" s="3">
        <v>2</v>
      </c>
      <c r="V1454" s="3">
        <v>1</v>
      </c>
      <c r="W1454" s="3">
        <v>1</v>
      </c>
    </row>
    <row r="1455" spans="2:23">
      <c r="B1455" s="2" t="s">
        <v>3009</v>
      </c>
      <c r="C1455" t="s">
        <v>3008</v>
      </c>
      <c r="D1455" s="3">
        <v>51</v>
      </c>
      <c r="E1455" s="3">
        <v>0.55999999999999994</v>
      </c>
      <c r="F1455" s="3">
        <v>17860000</v>
      </c>
      <c r="G1455" s="3">
        <v>0.22999999999999998</v>
      </c>
      <c r="H1455" s="3"/>
      <c r="I1455" s="3">
        <v>1</v>
      </c>
      <c r="J1455" s="3">
        <v>13</v>
      </c>
      <c r="K1455" s="3">
        <v>4</v>
      </c>
      <c r="L1455" s="3"/>
      <c r="M1455" s="3">
        <v>1</v>
      </c>
      <c r="N1455" s="3">
        <v>5</v>
      </c>
      <c r="O1455" s="3">
        <v>1</v>
      </c>
      <c r="P1455" s="3">
        <v>1</v>
      </c>
      <c r="Q1455" s="3">
        <v>1</v>
      </c>
      <c r="R1455" s="3">
        <v>1</v>
      </c>
      <c r="S1455" s="3"/>
      <c r="T1455" s="3">
        <v>78</v>
      </c>
      <c r="U1455" s="3">
        <v>5</v>
      </c>
      <c r="V1455" s="3">
        <v>4</v>
      </c>
      <c r="W1455" s="3">
        <v>1</v>
      </c>
    </row>
    <row r="1456" spans="2:23">
      <c r="B1456" s="2" t="s">
        <v>3011</v>
      </c>
      <c r="C1456" t="s">
        <v>3010</v>
      </c>
      <c r="D1456" s="3">
        <v>42</v>
      </c>
      <c r="E1456" s="3">
        <v>2.0299999999999998</v>
      </c>
      <c r="F1456" s="3">
        <v>17840000</v>
      </c>
      <c r="G1456" s="3">
        <v>0.45999999999999996</v>
      </c>
      <c r="H1456" s="3"/>
      <c r="I1456" s="3">
        <v>4</v>
      </c>
      <c r="J1456" s="3">
        <v>11</v>
      </c>
      <c r="K1456" s="3">
        <v>4</v>
      </c>
      <c r="L1456" s="3"/>
      <c r="M1456" s="3">
        <v>13</v>
      </c>
      <c r="N1456" s="3">
        <v>31</v>
      </c>
      <c r="O1456" s="3">
        <v>62</v>
      </c>
      <c r="P1456" s="3">
        <v>1</v>
      </c>
      <c r="Q1456" s="3">
        <v>1</v>
      </c>
      <c r="R1456" s="3">
        <v>1</v>
      </c>
      <c r="S1456" s="3"/>
      <c r="T1456" s="3">
        <v>16</v>
      </c>
      <c r="U1456" s="3">
        <v>12</v>
      </c>
      <c r="V1456" s="3">
        <v>9</v>
      </c>
      <c r="W1456" s="3">
        <v>2</v>
      </c>
    </row>
    <row r="1457" spans="2:23">
      <c r="B1457" s="2" t="s">
        <v>3013</v>
      </c>
      <c r="C1457" t="s">
        <v>3012</v>
      </c>
      <c r="D1457" s="3">
        <v>50</v>
      </c>
      <c r="E1457" s="3">
        <v>0.70000000000000007</v>
      </c>
      <c r="F1457" s="3">
        <v>17790000</v>
      </c>
      <c r="G1457" s="3">
        <v>0.33999999999999997</v>
      </c>
      <c r="H1457" s="3"/>
      <c r="I1457" s="3">
        <v>1</v>
      </c>
      <c r="J1457" s="3">
        <v>21</v>
      </c>
      <c r="K1457" s="3">
        <v>1</v>
      </c>
      <c r="L1457" s="3"/>
      <c r="M1457" s="3">
        <v>1</v>
      </c>
      <c r="N1457" s="3">
        <v>1</v>
      </c>
      <c r="O1457" s="3">
        <v>1</v>
      </c>
      <c r="P1457" s="3">
        <v>1</v>
      </c>
      <c r="Q1457" s="3">
        <v>1</v>
      </c>
      <c r="R1457" s="3">
        <v>1</v>
      </c>
      <c r="S1457" s="3"/>
      <c r="T1457" s="3">
        <v>90</v>
      </c>
      <c r="U1457" s="3">
        <v>16</v>
      </c>
      <c r="V1457" s="3">
        <v>13</v>
      </c>
      <c r="W1457" s="3">
        <v>1</v>
      </c>
    </row>
    <row r="1458" spans="2:23">
      <c r="B1458" s="2" t="s">
        <v>3015</v>
      </c>
      <c r="C1458" t="s">
        <v>3014</v>
      </c>
      <c r="D1458" s="3">
        <v>12</v>
      </c>
      <c r="E1458" s="3">
        <v>0.70000000000000007</v>
      </c>
      <c r="F1458" s="3">
        <v>17780000</v>
      </c>
      <c r="G1458" s="3">
        <v>0.27</v>
      </c>
      <c r="H1458" s="3"/>
      <c r="I1458" s="3">
        <v>1</v>
      </c>
      <c r="J1458" s="3">
        <v>1</v>
      </c>
      <c r="K1458" s="3">
        <v>4</v>
      </c>
      <c r="L1458" s="3"/>
      <c r="M1458" s="3">
        <v>5</v>
      </c>
      <c r="N1458" s="3">
        <v>20</v>
      </c>
      <c r="O1458" s="3">
        <v>78</v>
      </c>
      <c r="P1458" s="3">
        <v>1</v>
      </c>
      <c r="Q1458" s="3">
        <v>1</v>
      </c>
      <c r="R1458" s="3">
        <v>1</v>
      </c>
      <c r="S1458" s="3"/>
      <c r="T1458" s="3">
        <v>5</v>
      </c>
      <c r="U1458" s="3">
        <v>2</v>
      </c>
      <c r="V1458" s="3">
        <v>1</v>
      </c>
      <c r="W1458" s="3">
        <v>1</v>
      </c>
    </row>
    <row r="1459" spans="2:23">
      <c r="B1459" s="2" t="s">
        <v>3017</v>
      </c>
      <c r="C1459" t="s">
        <v>3016</v>
      </c>
      <c r="D1459" s="3">
        <v>64</v>
      </c>
      <c r="E1459" s="3">
        <v>0.48</v>
      </c>
      <c r="F1459" s="3">
        <v>17750000</v>
      </c>
      <c r="G1459" s="3">
        <v>0.69</v>
      </c>
      <c r="H1459" s="3"/>
      <c r="I1459" s="3">
        <v>1</v>
      </c>
      <c r="J1459" s="3">
        <v>13</v>
      </c>
      <c r="K1459" s="3">
        <v>2</v>
      </c>
      <c r="L1459" s="3"/>
      <c r="M1459" s="3">
        <v>1</v>
      </c>
      <c r="N1459" s="3">
        <v>2</v>
      </c>
      <c r="O1459" s="3">
        <v>1</v>
      </c>
      <c r="P1459" s="3">
        <v>1</v>
      </c>
      <c r="Q1459" s="3">
        <v>1</v>
      </c>
      <c r="R1459" s="3">
        <v>1</v>
      </c>
      <c r="S1459" s="3"/>
      <c r="T1459" s="3">
        <v>80</v>
      </c>
      <c r="U1459" s="3">
        <v>5</v>
      </c>
      <c r="V1459" s="3">
        <v>4</v>
      </c>
      <c r="W1459" s="3">
        <v>1</v>
      </c>
    </row>
    <row r="1460" spans="2:23">
      <c r="B1460" s="2" t="s">
        <v>3019</v>
      </c>
      <c r="C1460" t="s">
        <v>3018</v>
      </c>
      <c r="D1460" s="3">
        <v>73</v>
      </c>
      <c r="E1460" s="3">
        <v>0.1</v>
      </c>
      <c r="F1460" s="3">
        <v>17750000</v>
      </c>
      <c r="G1460" s="3">
        <v>0.09</v>
      </c>
      <c r="H1460" s="3"/>
      <c r="I1460" s="3">
        <v>1</v>
      </c>
      <c r="J1460" s="3">
        <v>12</v>
      </c>
      <c r="K1460" s="3">
        <v>1</v>
      </c>
      <c r="L1460" s="3"/>
      <c r="M1460" s="3">
        <v>1</v>
      </c>
      <c r="N1460" s="3">
        <v>2</v>
      </c>
      <c r="O1460" s="3">
        <v>1</v>
      </c>
      <c r="P1460" s="3">
        <v>1</v>
      </c>
      <c r="Q1460" s="3">
        <v>1</v>
      </c>
      <c r="R1460" s="3">
        <v>1</v>
      </c>
      <c r="S1460" s="3"/>
      <c r="T1460" s="3">
        <v>107</v>
      </c>
      <c r="U1460" s="3">
        <v>8</v>
      </c>
      <c r="V1460" s="3">
        <v>11</v>
      </c>
      <c r="W1460" s="3">
        <v>1</v>
      </c>
    </row>
    <row r="1461" spans="2:23">
      <c r="B1461" s="2" t="s">
        <v>3021</v>
      </c>
      <c r="C1461" t="s">
        <v>3020</v>
      </c>
      <c r="D1461" s="3">
        <v>12</v>
      </c>
      <c r="E1461" s="3">
        <v>0.70000000000000007</v>
      </c>
      <c r="F1461" s="3">
        <v>17560000</v>
      </c>
      <c r="G1461" s="3">
        <v>1.1900000000000002</v>
      </c>
      <c r="H1461" s="3"/>
      <c r="I1461" s="3">
        <v>1</v>
      </c>
      <c r="J1461" s="3">
        <v>8</v>
      </c>
      <c r="K1461" s="3">
        <v>4</v>
      </c>
      <c r="L1461" s="3"/>
      <c r="M1461" s="3">
        <v>5</v>
      </c>
      <c r="N1461" s="3">
        <v>14</v>
      </c>
      <c r="O1461" s="3">
        <v>79</v>
      </c>
      <c r="P1461" s="3">
        <v>1</v>
      </c>
      <c r="Q1461" s="3">
        <v>1</v>
      </c>
      <c r="R1461" s="3">
        <v>1</v>
      </c>
      <c r="S1461" s="3"/>
      <c r="T1461" s="3">
        <v>5</v>
      </c>
      <c r="U1461" s="3">
        <v>2</v>
      </c>
      <c r="V1461" s="3">
        <v>2</v>
      </c>
      <c r="W1461" s="3">
        <v>1</v>
      </c>
    </row>
    <row r="1462" spans="2:23">
      <c r="B1462" s="2" t="s">
        <v>3023</v>
      </c>
      <c r="C1462" t="s">
        <v>3022</v>
      </c>
      <c r="D1462" s="3">
        <v>37</v>
      </c>
      <c r="E1462" s="3">
        <v>0.35000000000000003</v>
      </c>
      <c r="F1462" s="3">
        <v>17530000</v>
      </c>
      <c r="G1462" s="3">
        <v>0.27</v>
      </c>
      <c r="H1462" s="3"/>
      <c r="I1462" s="3">
        <v>1</v>
      </c>
      <c r="J1462" s="3">
        <v>13</v>
      </c>
      <c r="K1462" s="3">
        <v>4</v>
      </c>
      <c r="L1462" s="3"/>
      <c r="M1462" s="3">
        <v>1</v>
      </c>
      <c r="N1462" s="3">
        <v>2</v>
      </c>
      <c r="O1462" s="3">
        <v>1</v>
      </c>
      <c r="P1462" s="3">
        <v>1</v>
      </c>
      <c r="Q1462" s="3">
        <v>1</v>
      </c>
      <c r="R1462" s="3">
        <v>1</v>
      </c>
      <c r="S1462" s="3"/>
      <c r="T1462" s="3">
        <v>3</v>
      </c>
      <c r="U1462" s="3">
        <v>5</v>
      </c>
      <c r="V1462" s="3">
        <v>4</v>
      </c>
      <c r="W1462" s="3">
        <v>1</v>
      </c>
    </row>
    <row r="1463" spans="2:23">
      <c r="B1463" s="2" t="s">
        <v>3025</v>
      </c>
      <c r="C1463" t="s">
        <v>3024</v>
      </c>
      <c r="D1463" s="3">
        <v>36</v>
      </c>
      <c r="E1463" s="3">
        <v>0.67999999999999994</v>
      </c>
      <c r="F1463" s="3">
        <v>17350000</v>
      </c>
      <c r="G1463" s="3">
        <v>1.41</v>
      </c>
      <c r="H1463" s="3"/>
      <c r="I1463" s="3">
        <v>1</v>
      </c>
      <c r="J1463" s="3">
        <v>22</v>
      </c>
      <c r="K1463" s="3">
        <v>6</v>
      </c>
      <c r="L1463" s="3"/>
      <c r="M1463" s="3">
        <v>1</v>
      </c>
      <c r="N1463" s="3">
        <v>2</v>
      </c>
      <c r="O1463" s="3">
        <v>1</v>
      </c>
      <c r="P1463" s="3">
        <v>1</v>
      </c>
      <c r="Q1463" s="3">
        <v>1</v>
      </c>
      <c r="R1463" s="3">
        <v>1</v>
      </c>
      <c r="S1463" s="3"/>
      <c r="T1463" s="3">
        <v>4</v>
      </c>
      <c r="U1463" s="3">
        <v>5</v>
      </c>
      <c r="V1463" s="3">
        <v>4</v>
      </c>
      <c r="W1463" s="3">
        <v>1</v>
      </c>
    </row>
    <row r="1464" spans="2:23">
      <c r="B1464" s="2" t="s">
        <v>3027</v>
      </c>
      <c r="C1464" t="s">
        <v>3026</v>
      </c>
      <c r="D1464" s="3">
        <v>28</v>
      </c>
      <c r="E1464" s="3">
        <v>0.67999999999999994</v>
      </c>
      <c r="F1464" s="3">
        <v>17280000</v>
      </c>
      <c r="G1464" s="3">
        <v>0.31</v>
      </c>
      <c r="H1464" s="3"/>
      <c r="I1464" s="3">
        <v>1</v>
      </c>
      <c r="J1464" s="3">
        <v>1</v>
      </c>
      <c r="K1464" s="3">
        <v>2</v>
      </c>
      <c r="L1464" s="3"/>
      <c r="M1464" s="3">
        <v>5</v>
      </c>
      <c r="N1464" s="3">
        <v>14</v>
      </c>
      <c r="O1464" s="3">
        <v>1</v>
      </c>
      <c r="P1464" s="3">
        <v>1</v>
      </c>
      <c r="Q1464" s="3">
        <v>1</v>
      </c>
      <c r="R1464" s="3">
        <v>1</v>
      </c>
      <c r="S1464" s="3"/>
      <c r="T1464" s="3">
        <v>49</v>
      </c>
      <c r="U1464" s="3">
        <v>2</v>
      </c>
      <c r="V1464" s="3">
        <v>1</v>
      </c>
      <c r="W1464" s="3">
        <v>1</v>
      </c>
    </row>
    <row r="1465" spans="2:23">
      <c r="B1465" s="2" t="s">
        <v>3029</v>
      </c>
      <c r="C1465" t="s">
        <v>3028</v>
      </c>
      <c r="D1465" s="3">
        <v>8</v>
      </c>
      <c r="E1465" s="3">
        <v>0.27999999999999997</v>
      </c>
      <c r="F1465" s="3">
        <v>17220000</v>
      </c>
      <c r="G1465" s="3">
        <v>0.45999999999999996</v>
      </c>
      <c r="H1465" s="3"/>
      <c r="I1465" s="3">
        <v>2</v>
      </c>
      <c r="J1465" s="3">
        <v>24</v>
      </c>
      <c r="K1465" s="3">
        <v>1</v>
      </c>
      <c r="L1465" s="3"/>
      <c r="M1465" s="3">
        <v>2</v>
      </c>
      <c r="N1465" s="3">
        <v>3</v>
      </c>
      <c r="O1465" s="3">
        <v>2</v>
      </c>
      <c r="P1465" s="3">
        <v>1</v>
      </c>
      <c r="Q1465" s="3">
        <v>1</v>
      </c>
      <c r="R1465" s="3">
        <v>1</v>
      </c>
      <c r="S1465" s="3"/>
      <c r="T1465" s="3">
        <v>6</v>
      </c>
      <c r="U1465" s="3">
        <v>4</v>
      </c>
      <c r="V1465" s="3">
        <v>3</v>
      </c>
      <c r="W1465" s="3">
        <v>1</v>
      </c>
    </row>
    <row r="1466" spans="2:23">
      <c r="B1466" s="2" t="s">
        <v>3031</v>
      </c>
      <c r="C1466" t="s">
        <v>3030</v>
      </c>
      <c r="D1466" s="3">
        <v>37</v>
      </c>
      <c r="E1466" s="3">
        <v>0.44999999999999996</v>
      </c>
      <c r="F1466" s="3">
        <v>17180000</v>
      </c>
      <c r="G1466" s="3">
        <v>0.26</v>
      </c>
      <c r="H1466" s="3"/>
      <c r="I1466" s="3">
        <v>1</v>
      </c>
      <c r="J1466" s="3">
        <v>12</v>
      </c>
      <c r="K1466" s="3">
        <v>4</v>
      </c>
      <c r="L1466" s="3"/>
      <c r="M1466" s="3">
        <v>1</v>
      </c>
      <c r="N1466" s="3">
        <v>2</v>
      </c>
      <c r="O1466" s="3">
        <v>1</v>
      </c>
      <c r="P1466" s="3">
        <v>1</v>
      </c>
      <c r="Q1466" s="3">
        <v>1</v>
      </c>
      <c r="R1466" s="3">
        <v>1</v>
      </c>
      <c r="S1466" s="3"/>
      <c r="T1466" s="3">
        <v>3</v>
      </c>
      <c r="U1466" s="3">
        <v>8</v>
      </c>
      <c r="V1466" s="3">
        <v>11</v>
      </c>
      <c r="W1466" s="3">
        <v>1</v>
      </c>
    </row>
    <row r="1467" spans="2:23">
      <c r="B1467" s="2" t="s">
        <v>3033</v>
      </c>
      <c r="C1467" t="s">
        <v>3032</v>
      </c>
      <c r="D1467" s="3">
        <v>7</v>
      </c>
      <c r="E1467" s="3">
        <v>0.75</v>
      </c>
      <c r="F1467" s="3">
        <v>16990000</v>
      </c>
      <c r="G1467" s="3">
        <v>0.22999999999999998</v>
      </c>
      <c r="H1467" s="3"/>
      <c r="I1467" s="3">
        <v>1</v>
      </c>
      <c r="J1467" s="3">
        <v>19</v>
      </c>
      <c r="K1467" s="3">
        <v>4</v>
      </c>
      <c r="L1467" s="3"/>
      <c r="M1467" s="3">
        <v>1</v>
      </c>
      <c r="N1467" s="3">
        <v>2</v>
      </c>
      <c r="O1467" s="3">
        <v>1</v>
      </c>
      <c r="P1467" s="3">
        <v>1</v>
      </c>
      <c r="Q1467" s="3">
        <v>1</v>
      </c>
      <c r="R1467" s="3">
        <v>1</v>
      </c>
      <c r="S1467" s="3"/>
      <c r="T1467" s="3">
        <v>108</v>
      </c>
      <c r="U1467" s="3">
        <v>22</v>
      </c>
      <c r="V1467" s="3">
        <v>8</v>
      </c>
      <c r="W1467" s="3">
        <v>1</v>
      </c>
    </row>
    <row r="1468" spans="2:23">
      <c r="B1468" s="2" t="s">
        <v>377</v>
      </c>
      <c r="C1468" t="s">
        <v>3034</v>
      </c>
      <c r="D1468" s="3">
        <v>28</v>
      </c>
      <c r="E1468" s="3">
        <v>0.65</v>
      </c>
      <c r="F1468" s="3">
        <v>16980000</v>
      </c>
      <c r="G1468" s="3">
        <v>0.63</v>
      </c>
      <c r="H1468" s="3"/>
      <c r="I1468" s="3">
        <v>1</v>
      </c>
      <c r="J1468" s="3">
        <v>1</v>
      </c>
      <c r="K1468" s="3">
        <v>7</v>
      </c>
      <c r="L1468" s="3"/>
      <c r="M1468" s="3">
        <v>5</v>
      </c>
      <c r="N1468" s="3">
        <v>14</v>
      </c>
      <c r="O1468" s="3">
        <v>1</v>
      </c>
      <c r="P1468" s="3">
        <v>1</v>
      </c>
      <c r="Q1468" s="3">
        <v>1</v>
      </c>
      <c r="R1468" s="3">
        <v>1</v>
      </c>
      <c r="S1468" s="3"/>
      <c r="T1468" s="3">
        <v>5</v>
      </c>
      <c r="U1468" s="3">
        <v>2</v>
      </c>
      <c r="V1468" s="3">
        <v>1</v>
      </c>
      <c r="W1468" s="3">
        <v>1</v>
      </c>
    </row>
    <row r="1469" spans="2:23">
      <c r="B1469" s="2" t="s">
        <v>159</v>
      </c>
      <c r="C1469" t="s">
        <v>3035</v>
      </c>
      <c r="D1469" s="3">
        <v>12</v>
      </c>
      <c r="E1469" s="3">
        <v>0.70000000000000007</v>
      </c>
      <c r="F1469" s="3">
        <v>16680000</v>
      </c>
      <c r="G1469" s="3">
        <v>0.6</v>
      </c>
      <c r="H1469" s="3"/>
      <c r="I1469" s="3">
        <v>1</v>
      </c>
      <c r="J1469" s="3">
        <v>8</v>
      </c>
      <c r="K1469" s="3">
        <v>4</v>
      </c>
      <c r="L1469" s="3"/>
      <c r="M1469" s="3">
        <v>5</v>
      </c>
      <c r="N1469" s="3">
        <v>20</v>
      </c>
      <c r="O1469" s="3">
        <v>49</v>
      </c>
      <c r="P1469" s="3">
        <v>1</v>
      </c>
      <c r="Q1469" s="3">
        <v>1</v>
      </c>
      <c r="R1469" s="3">
        <v>1</v>
      </c>
      <c r="S1469" s="3"/>
      <c r="T1469" s="3">
        <v>21</v>
      </c>
      <c r="U1469" s="3">
        <v>2</v>
      </c>
      <c r="V1469" s="3">
        <v>2</v>
      </c>
      <c r="W1469" s="3">
        <v>1</v>
      </c>
    </row>
    <row r="1470" spans="2:23">
      <c r="B1470" s="2" t="s">
        <v>3037</v>
      </c>
      <c r="C1470" t="s">
        <v>3036</v>
      </c>
      <c r="D1470" s="3">
        <v>1</v>
      </c>
      <c r="E1470" s="3">
        <v>0.3</v>
      </c>
      <c r="F1470" s="3">
        <v>16610000</v>
      </c>
      <c r="G1470" s="3">
        <v>0.89999999999999991</v>
      </c>
      <c r="H1470" s="3"/>
      <c r="I1470" s="3">
        <v>1</v>
      </c>
      <c r="J1470" s="3">
        <v>1</v>
      </c>
      <c r="K1470" s="3">
        <v>3</v>
      </c>
      <c r="L1470" s="3"/>
      <c r="M1470" s="3">
        <v>1</v>
      </c>
      <c r="N1470" s="3">
        <v>2</v>
      </c>
      <c r="O1470" s="3">
        <v>1</v>
      </c>
      <c r="P1470" s="3">
        <v>1</v>
      </c>
      <c r="Q1470" s="3">
        <v>1</v>
      </c>
      <c r="R1470" s="3">
        <v>1</v>
      </c>
      <c r="S1470" s="3"/>
      <c r="T1470" s="3">
        <v>3</v>
      </c>
      <c r="U1470" s="3">
        <v>2</v>
      </c>
      <c r="V1470" s="3">
        <v>1</v>
      </c>
      <c r="W1470" s="3">
        <v>1</v>
      </c>
    </row>
    <row r="1471" spans="2:23">
      <c r="B1471" s="2" t="s">
        <v>3039</v>
      </c>
      <c r="C1471" t="s">
        <v>3038</v>
      </c>
      <c r="D1471" s="3">
        <v>8</v>
      </c>
      <c r="E1471" s="3">
        <v>0.48</v>
      </c>
      <c r="F1471" s="3">
        <v>16460000</v>
      </c>
      <c r="G1471" s="3">
        <v>0.66</v>
      </c>
      <c r="H1471" s="3"/>
      <c r="I1471" s="3">
        <v>2</v>
      </c>
      <c r="J1471" s="3">
        <v>24</v>
      </c>
      <c r="K1471" s="3">
        <v>1</v>
      </c>
      <c r="L1471" s="3"/>
      <c r="M1471" s="3">
        <v>3</v>
      </c>
      <c r="N1471" s="3">
        <v>12</v>
      </c>
      <c r="O1471" s="3">
        <v>6</v>
      </c>
      <c r="P1471" s="3">
        <v>1</v>
      </c>
      <c r="Q1471" s="3">
        <v>1</v>
      </c>
      <c r="R1471" s="3">
        <v>1</v>
      </c>
      <c r="S1471" s="3"/>
      <c r="T1471" s="3">
        <v>18</v>
      </c>
      <c r="U1471" s="3">
        <v>4</v>
      </c>
      <c r="V1471" s="3">
        <v>3</v>
      </c>
      <c r="W1471" s="3">
        <v>1</v>
      </c>
    </row>
    <row r="1472" spans="2:23">
      <c r="B1472" s="2" t="s">
        <v>3041</v>
      </c>
      <c r="C1472" t="s">
        <v>3040</v>
      </c>
      <c r="D1472" s="3">
        <v>9</v>
      </c>
      <c r="E1472" s="3">
        <v>0.54999999999999993</v>
      </c>
      <c r="F1472" s="3">
        <v>16430000</v>
      </c>
      <c r="G1472" s="3">
        <v>0.36</v>
      </c>
      <c r="H1472" s="3"/>
      <c r="I1472" s="3">
        <v>1</v>
      </c>
      <c r="J1472" s="3">
        <v>8</v>
      </c>
      <c r="K1472" s="3">
        <v>4</v>
      </c>
      <c r="L1472" s="3"/>
      <c r="M1472" s="3">
        <v>5</v>
      </c>
      <c r="N1472" s="3">
        <v>26</v>
      </c>
      <c r="O1472" s="3">
        <v>63</v>
      </c>
      <c r="P1472" s="3">
        <v>1</v>
      </c>
      <c r="Q1472" s="3">
        <v>1</v>
      </c>
      <c r="R1472" s="3">
        <v>1</v>
      </c>
      <c r="S1472" s="3"/>
      <c r="T1472" s="3">
        <v>15</v>
      </c>
      <c r="U1472" s="3">
        <v>12</v>
      </c>
      <c r="V1472" s="3">
        <v>2</v>
      </c>
      <c r="W1472" s="3">
        <v>1</v>
      </c>
    </row>
    <row r="1473" spans="2:23">
      <c r="B1473" s="2" t="s">
        <v>495</v>
      </c>
      <c r="C1473" t="s">
        <v>3042</v>
      </c>
      <c r="D1473" s="3">
        <v>15</v>
      </c>
      <c r="E1473" s="3">
        <v>0.95</v>
      </c>
      <c r="F1473" s="3">
        <v>16430000</v>
      </c>
      <c r="G1473" s="3">
        <v>0.70000000000000007</v>
      </c>
      <c r="H1473" s="3"/>
      <c r="I1473" s="3">
        <v>1</v>
      </c>
      <c r="J1473" s="3">
        <v>1</v>
      </c>
      <c r="K1473" s="3">
        <v>1</v>
      </c>
      <c r="L1473" s="3"/>
      <c r="M1473" s="3">
        <v>5</v>
      </c>
      <c r="N1473" s="3">
        <v>23</v>
      </c>
      <c r="O1473" s="3">
        <v>1</v>
      </c>
      <c r="P1473" s="3">
        <v>1</v>
      </c>
      <c r="Q1473" s="3">
        <v>2</v>
      </c>
      <c r="R1473" s="3">
        <v>1</v>
      </c>
      <c r="S1473" s="3"/>
      <c r="T1473" s="3">
        <v>10</v>
      </c>
      <c r="U1473" s="3">
        <v>2</v>
      </c>
      <c r="V1473" s="3">
        <v>1</v>
      </c>
      <c r="W1473" s="3">
        <v>1</v>
      </c>
    </row>
    <row r="1474" spans="2:23">
      <c r="B1474" s="2" t="s">
        <v>3044</v>
      </c>
      <c r="C1474" t="s">
        <v>3043</v>
      </c>
      <c r="D1474" s="3">
        <v>28</v>
      </c>
      <c r="E1474" s="3">
        <v>0.55999999999999994</v>
      </c>
      <c r="F1474" s="3">
        <v>16390000</v>
      </c>
      <c r="G1474" s="3">
        <v>0.84</v>
      </c>
      <c r="H1474" s="3"/>
      <c r="I1474" s="3">
        <v>1</v>
      </c>
      <c r="J1474" s="3">
        <v>1</v>
      </c>
      <c r="K1474" s="3">
        <v>3</v>
      </c>
      <c r="L1474" s="3"/>
      <c r="M1474" s="3">
        <v>1</v>
      </c>
      <c r="N1474" s="3">
        <v>2</v>
      </c>
      <c r="O1474" s="3">
        <v>1</v>
      </c>
      <c r="P1474" s="3">
        <v>1</v>
      </c>
      <c r="Q1474" s="3">
        <v>1</v>
      </c>
      <c r="R1474" s="3">
        <v>1</v>
      </c>
      <c r="S1474" s="3"/>
      <c r="T1474" s="3">
        <v>46</v>
      </c>
      <c r="U1474" s="3">
        <v>2</v>
      </c>
      <c r="V1474" s="3">
        <v>18</v>
      </c>
      <c r="W1474" s="3">
        <v>1</v>
      </c>
    </row>
    <row r="1475" spans="2:23">
      <c r="B1475" s="2" t="s">
        <v>53</v>
      </c>
      <c r="C1475" t="s">
        <v>3045</v>
      </c>
      <c r="D1475" s="3">
        <v>19</v>
      </c>
      <c r="E1475" s="3">
        <v>0.75</v>
      </c>
      <c r="F1475" s="3">
        <v>16280000.000000002</v>
      </c>
      <c r="G1475" s="3">
        <v>0.18</v>
      </c>
      <c r="H1475" s="3"/>
      <c r="I1475" s="3">
        <v>3</v>
      </c>
      <c r="J1475" s="3">
        <v>13</v>
      </c>
      <c r="K1475" s="3">
        <v>4</v>
      </c>
      <c r="L1475" s="3"/>
      <c r="M1475" s="3">
        <v>16</v>
      </c>
      <c r="N1475" s="3">
        <v>64</v>
      </c>
      <c r="O1475" s="3">
        <v>39</v>
      </c>
      <c r="P1475" s="3">
        <v>1</v>
      </c>
      <c r="Q1475" s="3">
        <v>1</v>
      </c>
      <c r="R1475" s="3">
        <v>2</v>
      </c>
      <c r="S1475" s="3"/>
      <c r="T1475" s="3">
        <v>42</v>
      </c>
      <c r="U1475" s="3">
        <v>16</v>
      </c>
      <c r="V1475" s="3">
        <v>4</v>
      </c>
      <c r="W1475" s="3">
        <v>1</v>
      </c>
    </row>
    <row r="1476" spans="2:23">
      <c r="B1476" s="2" t="s">
        <v>185</v>
      </c>
      <c r="C1476" t="s">
        <v>3046</v>
      </c>
      <c r="D1476" s="3">
        <v>8</v>
      </c>
      <c r="E1476" s="3">
        <v>0.88</v>
      </c>
      <c r="F1476" s="3">
        <v>16239999.999999998</v>
      </c>
      <c r="G1476" s="3">
        <v>0.66</v>
      </c>
      <c r="H1476" s="3"/>
      <c r="I1476" s="3">
        <v>1</v>
      </c>
      <c r="J1476" s="3">
        <v>5</v>
      </c>
      <c r="K1476" s="3">
        <v>10</v>
      </c>
      <c r="L1476" s="3"/>
      <c r="M1476" s="3">
        <v>1</v>
      </c>
      <c r="N1476" s="3">
        <v>2</v>
      </c>
      <c r="O1476" s="3">
        <v>1</v>
      </c>
      <c r="P1476" s="3">
        <v>1</v>
      </c>
      <c r="Q1476" s="3">
        <v>1</v>
      </c>
      <c r="R1476" s="3">
        <v>1</v>
      </c>
      <c r="S1476" s="3"/>
      <c r="T1476" s="3">
        <v>14</v>
      </c>
      <c r="U1476" s="3">
        <v>7</v>
      </c>
      <c r="V1476" s="3">
        <v>7</v>
      </c>
      <c r="W1476" s="3">
        <v>1</v>
      </c>
    </row>
    <row r="1477" spans="2:23">
      <c r="B1477" s="2" t="s">
        <v>3048</v>
      </c>
      <c r="C1477" t="s">
        <v>3047</v>
      </c>
      <c r="D1477" s="3">
        <v>38</v>
      </c>
      <c r="E1477" s="3">
        <v>0.51</v>
      </c>
      <c r="F1477" s="3">
        <v>16190000.000000002</v>
      </c>
      <c r="G1477" s="3">
        <v>0.5</v>
      </c>
      <c r="H1477" s="3"/>
      <c r="I1477" s="3">
        <v>1</v>
      </c>
      <c r="J1477" s="3">
        <v>8</v>
      </c>
      <c r="K1477" s="3">
        <v>3</v>
      </c>
      <c r="L1477" s="3"/>
      <c r="M1477" s="3">
        <v>1</v>
      </c>
      <c r="N1477" s="3">
        <v>2</v>
      </c>
      <c r="O1477" s="3">
        <v>1</v>
      </c>
      <c r="P1477" s="3">
        <v>1</v>
      </c>
      <c r="Q1477" s="3">
        <v>1</v>
      </c>
      <c r="R1477" s="3">
        <v>1</v>
      </c>
      <c r="S1477" s="3"/>
      <c r="T1477" s="3">
        <v>52</v>
      </c>
      <c r="U1477" s="3">
        <v>12</v>
      </c>
      <c r="V1477" s="3">
        <v>9</v>
      </c>
      <c r="W1477" s="3">
        <v>1</v>
      </c>
    </row>
    <row r="1478" spans="2:23">
      <c r="B1478" s="2" t="s">
        <v>3050</v>
      </c>
      <c r="C1478" t="s">
        <v>3049</v>
      </c>
      <c r="D1478" s="3">
        <v>8</v>
      </c>
      <c r="E1478" s="3">
        <v>0.32</v>
      </c>
      <c r="F1478" s="3">
        <v>16100000.000000002</v>
      </c>
      <c r="G1478" s="3">
        <v>0.26</v>
      </c>
      <c r="H1478" s="3"/>
      <c r="I1478" s="3">
        <v>1</v>
      </c>
      <c r="J1478" s="3">
        <v>13</v>
      </c>
      <c r="K1478" s="3">
        <v>3</v>
      </c>
      <c r="L1478" s="3"/>
      <c r="M1478" s="3">
        <v>1</v>
      </c>
      <c r="N1478" s="3">
        <v>2</v>
      </c>
      <c r="O1478" s="3">
        <v>1</v>
      </c>
      <c r="P1478" s="3">
        <v>1</v>
      </c>
      <c r="Q1478" s="3">
        <v>1</v>
      </c>
      <c r="R1478" s="3">
        <v>1</v>
      </c>
      <c r="S1478" s="3"/>
      <c r="T1478" s="3">
        <v>14</v>
      </c>
      <c r="U1478" s="3">
        <v>5</v>
      </c>
      <c r="V1478" s="3">
        <v>7</v>
      </c>
      <c r="W1478" s="3">
        <v>1</v>
      </c>
    </row>
    <row r="1479" spans="2:23">
      <c r="B1479" s="2" t="s">
        <v>3052</v>
      </c>
      <c r="C1479" t="s">
        <v>3051</v>
      </c>
      <c r="D1479" s="3">
        <v>19</v>
      </c>
      <c r="E1479" s="3">
        <v>0.75</v>
      </c>
      <c r="F1479" s="3">
        <v>16050000</v>
      </c>
      <c r="G1479" s="3">
        <v>0.59</v>
      </c>
      <c r="H1479" s="3"/>
      <c r="I1479" s="3">
        <v>2</v>
      </c>
      <c r="J1479" s="3">
        <v>1</v>
      </c>
      <c r="K1479" s="3">
        <v>1</v>
      </c>
      <c r="L1479" s="3"/>
      <c r="M1479" s="3">
        <v>6</v>
      </c>
      <c r="N1479" s="3">
        <v>18</v>
      </c>
      <c r="O1479" s="3">
        <v>9</v>
      </c>
      <c r="P1479" s="3">
        <v>2</v>
      </c>
      <c r="Q1479" s="3">
        <v>1</v>
      </c>
      <c r="R1479" s="3">
        <v>2</v>
      </c>
      <c r="S1479" s="3"/>
      <c r="T1479" s="3">
        <v>86</v>
      </c>
      <c r="U1479" s="3">
        <v>6</v>
      </c>
      <c r="V1479" s="3">
        <v>5</v>
      </c>
      <c r="W1479" s="3">
        <v>1</v>
      </c>
    </row>
    <row r="1480" spans="2:23">
      <c r="B1480" s="2" t="s">
        <v>3054</v>
      </c>
      <c r="C1480" t="s">
        <v>3053</v>
      </c>
      <c r="D1480" s="3">
        <v>13</v>
      </c>
      <c r="E1480" s="3">
        <v>0.22</v>
      </c>
      <c r="F1480" s="3">
        <v>16010000.000000002</v>
      </c>
      <c r="G1480" s="3">
        <v>0.24</v>
      </c>
      <c r="H1480" s="3"/>
      <c r="I1480" s="3">
        <v>2</v>
      </c>
      <c r="J1480" s="3">
        <v>13</v>
      </c>
      <c r="K1480" s="3">
        <v>1</v>
      </c>
      <c r="L1480" s="3"/>
      <c r="M1480" s="3">
        <v>3</v>
      </c>
      <c r="N1480" s="3">
        <v>3</v>
      </c>
      <c r="O1480" s="3">
        <v>9</v>
      </c>
      <c r="P1480" s="3">
        <v>1</v>
      </c>
      <c r="Q1480" s="3">
        <v>1</v>
      </c>
      <c r="R1480" s="3">
        <v>1</v>
      </c>
      <c r="S1480" s="3"/>
      <c r="T1480" s="3">
        <v>29</v>
      </c>
      <c r="U1480" s="3">
        <v>8</v>
      </c>
      <c r="V1480" s="3">
        <v>4</v>
      </c>
      <c r="W1480" s="3">
        <v>1</v>
      </c>
    </row>
    <row r="1481" spans="2:23">
      <c r="B1481" s="2" t="s">
        <v>3056</v>
      </c>
      <c r="C1481" t="s">
        <v>3055</v>
      </c>
      <c r="D1481" s="3">
        <v>74</v>
      </c>
      <c r="E1481" s="3">
        <v>0.72</v>
      </c>
      <c r="F1481" s="3">
        <v>15940000</v>
      </c>
      <c r="G1481" s="3">
        <v>0.12</v>
      </c>
      <c r="H1481" s="3"/>
      <c r="I1481" s="3">
        <v>1</v>
      </c>
      <c r="J1481" s="3">
        <v>19</v>
      </c>
      <c r="K1481" s="3">
        <v>1</v>
      </c>
      <c r="L1481" s="3"/>
      <c r="M1481" s="3">
        <v>1</v>
      </c>
      <c r="N1481" s="3">
        <v>1</v>
      </c>
      <c r="O1481" s="3">
        <v>1</v>
      </c>
      <c r="P1481" s="3">
        <v>1</v>
      </c>
      <c r="Q1481" s="3">
        <v>1</v>
      </c>
      <c r="R1481" s="3">
        <v>1</v>
      </c>
      <c r="S1481" s="3"/>
      <c r="T1481" s="3">
        <v>109</v>
      </c>
      <c r="U1481" s="3">
        <v>22</v>
      </c>
      <c r="V1481" s="3">
        <v>8</v>
      </c>
      <c r="W1481" s="3">
        <v>1</v>
      </c>
    </row>
    <row r="1482" spans="2:23">
      <c r="B1482" s="2" t="s">
        <v>3058</v>
      </c>
      <c r="C1482" t="s">
        <v>3057</v>
      </c>
      <c r="D1482" s="3">
        <v>20</v>
      </c>
      <c r="E1482" s="3">
        <v>1.35</v>
      </c>
      <c r="F1482" s="3">
        <v>15940000</v>
      </c>
      <c r="G1482" s="3">
        <v>0.05</v>
      </c>
      <c r="H1482" s="3"/>
      <c r="I1482" s="3">
        <v>3</v>
      </c>
      <c r="J1482" s="3">
        <v>1</v>
      </c>
      <c r="K1482" s="3">
        <v>4</v>
      </c>
      <c r="L1482" s="3"/>
      <c r="M1482" s="3">
        <v>4</v>
      </c>
      <c r="N1482" s="3">
        <v>6</v>
      </c>
      <c r="O1482" s="3">
        <v>19</v>
      </c>
      <c r="P1482" s="3">
        <v>2</v>
      </c>
      <c r="Q1482" s="3">
        <v>1</v>
      </c>
      <c r="R1482" s="3">
        <v>2</v>
      </c>
      <c r="S1482" s="3"/>
      <c r="T1482" s="3">
        <v>1</v>
      </c>
      <c r="U1482" s="3">
        <v>6</v>
      </c>
      <c r="V1482" s="3">
        <v>5</v>
      </c>
      <c r="W1482" s="3">
        <v>1</v>
      </c>
    </row>
    <row r="1483" spans="2:23">
      <c r="B1483" s="2" t="s">
        <v>3060</v>
      </c>
      <c r="C1483" t="s">
        <v>3059</v>
      </c>
      <c r="D1483" s="3">
        <v>12</v>
      </c>
      <c r="E1483" s="3">
        <v>0.70000000000000007</v>
      </c>
      <c r="F1483" s="3">
        <v>15890000</v>
      </c>
      <c r="G1483" s="3">
        <v>0.25</v>
      </c>
      <c r="H1483" s="3"/>
      <c r="I1483" s="3">
        <v>1</v>
      </c>
      <c r="J1483" s="3">
        <v>13</v>
      </c>
      <c r="K1483" s="3">
        <v>1</v>
      </c>
      <c r="L1483" s="3"/>
      <c r="M1483" s="3">
        <v>1</v>
      </c>
      <c r="N1483" s="3">
        <v>1</v>
      </c>
      <c r="O1483" s="3">
        <v>1</v>
      </c>
      <c r="P1483" s="3">
        <v>1</v>
      </c>
      <c r="Q1483" s="3">
        <v>1</v>
      </c>
      <c r="R1483" s="3">
        <v>1</v>
      </c>
      <c r="S1483" s="3"/>
      <c r="T1483" s="3">
        <v>5</v>
      </c>
      <c r="U1483" s="3">
        <v>5</v>
      </c>
      <c r="V1483" s="3">
        <v>2</v>
      </c>
      <c r="W1483" s="3">
        <v>1</v>
      </c>
    </row>
    <row r="1484" spans="2:23">
      <c r="B1484" s="2" t="s">
        <v>3062</v>
      </c>
      <c r="C1484" t="s">
        <v>3061</v>
      </c>
      <c r="D1484" s="3">
        <v>19</v>
      </c>
      <c r="E1484" s="3">
        <v>0.95</v>
      </c>
      <c r="F1484" s="3">
        <v>15860000</v>
      </c>
      <c r="G1484" s="3">
        <v>0.57000000000000006</v>
      </c>
      <c r="H1484" s="3"/>
      <c r="I1484" s="3">
        <v>4</v>
      </c>
      <c r="J1484" s="3">
        <v>26</v>
      </c>
      <c r="K1484" s="3">
        <v>1</v>
      </c>
      <c r="L1484" s="3"/>
      <c r="M1484" s="3">
        <v>12</v>
      </c>
      <c r="N1484" s="3">
        <v>29</v>
      </c>
      <c r="O1484" s="3">
        <v>80</v>
      </c>
      <c r="P1484" s="3">
        <v>1</v>
      </c>
      <c r="Q1484" s="3">
        <v>1</v>
      </c>
      <c r="R1484" s="3">
        <v>2</v>
      </c>
      <c r="S1484" s="3"/>
      <c r="T1484" s="3">
        <v>1</v>
      </c>
      <c r="U1484" s="3">
        <v>6</v>
      </c>
      <c r="V1484" s="3">
        <v>17</v>
      </c>
      <c r="W1484" s="3">
        <v>1</v>
      </c>
    </row>
    <row r="1485" spans="2:23">
      <c r="B1485" s="2" t="s">
        <v>3064</v>
      </c>
      <c r="C1485" t="s">
        <v>3063</v>
      </c>
      <c r="D1485" s="3">
        <v>75</v>
      </c>
      <c r="E1485" s="3">
        <v>0.54999999999999993</v>
      </c>
      <c r="F1485" s="3">
        <v>15850000</v>
      </c>
      <c r="G1485" s="3">
        <v>0.11</v>
      </c>
      <c r="H1485" s="3"/>
      <c r="I1485" s="3">
        <v>1</v>
      </c>
      <c r="J1485" s="3">
        <v>11</v>
      </c>
      <c r="K1485" s="3">
        <v>2</v>
      </c>
      <c r="L1485" s="3"/>
      <c r="M1485" s="3">
        <v>1</v>
      </c>
      <c r="N1485" s="3">
        <v>2</v>
      </c>
      <c r="O1485" s="3">
        <v>1</v>
      </c>
      <c r="P1485" s="3">
        <v>1</v>
      </c>
      <c r="Q1485" s="3">
        <v>1</v>
      </c>
      <c r="R1485" s="3">
        <v>1</v>
      </c>
      <c r="S1485" s="3"/>
      <c r="T1485" s="3">
        <v>16</v>
      </c>
      <c r="U1485" s="3">
        <v>12</v>
      </c>
      <c r="V1485" s="3">
        <v>9</v>
      </c>
      <c r="W1485" s="3">
        <v>2</v>
      </c>
    </row>
    <row r="1486" spans="2:23">
      <c r="B1486" s="2" t="s">
        <v>3066</v>
      </c>
      <c r="C1486" t="s">
        <v>3065</v>
      </c>
      <c r="D1486" s="3">
        <v>40</v>
      </c>
      <c r="E1486" s="3">
        <v>0.5</v>
      </c>
      <c r="F1486" s="3">
        <v>15810000</v>
      </c>
      <c r="G1486" s="3">
        <v>0.31</v>
      </c>
      <c r="H1486" s="3"/>
      <c r="I1486" s="3">
        <v>1</v>
      </c>
      <c r="J1486" s="3">
        <v>13</v>
      </c>
      <c r="K1486" s="3">
        <v>1</v>
      </c>
      <c r="L1486" s="3"/>
      <c r="M1486" s="3">
        <v>5</v>
      </c>
      <c r="N1486" s="3">
        <v>15</v>
      </c>
      <c r="O1486" s="3">
        <v>1</v>
      </c>
      <c r="P1486" s="3">
        <v>1</v>
      </c>
      <c r="Q1486" s="3">
        <v>1</v>
      </c>
      <c r="R1486" s="3">
        <v>1</v>
      </c>
      <c r="S1486" s="3"/>
      <c r="T1486" s="3">
        <v>54</v>
      </c>
      <c r="U1486" s="3">
        <v>2</v>
      </c>
      <c r="V1486" s="3">
        <v>4</v>
      </c>
      <c r="W1486" s="3">
        <v>1</v>
      </c>
    </row>
    <row r="1487" spans="2:23">
      <c r="B1487" s="2" t="s">
        <v>275</v>
      </c>
      <c r="C1487" t="s">
        <v>3067</v>
      </c>
      <c r="D1487" s="3">
        <v>9</v>
      </c>
      <c r="E1487" s="3">
        <v>0.65</v>
      </c>
      <c r="F1487" s="3">
        <v>15770000</v>
      </c>
      <c r="G1487" s="3">
        <v>2.6100000000000003</v>
      </c>
      <c r="H1487" s="3"/>
      <c r="I1487" s="3">
        <v>1</v>
      </c>
      <c r="J1487" s="3">
        <v>1</v>
      </c>
      <c r="K1487" s="3">
        <v>4</v>
      </c>
      <c r="L1487" s="3"/>
      <c r="M1487" s="3">
        <v>5</v>
      </c>
      <c r="N1487" s="3">
        <v>26</v>
      </c>
      <c r="O1487" s="3">
        <v>46</v>
      </c>
      <c r="P1487" s="3">
        <v>1</v>
      </c>
      <c r="Q1487" s="3">
        <v>1</v>
      </c>
      <c r="R1487" s="3">
        <v>1</v>
      </c>
      <c r="S1487" s="3"/>
      <c r="T1487" s="3">
        <v>31</v>
      </c>
      <c r="U1487" s="3">
        <v>2</v>
      </c>
      <c r="V1487" s="3">
        <v>1</v>
      </c>
      <c r="W1487" s="3">
        <v>1</v>
      </c>
    </row>
    <row r="1488" spans="2:23">
      <c r="B1488" s="2" t="s">
        <v>3069</v>
      </c>
      <c r="C1488" t="s">
        <v>3068</v>
      </c>
      <c r="D1488" s="3">
        <v>11</v>
      </c>
      <c r="E1488" s="3">
        <v>0.36</v>
      </c>
      <c r="F1488" s="3">
        <v>15760000</v>
      </c>
      <c r="G1488" s="3">
        <v>0.21</v>
      </c>
      <c r="H1488" s="3"/>
      <c r="I1488" s="3">
        <v>1</v>
      </c>
      <c r="J1488" s="3">
        <v>13</v>
      </c>
      <c r="K1488" s="3">
        <v>2</v>
      </c>
      <c r="L1488" s="3"/>
      <c r="M1488" s="3">
        <v>1</v>
      </c>
      <c r="N1488" s="3">
        <v>2</v>
      </c>
      <c r="O1488" s="3">
        <v>1</v>
      </c>
      <c r="P1488" s="3">
        <v>1</v>
      </c>
      <c r="Q1488" s="3">
        <v>1</v>
      </c>
      <c r="R1488" s="3">
        <v>1</v>
      </c>
      <c r="S1488" s="3"/>
      <c r="T1488" s="3">
        <v>80</v>
      </c>
      <c r="U1488" s="3">
        <v>5</v>
      </c>
      <c r="V1488" s="3">
        <v>4</v>
      </c>
      <c r="W1488" s="3">
        <v>1</v>
      </c>
    </row>
    <row r="1489" spans="2:23">
      <c r="B1489" s="2" t="s">
        <v>3071</v>
      </c>
      <c r="C1489" t="s">
        <v>3070</v>
      </c>
      <c r="D1489" s="3">
        <v>33</v>
      </c>
      <c r="E1489" s="3">
        <v>0.44999999999999996</v>
      </c>
      <c r="F1489" s="3">
        <v>15590000</v>
      </c>
      <c r="G1489" s="3">
        <v>0.3</v>
      </c>
      <c r="H1489" s="3"/>
      <c r="I1489" s="3">
        <v>1</v>
      </c>
      <c r="J1489" s="3">
        <v>13</v>
      </c>
      <c r="K1489" s="3">
        <v>2</v>
      </c>
      <c r="L1489" s="3"/>
      <c r="M1489" s="3">
        <v>1</v>
      </c>
      <c r="N1489" s="3">
        <v>1</v>
      </c>
      <c r="O1489" s="3">
        <v>1</v>
      </c>
      <c r="P1489" s="3">
        <v>1</v>
      </c>
      <c r="Q1489" s="3">
        <v>1</v>
      </c>
      <c r="R1489" s="3">
        <v>1</v>
      </c>
      <c r="S1489" s="3"/>
      <c r="T1489" s="3">
        <v>48</v>
      </c>
      <c r="U1489" s="3">
        <v>17</v>
      </c>
      <c r="V1489" s="3">
        <v>10</v>
      </c>
      <c r="W1489" s="3">
        <v>1</v>
      </c>
    </row>
    <row r="1490" spans="2:23">
      <c r="B1490" s="2" t="s">
        <v>3073</v>
      </c>
      <c r="C1490" t="s">
        <v>3072</v>
      </c>
      <c r="D1490" s="3">
        <v>9</v>
      </c>
      <c r="E1490" s="3">
        <v>0.49</v>
      </c>
      <c r="F1490" s="3">
        <v>15570000</v>
      </c>
      <c r="G1490" s="3">
        <v>0.89</v>
      </c>
      <c r="H1490" s="3"/>
      <c r="I1490" s="3">
        <v>2</v>
      </c>
      <c r="J1490" s="3">
        <v>1</v>
      </c>
      <c r="K1490" s="3">
        <v>3</v>
      </c>
      <c r="L1490" s="3"/>
      <c r="M1490" s="3">
        <v>2</v>
      </c>
      <c r="N1490" s="3">
        <v>16</v>
      </c>
      <c r="O1490" s="3">
        <v>2</v>
      </c>
      <c r="P1490" s="3">
        <v>1</v>
      </c>
      <c r="Q1490" s="3">
        <v>1</v>
      </c>
      <c r="R1490" s="3">
        <v>1</v>
      </c>
      <c r="S1490" s="3"/>
      <c r="T1490" s="3">
        <v>31</v>
      </c>
      <c r="U1490" s="3">
        <v>4</v>
      </c>
      <c r="V1490" s="3">
        <v>3</v>
      </c>
      <c r="W1490" s="3">
        <v>1</v>
      </c>
    </row>
    <row r="1491" spans="2:23">
      <c r="B1491" s="2" t="s">
        <v>3075</v>
      </c>
      <c r="C1491" t="s">
        <v>3074</v>
      </c>
      <c r="D1491" s="3">
        <v>34</v>
      </c>
      <c r="E1491" s="3">
        <v>0.95</v>
      </c>
      <c r="F1491" s="3">
        <v>15560000</v>
      </c>
      <c r="G1491" s="3">
        <v>0.26</v>
      </c>
      <c r="H1491" s="3"/>
      <c r="I1491" s="3">
        <v>1</v>
      </c>
      <c r="J1491" s="3">
        <v>11</v>
      </c>
      <c r="K1491" s="3">
        <v>1</v>
      </c>
      <c r="L1491" s="3"/>
      <c r="M1491" s="3">
        <v>5</v>
      </c>
      <c r="N1491" s="3">
        <v>23</v>
      </c>
      <c r="O1491" s="3">
        <v>1</v>
      </c>
      <c r="P1491" s="3">
        <v>1</v>
      </c>
      <c r="Q1491" s="3">
        <v>1</v>
      </c>
      <c r="R1491" s="3">
        <v>1</v>
      </c>
      <c r="S1491" s="3"/>
      <c r="T1491" s="3">
        <v>16</v>
      </c>
      <c r="U1491" s="3">
        <v>12</v>
      </c>
      <c r="V1491" s="3">
        <v>9</v>
      </c>
      <c r="W1491" s="3">
        <v>2</v>
      </c>
    </row>
    <row r="1492" spans="2:23">
      <c r="B1492" s="2" t="s">
        <v>3077</v>
      </c>
      <c r="C1492" t="s">
        <v>3076</v>
      </c>
      <c r="D1492" s="3">
        <v>51</v>
      </c>
      <c r="E1492" s="3">
        <v>0.44</v>
      </c>
      <c r="F1492" s="3">
        <v>15470000</v>
      </c>
      <c r="G1492" s="3">
        <v>0.16999999999999998</v>
      </c>
      <c r="H1492" s="3"/>
      <c r="I1492" s="3">
        <v>2</v>
      </c>
      <c r="J1492" s="3">
        <v>11</v>
      </c>
      <c r="K1492" s="3">
        <v>1</v>
      </c>
      <c r="L1492" s="3"/>
      <c r="M1492" s="3">
        <v>3</v>
      </c>
      <c r="N1492" s="3">
        <v>3</v>
      </c>
      <c r="O1492" s="3">
        <v>2</v>
      </c>
      <c r="P1492" s="3">
        <v>1</v>
      </c>
      <c r="Q1492" s="3">
        <v>1</v>
      </c>
      <c r="R1492" s="3">
        <v>1</v>
      </c>
      <c r="S1492" s="3"/>
      <c r="T1492" s="3">
        <v>16</v>
      </c>
      <c r="U1492" s="3">
        <v>12</v>
      </c>
      <c r="V1492" s="3">
        <v>9</v>
      </c>
      <c r="W1492" s="3">
        <v>2</v>
      </c>
    </row>
    <row r="1493" spans="2:23">
      <c r="B1493" s="2" t="s">
        <v>3079</v>
      </c>
      <c r="C1493" t="s">
        <v>3078</v>
      </c>
      <c r="D1493" s="3">
        <v>2</v>
      </c>
      <c r="E1493" s="3">
        <v>0.18</v>
      </c>
      <c r="F1493" s="3">
        <v>15400000</v>
      </c>
      <c r="G1493" s="3">
        <v>0.18</v>
      </c>
      <c r="H1493" s="3"/>
      <c r="I1493" s="3">
        <v>2</v>
      </c>
      <c r="J1493" s="3">
        <v>17</v>
      </c>
      <c r="K1493" s="3">
        <v>1</v>
      </c>
      <c r="L1493" s="3"/>
      <c r="M1493" s="3">
        <v>10</v>
      </c>
      <c r="N1493" s="3">
        <v>3</v>
      </c>
      <c r="O1493" s="3">
        <v>7</v>
      </c>
      <c r="P1493" s="3">
        <v>1</v>
      </c>
      <c r="Q1493" s="3">
        <v>1</v>
      </c>
      <c r="R1493" s="3">
        <v>1</v>
      </c>
      <c r="S1493" s="3"/>
      <c r="T1493" s="3">
        <v>1</v>
      </c>
      <c r="U1493" s="3">
        <v>11</v>
      </c>
      <c r="V1493" s="3">
        <v>3</v>
      </c>
      <c r="W1493" s="3">
        <v>1</v>
      </c>
    </row>
    <row r="1494" spans="2:23">
      <c r="B1494" s="2" t="s">
        <v>3081</v>
      </c>
      <c r="C1494" t="s">
        <v>3080</v>
      </c>
      <c r="D1494" s="3">
        <v>15</v>
      </c>
      <c r="E1494" s="3">
        <v>1.03</v>
      </c>
      <c r="F1494" s="3">
        <v>15350000</v>
      </c>
      <c r="G1494" s="3">
        <v>0.12</v>
      </c>
      <c r="H1494" s="3"/>
      <c r="I1494" s="3">
        <v>3</v>
      </c>
      <c r="J1494" s="3">
        <v>20</v>
      </c>
      <c r="K1494" s="3">
        <v>4</v>
      </c>
      <c r="L1494" s="3"/>
      <c r="M1494" s="3">
        <v>11</v>
      </c>
      <c r="N1494" s="3">
        <v>28</v>
      </c>
      <c r="O1494" s="3">
        <v>39</v>
      </c>
      <c r="P1494" s="3">
        <v>1</v>
      </c>
      <c r="Q1494" s="3">
        <v>2</v>
      </c>
      <c r="R1494" s="3">
        <v>1</v>
      </c>
      <c r="S1494" s="3"/>
      <c r="T1494" s="3">
        <v>42</v>
      </c>
      <c r="U1494" s="3">
        <v>6</v>
      </c>
      <c r="V1494" s="3">
        <v>5</v>
      </c>
      <c r="W1494" s="3">
        <v>1</v>
      </c>
    </row>
    <row r="1495" spans="2:23">
      <c r="B1495" s="2" t="s">
        <v>3083</v>
      </c>
      <c r="C1495" t="s">
        <v>3082</v>
      </c>
      <c r="D1495" s="3">
        <v>28</v>
      </c>
      <c r="E1495" s="3">
        <v>0.66</v>
      </c>
      <c r="F1495" s="3">
        <v>15300000</v>
      </c>
      <c r="G1495" s="3">
        <v>0.62</v>
      </c>
      <c r="H1495" s="3"/>
      <c r="I1495" s="3">
        <v>1</v>
      </c>
      <c r="J1495" s="3">
        <v>1</v>
      </c>
      <c r="K1495" s="3">
        <v>4</v>
      </c>
      <c r="L1495" s="3"/>
      <c r="M1495" s="3">
        <v>5</v>
      </c>
      <c r="N1495" s="3">
        <v>26</v>
      </c>
      <c r="O1495" s="3">
        <v>46</v>
      </c>
      <c r="P1495" s="3">
        <v>1</v>
      </c>
      <c r="Q1495" s="3">
        <v>1</v>
      </c>
      <c r="R1495" s="3">
        <v>1</v>
      </c>
      <c r="S1495" s="3"/>
      <c r="T1495" s="3">
        <v>49</v>
      </c>
      <c r="U1495" s="3">
        <v>2</v>
      </c>
      <c r="V1495" s="3">
        <v>2</v>
      </c>
      <c r="W1495" s="3">
        <v>1</v>
      </c>
    </row>
    <row r="1496" spans="2:23">
      <c r="B1496" s="2" t="s">
        <v>3085</v>
      </c>
      <c r="C1496" t="s">
        <v>3084</v>
      </c>
      <c r="D1496" s="3">
        <v>2</v>
      </c>
      <c r="E1496" s="3">
        <v>0.28999999999999998</v>
      </c>
      <c r="F1496" s="3">
        <v>15230000</v>
      </c>
      <c r="G1496" s="3">
        <v>0.24</v>
      </c>
      <c r="H1496" s="3"/>
      <c r="I1496" s="3">
        <v>2</v>
      </c>
      <c r="J1496" s="3">
        <v>24</v>
      </c>
      <c r="K1496" s="3">
        <v>1</v>
      </c>
      <c r="L1496" s="3"/>
      <c r="M1496" s="3">
        <v>3</v>
      </c>
      <c r="N1496" s="3">
        <v>3</v>
      </c>
      <c r="O1496" s="3">
        <v>9</v>
      </c>
      <c r="P1496" s="3">
        <v>1</v>
      </c>
      <c r="Q1496" s="3">
        <v>1</v>
      </c>
      <c r="R1496" s="3">
        <v>1</v>
      </c>
      <c r="S1496" s="3"/>
      <c r="T1496" s="3">
        <v>16</v>
      </c>
      <c r="U1496" s="3">
        <v>4</v>
      </c>
      <c r="V1496" s="3">
        <v>3</v>
      </c>
      <c r="W1496" s="3">
        <v>2</v>
      </c>
    </row>
    <row r="1497" spans="2:23">
      <c r="B1497" s="2" t="s">
        <v>3087</v>
      </c>
      <c r="C1497" t="s">
        <v>3086</v>
      </c>
      <c r="D1497" s="3">
        <v>23</v>
      </c>
      <c r="E1497" s="3">
        <v>3.1300000000000003</v>
      </c>
      <c r="F1497" s="3">
        <v>15220000</v>
      </c>
      <c r="G1497" s="3">
        <v>0.64</v>
      </c>
      <c r="H1497" s="3"/>
      <c r="I1497" s="3">
        <v>4</v>
      </c>
      <c r="J1497" s="3">
        <v>11</v>
      </c>
      <c r="K1497" s="3">
        <v>1</v>
      </c>
      <c r="L1497" s="3"/>
      <c r="M1497" s="3">
        <v>12</v>
      </c>
      <c r="N1497" s="3">
        <v>29</v>
      </c>
      <c r="O1497" s="3">
        <v>23</v>
      </c>
      <c r="P1497" s="3">
        <v>2</v>
      </c>
      <c r="Q1497" s="3">
        <v>1</v>
      </c>
      <c r="R1497" s="3">
        <v>1</v>
      </c>
      <c r="S1497" s="3"/>
      <c r="T1497" s="3">
        <v>16</v>
      </c>
      <c r="U1497" s="3">
        <v>12</v>
      </c>
      <c r="V1497" s="3">
        <v>9</v>
      </c>
      <c r="W1497" s="3">
        <v>2</v>
      </c>
    </row>
    <row r="1498" spans="2:23">
      <c r="B1498" s="2" t="s">
        <v>103</v>
      </c>
      <c r="C1498" t="s">
        <v>3088</v>
      </c>
      <c r="D1498" s="3">
        <v>21</v>
      </c>
      <c r="E1498" s="3">
        <v>1.0999999999999999</v>
      </c>
      <c r="F1498" s="3">
        <v>15180000</v>
      </c>
      <c r="G1498" s="3">
        <v>0.3</v>
      </c>
      <c r="H1498" s="3"/>
      <c r="I1498" s="3">
        <v>1</v>
      </c>
      <c r="J1498" s="3">
        <v>1</v>
      </c>
      <c r="K1498" s="3">
        <v>1</v>
      </c>
      <c r="L1498" s="3"/>
      <c r="M1498" s="3">
        <v>5</v>
      </c>
      <c r="N1498" s="3">
        <v>7</v>
      </c>
      <c r="O1498" s="3">
        <v>1</v>
      </c>
      <c r="P1498" s="3">
        <v>2</v>
      </c>
      <c r="Q1498" s="3">
        <v>1</v>
      </c>
      <c r="R1498" s="3">
        <v>1</v>
      </c>
      <c r="S1498" s="3"/>
      <c r="T1498" s="3">
        <v>3</v>
      </c>
      <c r="U1498" s="3">
        <v>2</v>
      </c>
      <c r="V1498" s="3">
        <v>1</v>
      </c>
      <c r="W1498" s="3">
        <v>1</v>
      </c>
    </row>
    <row r="1499" spans="2:23">
      <c r="B1499" s="2" t="s">
        <v>3090</v>
      </c>
      <c r="C1499" t="s">
        <v>3089</v>
      </c>
      <c r="D1499" s="3">
        <v>15</v>
      </c>
      <c r="E1499" s="3">
        <v>0.35000000000000003</v>
      </c>
      <c r="F1499" s="3">
        <v>15060000</v>
      </c>
      <c r="G1499" s="3">
        <v>0.09</v>
      </c>
      <c r="H1499" s="3"/>
      <c r="I1499" s="3">
        <v>1</v>
      </c>
      <c r="J1499" s="3">
        <v>26</v>
      </c>
      <c r="K1499" s="3">
        <v>1</v>
      </c>
      <c r="L1499" s="3"/>
      <c r="M1499" s="3">
        <v>1</v>
      </c>
      <c r="N1499" s="3">
        <v>1</v>
      </c>
      <c r="O1499" s="3">
        <v>1</v>
      </c>
      <c r="P1499" s="3">
        <v>1</v>
      </c>
      <c r="Q1499" s="3">
        <v>1</v>
      </c>
      <c r="R1499" s="3">
        <v>1</v>
      </c>
      <c r="S1499" s="3"/>
      <c r="T1499" s="3">
        <v>5</v>
      </c>
      <c r="U1499" s="3">
        <v>23</v>
      </c>
      <c r="V1499" s="3">
        <v>2</v>
      </c>
      <c r="W1499" s="3">
        <v>1</v>
      </c>
    </row>
    <row r="1500" spans="2:23">
      <c r="B1500" s="2" t="s">
        <v>3092</v>
      </c>
      <c r="C1500" t="s">
        <v>3091</v>
      </c>
      <c r="D1500" s="3">
        <v>42</v>
      </c>
      <c r="E1500" s="3">
        <v>0.65</v>
      </c>
      <c r="F1500" s="3">
        <v>15000000</v>
      </c>
      <c r="G1500" s="3">
        <v>0.15</v>
      </c>
      <c r="H1500" s="3"/>
      <c r="I1500" s="3">
        <v>3</v>
      </c>
      <c r="J1500" s="3">
        <v>10</v>
      </c>
      <c r="K1500" s="3">
        <v>4</v>
      </c>
      <c r="L1500" s="3"/>
      <c r="M1500" s="3">
        <v>4</v>
      </c>
      <c r="N1500" s="3">
        <v>6</v>
      </c>
      <c r="O1500" s="3">
        <v>55</v>
      </c>
      <c r="P1500" s="3">
        <v>1</v>
      </c>
      <c r="Q1500" s="3">
        <v>1</v>
      </c>
      <c r="R1500" s="3">
        <v>1</v>
      </c>
      <c r="S1500" s="3"/>
      <c r="T1500" s="3">
        <v>16</v>
      </c>
      <c r="U1500" s="3">
        <v>16</v>
      </c>
      <c r="V1500" s="3">
        <v>13</v>
      </c>
      <c r="W1500" s="3">
        <v>2</v>
      </c>
    </row>
    <row r="1501" spans="2:23">
      <c r="B1501" s="2" t="s">
        <v>3094</v>
      </c>
      <c r="C1501" t="s">
        <v>3093</v>
      </c>
      <c r="D1501" s="3">
        <v>18</v>
      </c>
      <c r="E1501" s="3">
        <v>1.4500000000000002</v>
      </c>
      <c r="F1501" s="3">
        <v>14920000</v>
      </c>
      <c r="G1501" s="3">
        <v>0.31</v>
      </c>
      <c r="H1501" s="3"/>
      <c r="I1501" s="3">
        <v>3</v>
      </c>
      <c r="J1501" s="3">
        <v>20</v>
      </c>
      <c r="K1501" s="3">
        <v>4</v>
      </c>
      <c r="L1501" s="3"/>
      <c r="M1501" s="3">
        <v>11</v>
      </c>
      <c r="N1501" s="3">
        <v>28</v>
      </c>
      <c r="O1501" s="3">
        <v>39</v>
      </c>
      <c r="P1501" s="3">
        <v>1</v>
      </c>
      <c r="Q1501" s="3">
        <v>2</v>
      </c>
      <c r="R1501" s="3">
        <v>2</v>
      </c>
      <c r="S1501" s="3"/>
      <c r="T1501" s="3">
        <v>42</v>
      </c>
      <c r="U1501" s="3">
        <v>6</v>
      </c>
      <c r="V1501" s="3">
        <v>5</v>
      </c>
      <c r="W1501" s="3">
        <v>1</v>
      </c>
    </row>
    <row r="1502" spans="2:23">
      <c r="B1502" s="2" t="s">
        <v>102</v>
      </c>
      <c r="C1502" t="s">
        <v>3095</v>
      </c>
      <c r="D1502" s="3">
        <v>66</v>
      </c>
      <c r="E1502" s="3">
        <v>0.65</v>
      </c>
      <c r="F1502" s="3">
        <v>14920000</v>
      </c>
      <c r="G1502" s="3">
        <v>1.32</v>
      </c>
      <c r="H1502" s="3"/>
      <c r="I1502" s="3">
        <v>6</v>
      </c>
      <c r="J1502" s="3">
        <v>1</v>
      </c>
      <c r="K1502" s="3">
        <v>6</v>
      </c>
      <c r="L1502" s="3"/>
      <c r="M1502" s="3">
        <v>18</v>
      </c>
      <c r="N1502" s="3">
        <v>40</v>
      </c>
      <c r="O1502" s="3">
        <v>42</v>
      </c>
      <c r="P1502" s="3">
        <v>2</v>
      </c>
      <c r="Q1502" s="3">
        <v>1</v>
      </c>
      <c r="R1502" s="3">
        <v>2</v>
      </c>
      <c r="S1502" s="3"/>
      <c r="T1502" s="3">
        <v>110</v>
      </c>
      <c r="U1502" s="3">
        <v>6</v>
      </c>
      <c r="V1502" s="3">
        <v>5</v>
      </c>
      <c r="W1502" s="3">
        <v>1</v>
      </c>
    </row>
    <row r="1503" spans="2:23">
      <c r="B1503" s="2" t="s">
        <v>3097</v>
      </c>
      <c r="C1503" t="s">
        <v>3096</v>
      </c>
      <c r="D1503" s="3">
        <v>8</v>
      </c>
      <c r="E1503" s="3">
        <v>0.38</v>
      </c>
      <c r="F1503" s="3">
        <v>14890000</v>
      </c>
      <c r="G1503" s="3">
        <v>0.11</v>
      </c>
      <c r="H1503" s="3"/>
      <c r="I1503" s="3">
        <v>1</v>
      </c>
      <c r="J1503" s="3">
        <v>13</v>
      </c>
      <c r="K1503" s="3">
        <v>2</v>
      </c>
      <c r="L1503" s="3"/>
      <c r="M1503" s="3">
        <v>1</v>
      </c>
      <c r="N1503" s="3">
        <v>2</v>
      </c>
      <c r="O1503" s="3">
        <v>1</v>
      </c>
      <c r="P1503" s="3">
        <v>1</v>
      </c>
      <c r="Q1503" s="3">
        <v>1</v>
      </c>
      <c r="R1503" s="3">
        <v>1</v>
      </c>
      <c r="S1503" s="3"/>
      <c r="T1503" s="3">
        <v>14</v>
      </c>
      <c r="U1503" s="3">
        <v>5</v>
      </c>
      <c r="V1503" s="3">
        <v>7</v>
      </c>
      <c r="W1503" s="3">
        <v>1</v>
      </c>
    </row>
    <row r="1504" spans="2:23">
      <c r="B1504" s="2" t="s">
        <v>84</v>
      </c>
      <c r="C1504" t="s">
        <v>3098</v>
      </c>
      <c r="D1504" s="3">
        <v>11</v>
      </c>
      <c r="E1504" s="3">
        <v>0.75</v>
      </c>
      <c r="F1504" s="3">
        <v>14860000</v>
      </c>
      <c r="G1504" s="3">
        <v>0.35000000000000003</v>
      </c>
      <c r="H1504" s="3"/>
      <c r="I1504" s="3">
        <v>3</v>
      </c>
      <c r="J1504" s="3">
        <v>16</v>
      </c>
      <c r="K1504" s="3">
        <v>4</v>
      </c>
      <c r="L1504" s="3"/>
      <c r="M1504" s="3">
        <v>4</v>
      </c>
      <c r="N1504" s="3">
        <v>6</v>
      </c>
      <c r="O1504" s="3">
        <v>20</v>
      </c>
      <c r="P1504" s="3">
        <v>2</v>
      </c>
      <c r="Q1504" s="3">
        <v>1</v>
      </c>
      <c r="R1504" s="3">
        <v>2</v>
      </c>
      <c r="S1504" s="3"/>
      <c r="T1504" s="3">
        <v>19</v>
      </c>
      <c r="U1504" s="3">
        <v>6</v>
      </c>
      <c r="V1504" s="3">
        <v>5</v>
      </c>
      <c r="W1504" s="3">
        <v>1</v>
      </c>
    </row>
    <row r="1505" spans="2:23">
      <c r="B1505" s="2" t="s">
        <v>3100</v>
      </c>
      <c r="C1505" t="s">
        <v>3099</v>
      </c>
      <c r="D1505" s="3">
        <v>9</v>
      </c>
      <c r="E1505" s="3">
        <v>0.24</v>
      </c>
      <c r="F1505" s="3">
        <v>14820000</v>
      </c>
      <c r="G1505" s="3">
        <v>0.33</v>
      </c>
      <c r="H1505" s="3"/>
      <c r="I1505" s="3">
        <v>2</v>
      </c>
      <c r="J1505" s="3">
        <v>1</v>
      </c>
      <c r="K1505" s="3">
        <v>1</v>
      </c>
      <c r="L1505" s="3"/>
      <c r="M1505" s="3">
        <v>10</v>
      </c>
      <c r="N1505" s="3">
        <v>3</v>
      </c>
      <c r="O1505" s="3">
        <v>2</v>
      </c>
      <c r="P1505" s="3">
        <v>1</v>
      </c>
      <c r="Q1505" s="3">
        <v>1</v>
      </c>
      <c r="R1505" s="3">
        <v>1</v>
      </c>
      <c r="S1505" s="3"/>
      <c r="T1505" s="3">
        <v>6</v>
      </c>
      <c r="U1505" s="3">
        <v>4</v>
      </c>
      <c r="V1505" s="3">
        <v>3</v>
      </c>
      <c r="W1505" s="3">
        <v>1</v>
      </c>
    </row>
    <row r="1506" spans="2:23">
      <c r="B1506" s="2" t="s">
        <v>3102</v>
      </c>
      <c r="C1506" t="s">
        <v>3101</v>
      </c>
      <c r="D1506" s="3">
        <v>1</v>
      </c>
      <c r="E1506" s="3">
        <v>0.3</v>
      </c>
      <c r="F1506" s="3">
        <v>14820000</v>
      </c>
      <c r="G1506" s="3">
        <v>0.33999999999999997</v>
      </c>
      <c r="H1506" s="3"/>
      <c r="I1506" s="3">
        <v>1</v>
      </c>
      <c r="J1506" s="3">
        <v>13</v>
      </c>
      <c r="K1506" s="3">
        <v>7</v>
      </c>
      <c r="L1506" s="3"/>
      <c r="M1506" s="3">
        <v>1</v>
      </c>
      <c r="N1506" s="3">
        <v>2</v>
      </c>
      <c r="O1506" s="3">
        <v>1</v>
      </c>
      <c r="P1506" s="3">
        <v>1</v>
      </c>
      <c r="Q1506" s="3">
        <v>1</v>
      </c>
      <c r="R1506" s="3">
        <v>1</v>
      </c>
      <c r="S1506" s="3"/>
      <c r="T1506" s="3">
        <v>3</v>
      </c>
      <c r="U1506" s="3">
        <v>5</v>
      </c>
      <c r="V1506" s="3">
        <v>2</v>
      </c>
      <c r="W1506" s="3">
        <v>1</v>
      </c>
    </row>
    <row r="1507" spans="2:23">
      <c r="B1507" s="2" t="s">
        <v>486</v>
      </c>
      <c r="C1507" t="s">
        <v>3103</v>
      </c>
      <c r="D1507" s="3">
        <v>15</v>
      </c>
      <c r="E1507" s="3">
        <v>0.95</v>
      </c>
      <c r="F1507" s="3">
        <v>14790000</v>
      </c>
      <c r="G1507" s="3">
        <v>0.27999999999999997</v>
      </c>
      <c r="H1507" s="3"/>
      <c r="I1507" s="3">
        <v>1</v>
      </c>
      <c r="J1507" s="3">
        <v>1</v>
      </c>
      <c r="K1507" s="3">
        <v>1</v>
      </c>
      <c r="L1507" s="3"/>
      <c r="M1507" s="3">
        <v>5</v>
      </c>
      <c r="N1507" s="3">
        <v>21</v>
      </c>
      <c r="O1507" s="3">
        <v>1</v>
      </c>
      <c r="P1507" s="3">
        <v>1</v>
      </c>
      <c r="Q1507" s="3">
        <v>2</v>
      </c>
      <c r="R1507" s="3">
        <v>1</v>
      </c>
      <c r="S1507" s="3"/>
      <c r="T1507" s="3">
        <v>10</v>
      </c>
      <c r="U1507" s="3">
        <v>2</v>
      </c>
      <c r="V1507" s="3">
        <v>1</v>
      </c>
      <c r="W1507" s="3">
        <v>1</v>
      </c>
    </row>
    <row r="1508" spans="2:23">
      <c r="B1508" s="2" t="s">
        <v>3105</v>
      </c>
      <c r="C1508" t="s">
        <v>3104</v>
      </c>
      <c r="D1508" s="3">
        <v>28</v>
      </c>
      <c r="E1508" s="3">
        <v>0.47000000000000003</v>
      </c>
      <c r="F1508" s="3">
        <v>14770000</v>
      </c>
      <c r="G1508" s="3">
        <v>0.32</v>
      </c>
      <c r="H1508" s="3"/>
      <c r="I1508" s="3">
        <v>1</v>
      </c>
      <c r="J1508" s="3">
        <v>12</v>
      </c>
      <c r="K1508" s="3">
        <v>1</v>
      </c>
      <c r="L1508" s="3"/>
      <c r="M1508" s="3">
        <v>5</v>
      </c>
      <c r="N1508" s="3">
        <v>26</v>
      </c>
      <c r="O1508" s="3">
        <v>21</v>
      </c>
      <c r="P1508" s="3">
        <v>1</v>
      </c>
      <c r="Q1508" s="3">
        <v>1</v>
      </c>
      <c r="R1508" s="3">
        <v>1</v>
      </c>
      <c r="S1508" s="3"/>
      <c r="T1508" s="3">
        <v>49</v>
      </c>
      <c r="U1508" s="3">
        <v>12</v>
      </c>
      <c r="V1508" s="3">
        <v>1</v>
      </c>
      <c r="W1508" s="3">
        <v>1</v>
      </c>
    </row>
    <row r="1509" spans="2:23">
      <c r="B1509" s="2" t="s">
        <v>3107</v>
      </c>
      <c r="C1509" t="s">
        <v>3106</v>
      </c>
      <c r="D1509" s="3">
        <v>12</v>
      </c>
      <c r="E1509" s="3">
        <v>0.8</v>
      </c>
      <c r="F1509" s="3">
        <v>14700000</v>
      </c>
      <c r="G1509" s="3">
        <v>0.82000000000000006</v>
      </c>
      <c r="H1509" s="3"/>
      <c r="I1509" s="3">
        <v>1</v>
      </c>
      <c r="J1509" s="3">
        <v>13</v>
      </c>
      <c r="K1509" s="3">
        <v>6</v>
      </c>
      <c r="L1509" s="3"/>
      <c r="M1509" s="3">
        <v>1</v>
      </c>
      <c r="N1509" s="3">
        <v>2</v>
      </c>
      <c r="O1509" s="3">
        <v>1</v>
      </c>
      <c r="P1509" s="3">
        <v>1</v>
      </c>
      <c r="Q1509" s="3">
        <v>1</v>
      </c>
      <c r="R1509" s="3">
        <v>1</v>
      </c>
      <c r="S1509" s="3"/>
      <c r="T1509" s="3">
        <v>5</v>
      </c>
      <c r="U1509" s="3">
        <v>5</v>
      </c>
      <c r="V1509" s="3">
        <v>2</v>
      </c>
      <c r="W1509" s="3">
        <v>1</v>
      </c>
    </row>
    <row r="1510" spans="2:23">
      <c r="B1510" s="2" t="s">
        <v>3109</v>
      </c>
      <c r="C1510" t="s">
        <v>3108</v>
      </c>
      <c r="D1510" s="3">
        <v>1</v>
      </c>
      <c r="E1510" s="3">
        <v>0.5</v>
      </c>
      <c r="F1510" s="3">
        <v>14630000</v>
      </c>
      <c r="G1510" s="3">
        <v>0.38999999999999996</v>
      </c>
      <c r="H1510" s="3"/>
      <c r="I1510" s="3">
        <v>3</v>
      </c>
      <c r="J1510" s="3">
        <v>10</v>
      </c>
      <c r="K1510" s="3">
        <v>4</v>
      </c>
      <c r="L1510" s="3"/>
      <c r="M1510" s="3">
        <v>4</v>
      </c>
      <c r="N1510" s="3">
        <v>6</v>
      </c>
      <c r="O1510" s="3">
        <v>5</v>
      </c>
      <c r="P1510" s="3">
        <v>1</v>
      </c>
      <c r="Q1510" s="3">
        <v>1</v>
      </c>
      <c r="R1510" s="3">
        <v>1</v>
      </c>
      <c r="S1510" s="3"/>
      <c r="T1510" s="3">
        <v>46</v>
      </c>
      <c r="U1510" s="3">
        <v>6</v>
      </c>
      <c r="V1510" s="3">
        <v>5</v>
      </c>
      <c r="W1510" s="3">
        <v>1</v>
      </c>
    </row>
    <row r="1511" spans="2:23">
      <c r="B1511" s="2" t="s">
        <v>3111</v>
      </c>
      <c r="C1511" t="s">
        <v>3110</v>
      </c>
      <c r="D1511" s="3">
        <v>12</v>
      </c>
      <c r="E1511" s="3">
        <v>0.8</v>
      </c>
      <c r="F1511" s="3">
        <v>14560000</v>
      </c>
      <c r="G1511" s="3">
        <v>0.22999999999999998</v>
      </c>
      <c r="H1511" s="3"/>
      <c r="I1511" s="3">
        <v>1</v>
      </c>
      <c r="J1511" s="3">
        <v>13</v>
      </c>
      <c r="K1511" s="3">
        <v>8</v>
      </c>
      <c r="L1511" s="3"/>
      <c r="M1511" s="3">
        <v>1</v>
      </c>
      <c r="N1511" s="3">
        <v>2</v>
      </c>
      <c r="O1511" s="3">
        <v>1</v>
      </c>
      <c r="P1511" s="3">
        <v>1</v>
      </c>
      <c r="Q1511" s="3">
        <v>1</v>
      </c>
      <c r="R1511" s="3">
        <v>1</v>
      </c>
      <c r="S1511" s="3"/>
      <c r="T1511" s="3">
        <v>5</v>
      </c>
      <c r="U1511" s="3">
        <v>5</v>
      </c>
      <c r="V1511" s="3">
        <v>2</v>
      </c>
      <c r="W1511" s="3">
        <v>1</v>
      </c>
    </row>
    <row r="1512" spans="2:23">
      <c r="B1512" s="2" t="s">
        <v>3113</v>
      </c>
      <c r="C1512" t="s">
        <v>3112</v>
      </c>
      <c r="D1512" s="3">
        <v>28</v>
      </c>
      <c r="E1512" s="3">
        <v>0.69</v>
      </c>
      <c r="F1512" s="3">
        <v>14520000</v>
      </c>
      <c r="G1512" s="3">
        <v>0.44999999999999996</v>
      </c>
      <c r="H1512" s="3"/>
      <c r="I1512" s="3">
        <v>1</v>
      </c>
      <c r="J1512" s="3">
        <v>1</v>
      </c>
      <c r="K1512" s="3">
        <v>4</v>
      </c>
      <c r="L1512" s="3"/>
      <c r="M1512" s="3">
        <v>5</v>
      </c>
      <c r="N1512" s="3">
        <v>26</v>
      </c>
      <c r="O1512" s="3">
        <v>37</v>
      </c>
      <c r="P1512" s="3">
        <v>1</v>
      </c>
      <c r="Q1512" s="3">
        <v>1</v>
      </c>
      <c r="R1512" s="3">
        <v>1</v>
      </c>
      <c r="S1512" s="3"/>
      <c r="T1512" s="3">
        <v>38</v>
      </c>
      <c r="U1512" s="3">
        <v>2</v>
      </c>
      <c r="V1512" s="3">
        <v>1</v>
      </c>
      <c r="W1512" s="3">
        <v>1</v>
      </c>
    </row>
    <row r="1513" spans="2:23">
      <c r="B1513" s="2" t="s">
        <v>7</v>
      </c>
      <c r="C1513" t="s">
        <v>3114</v>
      </c>
      <c r="D1513" s="3">
        <v>4</v>
      </c>
      <c r="E1513" s="3">
        <v>0.3</v>
      </c>
      <c r="F1513" s="3">
        <v>14500000</v>
      </c>
      <c r="G1513" s="3">
        <v>0.44</v>
      </c>
      <c r="H1513" s="3"/>
      <c r="I1513" s="3">
        <v>1</v>
      </c>
      <c r="J1513" s="3">
        <v>27</v>
      </c>
      <c r="K1513" s="3">
        <v>6</v>
      </c>
      <c r="L1513" s="3"/>
      <c r="M1513" s="3">
        <v>1</v>
      </c>
      <c r="N1513" s="3">
        <v>1</v>
      </c>
      <c r="O1513" s="3">
        <v>1</v>
      </c>
      <c r="P1513" s="3">
        <v>1</v>
      </c>
      <c r="Q1513" s="3">
        <v>1</v>
      </c>
      <c r="R1513" s="3">
        <v>1</v>
      </c>
      <c r="S1513" s="3"/>
      <c r="T1513" s="3">
        <v>73</v>
      </c>
      <c r="U1513" s="3">
        <v>24</v>
      </c>
      <c r="V1513" s="3">
        <v>1</v>
      </c>
      <c r="W1513" s="3">
        <v>1</v>
      </c>
    </row>
    <row r="1514" spans="2:23">
      <c r="B1514" s="2" t="s">
        <v>3116</v>
      </c>
      <c r="C1514" t="s">
        <v>3115</v>
      </c>
      <c r="D1514" s="3">
        <v>76</v>
      </c>
      <c r="E1514" s="3">
        <v>1.06</v>
      </c>
      <c r="F1514" s="3">
        <v>14420000</v>
      </c>
      <c r="G1514" s="3">
        <v>0.22999999999999998</v>
      </c>
      <c r="H1514" s="3"/>
      <c r="I1514" s="3">
        <v>5</v>
      </c>
      <c r="J1514" s="3">
        <v>26</v>
      </c>
      <c r="K1514" s="3">
        <v>4</v>
      </c>
      <c r="L1514" s="3"/>
      <c r="M1514" s="3">
        <v>14</v>
      </c>
      <c r="N1514" s="3">
        <v>33</v>
      </c>
      <c r="O1514" s="3">
        <v>54</v>
      </c>
      <c r="P1514" s="3">
        <v>1</v>
      </c>
      <c r="Q1514" s="3">
        <v>1</v>
      </c>
      <c r="R1514" s="3">
        <v>1</v>
      </c>
      <c r="S1514" s="3"/>
      <c r="T1514" s="3">
        <v>111</v>
      </c>
      <c r="U1514" s="3">
        <v>12</v>
      </c>
      <c r="V1514" s="3">
        <v>9</v>
      </c>
      <c r="W1514" s="3">
        <v>1</v>
      </c>
    </row>
    <row r="1515" spans="2:23">
      <c r="B1515" s="2" t="s">
        <v>3118</v>
      </c>
      <c r="C1515" t="s">
        <v>3117</v>
      </c>
      <c r="D1515" s="3">
        <v>19</v>
      </c>
      <c r="E1515" s="3">
        <v>0.75</v>
      </c>
      <c r="F1515" s="3">
        <v>14410000</v>
      </c>
      <c r="G1515" s="3">
        <v>0.42</v>
      </c>
      <c r="H1515" s="3"/>
      <c r="I1515" s="3">
        <v>2</v>
      </c>
      <c r="J1515" s="3">
        <v>8</v>
      </c>
      <c r="K1515" s="3">
        <v>1</v>
      </c>
      <c r="L1515" s="3"/>
      <c r="M1515" s="3">
        <v>6</v>
      </c>
      <c r="N1515" s="3">
        <v>18</v>
      </c>
      <c r="O1515" s="3">
        <v>2</v>
      </c>
      <c r="P1515" s="3">
        <v>2</v>
      </c>
      <c r="Q1515" s="3">
        <v>1</v>
      </c>
      <c r="R1515" s="3">
        <v>2</v>
      </c>
      <c r="S1515" s="3"/>
      <c r="T1515" s="3">
        <v>86</v>
      </c>
      <c r="U1515" s="3">
        <v>16</v>
      </c>
      <c r="V1515" s="3">
        <v>8</v>
      </c>
      <c r="W1515" s="3">
        <v>1</v>
      </c>
    </row>
    <row r="1516" spans="2:23">
      <c r="B1516" s="2" t="s">
        <v>3120</v>
      </c>
      <c r="C1516" t="s">
        <v>3119</v>
      </c>
      <c r="D1516" s="3">
        <v>15</v>
      </c>
      <c r="E1516" s="3">
        <v>0.95</v>
      </c>
      <c r="F1516" s="3">
        <v>14410000</v>
      </c>
      <c r="G1516" s="3">
        <v>0.57999999999999996</v>
      </c>
      <c r="H1516" s="3"/>
      <c r="I1516" s="3">
        <v>4</v>
      </c>
      <c r="J1516" s="3">
        <v>26</v>
      </c>
      <c r="K1516" s="3">
        <v>4</v>
      </c>
      <c r="L1516" s="3"/>
      <c r="M1516" s="3">
        <v>13</v>
      </c>
      <c r="N1516" s="3">
        <v>31</v>
      </c>
      <c r="O1516" s="3">
        <v>62</v>
      </c>
      <c r="P1516" s="3">
        <v>1</v>
      </c>
      <c r="Q1516" s="3">
        <v>1</v>
      </c>
      <c r="R1516" s="3">
        <v>1</v>
      </c>
      <c r="S1516" s="3"/>
      <c r="T1516" s="3">
        <v>17</v>
      </c>
      <c r="U1516" s="3">
        <v>12</v>
      </c>
      <c r="V1516" s="3">
        <v>17</v>
      </c>
      <c r="W1516" s="3">
        <v>1</v>
      </c>
    </row>
    <row r="1517" spans="2:23">
      <c r="B1517" s="2" t="s">
        <v>3122</v>
      </c>
      <c r="C1517" t="s">
        <v>3121</v>
      </c>
      <c r="D1517" s="3">
        <v>77</v>
      </c>
      <c r="E1517" s="3">
        <v>0.6</v>
      </c>
      <c r="F1517" s="3">
        <v>14400000</v>
      </c>
      <c r="G1517" s="3">
        <v>0.36</v>
      </c>
      <c r="H1517" s="3"/>
      <c r="I1517" s="3">
        <v>1</v>
      </c>
      <c r="J1517" s="3">
        <v>29</v>
      </c>
      <c r="K1517" s="3">
        <v>1</v>
      </c>
      <c r="L1517" s="3"/>
      <c r="M1517" s="3">
        <v>1</v>
      </c>
      <c r="N1517" s="3">
        <v>2</v>
      </c>
      <c r="O1517" s="3">
        <v>1</v>
      </c>
      <c r="P1517" s="3">
        <v>1</v>
      </c>
      <c r="Q1517" s="3">
        <v>1</v>
      </c>
      <c r="R1517" s="3">
        <v>1</v>
      </c>
      <c r="S1517" s="3"/>
      <c r="T1517" s="3">
        <v>112</v>
      </c>
      <c r="U1517" s="3">
        <v>25</v>
      </c>
      <c r="V1517" s="3">
        <v>1</v>
      </c>
      <c r="W1517" s="3">
        <v>1</v>
      </c>
    </row>
    <row r="1518" spans="2:23">
      <c r="B1518" s="2" t="s">
        <v>382</v>
      </c>
      <c r="C1518" t="s">
        <v>3123</v>
      </c>
      <c r="D1518" s="3">
        <v>15</v>
      </c>
      <c r="E1518" s="3">
        <v>0.95</v>
      </c>
      <c r="F1518" s="3">
        <v>14370000</v>
      </c>
      <c r="G1518" s="3">
        <v>0.1</v>
      </c>
      <c r="H1518" s="3"/>
      <c r="I1518" s="3">
        <v>1</v>
      </c>
      <c r="J1518" s="3">
        <v>1</v>
      </c>
      <c r="K1518" s="3">
        <v>1</v>
      </c>
      <c r="L1518" s="3"/>
      <c r="M1518" s="3">
        <v>5</v>
      </c>
      <c r="N1518" s="3">
        <v>7</v>
      </c>
      <c r="O1518" s="3">
        <v>1</v>
      </c>
      <c r="P1518" s="3">
        <v>2</v>
      </c>
      <c r="Q1518" s="3">
        <v>1</v>
      </c>
      <c r="R1518" s="3">
        <v>1</v>
      </c>
      <c r="S1518" s="3"/>
      <c r="T1518" s="3">
        <v>10</v>
      </c>
      <c r="U1518" s="3">
        <v>2</v>
      </c>
      <c r="V1518" s="3">
        <v>1</v>
      </c>
      <c r="W1518" s="3">
        <v>1</v>
      </c>
    </row>
    <row r="1519" spans="2:23">
      <c r="B1519" s="2" t="s">
        <v>248</v>
      </c>
      <c r="C1519" t="s">
        <v>3124</v>
      </c>
      <c r="D1519" s="3">
        <v>19</v>
      </c>
      <c r="E1519" s="3">
        <v>0.75</v>
      </c>
      <c r="F1519" s="3">
        <v>14280000</v>
      </c>
      <c r="G1519" s="3">
        <v>0.16</v>
      </c>
      <c r="H1519" s="3"/>
      <c r="I1519" s="3">
        <v>3</v>
      </c>
      <c r="J1519" s="3">
        <v>13</v>
      </c>
      <c r="K1519" s="3">
        <v>4</v>
      </c>
      <c r="L1519" s="3"/>
      <c r="M1519" s="3">
        <v>16</v>
      </c>
      <c r="N1519" s="3">
        <v>16</v>
      </c>
      <c r="O1519" s="3">
        <v>39</v>
      </c>
      <c r="P1519" s="3">
        <v>1</v>
      </c>
      <c r="Q1519" s="3">
        <v>1</v>
      </c>
      <c r="R1519" s="3">
        <v>2</v>
      </c>
      <c r="S1519" s="3"/>
      <c r="T1519" s="3">
        <v>42</v>
      </c>
      <c r="U1519" s="3">
        <v>16</v>
      </c>
      <c r="V1519" s="3">
        <v>4</v>
      </c>
      <c r="W1519" s="3">
        <v>1</v>
      </c>
    </row>
    <row r="1520" spans="2:23">
      <c r="B1520" s="2" t="s">
        <v>3126</v>
      </c>
      <c r="C1520" t="s">
        <v>3125</v>
      </c>
      <c r="D1520" s="3">
        <v>8</v>
      </c>
      <c r="E1520" s="3">
        <v>0.48</v>
      </c>
      <c r="F1520" s="3">
        <v>14250000</v>
      </c>
      <c r="G1520" s="3">
        <v>0.18</v>
      </c>
      <c r="H1520" s="3"/>
      <c r="I1520" s="3">
        <v>1</v>
      </c>
      <c r="J1520" s="3">
        <v>9</v>
      </c>
      <c r="K1520" s="3">
        <v>6</v>
      </c>
      <c r="L1520" s="3"/>
      <c r="M1520" s="3">
        <v>1</v>
      </c>
      <c r="N1520" s="3">
        <v>2</v>
      </c>
      <c r="O1520" s="3">
        <v>1</v>
      </c>
      <c r="P1520" s="3">
        <v>1</v>
      </c>
      <c r="Q1520" s="3">
        <v>1</v>
      </c>
      <c r="R1520" s="3">
        <v>1</v>
      </c>
      <c r="S1520" s="3"/>
      <c r="T1520" s="3">
        <v>14</v>
      </c>
      <c r="U1520" s="3">
        <v>8</v>
      </c>
      <c r="V1520" s="3">
        <v>7</v>
      </c>
      <c r="W1520" s="3">
        <v>1</v>
      </c>
    </row>
    <row r="1521" spans="2:23">
      <c r="B1521" s="2" t="s">
        <v>3128</v>
      </c>
      <c r="C1521" t="s">
        <v>3127</v>
      </c>
      <c r="D1521" s="3">
        <v>18</v>
      </c>
      <c r="E1521" s="3">
        <v>0.70000000000000007</v>
      </c>
      <c r="F1521" s="3">
        <v>14240000</v>
      </c>
      <c r="G1521" s="3">
        <v>0.38999999999999996</v>
      </c>
      <c r="H1521" s="3"/>
      <c r="I1521" s="3">
        <v>1</v>
      </c>
      <c r="J1521" s="3">
        <v>5</v>
      </c>
      <c r="K1521" s="3">
        <v>1</v>
      </c>
      <c r="L1521" s="3"/>
      <c r="M1521" s="3">
        <v>8</v>
      </c>
      <c r="N1521" s="3">
        <v>10</v>
      </c>
      <c r="O1521" s="3">
        <v>1</v>
      </c>
      <c r="P1521" s="3">
        <v>1</v>
      </c>
      <c r="Q1521" s="3">
        <v>2</v>
      </c>
      <c r="R1521" s="3">
        <v>2</v>
      </c>
      <c r="S1521" s="3"/>
      <c r="T1521" s="3">
        <v>1</v>
      </c>
      <c r="U1521" s="3">
        <v>7</v>
      </c>
      <c r="V1521" s="3">
        <v>7</v>
      </c>
      <c r="W1521" s="3">
        <v>1</v>
      </c>
    </row>
    <row r="1522" spans="2:23">
      <c r="B1522" s="2" t="s">
        <v>3130</v>
      </c>
      <c r="C1522" t="s">
        <v>3129</v>
      </c>
      <c r="D1522" s="3">
        <v>20</v>
      </c>
      <c r="E1522" s="3">
        <v>0.89</v>
      </c>
      <c r="F1522" s="3">
        <v>14220000</v>
      </c>
      <c r="G1522" s="3">
        <v>0.12</v>
      </c>
      <c r="H1522" s="3"/>
      <c r="I1522" s="3">
        <v>4</v>
      </c>
      <c r="J1522" s="3">
        <v>1</v>
      </c>
      <c r="K1522" s="3">
        <v>1</v>
      </c>
      <c r="L1522" s="3"/>
      <c r="M1522" s="3">
        <v>12</v>
      </c>
      <c r="N1522" s="3">
        <v>29</v>
      </c>
      <c r="O1522" s="3">
        <v>23</v>
      </c>
      <c r="P1522" s="3">
        <v>1</v>
      </c>
      <c r="Q1522" s="3">
        <v>1</v>
      </c>
      <c r="R1522" s="3">
        <v>2</v>
      </c>
      <c r="S1522" s="3"/>
      <c r="T1522" s="3">
        <v>1</v>
      </c>
      <c r="U1522" s="3">
        <v>6</v>
      </c>
      <c r="V1522" s="3">
        <v>5</v>
      </c>
      <c r="W1522" s="3">
        <v>1</v>
      </c>
    </row>
    <row r="1523" spans="2:23">
      <c r="B1523" s="2" t="s">
        <v>3132</v>
      </c>
      <c r="C1523" t="s">
        <v>3131</v>
      </c>
      <c r="D1523" s="3">
        <v>28</v>
      </c>
      <c r="E1523" s="3">
        <v>0.65</v>
      </c>
      <c r="F1523" s="3">
        <v>14120000</v>
      </c>
      <c r="G1523" s="3">
        <v>0.44999999999999996</v>
      </c>
      <c r="H1523" s="3"/>
      <c r="I1523" s="3">
        <v>1</v>
      </c>
      <c r="J1523" s="3">
        <v>1</v>
      </c>
      <c r="K1523" s="3">
        <v>7</v>
      </c>
      <c r="L1523" s="3"/>
      <c r="M1523" s="3">
        <v>1</v>
      </c>
      <c r="N1523" s="3">
        <v>2</v>
      </c>
      <c r="O1523" s="3">
        <v>1</v>
      </c>
      <c r="P1523" s="3">
        <v>1</v>
      </c>
      <c r="Q1523" s="3">
        <v>1</v>
      </c>
      <c r="R1523" s="3">
        <v>1</v>
      </c>
      <c r="S1523" s="3"/>
      <c r="T1523" s="3">
        <v>4</v>
      </c>
      <c r="U1523" s="3">
        <v>2</v>
      </c>
      <c r="V1523" s="3">
        <v>1</v>
      </c>
      <c r="W1523" s="3">
        <v>1</v>
      </c>
    </row>
    <row r="1524" spans="2:23">
      <c r="B1524" s="2" t="s">
        <v>494</v>
      </c>
      <c r="C1524" t="s">
        <v>3133</v>
      </c>
      <c r="D1524" s="3">
        <v>15</v>
      </c>
      <c r="E1524" s="3">
        <v>0.95</v>
      </c>
      <c r="F1524" s="3">
        <v>13870000</v>
      </c>
      <c r="G1524" s="3">
        <v>0.97</v>
      </c>
      <c r="H1524" s="3"/>
      <c r="I1524" s="3">
        <v>1</v>
      </c>
      <c r="J1524" s="3">
        <v>1</v>
      </c>
      <c r="K1524" s="3">
        <v>6</v>
      </c>
      <c r="L1524" s="3"/>
      <c r="M1524" s="3">
        <v>1</v>
      </c>
      <c r="N1524" s="3">
        <v>2</v>
      </c>
      <c r="O1524" s="3">
        <v>1</v>
      </c>
      <c r="P1524" s="3">
        <v>1</v>
      </c>
      <c r="Q1524" s="3">
        <v>2</v>
      </c>
      <c r="R1524" s="3">
        <v>1</v>
      </c>
      <c r="S1524" s="3"/>
      <c r="T1524" s="3">
        <v>4</v>
      </c>
      <c r="U1524" s="3">
        <v>2</v>
      </c>
      <c r="V1524" s="3">
        <v>1</v>
      </c>
      <c r="W1524" s="3">
        <v>1</v>
      </c>
    </row>
    <row r="1525" spans="2:23">
      <c r="B1525" s="2" t="s">
        <v>3135</v>
      </c>
      <c r="C1525" t="s">
        <v>3134</v>
      </c>
      <c r="D1525" s="3">
        <v>2</v>
      </c>
      <c r="E1525" s="3">
        <v>0.35000000000000003</v>
      </c>
      <c r="F1525" s="3">
        <v>13820000</v>
      </c>
      <c r="G1525" s="3">
        <v>0.26</v>
      </c>
      <c r="H1525" s="3"/>
      <c r="I1525" s="3">
        <v>1</v>
      </c>
      <c r="J1525" s="3">
        <v>13</v>
      </c>
      <c r="K1525" s="3">
        <v>1</v>
      </c>
      <c r="L1525" s="3"/>
      <c r="M1525" s="3">
        <v>5</v>
      </c>
      <c r="N1525" s="3">
        <v>13</v>
      </c>
      <c r="O1525" s="3">
        <v>1</v>
      </c>
      <c r="P1525" s="3">
        <v>1</v>
      </c>
      <c r="Q1525" s="3">
        <v>1</v>
      </c>
      <c r="R1525" s="3">
        <v>1</v>
      </c>
      <c r="S1525" s="3"/>
      <c r="T1525" s="3">
        <v>3</v>
      </c>
      <c r="U1525" s="3">
        <v>5</v>
      </c>
      <c r="V1525" s="3">
        <v>4</v>
      </c>
      <c r="W1525" s="3">
        <v>1</v>
      </c>
    </row>
    <row r="1526" spans="2:23">
      <c r="B1526" s="2" t="s">
        <v>3137</v>
      </c>
      <c r="C1526" t="s">
        <v>3136</v>
      </c>
      <c r="D1526" s="3">
        <v>23</v>
      </c>
      <c r="E1526" s="3">
        <v>1.6199999999999999</v>
      </c>
      <c r="F1526" s="3">
        <v>13780000</v>
      </c>
      <c r="G1526" s="3">
        <v>0.33</v>
      </c>
      <c r="H1526" s="3"/>
      <c r="I1526" s="3">
        <v>1</v>
      </c>
      <c r="J1526" s="3">
        <v>12</v>
      </c>
      <c r="K1526" s="3">
        <v>1</v>
      </c>
      <c r="L1526" s="3"/>
      <c r="M1526" s="3">
        <v>1</v>
      </c>
      <c r="N1526" s="3">
        <v>1</v>
      </c>
      <c r="O1526" s="3">
        <v>1</v>
      </c>
      <c r="P1526" s="3">
        <v>1</v>
      </c>
      <c r="Q1526" s="3">
        <v>1</v>
      </c>
      <c r="R1526" s="3">
        <v>1</v>
      </c>
      <c r="S1526" s="3"/>
      <c r="T1526" s="3">
        <v>113</v>
      </c>
      <c r="U1526" s="3">
        <v>8</v>
      </c>
      <c r="V1526" s="3">
        <v>11</v>
      </c>
      <c r="W1526" s="3">
        <v>1</v>
      </c>
    </row>
    <row r="1527" spans="2:23">
      <c r="B1527" s="2" t="s">
        <v>295</v>
      </c>
      <c r="C1527" t="s">
        <v>3138</v>
      </c>
      <c r="D1527" s="3">
        <v>18</v>
      </c>
      <c r="E1527" s="3">
        <v>0.85000000000000009</v>
      </c>
      <c r="F1527" s="3">
        <v>13740000</v>
      </c>
      <c r="G1527" s="3">
        <v>0.6</v>
      </c>
      <c r="H1527" s="3"/>
      <c r="I1527" s="3">
        <v>1</v>
      </c>
      <c r="J1527" s="3">
        <v>5</v>
      </c>
      <c r="K1527" s="3">
        <v>1</v>
      </c>
      <c r="L1527" s="3"/>
      <c r="M1527" s="3">
        <v>5</v>
      </c>
      <c r="N1527" s="3">
        <v>15</v>
      </c>
      <c r="O1527" s="3">
        <v>8</v>
      </c>
      <c r="P1527" s="3">
        <v>1</v>
      </c>
      <c r="Q1527" s="3">
        <v>1</v>
      </c>
      <c r="R1527" s="3">
        <v>2</v>
      </c>
      <c r="S1527" s="3"/>
      <c r="T1527" s="3">
        <v>13</v>
      </c>
      <c r="U1527" s="3">
        <v>10</v>
      </c>
      <c r="V1527" s="3">
        <v>8</v>
      </c>
      <c r="W1527" s="3">
        <v>1</v>
      </c>
    </row>
    <row r="1528" spans="2:23">
      <c r="B1528" s="2" t="s">
        <v>304</v>
      </c>
      <c r="C1528" t="s">
        <v>3139</v>
      </c>
      <c r="D1528" s="3">
        <v>15</v>
      </c>
      <c r="E1528" s="3">
        <v>0.95</v>
      </c>
      <c r="F1528" s="3">
        <v>13720000</v>
      </c>
      <c r="G1528" s="3">
        <v>0.08</v>
      </c>
      <c r="H1528" s="3"/>
      <c r="I1528" s="3">
        <v>1</v>
      </c>
      <c r="J1528" s="3">
        <v>1</v>
      </c>
      <c r="K1528" s="3">
        <v>1</v>
      </c>
      <c r="L1528" s="3"/>
      <c r="M1528" s="3">
        <v>1</v>
      </c>
      <c r="N1528" s="3">
        <v>4</v>
      </c>
      <c r="O1528" s="3">
        <v>1</v>
      </c>
      <c r="P1528" s="3">
        <v>2</v>
      </c>
      <c r="Q1528" s="3">
        <v>1</v>
      </c>
      <c r="R1528" s="3">
        <v>1</v>
      </c>
      <c r="S1528" s="3"/>
      <c r="T1528" s="3">
        <v>1</v>
      </c>
      <c r="U1528" s="3">
        <v>1</v>
      </c>
      <c r="V1528" s="3">
        <v>1</v>
      </c>
      <c r="W1528" s="3">
        <v>1</v>
      </c>
    </row>
    <row r="1529" spans="2:23">
      <c r="B1529" s="2" t="s">
        <v>196</v>
      </c>
      <c r="C1529" t="s">
        <v>3140</v>
      </c>
      <c r="D1529" s="3">
        <v>5</v>
      </c>
      <c r="E1529" s="3">
        <v>0.84</v>
      </c>
      <c r="F1529" s="3">
        <v>13670000</v>
      </c>
      <c r="G1529" s="3">
        <v>0.31</v>
      </c>
      <c r="H1529" s="3"/>
      <c r="I1529" s="3">
        <v>5</v>
      </c>
      <c r="J1529" s="3">
        <v>13</v>
      </c>
      <c r="K1529" s="3">
        <v>4</v>
      </c>
      <c r="L1529" s="3"/>
      <c r="M1529" s="3">
        <v>14</v>
      </c>
      <c r="N1529" s="3">
        <v>33</v>
      </c>
      <c r="O1529" s="3">
        <v>34</v>
      </c>
      <c r="P1529" s="3">
        <v>1</v>
      </c>
      <c r="Q1529" s="3">
        <v>1</v>
      </c>
      <c r="R1529" s="3">
        <v>1</v>
      </c>
      <c r="S1529" s="3"/>
      <c r="T1529" s="3">
        <v>56</v>
      </c>
      <c r="U1529" s="3">
        <v>5</v>
      </c>
      <c r="V1529" s="3">
        <v>4</v>
      </c>
      <c r="W1529" s="3">
        <v>1</v>
      </c>
    </row>
    <row r="1530" spans="2:23">
      <c r="B1530" s="2" t="s">
        <v>3142</v>
      </c>
      <c r="C1530" t="s">
        <v>3141</v>
      </c>
      <c r="D1530" s="3">
        <v>21</v>
      </c>
      <c r="E1530" s="3">
        <v>0.65</v>
      </c>
      <c r="F1530" s="3">
        <v>13670000</v>
      </c>
      <c r="G1530" s="3">
        <v>0.2</v>
      </c>
      <c r="H1530" s="3"/>
      <c r="I1530" s="3">
        <v>1</v>
      </c>
      <c r="J1530" s="3">
        <v>28</v>
      </c>
      <c r="K1530" s="3">
        <v>1</v>
      </c>
      <c r="L1530" s="3"/>
      <c r="M1530" s="3">
        <v>1</v>
      </c>
      <c r="N1530" s="3">
        <v>2</v>
      </c>
      <c r="O1530" s="3">
        <v>1</v>
      </c>
      <c r="P1530" s="3">
        <v>1</v>
      </c>
      <c r="Q1530" s="3">
        <v>1</v>
      </c>
      <c r="R1530" s="3">
        <v>1</v>
      </c>
      <c r="S1530" s="3"/>
      <c r="T1530" s="3">
        <v>114</v>
      </c>
      <c r="U1530" s="3">
        <v>12</v>
      </c>
      <c r="V1530" s="3">
        <v>9</v>
      </c>
      <c r="W1530" s="3">
        <v>1</v>
      </c>
    </row>
    <row r="1531" spans="2:23">
      <c r="B1531" s="2" t="s">
        <v>3144</v>
      </c>
      <c r="C1531" t="s">
        <v>3143</v>
      </c>
      <c r="D1531" s="3">
        <v>46</v>
      </c>
      <c r="E1531" s="3">
        <v>0.2</v>
      </c>
      <c r="F1531" s="3">
        <v>13670000</v>
      </c>
      <c r="G1531" s="3">
        <v>0.33</v>
      </c>
      <c r="H1531" s="3"/>
      <c r="I1531" s="3">
        <v>1</v>
      </c>
      <c r="J1531" s="3">
        <v>1</v>
      </c>
      <c r="K1531" s="3">
        <v>6</v>
      </c>
      <c r="L1531" s="3"/>
      <c r="M1531" s="3">
        <v>1</v>
      </c>
      <c r="N1531" s="3">
        <v>1</v>
      </c>
      <c r="O1531" s="3">
        <v>1</v>
      </c>
      <c r="P1531" s="3">
        <v>1</v>
      </c>
      <c r="Q1531" s="3">
        <v>1</v>
      </c>
      <c r="R1531" s="3">
        <v>1</v>
      </c>
      <c r="S1531" s="3"/>
      <c r="T1531" s="3">
        <v>115</v>
      </c>
      <c r="U1531" s="3">
        <v>2</v>
      </c>
      <c r="V1531" s="3">
        <v>1</v>
      </c>
      <c r="W1531" s="3">
        <v>1</v>
      </c>
    </row>
    <row r="1532" spans="2:23">
      <c r="B1532" s="2" t="s">
        <v>346</v>
      </c>
      <c r="C1532" t="s">
        <v>3145</v>
      </c>
      <c r="D1532" s="3">
        <v>4</v>
      </c>
      <c r="E1532" s="3">
        <v>0.63</v>
      </c>
      <c r="F1532" s="3">
        <v>13660000</v>
      </c>
      <c r="G1532" s="3">
        <v>0.33</v>
      </c>
      <c r="H1532" s="3"/>
      <c r="I1532" s="3">
        <v>1</v>
      </c>
      <c r="J1532" s="3">
        <v>13</v>
      </c>
      <c r="K1532" s="3">
        <v>1</v>
      </c>
      <c r="L1532" s="3"/>
      <c r="M1532" s="3">
        <v>5</v>
      </c>
      <c r="N1532" s="3">
        <v>17</v>
      </c>
      <c r="O1532" s="3">
        <v>47</v>
      </c>
      <c r="P1532" s="3">
        <v>1</v>
      </c>
      <c r="Q1532" s="3">
        <v>1</v>
      </c>
      <c r="R1532" s="3">
        <v>1</v>
      </c>
      <c r="S1532" s="3"/>
      <c r="T1532" s="3">
        <v>15</v>
      </c>
      <c r="U1532" s="3">
        <v>5</v>
      </c>
      <c r="V1532" s="3">
        <v>2</v>
      </c>
      <c r="W1532" s="3">
        <v>1</v>
      </c>
    </row>
    <row r="1533" spans="2:23">
      <c r="B1533" s="2" t="s">
        <v>3147</v>
      </c>
      <c r="C1533" t="s">
        <v>3146</v>
      </c>
      <c r="D1533" s="3">
        <v>15</v>
      </c>
      <c r="E1533" s="3">
        <v>1.1499999999999999</v>
      </c>
      <c r="F1533" s="3">
        <v>13620000</v>
      </c>
      <c r="G1533" s="3">
        <v>0.31</v>
      </c>
      <c r="H1533" s="3"/>
      <c r="I1533" s="3">
        <v>1</v>
      </c>
      <c r="J1533" s="3">
        <v>1</v>
      </c>
      <c r="K1533" s="3">
        <v>4</v>
      </c>
      <c r="L1533" s="3"/>
      <c r="M1533" s="3">
        <v>5</v>
      </c>
      <c r="N1533" s="3">
        <v>22</v>
      </c>
      <c r="O1533" s="3">
        <v>12</v>
      </c>
      <c r="P1533" s="3">
        <v>1</v>
      </c>
      <c r="Q1533" s="3">
        <v>2</v>
      </c>
      <c r="R1533" s="3">
        <v>1</v>
      </c>
      <c r="S1533" s="3"/>
      <c r="T1533" s="3">
        <v>15</v>
      </c>
      <c r="U1533" s="3">
        <v>2</v>
      </c>
      <c r="V1533" s="3">
        <v>1</v>
      </c>
      <c r="W1533" s="3">
        <v>1</v>
      </c>
    </row>
    <row r="1534" spans="2:23">
      <c r="B1534" s="2" t="s">
        <v>3149</v>
      </c>
      <c r="C1534" t="s">
        <v>3148</v>
      </c>
      <c r="D1534" s="3">
        <v>61</v>
      </c>
      <c r="E1534" s="3">
        <v>0.44999999999999996</v>
      </c>
      <c r="F1534" s="3">
        <v>13570000</v>
      </c>
      <c r="G1534" s="3">
        <v>0.25</v>
      </c>
      <c r="H1534" s="3"/>
      <c r="I1534" s="3">
        <v>1</v>
      </c>
      <c r="J1534" s="3">
        <v>13</v>
      </c>
      <c r="K1534" s="3">
        <v>3</v>
      </c>
      <c r="L1534" s="3"/>
      <c r="M1534" s="3">
        <v>1</v>
      </c>
      <c r="N1534" s="3">
        <v>2</v>
      </c>
      <c r="O1534" s="3">
        <v>1</v>
      </c>
      <c r="P1534" s="3">
        <v>1</v>
      </c>
      <c r="Q1534" s="3">
        <v>1</v>
      </c>
      <c r="R1534" s="3">
        <v>1</v>
      </c>
      <c r="S1534" s="3"/>
      <c r="T1534" s="3">
        <v>3</v>
      </c>
      <c r="U1534" s="3">
        <v>22</v>
      </c>
      <c r="V1534" s="3">
        <v>4</v>
      </c>
      <c r="W1534" s="3">
        <v>1</v>
      </c>
    </row>
    <row r="1535" spans="2:23">
      <c r="B1535" s="2" t="s">
        <v>3151</v>
      </c>
      <c r="C1535" t="s">
        <v>3150</v>
      </c>
      <c r="D1535" s="3">
        <v>5</v>
      </c>
      <c r="E1535" s="3">
        <v>0.70000000000000007</v>
      </c>
      <c r="F1535" s="3">
        <v>13560000</v>
      </c>
      <c r="G1535" s="3">
        <v>0.11</v>
      </c>
      <c r="H1535" s="3"/>
      <c r="I1535" s="3">
        <v>1</v>
      </c>
      <c r="J1535" s="3">
        <v>8</v>
      </c>
      <c r="K1535" s="3">
        <v>3</v>
      </c>
      <c r="L1535" s="3"/>
      <c r="M1535" s="3">
        <v>1</v>
      </c>
      <c r="N1535" s="3">
        <v>2</v>
      </c>
      <c r="O1535" s="3">
        <v>1</v>
      </c>
      <c r="P1535" s="3">
        <v>1</v>
      </c>
      <c r="Q1535" s="3">
        <v>1</v>
      </c>
      <c r="R1535" s="3">
        <v>1</v>
      </c>
      <c r="S1535" s="3"/>
      <c r="T1535" s="3">
        <v>3</v>
      </c>
      <c r="U1535" s="3">
        <v>2</v>
      </c>
      <c r="V1535" s="3">
        <v>2</v>
      </c>
      <c r="W1535" s="3">
        <v>1</v>
      </c>
    </row>
    <row r="1536" spans="2:23">
      <c r="B1536" s="2" t="s">
        <v>3153</v>
      </c>
      <c r="C1536" t="s">
        <v>3152</v>
      </c>
      <c r="D1536" s="3">
        <v>12</v>
      </c>
      <c r="E1536" s="3">
        <v>1.91</v>
      </c>
      <c r="F1536" s="3">
        <v>13560000</v>
      </c>
      <c r="G1536" s="3">
        <v>0.41000000000000003</v>
      </c>
      <c r="H1536" s="3"/>
      <c r="I1536" s="3">
        <v>2</v>
      </c>
      <c r="J1536" s="3">
        <v>11</v>
      </c>
      <c r="K1536" s="3">
        <v>1</v>
      </c>
      <c r="L1536" s="3"/>
      <c r="M1536" s="3">
        <v>10</v>
      </c>
      <c r="N1536" s="3">
        <v>16</v>
      </c>
      <c r="O1536" s="3">
        <v>2</v>
      </c>
      <c r="P1536" s="3">
        <v>1</v>
      </c>
      <c r="Q1536" s="3">
        <v>1</v>
      </c>
      <c r="R1536" s="3">
        <v>1</v>
      </c>
      <c r="S1536" s="3"/>
      <c r="T1536" s="3">
        <v>16</v>
      </c>
      <c r="U1536" s="3">
        <v>12</v>
      </c>
      <c r="V1536" s="3">
        <v>9</v>
      </c>
      <c r="W1536" s="3">
        <v>2</v>
      </c>
    </row>
    <row r="1537" spans="2:23">
      <c r="B1537" s="2" t="s">
        <v>3155</v>
      </c>
      <c r="C1537" t="s">
        <v>3154</v>
      </c>
      <c r="D1537" s="3">
        <v>61</v>
      </c>
      <c r="E1537" s="3">
        <v>0.35000000000000003</v>
      </c>
      <c r="F1537" s="3">
        <v>13540000</v>
      </c>
      <c r="G1537" s="3">
        <v>0.37</v>
      </c>
      <c r="H1537" s="3"/>
      <c r="I1537" s="3">
        <v>1</v>
      </c>
      <c r="J1537" s="3">
        <v>4</v>
      </c>
      <c r="K1537" s="3">
        <v>1</v>
      </c>
      <c r="L1537" s="3"/>
      <c r="M1537" s="3">
        <v>1</v>
      </c>
      <c r="N1537" s="3">
        <v>1</v>
      </c>
      <c r="O1537" s="3">
        <v>4</v>
      </c>
      <c r="P1537" s="3">
        <v>1</v>
      </c>
      <c r="Q1537" s="3">
        <v>1</v>
      </c>
      <c r="R1537" s="3">
        <v>1</v>
      </c>
      <c r="S1537" s="3"/>
      <c r="T1537" s="3">
        <v>3</v>
      </c>
      <c r="U1537" s="3">
        <v>22</v>
      </c>
      <c r="V1537" s="3">
        <v>4</v>
      </c>
      <c r="W1537" s="3">
        <v>1</v>
      </c>
    </row>
    <row r="1538" spans="2:23">
      <c r="B1538" s="2" t="s">
        <v>3157</v>
      </c>
      <c r="C1538" t="s">
        <v>3156</v>
      </c>
      <c r="D1538" s="3">
        <v>2</v>
      </c>
      <c r="E1538" s="3">
        <v>0.59</v>
      </c>
      <c r="F1538" s="3">
        <v>13500000</v>
      </c>
      <c r="G1538" s="3">
        <v>0.16</v>
      </c>
      <c r="H1538" s="3"/>
      <c r="I1538" s="3">
        <v>1</v>
      </c>
      <c r="J1538" s="3">
        <v>1</v>
      </c>
      <c r="K1538" s="3">
        <v>8</v>
      </c>
      <c r="L1538" s="3"/>
      <c r="M1538" s="3">
        <v>1</v>
      </c>
      <c r="N1538" s="3">
        <v>2</v>
      </c>
      <c r="O1538" s="3">
        <v>1</v>
      </c>
      <c r="P1538" s="3">
        <v>1</v>
      </c>
      <c r="Q1538" s="3">
        <v>1</v>
      </c>
      <c r="R1538" s="3">
        <v>1</v>
      </c>
      <c r="S1538" s="3"/>
      <c r="T1538" s="3">
        <v>3</v>
      </c>
      <c r="U1538" s="3">
        <v>2</v>
      </c>
      <c r="V1538" s="3">
        <v>1</v>
      </c>
      <c r="W1538" s="3">
        <v>1</v>
      </c>
    </row>
    <row r="1539" spans="2:23">
      <c r="B1539" s="2" t="s">
        <v>3159</v>
      </c>
      <c r="C1539" t="s">
        <v>3158</v>
      </c>
      <c r="D1539" s="3">
        <v>30</v>
      </c>
      <c r="E1539" s="3">
        <v>0.45999999999999996</v>
      </c>
      <c r="F1539" s="3">
        <v>13500000</v>
      </c>
      <c r="G1539" s="3">
        <v>0.12</v>
      </c>
      <c r="H1539" s="3"/>
      <c r="I1539" s="3">
        <v>1</v>
      </c>
      <c r="J1539" s="3">
        <v>12</v>
      </c>
      <c r="K1539" s="3">
        <v>3</v>
      </c>
      <c r="L1539" s="3"/>
      <c r="M1539" s="3">
        <v>1</v>
      </c>
      <c r="N1539" s="3">
        <v>2</v>
      </c>
      <c r="O1539" s="3">
        <v>1</v>
      </c>
      <c r="P1539" s="3">
        <v>1</v>
      </c>
      <c r="Q1539" s="3">
        <v>1</v>
      </c>
      <c r="R1539" s="3">
        <v>1</v>
      </c>
      <c r="S1539" s="3"/>
      <c r="T1539" s="3">
        <v>3</v>
      </c>
      <c r="U1539" s="3">
        <v>2</v>
      </c>
      <c r="V1539" s="3">
        <v>16</v>
      </c>
      <c r="W1539" s="3">
        <v>1</v>
      </c>
    </row>
    <row r="1540" spans="2:23">
      <c r="B1540" s="2" t="s">
        <v>3161</v>
      </c>
      <c r="C1540" t="s">
        <v>3160</v>
      </c>
      <c r="D1540" s="3">
        <v>8</v>
      </c>
      <c r="E1540" s="3">
        <v>0.43</v>
      </c>
      <c r="F1540" s="3">
        <v>13270000</v>
      </c>
      <c r="G1540" s="3">
        <v>0.12</v>
      </c>
      <c r="H1540" s="3"/>
      <c r="I1540" s="3">
        <v>1</v>
      </c>
      <c r="J1540" s="3">
        <v>22</v>
      </c>
      <c r="K1540" s="3">
        <v>7</v>
      </c>
      <c r="L1540" s="3"/>
      <c r="M1540" s="3">
        <v>1</v>
      </c>
      <c r="N1540" s="3">
        <v>2</v>
      </c>
      <c r="O1540" s="3">
        <v>1</v>
      </c>
      <c r="P1540" s="3">
        <v>1</v>
      </c>
      <c r="Q1540" s="3">
        <v>1</v>
      </c>
      <c r="R1540" s="3">
        <v>1</v>
      </c>
      <c r="S1540" s="3"/>
      <c r="T1540" s="3">
        <v>14</v>
      </c>
      <c r="U1540" s="3">
        <v>5</v>
      </c>
      <c r="V1540" s="3">
        <v>7</v>
      </c>
      <c r="W1540" s="3">
        <v>1</v>
      </c>
    </row>
    <row r="1541" spans="2:23">
      <c r="B1541" s="2" t="s">
        <v>3163</v>
      </c>
      <c r="C1541" t="s">
        <v>3162</v>
      </c>
      <c r="D1541" s="3">
        <v>42</v>
      </c>
      <c r="E1541" s="3">
        <v>1.58</v>
      </c>
      <c r="F1541" s="3">
        <v>13260000</v>
      </c>
      <c r="G1541" s="3">
        <v>0.43</v>
      </c>
      <c r="H1541" s="3"/>
      <c r="I1541" s="3">
        <v>4</v>
      </c>
      <c r="J1541" s="3">
        <v>11</v>
      </c>
      <c r="K1541" s="3">
        <v>4</v>
      </c>
      <c r="L1541" s="3"/>
      <c r="M1541" s="3">
        <v>13</v>
      </c>
      <c r="N1541" s="3">
        <v>31</v>
      </c>
      <c r="O1541" s="3">
        <v>62</v>
      </c>
      <c r="P1541" s="3">
        <v>1</v>
      </c>
      <c r="Q1541" s="3">
        <v>1</v>
      </c>
      <c r="R1541" s="3">
        <v>1</v>
      </c>
      <c r="S1541" s="3"/>
      <c r="T1541" s="3">
        <v>16</v>
      </c>
      <c r="U1541" s="3">
        <v>12</v>
      </c>
      <c r="V1541" s="3">
        <v>9</v>
      </c>
      <c r="W1541" s="3">
        <v>2</v>
      </c>
    </row>
    <row r="1542" spans="2:23">
      <c r="B1542" s="2" t="s">
        <v>3165</v>
      </c>
      <c r="C1542" t="s">
        <v>3164</v>
      </c>
      <c r="D1542" s="3">
        <v>11</v>
      </c>
      <c r="E1542" s="3">
        <v>1.7500000000000002</v>
      </c>
      <c r="F1542" s="3">
        <v>13230000</v>
      </c>
      <c r="G1542" s="3">
        <v>0.43</v>
      </c>
      <c r="H1542" s="3"/>
      <c r="I1542" s="3">
        <v>1</v>
      </c>
      <c r="J1542" s="3">
        <v>5</v>
      </c>
      <c r="K1542" s="3">
        <v>2</v>
      </c>
      <c r="L1542" s="3"/>
      <c r="M1542" s="3">
        <v>8</v>
      </c>
      <c r="N1542" s="3">
        <v>10</v>
      </c>
      <c r="O1542" s="3">
        <v>1</v>
      </c>
      <c r="P1542" s="3">
        <v>1</v>
      </c>
      <c r="Q1542" s="3">
        <v>2</v>
      </c>
      <c r="R1542" s="3">
        <v>2</v>
      </c>
      <c r="S1542" s="3"/>
      <c r="T1542" s="3">
        <v>3</v>
      </c>
      <c r="U1542" s="3">
        <v>7</v>
      </c>
      <c r="V1542" s="3">
        <v>1</v>
      </c>
      <c r="W1542" s="3">
        <v>1</v>
      </c>
    </row>
    <row r="1543" spans="2:23">
      <c r="B1543" s="2" t="s">
        <v>3167</v>
      </c>
      <c r="C1543" t="s">
        <v>3166</v>
      </c>
      <c r="D1543" s="3">
        <v>11</v>
      </c>
      <c r="E1543" s="3">
        <v>0.5</v>
      </c>
      <c r="F1543" s="3">
        <v>13210000</v>
      </c>
      <c r="G1543" s="3">
        <v>0.22</v>
      </c>
      <c r="H1543" s="3"/>
      <c r="I1543" s="3">
        <v>1</v>
      </c>
      <c r="J1543" s="3">
        <v>13</v>
      </c>
      <c r="K1543" s="3">
        <v>3</v>
      </c>
      <c r="L1543" s="3"/>
      <c r="M1543" s="3">
        <v>1</v>
      </c>
      <c r="N1543" s="3">
        <v>2</v>
      </c>
      <c r="O1543" s="3">
        <v>1</v>
      </c>
      <c r="P1543" s="3">
        <v>1</v>
      </c>
      <c r="Q1543" s="3">
        <v>1</v>
      </c>
      <c r="R1543" s="3">
        <v>1</v>
      </c>
      <c r="S1543" s="3"/>
      <c r="T1543" s="3">
        <v>4</v>
      </c>
      <c r="U1543" s="3">
        <v>5</v>
      </c>
      <c r="V1543" s="3">
        <v>4</v>
      </c>
      <c r="W1543" s="3">
        <v>1</v>
      </c>
    </row>
    <row r="1544" spans="2:23">
      <c r="B1544" s="2" t="s">
        <v>3169</v>
      </c>
      <c r="C1544" t="s">
        <v>3168</v>
      </c>
      <c r="D1544" s="3">
        <v>13</v>
      </c>
      <c r="E1544" s="3">
        <v>0.32</v>
      </c>
      <c r="F1544" s="3">
        <v>13210000</v>
      </c>
      <c r="G1544" s="3">
        <v>0.22999999999999998</v>
      </c>
      <c r="H1544" s="3"/>
      <c r="I1544" s="3">
        <v>1</v>
      </c>
      <c r="J1544" s="3">
        <v>19</v>
      </c>
      <c r="K1544" s="3">
        <v>1</v>
      </c>
      <c r="L1544" s="3"/>
      <c r="M1544" s="3">
        <v>1</v>
      </c>
      <c r="N1544" s="3">
        <v>2</v>
      </c>
      <c r="O1544" s="3">
        <v>1</v>
      </c>
      <c r="P1544" s="3">
        <v>1</v>
      </c>
      <c r="Q1544" s="3">
        <v>1</v>
      </c>
      <c r="R1544" s="3">
        <v>1</v>
      </c>
      <c r="S1544" s="3"/>
      <c r="T1544" s="3">
        <v>20</v>
      </c>
      <c r="U1544" s="3">
        <v>22</v>
      </c>
      <c r="V1544" s="3">
        <v>20</v>
      </c>
      <c r="W1544" s="3">
        <v>1</v>
      </c>
    </row>
    <row r="1545" spans="2:23">
      <c r="B1545" s="2" t="s">
        <v>3171</v>
      </c>
      <c r="C1545" t="s">
        <v>3170</v>
      </c>
      <c r="D1545" s="3">
        <v>30</v>
      </c>
      <c r="E1545" s="3">
        <v>0.42</v>
      </c>
      <c r="F1545" s="3">
        <v>13190000</v>
      </c>
      <c r="G1545" s="3">
        <v>0.12</v>
      </c>
      <c r="H1545" s="3"/>
      <c r="I1545" s="3">
        <v>1</v>
      </c>
      <c r="J1545" s="3">
        <v>12</v>
      </c>
      <c r="K1545" s="3">
        <v>2</v>
      </c>
      <c r="L1545" s="3"/>
      <c r="M1545" s="3">
        <v>1</v>
      </c>
      <c r="N1545" s="3">
        <v>2</v>
      </c>
      <c r="O1545" s="3">
        <v>1</v>
      </c>
      <c r="P1545" s="3">
        <v>1</v>
      </c>
      <c r="Q1545" s="3">
        <v>1</v>
      </c>
      <c r="R1545" s="3">
        <v>1</v>
      </c>
      <c r="S1545" s="3"/>
      <c r="T1545" s="3">
        <v>3</v>
      </c>
      <c r="U1545" s="3">
        <v>2</v>
      </c>
      <c r="V1545" s="3">
        <v>16</v>
      </c>
      <c r="W1545" s="3">
        <v>1</v>
      </c>
    </row>
    <row r="1546" spans="2:23">
      <c r="B1546" s="2" t="s">
        <v>3173</v>
      </c>
      <c r="C1546" t="s">
        <v>3172</v>
      </c>
      <c r="D1546" s="3">
        <v>30</v>
      </c>
      <c r="E1546" s="3">
        <v>0.43</v>
      </c>
      <c r="F1546" s="3">
        <v>13140000</v>
      </c>
      <c r="G1546" s="3">
        <v>0.16999999999999998</v>
      </c>
      <c r="H1546" s="3"/>
      <c r="I1546" s="3">
        <v>1</v>
      </c>
      <c r="J1546" s="3">
        <v>12</v>
      </c>
      <c r="K1546" s="3">
        <v>4</v>
      </c>
      <c r="L1546" s="3"/>
      <c r="M1546" s="3">
        <v>1</v>
      </c>
      <c r="N1546" s="3">
        <v>2</v>
      </c>
      <c r="O1546" s="3">
        <v>1</v>
      </c>
      <c r="P1546" s="3">
        <v>1</v>
      </c>
      <c r="Q1546" s="3">
        <v>1</v>
      </c>
      <c r="R1546" s="3">
        <v>1</v>
      </c>
      <c r="S1546" s="3"/>
      <c r="T1546" s="3">
        <v>3</v>
      </c>
      <c r="U1546" s="3">
        <v>2</v>
      </c>
      <c r="V1546" s="3">
        <v>16</v>
      </c>
      <c r="W1546" s="3">
        <v>1</v>
      </c>
    </row>
    <row r="1547" spans="2:23">
      <c r="B1547" s="2" t="s">
        <v>3175</v>
      </c>
      <c r="C1547" t="s">
        <v>3174</v>
      </c>
      <c r="D1547" s="3">
        <v>36</v>
      </c>
      <c r="E1547" s="3">
        <v>0.57999999999999996</v>
      </c>
      <c r="F1547" s="3">
        <v>13100000</v>
      </c>
      <c r="G1547" s="3">
        <v>1.8499999999999999</v>
      </c>
      <c r="H1547" s="3"/>
      <c r="I1547" s="3">
        <v>1</v>
      </c>
      <c r="J1547" s="3">
        <v>13</v>
      </c>
      <c r="K1547" s="3">
        <v>7</v>
      </c>
      <c r="L1547" s="3"/>
      <c r="M1547" s="3">
        <v>1</v>
      </c>
      <c r="N1547" s="3">
        <v>2</v>
      </c>
      <c r="O1547" s="3">
        <v>1</v>
      </c>
      <c r="P1547" s="3">
        <v>1</v>
      </c>
      <c r="Q1547" s="3">
        <v>1</v>
      </c>
      <c r="R1547" s="3">
        <v>1</v>
      </c>
      <c r="S1547" s="3"/>
      <c r="T1547" s="3">
        <v>4</v>
      </c>
      <c r="U1547" s="3">
        <v>5</v>
      </c>
      <c r="V1547" s="3">
        <v>4</v>
      </c>
      <c r="W1547" s="3">
        <v>1</v>
      </c>
    </row>
    <row r="1548" spans="2:23">
      <c r="B1548" s="2" t="s">
        <v>3177</v>
      </c>
      <c r="C1548" t="s">
        <v>3176</v>
      </c>
      <c r="D1548" s="3">
        <v>42</v>
      </c>
      <c r="E1548" s="3">
        <v>0.65</v>
      </c>
      <c r="F1548" s="3">
        <v>13000000</v>
      </c>
      <c r="G1548" s="3">
        <v>0.18</v>
      </c>
      <c r="H1548" s="3"/>
      <c r="I1548" s="3">
        <v>3</v>
      </c>
      <c r="J1548" s="3">
        <v>10</v>
      </c>
      <c r="K1548" s="3">
        <v>4</v>
      </c>
      <c r="L1548" s="3"/>
      <c r="M1548" s="3">
        <v>4</v>
      </c>
      <c r="N1548" s="3">
        <v>6</v>
      </c>
      <c r="O1548" s="3">
        <v>55</v>
      </c>
      <c r="P1548" s="3">
        <v>1</v>
      </c>
      <c r="Q1548" s="3">
        <v>1</v>
      </c>
      <c r="R1548" s="3">
        <v>1</v>
      </c>
      <c r="S1548" s="3"/>
      <c r="T1548" s="3">
        <v>16</v>
      </c>
      <c r="U1548" s="3">
        <v>16</v>
      </c>
      <c r="V1548" s="3">
        <v>13</v>
      </c>
      <c r="W1548" s="3">
        <v>2</v>
      </c>
    </row>
    <row r="1549" spans="2:23">
      <c r="B1549" s="2" t="s">
        <v>3179</v>
      </c>
      <c r="C1549" t="s">
        <v>3178</v>
      </c>
      <c r="D1549" s="3">
        <v>34</v>
      </c>
      <c r="E1549" s="3">
        <v>0.91999999999999993</v>
      </c>
      <c r="F1549" s="3">
        <v>12990000</v>
      </c>
      <c r="G1549" s="3">
        <v>0.53</v>
      </c>
      <c r="H1549" s="3"/>
      <c r="I1549" s="3">
        <v>5</v>
      </c>
      <c r="J1549" s="3">
        <v>13</v>
      </c>
      <c r="K1549" s="3">
        <v>1</v>
      </c>
      <c r="L1549" s="3"/>
      <c r="M1549" s="3">
        <v>14</v>
      </c>
      <c r="N1549" s="3">
        <v>33</v>
      </c>
      <c r="O1549" s="3">
        <v>54</v>
      </c>
      <c r="P1549" s="3">
        <v>1</v>
      </c>
      <c r="Q1549" s="3">
        <v>1</v>
      </c>
      <c r="R1549" s="3">
        <v>1</v>
      </c>
      <c r="S1549" s="3"/>
      <c r="T1549" s="3">
        <v>16</v>
      </c>
      <c r="U1549" s="3">
        <v>16</v>
      </c>
      <c r="V1549" s="3">
        <v>4</v>
      </c>
      <c r="W1549" s="3">
        <v>2</v>
      </c>
    </row>
    <row r="1550" spans="2:23">
      <c r="B1550" s="2" t="s">
        <v>3181</v>
      </c>
      <c r="C1550" t="s">
        <v>3180</v>
      </c>
      <c r="D1550" s="3">
        <v>45</v>
      </c>
      <c r="E1550" s="3">
        <v>0.61</v>
      </c>
      <c r="F1550" s="3">
        <v>12940000</v>
      </c>
      <c r="G1550" s="3">
        <v>0.89</v>
      </c>
      <c r="H1550" s="3"/>
      <c r="I1550" s="3">
        <v>2</v>
      </c>
      <c r="J1550" s="3">
        <v>11</v>
      </c>
      <c r="K1550" s="3">
        <v>4</v>
      </c>
      <c r="L1550" s="3"/>
      <c r="M1550" s="3">
        <v>9</v>
      </c>
      <c r="N1550" s="3">
        <v>12</v>
      </c>
      <c r="O1550" s="3">
        <v>2</v>
      </c>
      <c r="P1550" s="3">
        <v>1</v>
      </c>
      <c r="Q1550" s="3">
        <v>1</v>
      </c>
      <c r="R1550" s="3">
        <v>1</v>
      </c>
      <c r="S1550" s="3"/>
      <c r="T1550" s="3">
        <v>16</v>
      </c>
      <c r="U1550" s="3">
        <v>12</v>
      </c>
      <c r="V1550" s="3">
        <v>9</v>
      </c>
      <c r="W1550" s="3">
        <v>2</v>
      </c>
    </row>
    <row r="1551" spans="2:23">
      <c r="B1551" s="2" t="s">
        <v>3183</v>
      </c>
      <c r="C1551" t="s">
        <v>3182</v>
      </c>
      <c r="D1551" s="3">
        <v>12</v>
      </c>
      <c r="E1551" s="3">
        <v>0.65</v>
      </c>
      <c r="F1551" s="3">
        <v>12560000</v>
      </c>
      <c r="G1551" s="3">
        <v>0.33</v>
      </c>
      <c r="H1551" s="3"/>
      <c r="I1551" s="3">
        <v>5</v>
      </c>
      <c r="J1551" s="3">
        <v>11</v>
      </c>
      <c r="K1551" s="3">
        <v>1</v>
      </c>
      <c r="L1551" s="3"/>
      <c r="M1551" s="3">
        <v>14</v>
      </c>
      <c r="N1551" s="3">
        <v>33</v>
      </c>
      <c r="O1551" s="3">
        <v>54</v>
      </c>
      <c r="P1551" s="3">
        <v>1</v>
      </c>
      <c r="Q1551" s="3">
        <v>1</v>
      </c>
      <c r="R1551" s="3">
        <v>1</v>
      </c>
      <c r="S1551" s="3"/>
      <c r="T1551" s="3">
        <v>16</v>
      </c>
      <c r="U1551" s="3">
        <v>12</v>
      </c>
      <c r="V1551" s="3">
        <v>9</v>
      </c>
      <c r="W1551" s="3">
        <v>2</v>
      </c>
    </row>
    <row r="1552" spans="2:23">
      <c r="B1552" s="2" t="s">
        <v>3185</v>
      </c>
      <c r="C1552" t="s">
        <v>3184</v>
      </c>
      <c r="D1552" s="3">
        <v>9</v>
      </c>
      <c r="E1552" s="3">
        <v>0.4</v>
      </c>
      <c r="F1552" s="3">
        <v>12480000</v>
      </c>
      <c r="G1552" s="3">
        <v>0.32</v>
      </c>
      <c r="H1552" s="3"/>
      <c r="I1552" s="3">
        <v>2</v>
      </c>
      <c r="J1552" s="3">
        <v>1</v>
      </c>
      <c r="K1552" s="3">
        <v>3</v>
      </c>
      <c r="L1552" s="3"/>
      <c r="M1552" s="3">
        <v>9</v>
      </c>
      <c r="N1552" s="3">
        <v>16</v>
      </c>
      <c r="O1552" s="3">
        <v>2</v>
      </c>
      <c r="P1552" s="3">
        <v>1</v>
      </c>
      <c r="Q1552" s="3">
        <v>1</v>
      </c>
      <c r="R1552" s="3">
        <v>1</v>
      </c>
      <c r="S1552" s="3"/>
      <c r="T1552" s="3">
        <v>11</v>
      </c>
      <c r="U1552" s="3">
        <v>9</v>
      </c>
      <c r="V1552" s="3">
        <v>2</v>
      </c>
      <c r="W1552" s="3">
        <v>1</v>
      </c>
    </row>
    <row r="1553" spans="2:23">
      <c r="B1553" s="2" t="s">
        <v>3187</v>
      </c>
      <c r="C1553" t="s">
        <v>3186</v>
      </c>
      <c r="D1553" s="3">
        <v>15</v>
      </c>
      <c r="E1553" s="3">
        <v>0.6</v>
      </c>
      <c r="F1553" s="3">
        <v>12470000</v>
      </c>
      <c r="G1553" s="3">
        <v>1.1400000000000001</v>
      </c>
      <c r="H1553" s="3"/>
      <c r="I1553" s="3">
        <v>1</v>
      </c>
      <c r="J1553" s="3">
        <v>12</v>
      </c>
      <c r="K1553" s="3">
        <v>3</v>
      </c>
      <c r="L1553" s="3"/>
      <c r="M1553" s="3">
        <v>1</v>
      </c>
      <c r="N1553" s="3">
        <v>2</v>
      </c>
      <c r="O1553" s="3">
        <v>1</v>
      </c>
      <c r="P1553" s="3">
        <v>1</v>
      </c>
      <c r="Q1553" s="3">
        <v>1</v>
      </c>
      <c r="R1553" s="3">
        <v>1</v>
      </c>
      <c r="S1553" s="3"/>
      <c r="T1553" s="3">
        <v>3</v>
      </c>
      <c r="U1553" s="3">
        <v>8</v>
      </c>
      <c r="V1553" s="3">
        <v>8</v>
      </c>
      <c r="W1553" s="3">
        <v>1</v>
      </c>
    </row>
    <row r="1554" spans="2:23">
      <c r="B1554" s="2" t="s">
        <v>3189</v>
      </c>
      <c r="C1554" t="s">
        <v>3188</v>
      </c>
      <c r="D1554" s="3">
        <v>29</v>
      </c>
      <c r="E1554" s="3">
        <v>0.85000000000000009</v>
      </c>
      <c r="F1554" s="3">
        <v>12470000</v>
      </c>
      <c r="G1554" s="3">
        <v>0.89</v>
      </c>
      <c r="H1554" s="3"/>
      <c r="I1554" s="3">
        <v>1</v>
      </c>
      <c r="J1554" s="3">
        <v>13</v>
      </c>
      <c r="K1554" s="3">
        <v>3</v>
      </c>
      <c r="L1554" s="3"/>
      <c r="M1554" s="3">
        <v>8</v>
      </c>
      <c r="N1554" s="3">
        <v>10</v>
      </c>
      <c r="O1554" s="3">
        <v>1</v>
      </c>
      <c r="P1554" s="3">
        <v>1</v>
      </c>
      <c r="Q1554" s="3">
        <v>1</v>
      </c>
      <c r="R1554" s="3">
        <v>1</v>
      </c>
      <c r="S1554" s="3"/>
      <c r="T1554" s="3">
        <v>116</v>
      </c>
      <c r="U1554" s="3">
        <v>5</v>
      </c>
      <c r="V1554" s="3">
        <v>8</v>
      </c>
      <c r="W1554" s="3">
        <v>1</v>
      </c>
    </row>
    <row r="1555" spans="2:23">
      <c r="B1555" s="2" t="s">
        <v>3191</v>
      </c>
      <c r="C1555" t="s">
        <v>3190</v>
      </c>
      <c r="D1555" s="3">
        <v>8</v>
      </c>
      <c r="E1555" s="3">
        <v>0.43</v>
      </c>
      <c r="F1555" s="3">
        <v>12450000</v>
      </c>
      <c r="G1555" s="3">
        <v>0.36</v>
      </c>
      <c r="H1555" s="3"/>
      <c r="I1555" s="3">
        <v>1</v>
      </c>
      <c r="J1555" s="3">
        <v>23</v>
      </c>
      <c r="K1555" s="3">
        <v>6</v>
      </c>
      <c r="L1555" s="3"/>
      <c r="M1555" s="3">
        <v>1</v>
      </c>
      <c r="N1555" s="3">
        <v>2</v>
      </c>
      <c r="O1555" s="3">
        <v>1</v>
      </c>
      <c r="P1555" s="3">
        <v>1</v>
      </c>
      <c r="Q1555" s="3">
        <v>1</v>
      </c>
      <c r="R1555" s="3">
        <v>1</v>
      </c>
      <c r="S1555" s="3"/>
      <c r="T1555" s="3">
        <v>14</v>
      </c>
      <c r="U1555" s="3">
        <v>7</v>
      </c>
      <c r="V1555" s="3">
        <v>7</v>
      </c>
      <c r="W1555" s="3">
        <v>1</v>
      </c>
    </row>
    <row r="1556" spans="2:23">
      <c r="B1556" s="2" t="s">
        <v>3193</v>
      </c>
      <c r="C1556" t="s">
        <v>3192</v>
      </c>
      <c r="D1556" s="3">
        <v>28</v>
      </c>
      <c r="E1556" s="3">
        <v>0.65</v>
      </c>
      <c r="F1556" s="3">
        <v>12430000</v>
      </c>
      <c r="G1556" s="3">
        <v>0.21</v>
      </c>
      <c r="H1556" s="3"/>
      <c r="I1556" s="3">
        <v>1</v>
      </c>
      <c r="J1556" s="3">
        <v>13</v>
      </c>
      <c r="K1556" s="3">
        <v>3</v>
      </c>
      <c r="L1556" s="3"/>
      <c r="M1556" s="3">
        <v>8</v>
      </c>
      <c r="N1556" s="3">
        <v>10</v>
      </c>
      <c r="O1556" s="3">
        <v>1</v>
      </c>
      <c r="P1556" s="3">
        <v>1</v>
      </c>
      <c r="Q1556" s="3">
        <v>1</v>
      </c>
      <c r="R1556" s="3">
        <v>1</v>
      </c>
      <c r="S1556" s="3"/>
      <c r="T1556" s="3">
        <v>3</v>
      </c>
      <c r="U1556" s="3">
        <v>5</v>
      </c>
      <c r="V1556" s="3">
        <v>8</v>
      </c>
      <c r="W1556" s="3">
        <v>1</v>
      </c>
    </row>
    <row r="1557" spans="2:23">
      <c r="B1557" s="2" t="s">
        <v>121</v>
      </c>
      <c r="C1557" t="s">
        <v>3194</v>
      </c>
      <c r="D1557" s="3">
        <v>15</v>
      </c>
      <c r="E1557" s="3">
        <v>0.95</v>
      </c>
      <c r="F1557" s="3">
        <v>12270000</v>
      </c>
      <c r="G1557" s="3">
        <v>0.1</v>
      </c>
      <c r="H1557" s="3"/>
      <c r="I1557" s="3">
        <v>1</v>
      </c>
      <c r="J1557" s="3">
        <v>1</v>
      </c>
      <c r="K1557" s="3">
        <v>2</v>
      </c>
      <c r="L1557" s="3"/>
      <c r="M1557" s="3">
        <v>1</v>
      </c>
      <c r="N1557" s="3">
        <v>2</v>
      </c>
      <c r="O1557" s="3">
        <v>1</v>
      </c>
      <c r="P1557" s="3">
        <v>1</v>
      </c>
      <c r="Q1557" s="3">
        <v>2</v>
      </c>
      <c r="R1557" s="3">
        <v>1</v>
      </c>
      <c r="S1557" s="3"/>
      <c r="T1557" s="3">
        <v>3</v>
      </c>
      <c r="U1557" s="3">
        <v>2</v>
      </c>
      <c r="V1557" s="3">
        <v>1</v>
      </c>
      <c r="W1557" s="3">
        <v>1</v>
      </c>
    </row>
    <row r="1558" spans="2:23">
      <c r="B1558" s="2" t="s">
        <v>3196</v>
      </c>
      <c r="C1558" t="s">
        <v>3195</v>
      </c>
      <c r="D1558" s="3">
        <v>25</v>
      </c>
      <c r="E1558" s="3">
        <v>0.63</v>
      </c>
      <c r="F1558" s="3">
        <v>12270000</v>
      </c>
      <c r="G1558" s="3">
        <v>0.38999999999999996</v>
      </c>
      <c r="H1558" s="3"/>
      <c r="I1558" s="3">
        <v>2</v>
      </c>
      <c r="J1558" s="3">
        <v>1</v>
      </c>
      <c r="K1558" s="3">
        <v>7</v>
      </c>
      <c r="L1558" s="3"/>
      <c r="M1558" s="3">
        <v>7</v>
      </c>
      <c r="N1558" s="3">
        <v>3</v>
      </c>
      <c r="O1558" s="3">
        <v>13</v>
      </c>
      <c r="P1558" s="3">
        <v>1</v>
      </c>
      <c r="Q1558" s="3">
        <v>1</v>
      </c>
      <c r="R1558" s="3">
        <v>1</v>
      </c>
      <c r="S1558" s="3"/>
      <c r="T1558" s="3">
        <v>36</v>
      </c>
      <c r="U1558" s="3">
        <v>29</v>
      </c>
      <c r="V1558" s="3">
        <v>3</v>
      </c>
      <c r="W1558" s="3">
        <v>1</v>
      </c>
    </row>
    <row r="1559" spans="2:23">
      <c r="B1559" s="2" t="s">
        <v>3198</v>
      </c>
      <c r="C1559" t="s">
        <v>3197</v>
      </c>
      <c r="D1559" s="3">
        <v>12</v>
      </c>
      <c r="E1559" s="3">
        <v>0.77999999999999992</v>
      </c>
      <c r="F1559" s="3">
        <v>12230000</v>
      </c>
      <c r="G1559" s="3">
        <v>1.81</v>
      </c>
      <c r="H1559" s="3"/>
      <c r="I1559" s="3">
        <v>5</v>
      </c>
      <c r="J1559" s="3">
        <v>13</v>
      </c>
      <c r="K1559" s="3">
        <v>5</v>
      </c>
      <c r="L1559" s="3"/>
      <c r="M1559" s="3">
        <v>14</v>
      </c>
      <c r="N1559" s="3">
        <v>33</v>
      </c>
      <c r="O1559" s="3">
        <v>34</v>
      </c>
      <c r="P1559" s="3">
        <v>1</v>
      </c>
      <c r="Q1559" s="3">
        <v>1</v>
      </c>
      <c r="R1559" s="3">
        <v>1</v>
      </c>
      <c r="S1559" s="3"/>
      <c r="T1559" s="3">
        <v>5</v>
      </c>
      <c r="U1559" s="3">
        <v>16</v>
      </c>
      <c r="V1559" s="3">
        <v>13</v>
      </c>
      <c r="W1559" s="3">
        <v>1</v>
      </c>
    </row>
    <row r="1560" spans="2:23">
      <c r="B1560" s="2" t="s">
        <v>3200</v>
      </c>
      <c r="C1560" t="s">
        <v>3199</v>
      </c>
      <c r="D1560" s="3">
        <v>16</v>
      </c>
      <c r="E1560" s="3">
        <v>0.09</v>
      </c>
      <c r="F1560" s="3">
        <v>12190000</v>
      </c>
      <c r="G1560" s="3">
        <v>6.9999999999999993E-2</v>
      </c>
      <c r="H1560" s="3"/>
      <c r="I1560" s="3">
        <v>1</v>
      </c>
      <c r="J1560" s="3">
        <v>8</v>
      </c>
      <c r="K1560" s="3">
        <v>1</v>
      </c>
      <c r="L1560" s="3"/>
      <c r="M1560" s="3">
        <v>1</v>
      </c>
      <c r="N1560" s="3">
        <v>1</v>
      </c>
      <c r="O1560" s="3">
        <v>1</v>
      </c>
      <c r="P1560" s="3">
        <v>1</v>
      </c>
      <c r="Q1560" s="3">
        <v>1</v>
      </c>
      <c r="R1560" s="3">
        <v>1</v>
      </c>
      <c r="S1560" s="3"/>
      <c r="T1560" s="3">
        <v>46</v>
      </c>
      <c r="U1560" s="3">
        <v>2</v>
      </c>
      <c r="V1560" s="3">
        <v>8</v>
      </c>
      <c r="W1560" s="3">
        <v>1</v>
      </c>
    </row>
    <row r="1561" spans="2:23">
      <c r="B1561" s="2" t="s">
        <v>3202</v>
      </c>
      <c r="C1561" t="s">
        <v>3201</v>
      </c>
      <c r="D1561" s="3">
        <v>12</v>
      </c>
      <c r="E1561" s="3">
        <v>0.70000000000000007</v>
      </c>
      <c r="F1561" s="3">
        <v>12170000</v>
      </c>
      <c r="G1561" s="3">
        <v>0.70000000000000007</v>
      </c>
      <c r="H1561" s="3"/>
      <c r="I1561" s="3">
        <v>1</v>
      </c>
      <c r="J1561" s="3">
        <v>13</v>
      </c>
      <c r="K1561" s="3">
        <v>1</v>
      </c>
      <c r="L1561" s="3"/>
      <c r="M1561" s="3">
        <v>1</v>
      </c>
      <c r="N1561" s="3">
        <v>2</v>
      </c>
      <c r="O1561" s="3">
        <v>1</v>
      </c>
      <c r="P1561" s="3">
        <v>1</v>
      </c>
      <c r="Q1561" s="3">
        <v>1</v>
      </c>
      <c r="R1561" s="3">
        <v>1</v>
      </c>
      <c r="S1561" s="3"/>
      <c r="T1561" s="3">
        <v>5</v>
      </c>
      <c r="U1561" s="3">
        <v>5</v>
      </c>
      <c r="V1561" s="3">
        <v>4</v>
      </c>
      <c r="W1561" s="3">
        <v>1</v>
      </c>
    </row>
    <row r="1562" spans="2:23">
      <c r="B1562" s="2" t="s">
        <v>3204</v>
      </c>
      <c r="C1562" t="s">
        <v>3203</v>
      </c>
      <c r="D1562" s="3">
        <v>32</v>
      </c>
      <c r="E1562" s="3">
        <v>0.49</v>
      </c>
      <c r="F1562" s="3">
        <v>12160000</v>
      </c>
      <c r="G1562" s="3">
        <v>0.1</v>
      </c>
      <c r="H1562" s="3"/>
      <c r="I1562" s="3">
        <v>1</v>
      </c>
      <c r="J1562" s="3">
        <v>12</v>
      </c>
      <c r="K1562" s="3">
        <v>1</v>
      </c>
      <c r="L1562" s="3"/>
      <c r="M1562" s="3">
        <v>1</v>
      </c>
      <c r="N1562" s="3">
        <v>1</v>
      </c>
      <c r="O1562" s="3">
        <v>1</v>
      </c>
      <c r="P1562" s="3">
        <v>1</v>
      </c>
      <c r="Q1562" s="3">
        <v>1</v>
      </c>
      <c r="R1562" s="3">
        <v>1</v>
      </c>
      <c r="S1562" s="3"/>
      <c r="T1562" s="3">
        <v>47</v>
      </c>
      <c r="U1562" s="3">
        <v>8</v>
      </c>
      <c r="V1562" s="3">
        <v>11</v>
      </c>
      <c r="W1562" s="3">
        <v>1</v>
      </c>
    </row>
    <row r="1563" spans="2:23">
      <c r="B1563" s="2" t="s">
        <v>3206</v>
      </c>
      <c r="C1563" t="s">
        <v>3205</v>
      </c>
      <c r="D1563" s="3">
        <v>16</v>
      </c>
      <c r="E1563" s="3">
        <v>0.2</v>
      </c>
      <c r="F1563" s="3">
        <v>12110000</v>
      </c>
      <c r="G1563" s="3">
        <v>0.16999999999999998</v>
      </c>
      <c r="H1563" s="3"/>
      <c r="I1563" s="3">
        <v>1</v>
      </c>
      <c r="J1563" s="3">
        <v>13</v>
      </c>
      <c r="K1563" s="3">
        <v>1</v>
      </c>
      <c r="L1563" s="3"/>
      <c r="M1563" s="3">
        <v>1</v>
      </c>
      <c r="N1563" s="3">
        <v>5</v>
      </c>
      <c r="O1563" s="3">
        <v>1</v>
      </c>
      <c r="P1563" s="3">
        <v>1</v>
      </c>
      <c r="Q1563" s="3">
        <v>1</v>
      </c>
      <c r="R1563" s="3">
        <v>1</v>
      </c>
      <c r="S1563" s="3"/>
      <c r="T1563" s="3">
        <v>24</v>
      </c>
      <c r="U1563" s="3">
        <v>2</v>
      </c>
      <c r="V1563" s="3">
        <v>2</v>
      </c>
      <c r="W1563" s="3">
        <v>1</v>
      </c>
    </row>
    <row r="1564" spans="2:23">
      <c r="B1564" s="2" t="s">
        <v>3208</v>
      </c>
      <c r="C1564" t="s">
        <v>3207</v>
      </c>
      <c r="D1564" s="3">
        <v>42</v>
      </c>
      <c r="E1564" s="3">
        <v>0.75</v>
      </c>
      <c r="F1564" s="3">
        <v>12110000</v>
      </c>
      <c r="G1564" s="3">
        <v>0.51</v>
      </c>
      <c r="H1564" s="3"/>
      <c r="I1564" s="3">
        <v>1</v>
      </c>
      <c r="J1564" s="3">
        <v>11</v>
      </c>
      <c r="K1564" s="3">
        <v>1</v>
      </c>
      <c r="L1564" s="3"/>
      <c r="M1564" s="3">
        <v>1</v>
      </c>
      <c r="N1564" s="3">
        <v>2</v>
      </c>
      <c r="O1564" s="3">
        <v>1</v>
      </c>
      <c r="P1564" s="3">
        <v>1</v>
      </c>
      <c r="Q1564" s="3">
        <v>1</v>
      </c>
      <c r="R1564" s="3">
        <v>1</v>
      </c>
      <c r="S1564" s="3"/>
      <c r="T1564" s="3">
        <v>16</v>
      </c>
      <c r="U1564" s="3">
        <v>12</v>
      </c>
      <c r="V1564" s="3">
        <v>9</v>
      </c>
      <c r="W1564" s="3">
        <v>2</v>
      </c>
    </row>
    <row r="1565" spans="2:23">
      <c r="B1565" s="2" t="s">
        <v>3210</v>
      </c>
      <c r="C1565" t="s">
        <v>3209</v>
      </c>
      <c r="D1565" s="3">
        <v>27</v>
      </c>
      <c r="E1565" s="3">
        <v>0.76</v>
      </c>
      <c r="F1565" s="3">
        <v>12100000</v>
      </c>
      <c r="G1565" s="3">
        <v>0.09</v>
      </c>
      <c r="H1565" s="3"/>
      <c r="I1565" s="3">
        <v>1</v>
      </c>
      <c r="J1565" s="3">
        <v>1</v>
      </c>
      <c r="K1565" s="3">
        <v>4</v>
      </c>
      <c r="L1565" s="3"/>
      <c r="M1565" s="3">
        <v>5</v>
      </c>
      <c r="N1565" s="3">
        <v>26</v>
      </c>
      <c r="O1565" s="3">
        <v>37</v>
      </c>
      <c r="P1565" s="3">
        <v>1</v>
      </c>
      <c r="Q1565" s="3">
        <v>1</v>
      </c>
      <c r="R1565" s="3">
        <v>1</v>
      </c>
      <c r="S1565" s="3"/>
      <c r="T1565" s="3">
        <v>37</v>
      </c>
      <c r="U1565" s="3">
        <v>2</v>
      </c>
      <c r="V1565" s="3">
        <v>1</v>
      </c>
      <c r="W1565" s="3">
        <v>1</v>
      </c>
    </row>
    <row r="1566" spans="2:23">
      <c r="B1566" s="2" t="s">
        <v>3212</v>
      </c>
      <c r="C1566" t="s">
        <v>3211</v>
      </c>
      <c r="D1566" s="3">
        <v>21</v>
      </c>
      <c r="E1566" s="3">
        <v>1.1900000000000002</v>
      </c>
      <c r="F1566" s="3">
        <v>12050000</v>
      </c>
      <c r="G1566" s="3">
        <v>0.37</v>
      </c>
      <c r="H1566" s="3"/>
      <c r="I1566" s="3">
        <v>1</v>
      </c>
      <c r="J1566" s="3">
        <v>1</v>
      </c>
      <c r="K1566" s="3">
        <v>1</v>
      </c>
      <c r="L1566" s="3"/>
      <c r="M1566" s="3">
        <v>5</v>
      </c>
      <c r="N1566" s="3">
        <v>17</v>
      </c>
      <c r="O1566" s="3">
        <v>22</v>
      </c>
      <c r="P1566" s="3">
        <v>1</v>
      </c>
      <c r="Q1566" s="3">
        <v>2</v>
      </c>
      <c r="R1566" s="3">
        <v>1</v>
      </c>
      <c r="S1566" s="3"/>
      <c r="T1566" s="3">
        <v>10</v>
      </c>
      <c r="U1566" s="3">
        <v>2</v>
      </c>
      <c r="V1566" s="3">
        <v>1</v>
      </c>
      <c r="W1566" s="3">
        <v>1</v>
      </c>
    </row>
    <row r="1567" spans="2:23">
      <c r="B1567" s="2" t="s">
        <v>3214</v>
      </c>
      <c r="C1567" t="s">
        <v>3213</v>
      </c>
      <c r="D1567" s="3">
        <v>42</v>
      </c>
      <c r="E1567" s="3">
        <v>1.25</v>
      </c>
      <c r="F1567" s="3">
        <v>12020000</v>
      </c>
      <c r="G1567" s="3">
        <v>0.28999999999999998</v>
      </c>
      <c r="H1567" s="3"/>
      <c r="I1567" s="3">
        <v>1</v>
      </c>
      <c r="J1567" s="3">
        <v>11</v>
      </c>
      <c r="K1567" s="3">
        <v>5</v>
      </c>
      <c r="L1567" s="3"/>
      <c r="M1567" s="3">
        <v>1</v>
      </c>
      <c r="N1567" s="3">
        <v>1</v>
      </c>
      <c r="O1567" s="3">
        <v>1</v>
      </c>
      <c r="P1567" s="3">
        <v>1</v>
      </c>
      <c r="Q1567" s="3">
        <v>1</v>
      </c>
      <c r="R1567" s="3">
        <v>1</v>
      </c>
      <c r="S1567" s="3"/>
      <c r="T1567" s="3">
        <v>16</v>
      </c>
      <c r="U1567" s="3">
        <v>24</v>
      </c>
      <c r="V1567" s="3">
        <v>9</v>
      </c>
      <c r="W1567" s="3">
        <v>2</v>
      </c>
    </row>
    <row r="1568" spans="2:23">
      <c r="B1568" s="2" t="s">
        <v>3216</v>
      </c>
      <c r="C1568" t="s">
        <v>3215</v>
      </c>
      <c r="D1568" s="3">
        <v>29</v>
      </c>
      <c r="E1568" s="3">
        <v>0.44999999999999996</v>
      </c>
      <c r="F1568" s="3">
        <v>11890000</v>
      </c>
      <c r="G1568" s="3">
        <v>0.67999999999999994</v>
      </c>
      <c r="H1568" s="3"/>
      <c r="I1568" s="3">
        <v>1</v>
      </c>
      <c r="J1568" s="3">
        <v>12</v>
      </c>
      <c r="K1568" s="3">
        <v>2</v>
      </c>
      <c r="L1568" s="3"/>
      <c r="M1568" s="3">
        <v>1</v>
      </c>
      <c r="N1568" s="3">
        <v>2</v>
      </c>
      <c r="O1568" s="3">
        <v>1</v>
      </c>
      <c r="P1568" s="3">
        <v>1</v>
      </c>
      <c r="Q1568" s="3">
        <v>1</v>
      </c>
      <c r="R1568" s="3">
        <v>1</v>
      </c>
      <c r="S1568" s="3"/>
      <c r="T1568" s="3">
        <v>3</v>
      </c>
      <c r="U1568" s="3">
        <v>22</v>
      </c>
      <c r="V1568" s="3">
        <v>11</v>
      </c>
      <c r="W1568" s="3">
        <v>1</v>
      </c>
    </row>
    <row r="1569" spans="2:23">
      <c r="B1569" s="2" t="s">
        <v>3218</v>
      </c>
      <c r="C1569" t="s">
        <v>3217</v>
      </c>
      <c r="D1569" s="3">
        <v>21</v>
      </c>
      <c r="E1569" s="3">
        <v>1.31</v>
      </c>
      <c r="F1569" s="3">
        <v>11840000</v>
      </c>
      <c r="G1569" s="3">
        <v>0.71000000000000008</v>
      </c>
      <c r="H1569" s="3"/>
      <c r="I1569" s="3">
        <v>1</v>
      </c>
      <c r="J1569" s="3">
        <v>1</v>
      </c>
      <c r="K1569" s="3">
        <v>7</v>
      </c>
      <c r="L1569" s="3"/>
      <c r="M1569" s="3">
        <v>1</v>
      </c>
      <c r="N1569" s="3">
        <v>2</v>
      </c>
      <c r="O1569" s="3">
        <v>1</v>
      </c>
      <c r="P1569" s="3">
        <v>1</v>
      </c>
      <c r="Q1569" s="3">
        <v>2</v>
      </c>
      <c r="R1569" s="3">
        <v>1</v>
      </c>
      <c r="S1569" s="3"/>
      <c r="T1569" s="3">
        <v>3</v>
      </c>
      <c r="U1569" s="3">
        <v>2</v>
      </c>
      <c r="V1569" s="3">
        <v>1</v>
      </c>
      <c r="W1569" s="3">
        <v>1</v>
      </c>
    </row>
    <row r="1570" spans="2:23">
      <c r="B1570" s="2" t="s">
        <v>3220</v>
      </c>
      <c r="C1570" t="s">
        <v>3219</v>
      </c>
      <c r="D1570" s="3">
        <v>21</v>
      </c>
      <c r="E1570" s="3">
        <v>0.70000000000000007</v>
      </c>
      <c r="F1570" s="3">
        <v>11790000</v>
      </c>
      <c r="G1570" s="3">
        <v>0.75</v>
      </c>
      <c r="H1570" s="3"/>
      <c r="I1570" s="3">
        <v>3</v>
      </c>
      <c r="J1570" s="3">
        <v>16</v>
      </c>
      <c r="K1570" s="3">
        <v>4</v>
      </c>
      <c r="L1570" s="3"/>
      <c r="M1570" s="3">
        <v>2</v>
      </c>
      <c r="N1570" s="3">
        <v>16</v>
      </c>
      <c r="O1570" s="3">
        <v>20</v>
      </c>
      <c r="P1570" s="3">
        <v>1</v>
      </c>
      <c r="Q1570" s="3">
        <v>1</v>
      </c>
      <c r="R1570" s="3">
        <v>1</v>
      </c>
      <c r="S1570" s="3"/>
      <c r="T1570" s="3">
        <v>16</v>
      </c>
      <c r="U1570" s="3">
        <v>16</v>
      </c>
      <c r="V1570" s="3">
        <v>17</v>
      </c>
      <c r="W1570" s="3">
        <v>2</v>
      </c>
    </row>
    <row r="1571" spans="2:23">
      <c r="B1571" s="2" t="s">
        <v>50</v>
      </c>
      <c r="C1571" t="s">
        <v>3221</v>
      </c>
      <c r="D1571" s="3">
        <v>66</v>
      </c>
      <c r="E1571" s="3">
        <v>0.54999999999999993</v>
      </c>
      <c r="F1571" s="3">
        <v>11720000</v>
      </c>
      <c r="G1571" s="3">
        <v>3.29</v>
      </c>
      <c r="H1571" s="3"/>
      <c r="I1571" s="3">
        <v>6</v>
      </c>
      <c r="J1571" s="3">
        <v>1</v>
      </c>
      <c r="K1571" s="3">
        <v>7</v>
      </c>
      <c r="L1571" s="3"/>
      <c r="M1571" s="3">
        <v>26</v>
      </c>
      <c r="N1571" s="3">
        <v>61</v>
      </c>
      <c r="O1571" s="3">
        <v>42</v>
      </c>
      <c r="P1571" s="3">
        <v>1</v>
      </c>
      <c r="Q1571" s="3">
        <v>1</v>
      </c>
      <c r="R1571" s="3">
        <v>2</v>
      </c>
      <c r="S1571" s="3"/>
      <c r="T1571" s="3">
        <v>1</v>
      </c>
      <c r="U1571" s="3">
        <v>6</v>
      </c>
      <c r="V1571" s="3">
        <v>5</v>
      </c>
      <c r="W1571" s="3">
        <v>1</v>
      </c>
    </row>
    <row r="1572" spans="2:23">
      <c r="B1572" s="2" t="s">
        <v>3223</v>
      </c>
      <c r="C1572" t="s">
        <v>3222</v>
      </c>
      <c r="D1572" s="3">
        <v>15</v>
      </c>
      <c r="E1572" s="3">
        <v>0.5</v>
      </c>
      <c r="F1572" s="3">
        <v>11700000</v>
      </c>
      <c r="G1572" s="3">
        <v>0.73</v>
      </c>
      <c r="H1572" s="3"/>
      <c r="I1572" s="3">
        <v>2</v>
      </c>
      <c r="J1572" s="3">
        <v>1</v>
      </c>
      <c r="K1572" s="3">
        <v>3</v>
      </c>
      <c r="L1572" s="3"/>
      <c r="M1572" s="3">
        <v>9</v>
      </c>
      <c r="N1572" s="3">
        <v>16</v>
      </c>
      <c r="O1572" s="3">
        <v>6</v>
      </c>
      <c r="P1572" s="3">
        <v>1</v>
      </c>
      <c r="Q1572" s="3">
        <v>1</v>
      </c>
      <c r="R1572" s="3">
        <v>1</v>
      </c>
      <c r="S1572" s="3"/>
      <c r="T1572" s="3">
        <v>19</v>
      </c>
      <c r="U1572" s="3">
        <v>9</v>
      </c>
      <c r="V1572" s="3">
        <v>3</v>
      </c>
      <c r="W1572" s="3">
        <v>1</v>
      </c>
    </row>
    <row r="1573" spans="2:23">
      <c r="B1573" s="2" t="s">
        <v>3225</v>
      </c>
      <c r="C1573" t="s">
        <v>3224</v>
      </c>
      <c r="D1573" s="3">
        <v>44</v>
      </c>
      <c r="E1573" s="3">
        <v>1.1199999999999999</v>
      </c>
      <c r="F1573" s="3">
        <v>11700000</v>
      </c>
      <c r="G1573" s="3">
        <v>0.4</v>
      </c>
      <c r="H1573" s="3"/>
      <c r="I1573" s="3">
        <v>5</v>
      </c>
      <c r="J1573" s="3">
        <v>26</v>
      </c>
      <c r="K1573" s="3">
        <v>4</v>
      </c>
      <c r="L1573" s="3"/>
      <c r="M1573" s="3">
        <v>14</v>
      </c>
      <c r="N1573" s="3">
        <v>33</v>
      </c>
      <c r="O1573" s="3">
        <v>34</v>
      </c>
      <c r="P1573" s="3">
        <v>1</v>
      </c>
      <c r="Q1573" s="3">
        <v>1</v>
      </c>
      <c r="R1573" s="3">
        <v>1</v>
      </c>
      <c r="S1573" s="3"/>
      <c r="T1573" s="3">
        <v>88</v>
      </c>
      <c r="U1573" s="3">
        <v>12</v>
      </c>
      <c r="V1573" s="3">
        <v>17</v>
      </c>
      <c r="W1573" s="3">
        <v>1</v>
      </c>
    </row>
    <row r="1574" spans="2:23">
      <c r="B1574" s="2" t="s">
        <v>3227</v>
      </c>
      <c r="C1574" t="s">
        <v>3226</v>
      </c>
      <c r="D1574" s="3">
        <v>12</v>
      </c>
      <c r="E1574" s="3">
        <v>1.02</v>
      </c>
      <c r="F1574" s="3">
        <v>11630000</v>
      </c>
      <c r="G1574" s="3">
        <v>0.3</v>
      </c>
      <c r="H1574" s="3"/>
      <c r="I1574" s="3">
        <v>4</v>
      </c>
      <c r="J1574" s="3">
        <v>11</v>
      </c>
      <c r="K1574" s="3">
        <v>4</v>
      </c>
      <c r="L1574" s="3"/>
      <c r="M1574" s="3">
        <v>13</v>
      </c>
      <c r="N1574" s="3">
        <v>41</v>
      </c>
      <c r="O1574" s="3">
        <v>57</v>
      </c>
      <c r="P1574" s="3">
        <v>1</v>
      </c>
      <c r="Q1574" s="3">
        <v>1</v>
      </c>
      <c r="R1574" s="3">
        <v>1</v>
      </c>
      <c r="S1574" s="3"/>
      <c r="T1574" s="3">
        <v>16</v>
      </c>
      <c r="U1574" s="3">
        <v>12</v>
      </c>
      <c r="V1574" s="3">
        <v>9</v>
      </c>
      <c r="W1574" s="3">
        <v>2</v>
      </c>
    </row>
    <row r="1575" spans="2:23">
      <c r="B1575" s="2" t="s">
        <v>3229</v>
      </c>
      <c r="C1575" t="s">
        <v>3228</v>
      </c>
      <c r="D1575" s="3">
        <v>12</v>
      </c>
      <c r="E1575" s="3">
        <v>0.8</v>
      </c>
      <c r="F1575" s="3">
        <v>11590000</v>
      </c>
      <c r="G1575" s="3">
        <v>0.65</v>
      </c>
      <c r="H1575" s="3"/>
      <c r="I1575" s="3">
        <v>1</v>
      </c>
      <c r="J1575" s="3">
        <v>13</v>
      </c>
      <c r="K1575" s="3">
        <v>7</v>
      </c>
      <c r="L1575" s="3"/>
      <c r="M1575" s="3">
        <v>1</v>
      </c>
      <c r="N1575" s="3">
        <v>2</v>
      </c>
      <c r="O1575" s="3">
        <v>1</v>
      </c>
      <c r="P1575" s="3">
        <v>1</v>
      </c>
      <c r="Q1575" s="3">
        <v>1</v>
      </c>
      <c r="R1575" s="3">
        <v>1</v>
      </c>
      <c r="S1575" s="3"/>
      <c r="T1575" s="3">
        <v>5</v>
      </c>
      <c r="U1575" s="3">
        <v>5</v>
      </c>
      <c r="V1575" s="3">
        <v>2</v>
      </c>
      <c r="W1575" s="3">
        <v>1</v>
      </c>
    </row>
    <row r="1576" spans="2:23">
      <c r="B1576" s="2" t="s">
        <v>3231</v>
      </c>
      <c r="C1576" t="s">
        <v>3230</v>
      </c>
      <c r="D1576" s="3">
        <v>38</v>
      </c>
      <c r="E1576" s="3">
        <v>0.41000000000000003</v>
      </c>
      <c r="F1576" s="3">
        <v>11510000</v>
      </c>
      <c r="G1576" s="3">
        <v>0.24</v>
      </c>
      <c r="H1576" s="3"/>
      <c r="I1576" s="3">
        <v>1</v>
      </c>
      <c r="J1576" s="3">
        <v>8</v>
      </c>
      <c r="K1576" s="3">
        <v>2</v>
      </c>
      <c r="L1576" s="3"/>
      <c r="M1576" s="3">
        <v>1</v>
      </c>
      <c r="N1576" s="3">
        <v>2</v>
      </c>
      <c r="O1576" s="3">
        <v>1</v>
      </c>
      <c r="P1576" s="3">
        <v>1</v>
      </c>
      <c r="Q1576" s="3">
        <v>1</v>
      </c>
      <c r="R1576" s="3">
        <v>1</v>
      </c>
      <c r="S1576" s="3"/>
      <c r="T1576" s="3">
        <v>52</v>
      </c>
      <c r="U1576" s="3">
        <v>12</v>
      </c>
      <c r="V1576" s="3">
        <v>9</v>
      </c>
      <c r="W1576" s="3">
        <v>1</v>
      </c>
    </row>
    <row r="1577" spans="2:23">
      <c r="B1577" s="2" t="s">
        <v>3233</v>
      </c>
      <c r="C1577" t="s">
        <v>3232</v>
      </c>
      <c r="D1577" s="3">
        <v>18</v>
      </c>
      <c r="E1577" s="3">
        <v>0.65</v>
      </c>
      <c r="F1577" s="3">
        <v>11470000</v>
      </c>
      <c r="G1577" s="3">
        <v>4.83</v>
      </c>
      <c r="H1577" s="3"/>
      <c r="I1577" s="3">
        <v>3</v>
      </c>
      <c r="J1577" s="3">
        <v>31</v>
      </c>
      <c r="K1577" s="3">
        <v>4</v>
      </c>
      <c r="L1577" s="3"/>
      <c r="M1577" s="3">
        <v>4</v>
      </c>
      <c r="N1577" s="3">
        <v>36</v>
      </c>
      <c r="O1577" s="3">
        <v>58</v>
      </c>
      <c r="P1577" s="3">
        <v>1</v>
      </c>
      <c r="Q1577" s="3">
        <v>1</v>
      </c>
      <c r="R1577" s="3">
        <v>2</v>
      </c>
      <c r="S1577" s="3"/>
      <c r="T1577" s="3">
        <v>42</v>
      </c>
      <c r="U1577" s="3">
        <v>6</v>
      </c>
      <c r="V1577" s="3">
        <v>5</v>
      </c>
      <c r="W1577" s="3">
        <v>1</v>
      </c>
    </row>
    <row r="1578" spans="2:23">
      <c r="B1578" s="2" t="s">
        <v>3235</v>
      </c>
      <c r="C1578" t="s">
        <v>3234</v>
      </c>
      <c r="D1578" s="3">
        <v>59</v>
      </c>
      <c r="E1578" s="3">
        <v>2.63</v>
      </c>
      <c r="F1578" s="3">
        <v>11470000</v>
      </c>
      <c r="G1578" s="3">
        <v>0.13999999999999999</v>
      </c>
      <c r="H1578" s="3"/>
      <c r="I1578" s="3">
        <v>3</v>
      </c>
      <c r="J1578" s="3">
        <v>31</v>
      </c>
      <c r="K1578" s="3">
        <v>4</v>
      </c>
      <c r="L1578" s="3"/>
      <c r="M1578" s="3">
        <v>16</v>
      </c>
      <c r="N1578" s="3">
        <v>65</v>
      </c>
      <c r="O1578" s="3">
        <v>58</v>
      </c>
      <c r="P1578" s="3">
        <v>1</v>
      </c>
      <c r="Q1578" s="3">
        <v>1</v>
      </c>
      <c r="R1578" s="3">
        <v>1</v>
      </c>
      <c r="S1578" s="3"/>
      <c r="T1578" s="3">
        <v>89</v>
      </c>
      <c r="U1578" s="3">
        <v>6</v>
      </c>
      <c r="V1578" s="3">
        <v>5</v>
      </c>
      <c r="W1578" s="3">
        <v>1</v>
      </c>
    </row>
    <row r="1579" spans="2:23">
      <c r="B1579" s="2" t="s">
        <v>3237</v>
      </c>
      <c r="C1579" t="s">
        <v>3236</v>
      </c>
      <c r="D1579" s="3">
        <v>27</v>
      </c>
      <c r="E1579" s="3">
        <v>0.95</v>
      </c>
      <c r="F1579" s="3">
        <v>11460000</v>
      </c>
      <c r="G1579" s="3">
        <v>0.19</v>
      </c>
      <c r="H1579" s="3"/>
      <c r="I1579" s="3">
        <v>4</v>
      </c>
      <c r="J1579" s="3">
        <v>13</v>
      </c>
      <c r="K1579" s="3">
        <v>4</v>
      </c>
      <c r="L1579" s="3"/>
      <c r="M1579" s="3">
        <v>13</v>
      </c>
      <c r="N1579" s="3">
        <v>41</v>
      </c>
      <c r="O1579" s="3">
        <v>57</v>
      </c>
      <c r="P1579" s="3">
        <v>1</v>
      </c>
      <c r="Q1579" s="3">
        <v>1</v>
      </c>
      <c r="R1579" s="3">
        <v>1</v>
      </c>
      <c r="S1579" s="3"/>
      <c r="T1579" s="3">
        <v>37</v>
      </c>
      <c r="U1579" s="3">
        <v>5</v>
      </c>
      <c r="V1579" s="3">
        <v>4</v>
      </c>
      <c r="W1579" s="3">
        <v>1</v>
      </c>
    </row>
    <row r="1580" spans="2:23">
      <c r="B1580" s="2" t="s">
        <v>3239</v>
      </c>
      <c r="C1580" t="s">
        <v>3238</v>
      </c>
      <c r="D1580" s="3">
        <v>15</v>
      </c>
      <c r="E1580" s="3">
        <v>1.0999999999999999</v>
      </c>
      <c r="F1580" s="3">
        <v>11410000</v>
      </c>
      <c r="G1580" s="3">
        <v>0.12</v>
      </c>
      <c r="H1580" s="3"/>
      <c r="I1580" s="3">
        <v>3</v>
      </c>
      <c r="J1580" s="3">
        <v>20</v>
      </c>
      <c r="K1580" s="3">
        <v>4</v>
      </c>
      <c r="L1580" s="3"/>
      <c r="M1580" s="3">
        <v>11</v>
      </c>
      <c r="N1580" s="3">
        <v>28</v>
      </c>
      <c r="O1580" s="3">
        <v>39</v>
      </c>
      <c r="P1580" s="3">
        <v>2</v>
      </c>
      <c r="Q1580" s="3">
        <v>1</v>
      </c>
      <c r="R1580" s="3">
        <v>1</v>
      </c>
      <c r="S1580" s="3"/>
      <c r="T1580" s="3">
        <v>42</v>
      </c>
      <c r="U1580" s="3">
        <v>6</v>
      </c>
      <c r="V1580" s="3">
        <v>5</v>
      </c>
      <c r="W1580" s="3">
        <v>1</v>
      </c>
    </row>
    <row r="1581" spans="2:23">
      <c r="B1581" s="2" t="s">
        <v>489</v>
      </c>
      <c r="C1581" t="s">
        <v>3240</v>
      </c>
      <c r="D1581" s="3">
        <v>15</v>
      </c>
      <c r="E1581" s="3">
        <v>1.01</v>
      </c>
      <c r="F1581" s="3">
        <v>11390000</v>
      </c>
      <c r="G1581" s="3">
        <v>0.19</v>
      </c>
      <c r="H1581" s="3"/>
      <c r="I1581" s="3">
        <v>6</v>
      </c>
      <c r="J1581" s="3">
        <v>1</v>
      </c>
      <c r="K1581" s="3">
        <v>6</v>
      </c>
      <c r="L1581" s="3"/>
      <c r="M1581" s="3">
        <v>18</v>
      </c>
      <c r="N1581" s="3">
        <v>40</v>
      </c>
      <c r="O1581" s="3">
        <v>42</v>
      </c>
      <c r="P1581" s="3">
        <v>1</v>
      </c>
      <c r="Q1581" s="3">
        <v>2</v>
      </c>
      <c r="R1581" s="3">
        <v>1</v>
      </c>
      <c r="S1581" s="3"/>
      <c r="T1581" s="3">
        <v>59</v>
      </c>
      <c r="U1581" s="3">
        <v>6</v>
      </c>
      <c r="V1581" s="3">
        <v>5</v>
      </c>
      <c r="W1581" s="3">
        <v>1</v>
      </c>
    </row>
    <row r="1582" spans="2:23">
      <c r="B1582" s="2" t="s">
        <v>3242</v>
      </c>
      <c r="C1582" t="s">
        <v>3241</v>
      </c>
      <c r="D1582" s="3">
        <v>36</v>
      </c>
      <c r="E1582" s="3">
        <v>1.59</v>
      </c>
      <c r="F1582" s="3">
        <v>11350000</v>
      </c>
      <c r="G1582" s="3">
        <v>0.49</v>
      </c>
      <c r="H1582" s="3"/>
      <c r="I1582" s="3">
        <v>4</v>
      </c>
      <c r="J1582" s="3">
        <v>5</v>
      </c>
      <c r="K1582" s="3">
        <v>1</v>
      </c>
      <c r="L1582" s="3"/>
      <c r="M1582" s="3">
        <v>13</v>
      </c>
      <c r="N1582" s="3">
        <v>41</v>
      </c>
      <c r="O1582" s="3">
        <v>64</v>
      </c>
      <c r="P1582" s="3">
        <v>1</v>
      </c>
      <c r="Q1582" s="3">
        <v>1</v>
      </c>
      <c r="R1582" s="3">
        <v>1</v>
      </c>
      <c r="S1582" s="3"/>
      <c r="T1582" s="3">
        <v>49</v>
      </c>
      <c r="U1582" s="3">
        <v>7</v>
      </c>
      <c r="V1582" s="3">
        <v>8</v>
      </c>
      <c r="W1582" s="3">
        <v>1</v>
      </c>
    </row>
    <row r="1583" spans="2:23">
      <c r="B1583" s="2" t="s">
        <v>49</v>
      </c>
      <c r="C1583" t="s">
        <v>3243</v>
      </c>
      <c r="D1583" s="3">
        <v>27</v>
      </c>
      <c r="E1583" s="3">
        <v>0.70000000000000007</v>
      </c>
      <c r="F1583" s="3">
        <v>11140000</v>
      </c>
      <c r="G1583" s="3">
        <v>0.2</v>
      </c>
      <c r="H1583" s="3"/>
      <c r="I1583" s="3">
        <v>1</v>
      </c>
      <c r="J1583" s="3">
        <v>1</v>
      </c>
      <c r="K1583" s="3">
        <v>1</v>
      </c>
      <c r="L1583" s="3"/>
      <c r="M1583" s="3">
        <v>1</v>
      </c>
      <c r="N1583" s="3">
        <v>5</v>
      </c>
      <c r="O1583" s="3">
        <v>1</v>
      </c>
      <c r="P1583" s="3">
        <v>1</v>
      </c>
      <c r="Q1583" s="3">
        <v>1</v>
      </c>
      <c r="R1583" s="3">
        <v>1</v>
      </c>
      <c r="S1583" s="3"/>
      <c r="T1583" s="3">
        <v>37</v>
      </c>
      <c r="U1583" s="3">
        <v>2</v>
      </c>
      <c r="V1583" s="3">
        <v>1</v>
      </c>
      <c r="W1583" s="3">
        <v>1</v>
      </c>
    </row>
    <row r="1584" spans="2:23">
      <c r="B1584" s="2" t="s">
        <v>3245</v>
      </c>
      <c r="C1584" t="s">
        <v>3244</v>
      </c>
      <c r="D1584" s="3">
        <v>5</v>
      </c>
      <c r="E1584" s="3">
        <v>0.3</v>
      </c>
      <c r="F1584" s="3">
        <v>11080000</v>
      </c>
      <c r="G1584" s="3">
        <v>0.62</v>
      </c>
      <c r="H1584" s="3"/>
      <c r="I1584" s="3">
        <v>1</v>
      </c>
      <c r="J1584" s="3">
        <v>5</v>
      </c>
      <c r="K1584" s="3">
        <v>1</v>
      </c>
      <c r="L1584" s="3"/>
      <c r="M1584" s="3">
        <v>1</v>
      </c>
      <c r="N1584" s="3">
        <v>1</v>
      </c>
      <c r="O1584" s="3">
        <v>1</v>
      </c>
      <c r="P1584" s="3">
        <v>1</v>
      </c>
      <c r="Q1584" s="3">
        <v>1</v>
      </c>
      <c r="R1584" s="3">
        <v>1</v>
      </c>
      <c r="S1584" s="3"/>
      <c r="T1584" s="3">
        <v>1</v>
      </c>
      <c r="U1584" s="3">
        <v>1</v>
      </c>
      <c r="V1584" s="3">
        <v>7</v>
      </c>
      <c r="W1584" s="3">
        <v>1</v>
      </c>
    </row>
    <row r="1585" spans="2:23">
      <c r="B1585" s="2" t="s">
        <v>3247</v>
      </c>
      <c r="C1585" t="s">
        <v>3246</v>
      </c>
      <c r="D1585" s="3">
        <v>15</v>
      </c>
      <c r="E1585" s="3">
        <v>0.95</v>
      </c>
      <c r="F1585" s="3">
        <v>11060000</v>
      </c>
      <c r="G1585" s="3">
        <v>0.55999999999999994</v>
      </c>
      <c r="H1585" s="3"/>
      <c r="I1585" s="3">
        <v>1</v>
      </c>
      <c r="J1585" s="3">
        <v>1</v>
      </c>
      <c r="K1585" s="3">
        <v>7</v>
      </c>
      <c r="L1585" s="3"/>
      <c r="M1585" s="3">
        <v>1</v>
      </c>
      <c r="N1585" s="3">
        <v>2</v>
      </c>
      <c r="O1585" s="3">
        <v>1</v>
      </c>
      <c r="P1585" s="3">
        <v>1</v>
      </c>
      <c r="Q1585" s="3">
        <v>2</v>
      </c>
      <c r="R1585" s="3">
        <v>1</v>
      </c>
      <c r="S1585" s="3"/>
      <c r="T1585" s="3">
        <v>3</v>
      </c>
      <c r="U1585" s="3">
        <v>2</v>
      </c>
      <c r="V1585" s="3">
        <v>1</v>
      </c>
      <c r="W1585" s="3">
        <v>1</v>
      </c>
    </row>
    <row r="1586" spans="2:23">
      <c r="B1586" s="2" t="s">
        <v>3249</v>
      </c>
      <c r="C1586" t="s">
        <v>3248</v>
      </c>
      <c r="D1586" s="3">
        <v>2</v>
      </c>
      <c r="E1586" s="3">
        <v>0.25</v>
      </c>
      <c r="F1586" s="3">
        <v>10970000</v>
      </c>
      <c r="G1586" s="3">
        <v>0.12</v>
      </c>
      <c r="H1586" s="3"/>
      <c r="I1586" s="3">
        <v>2</v>
      </c>
      <c r="J1586" s="3">
        <v>12</v>
      </c>
      <c r="K1586" s="3">
        <v>1</v>
      </c>
      <c r="L1586" s="3"/>
      <c r="M1586" s="3">
        <v>3</v>
      </c>
      <c r="N1586" s="3">
        <v>12</v>
      </c>
      <c r="O1586" s="3">
        <v>2</v>
      </c>
      <c r="P1586" s="3">
        <v>1</v>
      </c>
      <c r="Q1586" s="3">
        <v>1</v>
      </c>
      <c r="R1586" s="3">
        <v>1</v>
      </c>
      <c r="S1586" s="3"/>
      <c r="T1586" s="3">
        <v>6</v>
      </c>
      <c r="U1586" s="3">
        <v>21</v>
      </c>
      <c r="V1586" s="3">
        <v>3</v>
      </c>
      <c r="W1586" s="3">
        <v>1</v>
      </c>
    </row>
    <row r="1587" spans="2:23">
      <c r="B1587" s="2" t="s">
        <v>3251</v>
      </c>
      <c r="C1587" t="s">
        <v>3250</v>
      </c>
      <c r="D1587" s="3">
        <v>2</v>
      </c>
      <c r="E1587" s="3">
        <v>0.15</v>
      </c>
      <c r="F1587" s="3">
        <v>10960000</v>
      </c>
      <c r="G1587" s="3">
        <v>0.15</v>
      </c>
      <c r="H1587" s="3"/>
      <c r="I1587" s="3">
        <v>1</v>
      </c>
      <c r="J1587" s="3">
        <v>19</v>
      </c>
      <c r="K1587" s="3">
        <v>1</v>
      </c>
      <c r="L1587" s="3"/>
      <c r="M1587" s="3">
        <v>1</v>
      </c>
      <c r="N1587" s="3">
        <v>2</v>
      </c>
      <c r="O1587" s="3">
        <v>1</v>
      </c>
      <c r="P1587" s="3">
        <v>1</v>
      </c>
      <c r="Q1587" s="3">
        <v>1</v>
      </c>
      <c r="R1587" s="3">
        <v>1</v>
      </c>
      <c r="S1587" s="3"/>
      <c r="T1587" s="3">
        <v>3</v>
      </c>
      <c r="U1587" s="3">
        <v>22</v>
      </c>
      <c r="V1587" s="3">
        <v>20</v>
      </c>
      <c r="W1587" s="3">
        <v>1</v>
      </c>
    </row>
    <row r="1588" spans="2:23">
      <c r="B1588" s="2" t="s">
        <v>3253</v>
      </c>
      <c r="C1588" t="s">
        <v>3252</v>
      </c>
      <c r="D1588" s="3">
        <v>28</v>
      </c>
      <c r="E1588" s="3">
        <v>3.19</v>
      </c>
      <c r="F1588" s="3">
        <v>10910000</v>
      </c>
      <c r="G1588" s="3">
        <v>0.51</v>
      </c>
      <c r="H1588" s="3"/>
      <c r="I1588" s="3">
        <v>5</v>
      </c>
      <c r="J1588" s="3">
        <v>13</v>
      </c>
      <c r="K1588" s="3">
        <v>4</v>
      </c>
      <c r="L1588" s="3"/>
      <c r="M1588" s="3">
        <v>14</v>
      </c>
      <c r="N1588" s="3">
        <v>33</v>
      </c>
      <c r="O1588" s="3">
        <v>34</v>
      </c>
      <c r="P1588" s="3">
        <v>1</v>
      </c>
      <c r="Q1588" s="3">
        <v>1</v>
      </c>
      <c r="R1588" s="3">
        <v>1</v>
      </c>
      <c r="S1588" s="3"/>
      <c r="T1588" s="3">
        <v>49</v>
      </c>
      <c r="U1588" s="3">
        <v>5</v>
      </c>
      <c r="V1588" s="3">
        <v>17</v>
      </c>
      <c r="W1588" s="3">
        <v>1</v>
      </c>
    </row>
    <row r="1589" spans="2:23">
      <c r="B1589" s="2" t="s">
        <v>3255</v>
      </c>
      <c r="C1589" t="s">
        <v>3254</v>
      </c>
      <c r="D1589" s="3">
        <v>23</v>
      </c>
      <c r="E1589" s="3">
        <v>1.43</v>
      </c>
      <c r="F1589" s="3">
        <v>10820000</v>
      </c>
      <c r="G1589" s="3">
        <v>1.18</v>
      </c>
      <c r="H1589" s="3"/>
      <c r="I1589" s="3">
        <v>5</v>
      </c>
      <c r="J1589" s="3">
        <v>12</v>
      </c>
      <c r="K1589" s="3">
        <v>4</v>
      </c>
      <c r="L1589" s="3"/>
      <c r="M1589" s="3">
        <v>14</v>
      </c>
      <c r="N1589" s="3">
        <v>33</v>
      </c>
      <c r="O1589" s="3">
        <v>34</v>
      </c>
      <c r="P1589" s="3">
        <v>1</v>
      </c>
      <c r="Q1589" s="3">
        <v>1</v>
      </c>
      <c r="R1589" s="3">
        <v>1</v>
      </c>
      <c r="S1589" s="3"/>
      <c r="T1589" s="3">
        <v>117</v>
      </c>
      <c r="U1589" s="3">
        <v>12</v>
      </c>
      <c r="V1589" s="3">
        <v>1</v>
      </c>
      <c r="W1589" s="3">
        <v>1</v>
      </c>
    </row>
    <row r="1590" spans="2:23">
      <c r="B1590" s="2" t="s">
        <v>3257</v>
      </c>
      <c r="C1590" t="s">
        <v>3256</v>
      </c>
      <c r="D1590" s="3">
        <v>9</v>
      </c>
      <c r="E1590" s="3">
        <v>0.4</v>
      </c>
      <c r="F1590" s="3">
        <v>10820000</v>
      </c>
      <c r="G1590" s="3">
        <v>0.15</v>
      </c>
      <c r="H1590" s="3"/>
      <c r="I1590" s="3">
        <v>2</v>
      </c>
      <c r="J1590" s="3">
        <v>19</v>
      </c>
      <c r="K1590" s="3">
        <v>4</v>
      </c>
      <c r="L1590" s="3"/>
      <c r="M1590" s="3">
        <v>2</v>
      </c>
      <c r="N1590" s="3">
        <v>16</v>
      </c>
      <c r="O1590" s="3">
        <v>2</v>
      </c>
      <c r="P1590" s="3">
        <v>1</v>
      </c>
      <c r="Q1590" s="3">
        <v>1</v>
      </c>
      <c r="R1590" s="3">
        <v>1</v>
      </c>
      <c r="S1590" s="3"/>
      <c r="T1590" s="3">
        <v>1</v>
      </c>
      <c r="U1590" s="3">
        <v>22</v>
      </c>
      <c r="V1590" s="3">
        <v>3</v>
      </c>
      <c r="W1590" s="3">
        <v>1</v>
      </c>
    </row>
    <row r="1591" spans="2:23">
      <c r="B1591" s="2" t="s">
        <v>3259</v>
      </c>
      <c r="C1591" t="s">
        <v>3258</v>
      </c>
      <c r="D1591" s="3">
        <v>2</v>
      </c>
      <c r="E1591" s="3">
        <v>0.65</v>
      </c>
      <c r="F1591" s="3">
        <v>10780000</v>
      </c>
      <c r="G1591" s="3">
        <v>0.21</v>
      </c>
      <c r="H1591" s="3"/>
      <c r="I1591" s="3">
        <v>1</v>
      </c>
      <c r="J1591" s="3">
        <v>1</v>
      </c>
      <c r="K1591" s="3">
        <v>7</v>
      </c>
      <c r="L1591" s="3"/>
      <c r="M1591" s="3">
        <v>1</v>
      </c>
      <c r="N1591" s="3">
        <v>2</v>
      </c>
      <c r="O1591" s="3">
        <v>1</v>
      </c>
      <c r="P1591" s="3">
        <v>1</v>
      </c>
      <c r="Q1591" s="3">
        <v>1</v>
      </c>
      <c r="R1591" s="3">
        <v>1</v>
      </c>
      <c r="S1591" s="3"/>
      <c r="T1591" s="3">
        <v>3</v>
      </c>
      <c r="U1591" s="3">
        <v>2</v>
      </c>
      <c r="V1591" s="3">
        <v>1</v>
      </c>
      <c r="W1591" s="3">
        <v>1</v>
      </c>
    </row>
    <row r="1592" spans="2:23">
      <c r="B1592" s="2" t="s">
        <v>3261</v>
      </c>
      <c r="C1592" t="s">
        <v>3260</v>
      </c>
      <c r="D1592" s="3">
        <v>45</v>
      </c>
      <c r="E1592" s="3">
        <v>0.59</v>
      </c>
      <c r="F1592" s="3">
        <v>10780000</v>
      </c>
      <c r="G1592" s="3">
        <v>0.25</v>
      </c>
      <c r="H1592" s="3"/>
      <c r="I1592" s="3">
        <v>1</v>
      </c>
      <c r="J1592" s="3">
        <v>8</v>
      </c>
      <c r="K1592" s="3">
        <v>1</v>
      </c>
      <c r="L1592" s="3"/>
      <c r="M1592" s="3">
        <v>1</v>
      </c>
      <c r="N1592" s="3">
        <v>1</v>
      </c>
      <c r="O1592" s="3">
        <v>1</v>
      </c>
      <c r="P1592" s="3">
        <v>1</v>
      </c>
      <c r="Q1592" s="3">
        <v>1</v>
      </c>
      <c r="R1592" s="3">
        <v>1</v>
      </c>
      <c r="S1592" s="3"/>
      <c r="T1592" s="3">
        <v>16</v>
      </c>
      <c r="U1592" s="3">
        <v>16</v>
      </c>
      <c r="V1592" s="3">
        <v>8</v>
      </c>
      <c r="W1592" s="3">
        <v>2</v>
      </c>
    </row>
    <row r="1593" spans="2:23">
      <c r="B1593" s="2" t="s">
        <v>3263</v>
      </c>
      <c r="C1593" t="s">
        <v>3262</v>
      </c>
      <c r="D1593" s="3">
        <v>54</v>
      </c>
      <c r="E1593" s="3">
        <v>0.95</v>
      </c>
      <c r="F1593" s="3">
        <v>10760000</v>
      </c>
      <c r="G1593" s="3">
        <v>0.43</v>
      </c>
      <c r="H1593" s="3"/>
      <c r="I1593" s="3">
        <v>1</v>
      </c>
      <c r="J1593" s="3">
        <v>11</v>
      </c>
      <c r="K1593" s="3">
        <v>1</v>
      </c>
      <c r="L1593" s="3"/>
      <c r="M1593" s="3">
        <v>1</v>
      </c>
      <c r="N1593" s="3">
        <v>1</v>
      </c>
      <c r="O1593" s="3">
        <v>1</v>
      </c>
      <c r="P1593" s="3">
        <v>1</v>
      </c>
      <c r="Q1593" s="3">
        <v>1</v>
      </c>
      <c r="R1593" s="3">
        <v>1</v>
      </c>
      <c r="S1593" s="3"/>
      <c r="T1593" s="3">
        <v>16</v>
      </c>
      <c r="U1593" s="3">
        <v>12</v>
      </c>
      <c r="V1593" s="3">
        <v>9</v>
      </c>
      <c r="W1593" s="3">
        <v>2</v>
      </c>
    </row>
    <row r="1594" spans="2:23">
      <c r="B1594" s="2" t="s">
        <v>3265</v>
      </c>
      <c r="C1594" t="s">
        <v>3264</v>
      </c>
      <c r="D1594" s="3">
        <v>11</v>
      </c>
      <c r="E1594" s="3">
        <v>0.4</v>
      </c>
      <c r="F1594" s="3">
        <v>10750000</v>
      </c>
      <c r="G1594" s="3">
        <v>0.19</v>
      </c>
      <c r="H1594" s="3"/>
      <c r="I1594" s="3">
        <v>1</v>
      </c>
      <c r="J1594" s="3">
        <v>12</v>
      </c>
      <c r="K1594" s="3">
        <v>7</v>
      </c>
      <c r="L1594" s="3"/>
      <c r="M1594" s="3">
        <v>1</v>
      </c>
      <c r="N1594" s="3">
        <v>2</v>
      </c>
      <c r="O1594" s="3">
        <v>1</v>
      </c>
      <c r="P1594" s="3">
        <v>1</v>
      </c>
      <c r="Q1594" s="3">
        <v>1</v>
      </c>
      <c r="R1594" s="3">
        <v>1</v>
      </c>
      <c r="S1594" s="3"/>
      <c r="T1594" s="3">
        <v>85</v>
      </c>
      <c r="U1594" s="3">
        <v>8</v>
      </c>
      <c r="V1594" s="3">
        <v>1</v>
      </c>
      <c r="W1594" s="3">
        <v>1</v>
      </c>
    </row>
    <row r="1595" spans="2:23">
      <c r="B1595" s="2" t="s">
        <v>3267</v>
      </c>
      <c r="C1595" t="s">
        <v>3266</v>
      </c>
      <c r="D1595" s="3">
        <v>15</v>
      </c>
      <c r="E1595" s="3">
        <v>0.72</v>
      </c>
      <c r="F1595" s="3">
        <v>10630000</v>
      </c>
      <c r="G1595" s="3">
        <v>0.38999999999999996</v>
      </c>
      <c r="H1595" s="3"/>
      <c r="I1595" s="3">
        <v>1</v>
      </c>
      <c r="J1595" s="3">
        <v>1</v>
      </c>
      <c r="K1595" s="3">
        <v>4</v>
      </c>
      <c r="L1595" s="3"/>
      <c r="M1595" s="3">
        <v>5</v>
      </c>
      <c r="N1595" s="3">
        <v>8</v>
      </c>
      <c r="O1595" s="3">
        <v>50</v>
      </c>
      <c r="P1595" s="3">
        <v>1</v>
      </c>
      <c r="Q1595" s="3">
        <v>1</v>
      </c>
      <c r="R1595" s="3">
        <v>1</v>
      </c>
      <c r="S1595" s="3"/>
      <c r="T1595" s="3">
        <v>118</v>
      </c>
      <c r="U1595" s="3">
        <v>2</v>
      </c>
      <c r="V1595" s="3">
        <v>1</v>
      </c>
      <c r="W1595" s="3">
        <v>1</v>
      </c>
    </row>
    <row r="1596" spans="2:23">
      <c r="B1596" s="2" t="s">
        <v>3269</v>
      </c>
      <c r="C1596" t="s">
        <v>3268</v>
      </c>
      <c r="D1596" s="3">
        <v>7</v>
      </c>
      <c r="E1596" s="3">
        <v>0.53</v>
      </c>
      <c r="F1596" s="3">
        <v>10570000</v>
      </c>
      <c r="G1596" s="3">
        <v>0.15</v>
      </c>
      <c r="H1596" s="3"/>
      <c r="I1596" s="3">
        <v>2</v>
      </c>
      <c r="J1596" s="3">
        <v>11</v>
      </c>
      <c r="K1596" s="3">
        <v>4</v>
      </c>
      <c r="L1596" s="3"/>
      <c r="M1596" s="3">
        <v>2</v>
      </c>
      <c r="N1596" s="3">
        <v>16</v>
      </c>
      <c r="O1596" s="3">
        <v>2</v>
      </c>
      <c r="P1596" s="3">
        <v>1</v>
      </c>
      <c r="Q1596" s="3">
        <v>1</v>
      </c>
      <c r="R1596" s="3">
        <v>1</v>
      </c>
      <c r="S1596" s="3"/>
      <c r="T1596" s="3">
        <v>16</v>
      </c>
      <c r="U1596" s="3">
        <v>12</v>
      </c>
      <c r="V1596" s="3">
        <v>9</v>
      </c>
      <c r="W1596" s="3">
        <v>2</v>
      </c>
    </row>
    <row r="1597" spans="2:23">
      <c r="B1597" s="2" t="s">
        <v>3271</v>
      </c>
      <c r="C1597" t="s">
        <v>3270</v>
      </c>
      <c r="D1597" s="3">
        <v>78</v>
      </c>
      <c r="E1597" s="3">
        <v>0.5</v>
      </c>
      <c r="F1597" s="3">
        <v>10540000</v>
      </c>
      <c r="G1597" s="3">
        <v>0.75</v>
      </c>
      <c r="H1597" s="3"/>
      <c r="I1597" s="3">
        <v>1</v>
      </c>
      <c r="J1597" s="3">
        <v>1</v>
      </c>
      <c r="K1597" s="3">
        <v>4</v>
      </c>
      <c r="L1597" s="3"/>
      <c r="M1597" s="3">
        <v>5</v>
      </c>
      <c r="N1597" s="3">
        <v>7</v>
      </c>
      <c r="O1597" s="3">
        <v>1</v>
      </c>
      <c r="P1597" s="3">
        <v>1</v>
      </c>
      <c r="Q1597" s="3">
        <v>1</v>
      </c>
      <c r="R1597" s="3">
        <v>1</v>
      </c>
      <c r="S1597" s="3"/>
      <c r="T1597" s="3">
        <v>46</v>
      </c>
      <c r="U1597" s="3">
        <v>2</v>
      </c>
      <c r="V1597" s="3">
        <v>1</v>
      </c>
      <c r="W1597" s="3">
        <v>1</v>
      </c>
    </row>
    <row r="1598" spans="2:23">
      <c r="B1598" s="2" t="s">
        <v>3273</v>
      </c>
      <c r="C1598" t="s">
        <v>3272</v>
      </c>
      <c r="D1598" s="3">
        <v>11</v>
      </c>
      <c r="E1598" s="3">
        <v>0.35000000000000003</v>
      </c>
      <c r="F1598" s="3">
        <v>10410000</v>
      </c>
      <c r="G1598" s="3">
        <v>0.52</v>
      </c>
      <c r="H1598" s="3"/>
      <c r="I1598" s="3">
        <v>2</v>
      </c>
      <c r="J1598" s="3">
        <v>24</v>
      </c>
      <c r="K1598" s="3">
        <v>1</v>
      </c>
      <c r="L1598" s="3"/>
      <c r="M1598" s="3">
        <v>3</v>
      </c>
      <c r="N1598" s="3">
        <v>12</v>
      </c>
      <c r="O1598" s="3">
        <v>2</v>
      </c>
      <c r="P1598" s="3">
        <v>1</v>
      </c>
      <c r="Q1598" s="3">
        <v>1</v>
      </c>
      <c r="R1598" s="3">
        <v>1</v>
      </c>
      <c r="S1598" s="3"/>
      <c r="T1598" s="3">
        <v>46</v>
      </c>
      <c r="U1598" s="3">
        <v>4</v>
      </c>
      <c r="V1598" s="3">
        <v>3</v>
      </c>
      <c r="W1598" s="3">
        <v>1</v>
      </c>
    </row>
    <row r="1599" spans="2:23">
      <c r="B1599" s="2" t="s">
        <v>3275</v>
      </c>
      <c r="C1599" t="s">
        <v>3274</v>
      </c>
      <c r="D1599" s="3">
        <v>2</v>
      </c>
      <c r="E1599" s="3">
        <v>0.5</v>
      </c>
      <c r="F1599" s="3">
        <v>10390000</v>
      </c>
      <c r="G1599" s="3">
        <v>0.1</v>
      </c>
      <c r="H1599" s="3"/>
      <c r="I1599" s="3">
        <v>2</v>
      </c>
      <c r="J1599" s="3">
        <v>1</v>
      </c>
      <c r="K1599" s="3">
        <v>1</v>
      </c>
      <c r="L1599" s="3"/>
      <c r="M1599" s="3">
        <v>3</v>
      </c>
      <c r="N1599" s="3">
        <v>12</v>
      </c>
      <c r="O1599" s="3">
        <v>2</v>
      </c>
      <c r="P1599" s="3">
        <v>1</v>
      </c>
      <c r="Q1599" s="3">
        <v>1</v>
      </c>
      <c r="R1599" s="3">
        <v>1</v>
      </c>
      <c r="S1599" s="3"/>
      <c r="T1599" s="3">
        <v>8</v>
      </c>
      <c r="U1599" s="3">
        <v>4</v>
      </c>
      <c r="V1599" s="3">
        <v>3</v>
      </c>
      <c r="W1599" s="3">
        <v>1</v>
      </c>
    </row>
    <row r="1600" spans="2:23">
      <c r="B1600" s="2" t="s">
        <v>3277</v>
      </c>
      <c r="C1600" t="s">
        <v>3276</v>
      </c>
      <c r="D1600" s="3">
        <v>2</v>
      </c>
      <c r="E1600" s="3">
        <v>0.49</v>
      </c>
      <c r="F1600" s="3">
        <v>10350000</v>
      </c>
      <c r="G1600" s="3">
        <v>0.13</v>
      </c>
      <c r="H1600" s="3"/>
      <c r="I1600" s="3">
        <v>1</v>
      </c>
      <c r="J1600" s="3">
        <v>1</v>
      </c>
      <c r="K1600" s="3">
        <v>3</v>
      </c>
      <c r="L1600" s="3"/>
      <c r="M1600" s="3">
        <v>1</v>
      </c>
      <c r="N1600" s="3">
        <v>2</v>
      </c>
      <c r="O1600" s="3">
        <v>1</v>
      </c>
      <c r="P1600" s="3">
        <v>1</v>
      </c>
      <c r="Q1600" s="3">
        <v>1</v>
      </c>
      <c r="R1600" s="3">
        <v>1</v>
      </c>
      <c r="S1600" s="3"/>
      <c r="T1600" s="3">
        <v>3</v>
      </c>
      <c r="U1600" s="3">
        <v>2</v>
      </c>
      <c r="V1600" s="3">
        <v>1</v>
      </c>
      <c r="W1600" s="3">
        <v>1</v>
      </c>
    </row>
    <row r="1601" spans="2:23">
      <c r="B1601" s="2" t="s">
        <v>3279</v>
      </c>
      <c r="C1601" t="s">
        <v>3278</v>
      </c>
      <c r="D1601" s="3">
        <v>61</v>
      </c>
      <c r="E1601" s="3">
        <v>0.4</v>
      </c>
      <c r="F1601" s="3">
        <v>10310000</v>
      </c>
      <c r="G1601" s="3">
        <v>0.21</v>
      </c>
      <c r="H1601" s="3"/>
      <c r="I1601" s="3">
        <v>1</v>
      </c>
      <c r="J1601" s="3">
        <v>13</v>
      </c>
      <c r="K1601" s="3">
        <v>2</v>
      </c>
      <c r="L1601" s="3"/>
      <c r="M1601" s="3">
        <v>1</v>
      </c>
      <c r="N1601" s="3">
        <v>2</v>
      </c>
      <c r="O1601" s="3">
        <v>1</v>
      </c>
      <c r="P1601" s="3">
        <v>1</v>
      </c>
      <c r="Q1601" s="3">
        <v>1</v>
      </c>
      <c r="R1601" s="3">
        <v>1</v>
      </c>
      <c r="S1601" s="3"/>
      <c r="T1601" s="3">
        <v>3</v>
      </c>
      <c r="U1601" s="3">
        <v>22</v>
      </c>
      <c r="V1601" s="3">
        <v>4</v>
      </c>
      <c r="W1601" s="3">
        <v>1</v>
      </c>
    </row>
    <row r="1602" spans="2:23">
      <c r="B1602" s="2" t="s">
        <v>3281</v>
      </c>
      <c r="C1602" t="s">
        <v>3280</v>
      </c>
      <c r="D1602" s="3">
        <v>42</v>
      </c>
      <c r="E1602" s="3">
        <v>0.9900000000000001</v>
      </c>
      <c r="F1602" s="3">
        <v>10170000</v>
      </c>
      <c r="G1602" s="3">
        <v>2.35</v>
      </c>
      <c r="H1602" s="3"/>
      <c r="I1602" s="3">
        <v>1</v>
      </c>
      <c r="J1602" s="3">
        <v>11</v>
      </c>
      <c r="K1602" s="3">
        <v>7</v>
      </c>
      <c r="L1602" s="3"/>
      <c r="M1602" s="3">
        <v>1</v>
      </c>
      <c r="N1602" s="3">
        <v>2</v>
      </c>
      <c r="O1602" s="3">
        <v>1</v>
      </c>
      <c r="P1602" s="3">
        <v>1</v>
      </c>
      <c r="Q1602" s="3">
        <v>1</v>
      </c>
      <c r="R1602" s="3">
        <v>1</v>
      </c>
      <c r="S1602" s="3"/>
      <c r="T1602" s="3">
        <v>16</v>
      </c>
      <c r="U1602" s="3">
        <v>12</v>
      </c>
      <c r="V1602" s="3">
        <v>9</v>
      </c>
      <c r="W1602" s="3">
        <v>2</v>
      </c>
    </row>
    <row r="1603" spans="2:23">
      <c r="B1603" s="2" t="s">
        <v>94</v>
      </c>
      <c r="C1603" t="s">
        <v>3282</v>
      </c>
      <c r="D1603" s="3">
        <v>17</v>
      </c>
      <c r="E1603" s="3">
        <v>0.73</v>
      </c>
      <c r="F1603" s="3">
        <v>10160000</v>
      </c>
      <c r="G1603" s="3">
        <v>0.09</v>
      </c>
      <c r="H1603" s="3"/>
      <c r="I1603" s="3">
        <v>3</v>
      </c>
      <c r="J1603" s="3">
        <v>1</v>
      </c>
      <c r="K1603" s="3">
        <v>4</v>
      </c>
      <c r="L1603" s="3"/>
      <c r="M1603" s="3">
        <v>11</v>
      </c>
      <c r="N1603" s="3">
        <v>28</v>
      </c>
      <c r="O1603" s="3">
        <v>19</v>
      </c>
      <c r="P1603" s="3">
        <v>2</v>
      </c>
      <c r="Q1603" s="3">
        <v>1</v>
      </c>
      <c r="R1603" s="3">
        <v>1</v>
      </c>
      <c r="S1603" s="3"/>
      <c r="T1603" s="3">
        <v>25</v>
      </c>
      <c r="U1603" s="3">
        <v>6</v>
      </c>
      <c r="V1603" s="3">
        <v>5</v>
      </c>
      <c r="W1603" s="3">
        <v>1</v>
      </c>
    </row>
    <row r="1604" spans="2:23">
      <c r="B1604" s="2" t="s">
        <v>3284</v>
      </c>
      <c r="C1604" t="s">
        <v>3283</v>
      </c>
      <c r="D1604" s="3">
        <v>12</v>
      </c>
      <c r="E1604" s="3">
        <v>0.5</v>
      </c>
      <c r="F1604" s="3">
        <v>10160000</v>
      </c>
      <c r="G1604" s="3">
        <v>0.3</v>
      </c>
      <c r="H1604" s="3"/>
      <c r="I1604" s="3">
        <v>2</v>
      </c>
      <c r="J1604" s="3">
        <v>11</v>
      </c>
      <c r="K1604" s="3">
        <v>1</v>
      </c>
      <c r="L1604" s="3"/>
      <c r="M1604" s="3">
        <v>10</v>
      </c>
      <c r="N1604" s="3">
        <v>16</v>
      </c>
      <c r="O1604" s="3">
        <v>2</v>
      </c>
      <c r="P1604" s="3">
        <v>1</v>
      </c>
      <c r="Q1604" s="3">
        <v>1</v>
      </c>
      <c r="R1604" s="3">
        <v>1</v>
      </c>
      <c r="S1604" s="3"/>
      <c r="T1604" s="3">
        <v>16</v>
      </c>
      <c r="U1604" s="3">
        <v>12</v>
      </c>
      <c r="V1604" s="3">
        <v>9</v>
      </c>
      <c r="W1604" s="3">
        <v>2</v>
      </c>
    </row>
    <row r="1605" spans="2:23">
      <c r="B1605" s="2" t="s">
        <v>3286</v>
      </c>
      <c r="C1605" t="s">
        <v>3285</v>
      </c>
      <c r="D1605" s="3">
        <v>2</v>
      </c>
      <c r="E1605" s="3">
        <v>0.35000000000000003</v>
      </c>
      <c r="F1605" s="3">
        <v>10140000</v>
      </c>
      <c r="G1605" s="3">
        <v>0.1</v>
      </c>
      <c r="H1605" s="3"/>
      <c r="I1605" s="3">
        <v>2</v>
      </c>
      <c r="J1605" s="3">
        <v>13</v>
      </c>
      <c r="K1605" s="3">
        <v>1</v>
      </c>
      <c r="L1605" s="3"/>
      <c r="M1605" s="3">
        <v>3</v>
      </c>
      <c r="N1605" s="3">
        <v>12</v>
      </c>
      <c r="O1605" s="3">
        <v>2</v>
      </c>
      <c r="P1605" s="3">
        <v>1</v>
      </c>
      <c r="Q1605" s="3">
        <v>1</v>
      </c>
      <c r="R1605" s="3">
        <v>1</v>
      </c>
      <c r="S1605" s="3"/>
      <c r="T1605" s="3">
        <v>119</v>
      </c>
      <c r="U1605" s="3">
        <v>5</v>
      </c>
      <c r="V1605" s="3">
        <v>4</v>
      </c>
      <c r="W1605" s="3">
        <v>1</v>
      </c>
    </row>
    <row r="1606" spans="2:23">
      <c r="B1606" s="2" t="s">
        <v>3288</v>
      </c>
      <c r="C1606" t="s">
        <v>3287</v>
      </c>
      <c r="D1606" s="3">
        <v>2</v>
      </c>
      <c r="E1606" s="3">
        <v>0.18</v>
      </c>
      <c r="F1606" s="3">
        <v>10090000</v>
      </c>
      <c r="G1606" s="3">
        <v>0.08</v>
      </c>
      <c r="H1606" s="3"/>
      <c r="I1606" s="3">
        <v>2</v>
      </c>
      <c r="J1606" s="3">
        <v>13</v>
      </c>
      <c r="K1606" s="3">
        <v>1</v>
      </c>
      <c r="L1606" s="3"/>
      <c r="M1606" s="3">
        <v>3</v>
      </c>
      <c r="N1606" s="3">
        <v>3</v>
      </c>
      <c r="O1606" s="3">
        <v>2</v>
      </c>
      <c r="P1606" s="3">
        <v>1</v>
      </c>
      <c r="Q1606" s="3">
        <v>1</v>
      </c>
      <c r="R1606" s="3">
        <v>1</v>
      </c>
      <c r="S1606" s="3"/>
      <c r="T1606" s="3">
        <v>119</v>
      </c>
      <c r="U1606" s="3">
        <v>5</v>
      </c>
      <c r="V1606" s="3">
        <v>4</v>
      </c>
      <c r="W1606" s="3">
        <v>1</v>
      </c>
    </row>
    <row r="1607" spans="2:23">
      <c r="B1607" s="2" t="s">
        <v>3290</v>
      </c>
      <c r="C1607" t="s">
        <v>3289</v>
      </c>
      <c r="D1607" s="3">
        <v>2</v>
      </c>
      <c r="E1607" s="3">
        <v>0.18</v>
      </c>
      <c r="F1607" s="3">
        <v>10090000</v>
      </c>
      <c r="G1607" s="3">
        <v>0.16999999999999998</v>
      </c>
      <c r="H1607" s="3"/>
      <c r="I1607" s="3">
        <v>2</v>
      </c>
      <c r="J1607" s="3">
        <v>19</v>
      </c>
      <c r="K1607" s="3">
        <v>1</v>
      </c>
      <c r="L1607" s="3"/>
      <c r="M1607" s="3">
        <v>3</v>
      </c>
      <c r="N1607" s="3">
        <v>3</v>
      </c>
      <c r="O1607" s="3">
        <v>2</v>
      </c>
      <c r="P1607" s="3">
        <v>1</v>
      </c>
      <c r="Q1607" s="3">
        <v>1</v>
      </c>
      <c r="R1607" s="3">
        <v>1</v>
      </c>
      <c r="S1607" s="3"/>
      <c r="T1607" s="3">
        <v>6</v>
      </c>
      <c r="U1607" s="3">
        <v>22</v>
      </c>
      <c r="V1607" s="3">
        <v>20</v>
      </c>
      <c r="W1607" s="3">
        <v>1</v>
      </c>
    </row>
    <row r="1608" spans="2:23">
      <c r="B1608" s="2" t="s">
        <v>3292</v>
      </c>
      <c r="C1608" t="s">
        <v>3291</v>
      </c>
      <c r="D1608" s="3">
        <v>39</v>
      </c>
      <c r="E1608" s="3">
        <v>1.5</v>
      </c>
      <c r="F1608" s="3">
        <v>10080000</v>
      </c>
      <c r="G1608" s="3">
        <v>0.96</v>
      </c>
      <c r="H1608" s="3"/>
      <c r="I1608" s="3">
        <v>2</v>
      </c>
      <c r="J1608" s="3">
        <v>31</v>
      </c>
      <c r="K1608" s="3">
        <v>1</v>
      </c>
      <c r="L1608" s="3"/>
      <c r="M1608" s="3">
        <v>3</v>
      </c>
      <c r="N1608" s="3">
        <v>16</v>
      </c>
      <c r="O1608" s="3">
        <v>13</v>
      </c>
      <c r="P1608" s="3">
        <v>1</v>
      </c>
      <c r="Q1608" s="3">
        <v>2</v>
      </c>
      <c r="R1608" s="3">
        <v>2</v>
      </c>
      <c r="S1608" s="3"/>
      <c r="T1608" s="3">
        <v>90</v>
      </c>
      <c r="U1608" s="3">
        <v>6</v>
      </c>
      <c r="V1608" s="3">
        <v>5</v>
      </c>
      <c r="W1608" s="3">
        <v>1</v>
      </c>
    </row>
    <row r="1609" spans="2:23">
      <c r="B1609" s="2" t="s">
        <v>3294</v>
      </c>
      <c r="C1609" t="s">
        <v>3293</v>
      </c>
      <c r="D1609" s="3">
        <v>2</v>
      </c>
      <c r="E1609" s="3">
        <v>0.12</v>
      </c>
      <c r="F1609" s="3">
        <v>10030000</v>
      </c>
      <c r="G1609" s="3">
        <v>0.15</v>
      </c>
      <c r="H1609" s="3"/>
      <c r="I1609" s="3">
        <v>2</v>
      </c>
      <c r="J1609" s="3">
        <v>19</v>
      </c>
      <c r="K1609" s="3">
        <v>1</v>
      </c>
      <c r="L1609" s="3"/>
      <c r="M1609" s="3">
        <v>3</v>
      </c>
      <c r="N1609" s="3">
        <v>3</v>
      </c>
      <c r="O1609" s="3">
        <v>6</v>
      </c>
      <c r="P1609" s="3">
        <v>1</v>
      </c>
      <c r="Q1609" s="3">
        <v>1</v>
      </c>
      <c r="R1609" s="3">
        <v>1</v>
      </c>
      <c r="S1609" s="3"/>
      <c r="T1609" s="3">
        <v>6</v>
      </c>
      <c r="U1609" s="3">
        <v>22</v>
      </c>
      <c r="V1609" s="3">
        <v>20</v>
      </c>
      <c r="W1609" s="3">
        <v>1</v>
      </c>
    </row>
    <row r="1610" spans="2:23">
      <c r="B1610" s="2" t="s">
        <v>3296</v>
      </c>
      <c r="C1610" t="s">
        <v>3295</v>
      </c>
      <c r="D1610" s="3">
        <v>44</v>
      </c>
      <c r="E1610" s="3">
        <v>1.22</v>
      </c>
      <c r="F1610" s="3">
        <v>10020000</v>
      </c>
      <c r="G1610" s="3">
        <v>0.44</v>
      </c>
      <c r="H1610" s="3"/>
      <c r="I1610" s="3">
        <v>4</v>
      </c>
      <c r="J1610" s="3">
        <v>26</v>
      </c>
      <c r="K1610" s="3">
        <v>4</v>
      </c>
      <c r="L1610" s="3"/>
      <c r="M1610" s="3">
        <v>13</v>
      </c>
      <c r="N1610" s="3">
        <v>31</v>
      </c>
      <c r="O1610" s="3">
        <v>67</v>
      </c>
      <c r="P1610" s="3">
        <v>1</v>
      </c>
      <c r="Q1610" s="3">
        <v>1</v>
      </c>
      <c r="R1610" s="3">
        <v>1</v>
      </c>
      <c r="S1610" s="3"/>
      <c r="T1610" s="3">
        <v>88</v>
      </c>
      <c r="U1610" s="3">
        <v>23</v>
      </c>
      <c r="V1610" s="3">
        <v>9</v>
      </c>
      <c r="W1610" s="3">
        <v>1</v>
      </c>
    </row>
    <row r="1611" spans="2:23">
      <c r="B1611" s="2" t="s">
        <v>3298</v>
      </c>
      <c r="C1611" t="s">
        <v>3297</v>
      </c>
      <c r="D1611" s="3">
        <v>36</v>
      </c>
      <c r="E1611" s="3">
        <v>2.15</v>
      </c>
      <c r="F1611" s="3">
        <v>10020000</v>
      </c>
      <c r="G1611" s="3">
        <v>0.27999999999999997</v>
      </c>
      <c r="H1611" s="3"/>
      <c r="I1611" s="3">
        <v>4</v>
      </c>
      <c r="J1611" s="3">
        <v>26</v>
      </c>
      <c r="K1611" s="3">
        <v>1</v>
      </c>
      <c r="L1611" s="3"/>
      <c r="M1611" s="3">
        <v>13</v>
      </c>
      <c r="N1611" s="3">
        <v>41</v>
      </c>
      <c r="O1611" s="3">
        <v>64</v>
      </c>
      <c r="P1611" s="3">
        <v>1</v>
      </c>
      <c r="Q1611" s="3">
        <v>1</v>
      </c>
      <c r="R1611" s="3">
        <v>1</v>
      </c>
      <c r="S1611" s="3"/>
      <c r="T1611" s="3">
        <v>10</v>
      </c>
      <c r="U1611" s="3">
        <v>26</v>
      </c>
      <c r="V1611" s="3">
        <v>8</v>
      </c>
      <c r="W1611" s="3">
        <v>1</v>
      </c>
    </row>
    <row r="1612" spans="2:23">
      <c r="B1612" s="2" t="s">
        <v>393</v>
      </c>
      <c r="C1612" t="s">
        <v>3299</v>
      </c>
      <c r="D1612" s="3">
        <v>43</v>
      </c>
      <c r="E1612" s="3">
        <v>0.75</v>
      </c>
      <c r="F1612" s="3">
        <v>10000000</v>
      </c>
      <c r="G1612" s="3">
        <v>0.65</v>
      </c>
      <c r="H1612" s="3"/>
      <c r="I1612" s="3">
        <v>3</v>
      </c>
      <c r="J1612" s="3">
        <v>12</v>
      </c>
      <c r="K1612" s="3">
        <v>4</v>
      </c>
      <c r="L1612" s="3"/>
      <c r="M1612" s="3">
        <v>2</v>
      </c>
      <c r="N1612" s="3">
        <v>66</v>
      </c>
      <c r="O1612" s="3">
        <v>19</v>
      </c>
      <c r="P1612" s="3">
        <v>1</v>
      </c>
      <c r="Q1612" s="3">
        <v>1</v>
      </c>
      <c r="R1612" s="3">
        <v>2</v>
      </c>
      <c r="S1612" s="3"/>
      <c r="T1612" s="3">
        <v>65</v>
      </c>
      <c r="U1612" s="3">
        <v>1</v>
      </c>
      <c r="V1612" s="3">
        <v>9</v>
      </c>
      <c r="W1612" s="3">
        <v>1</v>
      </c>
    </row>
    <row r="1613" spans="2:23">
      <c r="B1613" s="2" t="s">
        <v>253</v>
      </c>
      <c r="C1613" t="s">
        <v>3300</v>
      </c>
      <c r="D1613" s="3">
        <v>19</v>
      </c>
      <c r="E1613" s="3">
        <v>0.75</v>
      </c>
      <c r="F1613" s="3">
        <v>9990000</v>
      </c>
      <c r="G1613" s="3">
        <v>0.64</v>
      </c>
      <c r="H1613" s="3"/>
      <c r="I1613" s="3">
        <v>3</v>
      </c>
      <c r="J1613" s="3">
        <v>20</v>
      </c>
      <c r="K1613" s="3">
        <v>4</v>
      </c>
      <c r="L1613" s="3"/>
      <c r="M1613" s="3">
        <v>19</v>
      </c>
      <c r="N1613" s="3">
        <v>67</v>
      </c>
      <c r="O1613" s="3">
        <v>39</v>
      </c>
      <c r="P1613" s="3">
        <v>1</v>
      </c>
      <c r="Q1613" s="3">
        <v>1</v>
      </c>
      <c r="R1613" s="3">
        <v>2</v>
      </c>
      <c r="S1613" s="3"/>
      <c r="T1613" s="3">
        <v>42</v>
      </c>
      <c r="U1613" s="3">
        <v>6</v>
      </c>
      <c r="V1613" s="3">
        <v>5</v>
      </c>
      <c r="W1613" s="3">
        <v>1</v>
      </c>
    </row>
    <row r="1614" spans="2:23">
      <c r="B1614" s="2" t="s">
        <v>3302</v>
      </c>
      <c r="C1614" t="s">
        <v>3301</v>
      </c>
      <c r="D1614" s="3">
        <v>21</v>
      </c>
      <c r="E1614" s="3">
        <v>0.44</v>
      </c>
      <c r="F1614" s="3">
        <v>9970000</v>
      </c>
      <c r="G1614" s="3">
        <v>0.04</v>
      </c>
      <c r="H1614" s="3"/>
      <c r="I1614" s="3">
        <v>1</v>
      </c>
      <c r="J1614" s="3">
        <v>1</v>
      </c>
      <c r="K1614" s="3">
        <v>1</v>
      </c>
      <c r="L1614" s="3"/>
      <c r="M1614" s="3">
        <v>1</v>
      </c>
      <c r="N1614" s="3">
        <v>1</v>
      </c>
      <c r="O1614" s="3">
        <v>1</v>
      </c>
      <c r="P1614" s="3">
        <v>1</v>
      </c>
      <c r="Q1614" s="3">
        <v>2</v>
      </c>
      <c r="R1614" s="3">
        <v>1</v>
      </c>
      <c r="S1614" s="3"/>
      <c r="T1614" s="3">
        <v>1</v>
      </c>
      <c r="U1614" s="3">
        <v>1</v>
      </c>
      <c r="V1614" s="3">
        <v>1</v>
      </c>
      <c r="W1614" s="3">
        <v>1</v>
      </c>
    </row>
    <row r="1615" spans="2:23">
      <c r="B1615" s="2" t="s">
        <v>3304</v>
      </c>
      <c r="C1615" t="s">
        <v>3303</v>
      </c>
      <c r="D1615" s="3">
        <v>2</v>
      </c>
      <c r="E1615" s="3">
        <v>0.06</v>
      </c>
      <c r="F1615" s="3">
        <v>9970000</v>
      </c>
      <c r="G1615" s="3">
        <v>0.12</v>
      </c>
      <c r="H1615" s="3"/>
      <c r="I1615" s="3">
        <v>2</v>
      </c>
      <c r="J1615" s="3">
        <v>1</v>
      </c>
      <c r="K1615" s="3">
        <v>1</v>
      </c>
      <c r="L1615" s="3"/>
      <c r="M1615" s="3">
        <v>3</v>
      </c>
      <c r="N1615" s="3">
        <v>3</v>
      </c>
      <c r="O1615" s="3">
        <v>9</v>
      </c>
      <c r="P1615" s="3">
        <v>1</v>
      </c>
      <c r="Q1615" s="3">
        <v>1</v>
      </c>
      <c r="R1615" s="3">
        <v>1</v>
      </c>
      <c r="S1615" s="3"/>
      <c r="T1615" s="3">
        <v>8</v>
      </c>
      <c r="U1615" s="3">
        <v>4</v>
      </c>
      <c r="V1615" s="3">
        <v>3</v>
      </c>
      <c r="W1615" s="3">
        <v>1</v>
      </c>
    </row>
    <row r="1616" spans="2:23">
      <c r="B1616" s="2" t="s">
        <v>3306</v>
      </c>
      <c r="C1616" t="s">
        <v>3305</v>
      </c>
      <c r="D1616" s="3">
        <v>2</v>
      </c>
      <c r="E1616" s="3">
        <v>0.1</v>
      </c>
      <c r="F1616" s="3">
        <v>9950000</v>
      </c>
      <c r="G1616" s="3">
        <v>0.18</v>
      </c>
      <c r="H1616" s="3"/>
      <c r="I1616" s="3">
        <v>2</v>
      </c>
      <c r="J1616" s="3">
        <v>17</v>
      </c>
      <c r="K1616" s="3">
        <v>1</v>
      </c>
      <c r="L1616" s="3"/>
      <c r="M1616" s="3">
        <v>3</v>
      </c>
      <c r="N1616" s="3">
        <v>3</v>
      </c>
      <c r="O1616" s="3">
        <v>7</v>
      </c>
      <c r="P1616" s="3">
        <v>1</v>
      </c>
      <c r="Q1616" s="3">
        <v>1</v>
      </c>
      <c r="R1616" s="3">
        <v>1</v>
      </c>
      <c r="S1616" s="3"/>
      <c r="T1616" s="3">
        <v>6</v>
      </c>
      <c r="U1616" s="3">
        <v>20</v>
      </c>
      <c r="V1616" s="3">
        <v>3</v>
      </c>
      <c r="W1616" s="3">
        <v>1</v>
      </c>
    </row>
    <row r="1617" spans="2:23">
      <c r="B1617" s="2" t="s">
        <v>3308</v>
      </c>
      <c r="C1617" t="s">
        <v>3307</v>
      </c>
      <c r="D1617" s="3">
        <v>2</v>
      </c>
      <c r="E1617" s="3">
        <v>0.06</v>
      </c>
      <c r="F1617" s="3">
        <v>9940000</v>
      </c>
      <c r="G1617" s="3">
        <v>0.09</v>
      </c>
      <c r="H1617" s="3"/>
      <c r="I1617" s="3">
        <v>2</v>
      </c>
      <c r="J1617" s="3">
        <v>1</v>
      </c>
      <c r="K1617" s="3">
        <v>1</v>
      </c>
      <c r="L1617" s="3"/>
      <c r="M1617" s="3">
        <v>3</v>
      </c>
      <c r="N1617" s="3">
        <v>3</v>
      </c>
      <c r="O1617" s="3">
        <v>7</v>
      </c>
      <c r="P1617" s="3">
        <v>1</v>
      </c>
      <c r="Q1617" s="3">
        <v>1</v>
      </c>
      <c r="R1617" s="3">
        <v>1</v>
      </c>
      <c r="S1617" s="3"/>
      <c r="T1617" s="3">
        <v>8</v>
      </c>
      <c r="U1617" s="3">
        <v>4</v>
      </c>
      <c r="V1617" s="3">
        <v>3</v>
      </c>
      <c r="W1617" s="3">
        <v>1</v>
      </c>
    </row>
    <row r="1618" spans="2:23">
      <c r="B1618" s="2" t="s">
        <v>21</v>
      </c>
      <c r="C1618" t="s">
        <v>3309</v>
      </c>
      <c r="D1618" s="3">
        <v>19</v>
      </c>
      <c r="E1618" s="3">
        <v>0.75</v>
      </c>
      <c r="F1618" s="3">
        <v>9850000</v>
      </c>
      <c r="G1618" s="3">
        <v>0.16</v>
      </c>
      <c r="H1618" s="3"/>
      <c r="I1618" s="3">
        <v>3</v>
      </c>
      <c r="J1618" s="3">
        <v>20</v>
      </c>
      <c r="K1618" s="3">
        <v>4</v>
      </c>
      <c r="L1618" s="3"/>
      <c r="M1618" s="3">
        <v>16</v>
      </c>
      <c r="N1618" s="3">
        <v>68</v>
      </c>
      <c r="O1618" s="3">
        <v>39</v>
      </c>
      <c r="P1618" s="3">
        <v>1</v>
      </c>
      <c r="Q1618" s="3">
        <v>1</v>
      </c>
      <c r="R1618" s="3">
        <v>2</v>
      </c>
      <c r="S1618" s="3"/>
      <c r="T1618" s="3">
        <v>42</v>
      </c>
      <c r="U1618" s="3">
        <v>6</v>
      </c>
      <c r="V1618" s="3">
        <v>5</v>
      </c>
      <c r="W1618" s="3">
        <v>1</v>
      </c>
    </row>
    <row r="1619" spans="2:23">
      <c r="B1619" s="2" t="s">
        <v>3311</v>
      </c>
      <c r="C1619" t="s">
        <v>3310</v>
      </c>
      <c r="D1619" s="3">
        <v>29</v>
      </c>
      <c r="E1619" s="3">
        <v>0.35000000000000003</v>
      </c>
      <c r="F1619" s="3">
        <v>9830000</v>
      </c>
      <c r="G1619" s="3">
        <v>0.85000000000000009</v>
      </c>
      <c r="H1619" s="3"/>
      <c r="I1619" s="3">
        <v>1</v>
      </c>
      <c r="J1619" s="3">
        <v>1</v>
      </c>
      <c r="K1619" s="3">
        <v>3</v>
      </c>
      <c r="L1619" s="3"/>
      <c r="M1619" s="3">
        <v>1</v>
      </c>
      <c r="N1619" s="3">
        <v>2</v>
      </c>
      <c r="O1619" s="3">
        <v>1</v>
      </c>
      <c r="P1619" s="3">
        <v>1</v>
      </c>
      <c r="Q1619" s="3">
        <v>1</v>
      </c>
      <c r="R1619" s="3">
        <v>1</v>
      </c>
      <c r="S1619" s="3"/>
      <c r="T1619" s="3">
        <v>116</v>
      </c>
      <c r="U1619" s="3">
        <v>2</v>
      </c>
      <c r="V1619" s="3">
        <v>1</v>
      </c>
      <c r="W1619" s="3">
        <v>1</v>
      </c>
    </row>
    <row r="1620" spans="2:23">
      <c r="B1620" s="2" t="s">
        <v>3313</v>
      </c>
      <c r="C1620" t="s">
        <v>3312</v>
      </c>
      <c r="D1620" s="3">
        <v>37</v>
      </c>
      <c r="E1620" s="3">
        <v>0.4</v>
      </c>
      <c r="F1620" s="3">
        <v>9710000</v>
      </c>
      <c r="G1620" s="3">
        <v>0.2</v>
      </c>
      <c r="H1620" s="3"/>
      <c r="I1620" s="3">
        <v>1</v>
      </c>
      <c r="J1620" s="3">
        <v>22</v>
      </c>
      <c r="K1620" s="3">
        <v>2</v>
      </c>
      <c r="L1620" s="3"/>
      <c r="M1620" s="3">
        <v>1</v>
      </c>
      <c r="N1620" s="3">
        <v>2</v>
      </c>
      <c r="O1620" s="3">
        <v>1</v>
      </c>
      <c r="P1620" s="3">
        <v>1</v>
      </c>
      <c r="Q1620" s="3">
        <v>1</v>
      </c>
      <c r="R1620" s="3">
        <v>1</v>
      </c>
      <c r="S1620" s="3"/>
      <c r="T1620" s="3">
        <v>3</v>
      </c>
      <c r="U1620" s="3">
        <v>5</v>
      </c>
      <c r="V1620" s="3">
        <v>4</v>
      </c>
      <c r="W1620" s="3">
        <v>1</v>
      </c>
    </row>
    <row r="1621" spans="2:23">
      <c r="B1621" s="2" t="s">
        <v>3315</v>
      </c>
      <c r="C1621" t="s">
        <v>3314</v>
      </c>
      <c r="D1621" s="3">
        <v>19</v>
      </c>
      <c r="E1621" s="3">
        <v>0.75</v>
      </c>
      <c r="F1621" s="3">
        <v>9660000</v>
      </c>
      <c r="G1621" s="3">
        <v>0.85000000000000009</v>
      </c>
      <c r="H1621" s="3"/>
      <c r="I1621" s="3">
        <v>1</v>
      </c>
      <c r="J1621" s="3">
        <v>25</v>
      </c>
      <c r="K1621" s="3">
        <v>1</v>
      </c>
      <c r="L1621" s="3"/>
      <c r="M1621" s="3">
        <v>1</v>
      </c>
      <c r="N1621" s="3">
        <v>1</v>
      </c>
      <c r="O1621" s="3">
        <v>1</v>
      </c>
      <c r="P1621" s="3">
        <v>1</v>
      </c>
      <c r="Q1621" s="3">
        <v>1</v>
      </c>
      <c r="R1621" s="3">
        <v>2</v>
      </c>
      <c r="S1621" s="3"/>
      <c r="T1621" s="3">
        <v>58</v>
      </c>
      <c r="U1621" s="3">
        <v>16</v>
      </c>
      <c r="V1621" s="3">
        <v>13</v>
      </c>
      <c r="W1621" s="3">
        <v>1</v>
      </c>
    </row>
    <row r="1622" spans="2:23">
      <c r="B1622" s="2" t="s">
        <v>492</v>
      </c>
      <c r="C1622" t="s">
        <v>3316</v>
      </c>
      <c r="D1622" s="3">
        <v>17</v>
      </c>
      <c r="E1622" s="3">
        <v>0.89</v>
      </c>
      <c r="F1622" s="3">
        <v>9620000</v>
      </c>
      <c r="G1622" s="3">
        <v>0.27</v>
      </c>
      <c r="H1622" s="3"/>
      <c r="I1622" s="3">
        <v>3</v>
      </c>
      <c r="J1622" s="3">
        <v>31</v>
      </c>
      <c r="K1622" s="3">
        <v>4</v>
      </c>
      <c r="L1622" s="3"/>
      <c r="M1622" s="3">
        <v>11</v>
      </c>
      <c r="N1622" s="3">
        <v>37</v>
      </c>
      <c r="O1622" s="3">
        <v>58</v>
      </c>
      <c r="P1622" s="3">
        <v>1</v>
      </c>
      <c r="Q1622" s="3">
        <v>1</v>
      </c>
      <c r="R1622" s="3">
        <v>1</v>
      </c>
      <c r="S1622" s="3"/>
      <c r="T1622" s="3">
        <v>25</v>
      </c>
      <c r="U1622" s="3">
        <v>6</v>
      </c>
      <c r="V1622" s="3">
        <v>5</v>
      </c>
      <c r="W1622" s="3">
        <v>1</v>
      </c>
    </row>
    <row r="1623" spans="2:23">
      <c r="B1623" s="2" t="s">
        <v>3318</v>
      </c>
      <c r="C1623" t="s">
        <v>3317</v>
      </c>
      <c r="D1623" s="3">
        <v>21</v>
      </c>
      <c r="E1623" s="3">
        <v>0.9900000000000001</v>
      </c>
      <c r="F1623" s="3">
        <v>9580000</v>
      </c>
      <c r="G1623" s="3">
        <v>0.44</v>
      </c>
      <c r="H1623" s="3"/>
      <c r="I1623" s="3">
        <v>1</v>
      </c>
      <c r="J1623" s="3">
        <v>1</v>
      </c>
      <c r="K1623" s="3">
        <v>6</v>
      </c>
      <c r="L1623" s="3"/>
      <c r="M1623" s="3">
        <v>5</v>
      </c>
      <c r="N1623" s="3">
        <v>8</v>
      </c>
      <c r="O1623" s="3">
        <v>1</v>
      </c>
      <c r="P1623" s="3">
        <v>1</v>
      </c>
      <c r="Q1623" s="3">
        <v>2</v>
      </c>
      <c r="R1623" s="3">
        <v>1</v>
      </c>
      <c r="S1623" s="3"/>
      <c r="T1623" s="3">
        <v>3</v>
      </c>
      <c r="U1623" s="3">
        <v>2</v>
      </c>
      <c r="V1623" s="3">
        <v>1</v>
      </c>
      <c r="W1623" s="3">
        <v>1</v>
      </c>
    </row>
    <row r="1624" spans="2:23">
      <c r="B1624" s="2" t="s">
        <v>3320</v>
      </c>
      <c r="C1624" t="s">
        <v>3319</v>
      </c>
      <c r="D1624" s="3">
        <v>45</v>
      </c>
      <c r="E1624" s="3">
        <v>0.59</v>
      </c>
      <c r="F1624" s="3">
        <v>9580000</v>
      </c>
      <c r="G1624" s="3">
        <v>0.5</v>
      </c>
      <c r="H1624" s="3"/>
      <c r="I1624" s="3">
        <v>1</v>
      </c>
      <c r="J1624" s="3">
        <v>11</v>
      </c>
      <c r="K1624" s="3">
        <v>1</v>
      </c>
      <c r="L1624" s="3"/>
      <c r="M1624" s="3">
        <v>1</v>
      </c>
      <c r="N1624" s="3">
        <v>2</v>
      </c>
      <c r="O1624" s="3">
        <v>1</v>
      </c>
      <c r="P1624" s="3">
        <v>1</v>
      </c>
      <c r="Q1624" s="3">
        <v>1</v>
      </c>
      <c r="R1624" s="3">
        <v>1</v>
      </c>
      <c r="S1624" s="3"/>
      <c r="T1624" s="3">
        <v>16</v>
      </c>
      <c r="U1624" s="3">
        <v>12</v>
      </c>
      <c r="V1624" s="3">
        <v>9</v>
      </c>
      <c r="W1624" s="3">
        <v>2</v>
      </c>
    </row>
    <row r="1625" spans="2:23">
      <c r="B1625" s="2" t="s">
        <v>252</v>
      </c>
      <c r="C1625" t="s">
        <v>3321</v>
      </c>
      <c r="D1625" s="3">
        <v>19</v>
      </c>
      <c r="E1625" s="3">
        <v>0.75</v>
      </c>
      <c r="F1625" s="3">
        <v>9550000</v>
      </c>
      <c r="G1625" s="3">
        <v>0.33</v>
      </c>
      <c r="H1625" s="3"/>
      <c r="I1625" s="3">
        <v>3</v>
      </c>
      <c r="J1625" s="3">
        <v>13</v>
      </c>
      <c r="K1625" s="3">
        <v>4</v>
      </c>
      <c r="L1625" s="3"/>
      <c r="M1625" s="3">
        <v>19</v>
      </c>
      <c r="N1625" s="3">
        <v>16</v>
      </c>
      <c r="O1625" s="3">
        <v>39</v>
      </c>
      <c r="P1625" s="3">
        <v>1</v>
      </c>
      <c r="Q1625" s="3">
        <v>1</v>
      </c>
      <c r="R1625" s="3">
        <v>2</v>
      </c>
      <c r="S1625" s="3"/>
      <c r="T1625" s="3">
        <v>42</v>
      </c>
      <c r="U1625" s="3">
        <v>16</v>
      </c>
      <c r="V1625" s="3">
        <v>4</v>
      </c>
      <c r="W1625" s="3">
        <v>1</v>
      </c>
    </row>
    <row r="1626" spans="2:23">
      <c r="B1626" s="2" t="s">
        <v>3323</v>
      </c>
      <c r="C1626" t="s">
        <v>3322</v>
      </c>
      <c r="D1626" s="3">
        <v>15</v>
      </c>
      <c r="E1626" s="3">
        <v>0.95</v>
      </c>
      <c r="F1626" s="3">
        <v>9490000</v>
      </c>
      <c r="G1626" s="3">
        <v>0.54999999999999993</v>
      </c>
      <c r="H1626" s="3"/>
      <c r="I1626" s="3">
        <v>1</v>
      </c>
      <c r="J1626" s="3">
        <v>1</v>
      </c>
      <c r="K1626" s="3">
        <v>7</v>
      </c>
      <c r="L1626" s="3"/>
      <c r="M1626" s="3">
        <v>1</v>
      </c>
      <c r="N1626" s="3">
        <v>2</v>
      </c>
      <c r="O1626" s="3">
        <v>1</v>
      </c>
      <c r="P1626" s="3">
        <v>2</v>
      </c>
      <c r="Q1626" s="3">
        <v>1</v>
      </c>
      <c r="R1626" s="3">
        <v>1</v>
      </c>
      <c r="S1626" s="3"/>
      <c r="T1626" s="3">
        <v>3</v>
      </c>
      <c r="U1626" s="3">
        <v>2</v>
      </c>
      <c r="V1626" s="3">
        <v>1</v>
      </c>
      <c r="W1626" s="3">
        <v>1</v>
      </c>
    </row>
    <row r="1627" spans="2:23">
      <c r="B1627" s="2" t="s">
        <v>3325</v>
      </c>
      <c r="C1627" t="s">
        <v>3324</v>
      </c>
      <c r="D1627" s="3">
        <v>51</v>
      </c>
      <c r="E1627" s="3">
        <v>0.44999999999999996</v>
      </c>
      <c r="F1627" s="3">
        <v>9490000</v>
      </c>
      <c r="G1627" s="3">
        <v>0.28999999999999998</v>
      </c>
      <c r="H1627" s="3"/>
      <c r="I1627" s="3">
        <v>1</v>
      </c>
      <c r="J1627" s="3">
        <v>13</v>
      </c>
      <c r="K1627" s="3">
        <v>1</v>
      </c>
      <c r="L1627" s="3"/>
      <c r="M1627" s="3">
        <v>5</v>
      </c>
      <c r="N1627" s="3">
        <v>7</v>
      </c>
      <c r="O1627" s="3">
        <v>1</v>
      </c>
      <c r="P1627" s="3">
        <v>1</v>
      </c>
      <c r="Q1627" s="3">
        <v>1</v>
      </c>
      <c r="R1627" s="3">
        <v>1</v>
      </c>
      <c r="S1627" s="3"/>
      <c r="T1627" s="3">
        <v>78</v>
      </c>
      <c r="U1627" s="3">
        <v>5</v>
      </c>
      <c r="V1627" s="3">
        <v>4</v>
      </c>
      <c r="W1627" s="3">
        <v>1</v>
      </c>
    </row>
    <row r="1628" spans="2:23">
      <c r="B1628" s="2" t="s">
        <v>3327</v>
      </c>
      <c r="C1628" t="s">
        <v>3326</v>
      </c>
      <c r="D1628" s="3">
        <v>1</v>
      </c>
      <c r="E1628" s="3">
        <v>0.12</v>
      </c>
      <c r="F1628" s="3">
        <v>9420000</v>
      </c>
      <c r="G1628" s="3">
        <v>0.62</v>
      </c>
      <c r="H1628" s="3"/>
      <c r="I1628" s="3">
        <v>1</v>
      </c>
      <c r="J1628" s="3">
        <v>4</v>
      </c>
      <c r="K1628" s="3">
        <v>1</v>
      </c>
      <c r="L1628" s="3"/>
      <c r="M1628" s="3">
        <v>1</v>
      </c>
      <c r="N1628" s="3">
        <v>2</v>
      </c>
      <c r="O1628" s="3">
        <v>4</v>
      </c>
      <c r="P1628" s="3">
        <v>1</v>
      </c>
      <c r="Q1628" s="3">
        <v>1</v>
      </c>
      <c r="R1628" s="3">
        <v>1</v>
      </c>
      <c r="S1628" s="3"/>
      <c r="T1628" s="3">
        <v>1</v>
      </c>
      <c r="U1628" s="3">
        <v>2</v>
      </c>
      <c r="V1628" s="3">
        <v>11</v>
      </c>
      <c r="W1628" s="3">
        <v>1</v>
      </c>
    </row>
    <row r="1629" spans="2:23">
      <c r="B1629" s="2" t="s">
        <v>3329</v>
      </c>
      <c r="C1629" t="s">
        <v>3328</v>
      </c>
      <c r="D1629" s="3">
        <v>15</v>
      </c>
      <c r="E1629" s="3">
        <v>0.54999999999999993</v>
      </c>
      <c r="F1629" s="3">
        <v>9390000</v>
      </c>
      <c r="G1629" s="3">
        <v>0.32</v>
      </c>
      <c r="H1629" s="3"/>
      <c r="I1629" s="3">
        <v>1</v>
      </c>
      <c r="J1629" s="3">
        <v>5</v>
      </c>
      <c r="K1629" s="3">
        <v>6</v>
      </c>
      <c r="L1629" s="3"/>
      <c r="M1629" s="3">
        <v>1</v>
      </c>
      <c r="N1629" s="3">
        <v>2</v>
      </c>
      <c r="O1629" s="3">
        <v>1</v>
      </c>
      <c r="P1629" s="3">
        <v>1</v>
      </c>
      <c r="Q1629" s="3">
        <v>1</v>
      </c>
      <c r="R1629" s="3">
        <v>1</v>
      </c>
      <c r="S1629" s="3"/>
      <c r="T1629" s="3">
        <v>3</v>
      </c>
      <c r="U1629" s="3">
        <v>7</v>
      </c>
      <c r="V1629" s="3">
        <v>8</v>
      </c>
      <c r="W1629" s="3">
        <v>1</v>
      </c>
    </row>
    <row r="1630" spans="2:23">
      <c r="B1630" s="2" t="s">
        <v>475</v>
      </c>
      <c r="C1630" t="s">
        <v>3330</v>
      </c>
      <c r="D1630" s="3">
        <v>21</v>
      </c>
      <c r="E1630" s="3">
        <v>1.06</v>
      </c>
      <c r="F1630" s="3">
        <v>9220000</v>
      </c>
      <c r="G1630" s="3">
        <v>0.35000000000000003</v>
      </c>
      <c r="H1630" s="3"/>
      <c r="I1630" s="3">
        <v>2</v>
      </c>
      <c r="J1630" s="3">
        <v>1</v>
      </c>
      <c r="K1630" s="3">
        <v>1</v>
      </c>
      <c r="L1630" s="3"/>
      <c r="M1630" s="3">
        <v>6</v>
      </c>
      <c r="N1630" s="3">
        <v>18</v>
      </c>
      <c r="O1630" s="3">
        <v>7</v>
      </c>
      <c r="P1630" s="3">
        <v>1</v>
      </c>
      <c r="Q1630" s="3">
        <v>2</v>
      </c>
      <c r="R1630" s="3">
        <v>1</v>
      </c>
      <c r="S1630" s="3"/>
      <c r="T1630" s="3">
        <v>12</v>
      </c>
      <c r="U1630" s="3">
        <v>4</v>
      </c>
      <c r="V1630" s="3">
        <v>3</v>
      </c>
      <c r="W1630" s="3">
        <v>1</v>
      </c>
    </row>
    <row r="1631" spans="2:23">
      <c r="B1631" s="2" t="s">
        <v>3332</v>
      </c>
      <c r="C1631" t="s">
        <v>3331</v>
      </c>
      <c r="D1631" s="3">
        <v>78</v>
      </c>
      <c r="E1631" s="3">
        <v>0.5</v>
      </c>
      <c r="F1631" s="3">
        <v>9080000</v>
      </c>
      <c r="G1631" s="3">
        <v>1.6500000000000001</v>
      </c>
      <c r="H1631" s="3"/>
      <c r="I1631" s="3">
        <v>1</v>
      </c>
      <c r="J1631" s="3">
        <v>1</v>
      </c>
      <c r="K1631" s="3">
        <v>4</v>
      </c>
      <c r="L1631" s="3"/>
      <c r="M1631" s="3">
        <v>5</v>
      </c>
      <c r="N1631" s="3">
        <v>21</v>
      </c>
      <c r="O1631" s="3">
        <v>1</v>
      </c>
      <c r="P1631" s="3">
        <v>1</v>
      </c>
      <c r="Q1631" s="3">
        <v>1</v>
      </c>
      <c r="R1631" s="3">
        <v>1</v>
      </c>
      <c r="S1631" s="3"/>
      <c r="T1631" s="3">
        <v>46</v>
      </c>
      <c r="U1631" s="3">
        <v>2</v>
      </c>
      <c r="V1631" s="3">
        <v>1</v>
      </c>
      <c r="W1631" s="3">
        <v>1</v>
      </c>
    </row>
    <row r="1632" spans="2:23">
      <c r="B1632" s="2" t="s">
        <v>3334</v>
      </c>
      <c r="C1632" t="s">
        <v>3333</v>
      </c>
      <c r="D1632" s="3">
        <v>21</v>
      </c>
      <c r="E1632" s="3">
        <v>1.18</v>
      </c>
      <c r="F1632" s="3">
        <v>9080000</v>
      </c>
      <c r="G1632" s="3">
        <v>0.65</v>
      </c>
      <c r="H1632" s="3"/>
      <c r="I1632" s="3">
        <v>1</v>
      </c>
      <c r="J1632" s="3">
        <v>1</v>
      </c>
      <c r="K1632" s="3">
        <v>7</v>
      </c>
      <c r="L1632" s="3"/>
      <c r="M1632" s="3">
        <v>1</v>
      </c>
      <c r="N1632" s="3">
        <v>2</v>
      </c>
      <c r="O1632" s="3">
        <v>1</v>
      </c>
      <c r="P1632" s="3">
        <v>1</v>
      </c>
      <c r="Q1632" s="3">
        <v>2</v>
      </c>
      <c r="R1632" s="3">
        <v>1</v>
      </c>
      <c r="S1632" s="3"/>
      <c r="T1632" s="3">
        <v>3</v>
      </c>
      <c r="U1632" s="3">
        <v>2</v>
      </c>
      <c r="V1632" s="3">
        <v>1</v>
      </c>
      <c r="W1632" s="3">
        <v>1</v>
      </c>
    </row>
    <row r="1633" spans="2:23">
      <c r="B1633" s="2" t="s">
        <v>3336</v>
      </c>
      <c r="C1633" t="s">
        <v>3335</v>
      </c>
      <c r="D1633" s="3">
        <v>49</v>
      </c>
      <c r="E1633" s="3">
        <v>0.75</v>
      </c>
      <c r="F1633" s="3">
        <v>9070000</v>
      </c>
      <c r="G1633" s="3">
        <v>1.54</v>
      </c>
      <c r="H1633" s="3"/>
      <c r="I1633" s="3">
        <v>3</v>
      </c>
      <c r="J1633" s="3">
        <v>13</v>
      </c>
      <c r="K1633" s="3">
        <v>4</v>
      </c>
      <c r="L1633" s="3"/>
      <c r="M1633" s="3">
        <v>2</v>
      </c>
      <c r="N1633" s="3">
        <v>16</v>
      </c>
      <c r="O1633" s="3">
        <v>20</v>
      </c>
      <c r="P1633" s="3">
        <v>1</v>
      </c>
      <c r="Q1633" s="3">
        <v>1</v>
      </c>
      <c r="R1633" s="3">
        <v>1</v>
      </c>
      <c r="S1633" s="3"/>
      <c r="T1633" s="3">
        <v>16</v>
      </c>
      <c r="U1633" s="3">
        <v>19</v>
      </c>
      <c r="V1633" s="3">
        <v>4</v>
      </c>
      <c r="W1633" s="3">
        <v>2</v>
      </c>
    </row>
    <row r="1634" spans="2:23">
      <c r="B1634" s="2" t="s">
        <v>3338</v>
      </c>
      <c r="C1634" t="s">
        <v>3337</v>
      </c>
      <c r="D1634" s="3">
        <v>7</v>
      </c>
      <c r="E1634" s="3">
        <v>0.75</v>
      </c>
      <c r="F1634" s="3">
        <v>9020000</v>
      </c>
      <c r="G1634" s="3">
        <v>0.16999999999999998</v>
      </c>
      <c r="H1634" s="3"/>
      <c r="I1634" s="3">
        <v>1</v>
      </c>
      <c r="J1634" s="3">
        <v>28</v>
      </c>
      <c r="K1634" s="3">
        <v>1</v>
      </c>
      <c r="L1634" s="3"/>
      <c r="M1634" s="3">
        <v>1</v>
      </c>
      <c r="N1634" s="3">
        <v>2</v>
      </c>
      <c r="O1634" s="3">
        <v>1</v>
      </c>
      <c r="P1634" s="3">
        <v>1</v>
      </c>
      <c r="Q1634" s="3">
        <v>1</v>
      </c>
      <c r="R1634" s="3">
        <v>1</v>
      </c>
      <c r="S1634" s="3"/>
      <c r="T1634" s="3">
        <v>120</v>
      </c>
      <c r="U1634" s="3">
        <v>12</v>
      </c>
      <c r="V1634" s="3">
        <v>9</v>
      </c>
      <c r="W1634" s="3">
        <v>1</v>
      </c>
    </row>
    <row r="1635" spans="2:23">
      <c r="B1635" s="2" t="s">
        <v>3340</v>
      </c>
      <c r="C1635" t="s">
        <v>3339</v>
      </c>
      <c r="D1635" s="3">
        <v>13</v>
      </c>
      <c r="E1635" s="3">
        <v>0.42</v>
      </c>
      <c r="F1635" s="3">
        <v>8980000</v>
      </c>
      <c r="G1635" s="3">
        <v>0.21</v>
      </c>
      <c r="H1635" s="3"/>
      <c r="I1635" s="3">
        <v>1</v>
      </c>
      <c r="J1635" s="3">
        <v>19</v>
      </c>
      <c r="K1635" s="3">
        <v>2</v>
      </c>
      <c r="L1635" s="3"/>
      <c r="M1635" s="3">
        <v>1</v>
      </c>
      <c r="N1635" s="3">
        <v>2</v>
      </c>
      <c r="O1635" s="3">
        <v>1</v>
      </c>
      <c r="P1635" s="3">
        <v>1</v>
      </c>
      <c r="Q1635" s="3">
        <v>1</v>
      </c>
      <c r="R1635" s="3">
        <v>1</v>
      </c>
      <c r="S1635" s="3"/>
      <c r="T1635" s="3">
        <v>20</v>
      </c>
      <c r="U1635" s="3">
        <v>22</v>
      </c>
      <c r="V1635" s="3">
        <v>20</v>
      </c>
      <c r="W1635" s="3">
        <v>1</v>
      </c>
    </row>
    <row r="1636" spans="2:23">
      <c r="B1636" s="2" t="s">
        <v>3342</v>
      </c>
      <c r="C1636" t="s">
        <v>3341</v>
      </c>
      <c r="D1636" s="3">
        <v>12</v>
      </c>
      <c r="E1636" s="3">
        <v>0.70000000000000007</v>
      </c>
      <c r="F1636" s="3">
        <v>8980000</v>
      </c>
      <c r="G1636" s="3">
        <v>1.0699999999999998</v>
      </c>
      <c r="H1636" s="3"/>
      <c r="I1636" s="3">
        <v>1</v>
      </c>
      <c r="J1636" s="3">
        <v>5</v>
      </c>
      <c r="K1636" s="3">
        <v>4</v>
      </c>
      <c r="L1636" s="3"/>
      <c r="M1636" s="3">
        <v>5</v>
      </c>
      <c r="N1636" s="3">
        <v>26</v>
      </c>
      <c r="O1636" s="3">
        <v>15</v>
      </c>
      <c r="P1636" s="3">
        <v>1</v>
      </c>
      <c r="Q1636" s="3">
        <v>1</v>
      </c>
      <c r="R1636" s="3">
        <v>1</v>
      </c>
      <c r="S1636" s="3"/>
      <c r="T1636" s="3">
        <v>49</v>
      </c>
      <c r="U1636" s="3">
        <v>7</v>
      </c>
      <c r="V1636" s="3">
        <v>1</v>
      </c>
      <c r="W1636" s="3">
        <v>1</v>
      </c>
    </row>
    <row r="1637" spans="2:23">
      <c r="B1637" s="2" t="s">
        <v>3344</v>
      </c>
      <c r="C1637" t="s">
        <v>3343</v>
      </c>
      <c r="D1637" s="3">
        <v>15</v>
      </c>
      <c r="E1637" s="3">
        <v>1.03</v>
      </c>
      <c r="F1637" s="3">
        <v>8780000</v>
      </c>
      <c r="G1637" s="3">
        <v>0.32</v>
      </c>
      <c r="H1637" s="3"/>
      <c r="I1637" s="3">
        <v>6</v>
      </c>
      <c r="J1637" s="3">
        <v>1</v>
      </c>
      <c r="K1637" s="3">
        <v>7</v>
      </c>
      <c r="L1637" s="3"/>
      <c r="M1637" s="3">
        <v>22</v>
      </c>
      <c r="N1637" s="3">
        <v>47</v>
      </c>
      <c r="O1637" s="3">
        <v>42</v>
      </c>
      <c r="P1637" s="3">
        <v>2</v>
      </c>
      <c r="Q1637" s="3">
        <v>1</v>
      </c>
      <c r="R1637" s="3">
        <v>1</v>
      </c>
      <c r="S1637" s="3"/>
      <c r="T1637" s="3">
        <v>16</v>
      </c>
      <c r="U1637" s="3">
        <v>6</v>
      </c>
      <c r="V1637" s="3">
        <v>5</v>
      </c>
      <c r="W1637" s="3">
        <v>1</v>
      </c>
    </row>
    <row r="1638" spans="2:23">
      <c r="B1638" s="2" t="s">
        <v>3346</v>
      </c>
      <c r="C1638" t="s">
        <v>3345</v>
      </c>
      <c r="D1638" s="3">
        <v>12</v>
      </c>
      <c r="E1638" s="3">
        <v>0.8</v>
      </c>
      <c r="F1638" s="3">
        <v>8530000</v>
      </c>
      <c r="G1638" s="3">
        <v>0.32</v>
      </c>
      <c r="H1638" s="3"/>
      <c r="I1638" s="3">
        <v>1</v>
      </c>
      <c r="J1638" s="3">
        <v>13</v>
      </c>
      <c r="K1638" s="3">
        <v>7</v>
      </c>
      <c r="L1638" s="3"/>
      <c r="M1638" s="3">
        <v>1</v>
      </c>
      <c r="N1638" s="3">
        <v>2</v>
      </c>
      <c r="O1638" s="3">
        <v>1</v>
      </c>
      <c r="P1638" s="3">
        <v>1</v>
      </c>
      <c r="Q1638" s="3">
        <v>1</v>
      </c>
      <c r="R1638" s="3">
        <v>1</v>
      </c>
      <c r="S1638" s="3"/>
      <c r="T1638" s="3">
        <v>5</v>
      </c>
      <c r="U1638" s="3">
        <v>5</v>
      </c>
      <c r="V1638" s="3">
        <v>2</v>
      </c>
      <c r="W1638" s="3">
        <v>1</v>
      </c>
    </row>
    <row r="1639" spans="2:23">
      <c r="B1639" s="2" t="s">
        <v>3348</v>
      </c>
      <c r="C1639" t="s">
        <v>3347</v>
      </c>
      <c r="D1639" s="3">
        <v>50</v>
      </c>
      <c r="E1639" s="3">
        <v>0.5</v>
      </c>
      <c r="F1639" s="3">
        <v>8530000</v>
      </c>
      <c r="G1639" s="3">
        <v>1.34</v>
      </c>
      <c r="H1639" s="3"/>
      <c r="I1639" s="3">
        <v>1</v>
      </c>
      <c r="J1639" s="3">
        <v>3</v>
      </c>
      <c r="K1639" s="3">
        <v>1</v>
      </c>
      <c r="L1639" s="3"/>
      <c r="M1639" s="3">
        <v>1</v>
      </c>
      <c r="N1639" s="3">
        <v>5</v>
      </c>
      <c r="O1639" s="3">
        <v>3</v>
      </c>
      <c r="P1639" s="3">
        <v>1</v>
      </c>
      <c r="Q1639" s="3">
        <v>1</v>
      </c>
      <c r="R1639" s="3">
        <v>1</v>
      </c>
      <c r="S1639" s="3"/>
      <c r="T1639" s="3">
        <v>90</v>
      </c>
      <c r="U1639" s="3">
        <v>8</v>
      </c>
      <c r="V1639" s="3">
        <v>9</v>
      </c>
      <c r="W1639" s="3">
        <v>1</v>
      </c>
    </row>
    <row r="1640" spans="2:23">
      <c r="B1640" s="2" t="s">
        <v>3350</v>
      </c>
      <c r="C1640" t="s">
        <v>3349</v>
      </c>
      <c r="D1640" s="3">
        <v>17</v>
      </c>
      <c r="E1640" s="3">
        <v>0.79</v>
      </c>
      <c r="F1640" s="3">
        <v>8520000</v>
      </c>
      <c r="G1640" s="3">
        <v>0.57999999999999996</v>
      </c>
      <c r="H1640" s="3"/>
      <c r="I1640" s="3">
        <v>3</v>
      </c>
      <c r="J1640" s="3">
        <v>16</v>
      </c>
      <c r="K1640" s="3">
        <v>4</v>
      </c>
      <c r="L1640" s="3"/>
      <c r="M1640" s="3">
        <v>19</v>
      </c>
      <c r="N1640" s="3">
        <v>56</v>
      </c>
      <c r="O1640" s="3">
        <v>20</v>
      </c>
      <c r="P1640" s="3">
        <v>1</v>
      </c>
      <c r="Q1640" s="3">
        <v>1</v>
      </c>
      <c r="R1640" s="3">
        <v>1</v>
      </c>
      <c r="S1640" s="3"/>
      <c r="T1640" s="3">
        <v>50</v>
      </c>
      <c r="U1640" s="3">
        <v>6</v>
      </c>
      <c r="V1640" s="3">
        <v>5</v>
      </c>
      <c r="W1640" s="3">
        <v>1</v>
      </c>
    </row>
    <row r="1641" spans="2:23">
      <c r="B1641" s="2" t="s">
        <v>3352</v>
      </c>
      <c r="C1641" t="s">
        <v>3351</v>
      </c>
      <c r="D1641" s="3">
        <v>1</v>
      </c>
      <c r="E1641" s="3">
        <v>0.35000000000000003</v>
      </c>
      <c r="F1641" s="3">
        <v>8510000</v>
      </c>
      <c r="G1641" s="3">
        <v>0.19</v>
      </c>
      <c r="H1641" s="3"/>
      <c r="I1641" s="3">
        <v>1</v>
      </c>
      <c r="J1641" s="3">
        <v>12</v>
      </c>
      <c r="K1641" s="3">
        <v>1</v>
      </c>
      <c r="L1641" s="3"/>
      <c r="M1641" s="3">
        <v>1</v>
      </c>
      <c r="N1641" s="3">
        <v>1</v>
      </c>
      <c r="O1641" s="3">
        <v>1</v>
      </c>
      <c r="P1641" s="3">
        <v>1</v>
      </c>
      <c r="Q1641" s="3">
        <v>1</v>
      </c>
      <c r="R1641" s="3">
        <v>1</v>
      </c>
      <c r="S1641" s="3"/>
      <c r="T1641" s="3">
        <v>1</v>
      </c>
      <c r="U1641" s="3">
        <v>18</v>
      </c>
      <c r="V1641" s="3">
        <v>8</v>
      </c>
      <c r="W1641" s="3">
        <v>1</v>
      </c>
    </row>
    <row r="1642" spans="2:23">
      <c r="B1642" s="2" t="s">
        <v>3354</v>
      </c>
      <c r="C1642" t="s">
        <v>3353</v>
      </c>
      <c r="D1642" s="3">
        <v>2</v>
      </c>
      <c r="E1642" s="3">
        <v>0.2</v>
      </c>
      <c r="F1642" s="3">
        <v>8400000</v>
      </c>
      <c r="G1642" s="3">
        <v>0.27999999999999997</v>
      </c>
      <c r="H1642" s="3"/>
      <c r="I1642" s="3">
        <v>1</v>
      </c>
      <c r="J1642" s="3">
        <v>7</v>
      </c>
      <c r="K1642" s="3">
        <v>1</v>
      </c>
      <c r="L1642" s="3"/>
      <c r="M1642" s="3">
        <v>1</v>
      </c>
      <c r="N1642" s="3">
        <v>5</v>
      </c>
      <c r="O1642" s="3">
        <v>1</v>
      </c>
      <c r="P1642" s="3">
        <v>1</v>
      </c>
      <c r="Q1642" s="3">
        <v>1</v>
      </c>
      <c r="R1642" s="3">
        <v>1</v>
      </c>
      <c r="S1642" s="3"/>
      <c r="T1642" s="3">
        <v>3</v>
      </c>
      <c r="U1642" s="3">
        <v>5</v>
      </c>
      <c r="V1642" s="3">
        <v>4</v>
      </c>
      <c r="W1642" s="3">
        <v>1</v>
      </c>
    </row>
    <row r="1643" spans="2:23">
      <c r="B1643" s="2" t="s">
        <v>3356</v>
      </c>
      <c r="C1643" t="s">
        <v>3355</v>
      </c>
      <c r="D1643" s="3">
        <v>7</v>
      </c>
      <c r="E1643" s="3">
        <v>0.4</v>
      </c>
      <c r="F1643" s="3">
        <v>8390000</v>
      </c>
      <c r="G1643" s="3">
        <v>0.33999999999999997</v>
      </c>
      <c r="H1643" s="3"/>
      <c r="I1643" s="3">
        <v>1</v>
      </c>
      <c r="J1643" s="3">
        <v>14</v>
      </c>
      <c r="K1643" s="3">
        <v>1</v>
      </c>
      <c r="L1643" s="3"/>
      <c r="M1643" s="3">
        <v>1</v>
      </c>
      <c r="N1643" s="3">
        <v>2</v>
      </c>
      <c r="O1643" s="3">
        <v>1</v>
      </c>
      <c r="P1643" s="3">
        <v>1</v>
      </c>
      <c r="Q1643" s="3">
        <v>1</v>
      </c>
      <c r="R1643" s="3">
        <v>1</v>
      </c>
      <c r="S1643" s="3"/>
      <c r="T1643" s="3">
        <v>5</v>
      </c>
      <c r="U1643" s="3">
        <v>14</v>
      </c>
      <c r="V1643" s="3">
        <v>8</v>
      </c>
      <c r="W1643" s="3">
        <v>1</v>
      </c>
    </row>
    <row r="1644" spans="2:23">
      <c r="B1644" s="2" t="s">
        <v>3358</v>
      </c>
      <c r="C1644" t="s">
        <v>3357</v>
      </c>
      <c r="D1644" s="3">
        <v>62</v>
      </c>
      <c r="E1644" s="3">
        <v>0.95</v>
      </c>
      <c r="F1644" s="3">
        <v>8380000.0000000009</v>
      </c>
      <c r="G1644" s="3">
        <v>0.27</v>
      </c>
      <c r="H1644" s="3"/>
      <c r="I1644" s="3">
        <v>1</v>
      </c>
      <c r="J1644" s="3">
        <v>11</v>
      </c>
      <c r="K1644" s="3">
        <v>4</v>
      </c>
      <c r="L1644" s="3"/>
      <c r="M1644" s="3">
        <v>1</v>
      </c>
      <c r="N1644" s="3">
        <v>2</v>
      </c>
      <c r="O1644" s="3">
        <v>1</v>
      </c>
      <c r="P1644" s="3">
        <v>1</v>
      </c>
      <c r="Q1644" s="3">
        <v>1</v>
      </c>
      <c r="R1644" s="3">
        <v>1</v>
      </c>
      <c r="S1644" s="3"/>
      <c r="T1644" s="3">
        <v>16</v>
      </c>
      <c r="U1644" s="3">
        <v>22</v>
      </c>
      <c r="V1644" s="3">
        <v>9</v>
      </c>
      <c r="W1644" s="3">
        <v>2</v>
      </c>
    </row>
    <row r="1645" spans="2:23">
      <c r="B1645" s="2" t="s">
        <v>3360</v>
      </c>
      <c r="C1645" t="s">
        <v>3359</v>
      </c>
      <c r="D1645" s="3">
        <v>4</v>
      </c>
      <c r="E1645" s="3">
        <v>0.3</v>
      </c>
      <c r="F1645" s="3">
        <v>8380000.0000000009</v>
      </c>
      <c r="G1645" s="3">
        <v>0.5</v>
      </c>
      <c r="H1645" s="3"/>
      <c r="I1645" s="3">
        <v>1</v>
      </c>
      <c r="J1645" s="3">
        <v>13</v>
      </c>
      <c r="K1645" s="3">
        <v>1</v>
      </c>
      <c r="L1645" s="3"/>
      <c r="M1645" s="3">
        <v>1</v>
      </c>
      <c r="N1645" s="3">
        <v>5</v>
      </c>
      <c r="O1645" s="3">
        <v>1</v>
      </c>
      <c r="P1645" s="3">
        <v>1</v>
      </c>
      <c r="Q1645" s="3">
        <v>1</v>
      </c>
      <c r="R1645" s="3">
        <v>1</v>
      </c>
      <c r="S1645" s="3"/>
      <c r="T1645" s="3">
        <v>1</v>
      </c>
      <c r="U1645" s="3">
        <v>5</v>
      </c>
      <c r="V1645" s="3">
        <v>7</v>
      </c>
      <c r="W1645" s="3">
        <v>1</v>
      </c>
    </row>
    <row r="1646" spans="2:23">
      <c r="B1646" s="2" t="s">
        <v>3362</v>
      </c>
      <c r="C1646" t="s">
        <v>3361</v>
      </c>
      <c r="D1646" s="3">
        <v>12</v>
      </c>
      <c r="E1646" s="3">
        <v>0.8</v>
      </c>
      <c r="F1646" s="3">
        <v>8289999.9999999991</v>
      </c>
      <c r="G1646" s="3">
        <v>1.43</v>
      </c>
      <c r="H1646" s="3"/>
      <c r="I1646" s="3">
        <v>1</v>
      </c>
      <c r="J1646" s="3">
        <v>13</v>
      </c>
      <c r="K1646" s="3">
        <v>2</v>
      </c>
      <c r="L1646" s="3"/>
      <c r="M1646" s="3">
        <v>1</v>
      </c>
      <c r="N1646" s="3">
        <v>5</v>
      </c>
      <c r="O1646" s="3">
        <v>1</v>
      </c>
      <c r="P1646" s="3">
        <v>1</v>
      </c>
      <c r="Q1646" s="3">
        <v>1</v>
      </c>
      <c r="R1646" s="3">
        <v>1</v>
      </c>
      <c r="S1646" s="3"/>
      <c r="T1646" s="3">
        <v>5</v>
      </c>
      <c r="U1646" s="3">
        <v>5</v>
      </c>
      <c r="V1646" s="3">
        <v>2</v>
      </c>
      <c r="W1646" s="3">
        <v>1</v>
      </c>
    </row>
    <row r="1647" spans="2:23">
      <c r="B1647" s="2" t="s">
        <v>3364</v>
      </c>
      <c r="C1647" t="s">
        <v>3363</v>
      </c>
      <c r="D1647" s="3">
        <v>21</v>
      </c>
      <c r="E1647" s="3">
        <v>0.53</v>
      </c>
      <c r="F1647" s="3">
        <v>8230000</v>
      </c>
      <c r="G1647" s="3">
        <v>6.9999999999999993E-2</v>
      </c>
      <c r="H1647" s="3"/>
      <c r="I1647" s="3">
        <v>1</v>
      </c>
      <c r="J1647" s="3">
        <v>1</v>
      </c>
      <c r="K1647" s="3">
        <v>1</v>
      </c>
      <c r="L1647" s="3"/>
      <c r="M1647" s="3">
        <v>1</v>
      </c>
      <c r="N1647" s="3">
        <v>5</v>
      </c>
      <c r="O1647" s="3">
        <v>1</v>
      </c>
      <c r="P1647" s="3">
        <v>1</v>
      </c>
      <c r="Q1647" s="3">
        <v>2</v>
      </c>
      <c r="R1647" s="3">
        <v>1</v>
      </c>
      <c r="S1647" s="3"/>
      <c r="T1647" s="3">
        <v>7</v>
      </c>
      <c r="U1647" s="3">
        <v>2</v>
      </c>
      <c r="V1647" s="3">
        <v>1</v>
      </c>
      <c r="W1647" s="3">
        <v>1</v>
      </c>
    </row>
    <row r="1648" spans="2:23">
      <c r="B1648" s="2" t="s">
        <v>3366</v>
      </c>
      <c r="C1648" t="s">
        <v>3365</v>
      </c>
      <c r="D1648" s="3">
        <v>79</v>
      </c>
      <c r="E1648" s="3">
        <v>0.49</v>
      </c>
      <c r="F1648" s="3">
        <v>8189999.9999999991</v>
      </c>
      <c r="G1648" s="3">
        <v>0.8</v>
      </c>
      <c r="H1648" s="3"/>
      <c r="I1648" s="3">
        <v>1</v>
      </c>
      <c r="J1648" s="3">
        <v>13</v>
      </c>
      <c r="K1648" s="3">
        <v>1</v>
      </c>
      <c r="L1648" s="3"/>
      <c r="M1648" s="3">
        <v>1</v>
      </c>
      <c r="N1648" s="3">
        <v>2</v>
      </c>
      <c r="O1648" s="3">
        <v>1</v>
      </c>
      <c r="P1648" s="3">
        <v>1</v>
      </c>
      <c r="Q1648" s="3">
        <v>1</v>
      </c>
      <c r="R1648" s="3">
        <v>1</v>
      </c>
      <c r="S1648" s="3"/>
      <c r="T1648" s="3">
        <v>38</v>
      </c>
      <c r="U1648" s="3">
        <v>2</v>
      </c>
      <c r="V1648" s="3">
        <v>4</v>
      </c>
      <c r="W1648" s="3">
        <v>1</v>
      </c>
    </row>
    <row r="1649" spans="2:23">
      <c r="B1649" s="2" t="s">
        <v>3368</v>
      </c>
      <c r="C1649" t="s">
        <v>3367</v>
      </c>
      <c r="D1649" s="3">
        <v>28</v>
      </c>
      <c r="E1649" s="3">
        <v>0.5</v>
      </c>
      <c r="F1649" s="3">
        <v>8130000.0000000009</v>
      </c>
      <c r="G1649" s="3">
        <v>0.26</v>
      </c>
      <c r="H1649" s="3"/>
      <c r="I1649" s="3">
        <v>1</v>
      </c>
      <c r="J1649" s="3">
        <v>12</v>
      </c>
      <c r="K1649" s="3">
        <v>1</v>
      </c>
      <c r="L1649" s="3"/>
      <c r="M1649" s="3">
        <v>1</v>
      </c>
      <c r="N1649" s="3">
        <v>2</v>
      </c>
      <c r="O1649" s="3">
        <v>1</v>
      </c>
      <c r="P1649" s="3">
        <v>1</v>
      </c>
      <c r="Q1649" s="3">
        <v>1</v>
      </c>
      <c r="R1649" s="3">
        <v>1</v>
      </c>
      <c r="S1649" s="3"/>
      <c r="T1649" s="3">
        <v>49</v>
      </c>
      <c r="U1649" s="3">
        <v>12</v>
      </c>
      <c r="V1649" s="3">
        <v>1</v>
      </c>
      <c r="W1649" s="3">
        <v>1</v>
      </c>
    </row>
    <row r="1650" spans="2:23">
      <c r="B1650" s="2" t="s">
        <v>293</v>
      </c>
      <c r="C1650" t="s">
        <v>3369</v>
      </c>
      <c r="D1650" s="3">
        <v>21</v>
      </c>
      <c r="E1650" s="3">
        <v>1.1100000000000001</v>
      </c>
      <c r="F1650" s="3">
        <v>8100000</v>
      </c>
      <c r="G1650" s="3">
        <v>0.48</v>
      </c>
      <c r="H1650" s="3"/>
      <c r="I1650" s="3">
        <v>1</v>
      </c>
      <c r="J1650" s="3">
        <v>1</v>
      </c>
      <c r="K1650" s="3">
        <v>1</v>
      </c>
      <c r="L1650" s="3"/>
      <c r="M1650" s="3">
        <v>1</v>
      </c>
      <c r="N1650" s="3">
        <v>4</v>
      </c>
      <c r="O1650" s="3">
        <v>1</v>
      </c>
      <c r="P1650" s="3">
        <v>2</v>
      </c>
      <c r="Q1650" s="3">
        <v>1</v>
      </c>
      <c r="R1650" s="3">
        <v>1</v>
      </c>
      <c r="S1650" s="3"/>
      <c r="T1650" s="3">
        <v>1</v>
      </c>
      <c r="U1650" s="3">
        <v>1</v>
      </c>
      <c r="V1650" s="3">
        <v>1</v>
      </c>
      <c r="W1650" s="3">
        <v>1</v>
      </c>
    </row>
    <row r="1651" spans="2:23">
      <c r="B1651" s="2" t="s">
        <v>3371</v>
      </c>
      <c r="C1651" t="s">
        <v>3370</v>
      </c>
      <c r="D1651" s="3">
        <v>19</v>
      </c>
      <c r="E1651" s="3">
        <v>0.75</v>
      </c>
      <c r="F1651" s="3">
        <v>8010000</v>
      </c>
      <c r="G1651" s="3">
        <v>0.64</v>
      </c>
      <c r="H1651" s="3"/>
      <c r="I1651" s="3">
        <v>2</v>
      </c>
      <c r="J1651" s="3">
        <v>1</v>
      </c>
      <c r="K1651" s="3">
        <v>1</v>
      </c>
      <c r="L1651" s="3"/>
      <c r="M1651" s="3">
        <v>6</v>
      </c>
      <c r="N1651" s="3">
        <v>18</v>
      </c>
      <c r="O1651" s="3">
        <v>6</v>
      </c>
      <c r="P1651" s="3">
        <v>2</v>
      </c>
      <c r="Q1651" s="3">
        <v>1</v>
      </c>
      <c r="R1651" s="3">
        <v>2</v>
      </c>
      <c r="S1651" s="3"/>
      <c r="T1651" s="3">
        <v>86</v>
      </c>
      <c r="U1651" s="3">
        <v>6</v>
      </c>
      <c r="V1651" s="3">
        <v>5</v>
      </c>
      <c r="W1651" s="3">
        <v>1</v>
      </c>
    </row>
    <row r="1652" spans="2:23">
      <c r="B1652" s="2" t="s">
        <v>3373</v>
      </c>
      <c r="C1652" t="s">
        <v>3372</v>
      </c>
      <c r="D1652" s="3">
        <v>15</v>
      </c>
      <c r="E1652" s="3">
        <v>0.97</v>
      </c>
      <c r="F1652" s="3">
        <v>8000000</v>
      </c>
      <c r="G1652" s="3">
        <v>0.25</v>
      </c>
      <c r="H1652" s="3"/>
      <c r="I1652" s="3">
        <v>6</v>
      </c>
      <c r="J1652" s="3">
        <v>1</v>
      </c>
      <c r="K1652" s="3">
        <v>6</v>
      </c>
      <c r="L1652" s="3"/>
      <c r="M1652" s="3">
        <v>18</v>
      </c>
      <c r="N1652" s="3">
        <v>40</v>
      </c>
      <c r="O1652" s="3">
        <v>42</v>
      </c>
      <c r="P1652" s="3">
        <v>2</v>
      </c>
      <c r="Q1652" s="3">
        <v>1</v>
      </c>
      <c r="R1652" s="3">
        <v>1</v>
      </c>
      <c r="S1652" s="3"/>
      <c r="T1652" s="3">
        <v>59</v>
      </c>
      <c r="U1652" s="3">
        <v>6</v>
      </c>
      <c r="V1652" s="3">
        <v>5</v>
      </c>
      <c r="W1652" s="3">
        <v>1</v>
      </c>
    </row>
    <row r="1653" spans="2:23">
      <c r="B1653" s="2" t="s">
        <v>3375</v>
      </c>
      <c r="C1653" t="s">
        <v>3374</v>
      </c>
      <c r="D1653" s="3">
        <v>43</v>
      </c>
      <c r="E1653" s="3">
        <v>0.75</v>
      </c>
      <c r="F1653" s="3">
        <v>8000000</v>
      </c>
      <c r="G1653" s="3">
        <v>0.73</v>
      </c>
      <c r="H1653" s="3"/>
      <c r="I1653" s="3">
        <v>3</v>
      </c>
      <c r="J1653" s="3">
        <v>12</v>
      </c>
      <c r="K1653" s="3">
        <v>4</v>
      </c>
      <c r="L1653" s="3"/>
      <c r="M1653" s="3">
        <v>11</v>
      </c>
      <c r="N1653" s="3">
        <v>16</v>
      </c>
      <c r="O1653" s="3">
        <v>19</v>
      </c>
      <c r="P1653" s="3">
        <v>1</v>
      </c>
      <c r="Q1653" s="3">
        <v>1</v>
      </c>
      <c r="R1653" s="3">
        <v>2</v>
      </c>
      <c r="S1653" s="3"/>
      <c r="T1653" s="3">
        <v>65</v>
      </c>
      <c r="U1653" s="3">
        <v>1</v>
      </c>
      <c r="V1653" s="3">
        <v>9</v>
      </c>
      <c r="W1653" s="3">
        <v>1</v>
      </c>
    </row>
    <row r="1654" spans="2:23">
      <c r="B1654" s="2" t="s">
        <v>3377</v>
      </c>
      <c r="C1654" t="s">
        <v>3376</v>
      </c>
      <c r="D1654" s="3">
        <v>53</v>
      </c>
      <c r="E1654" s="3">
        <v>1.68</v>
      </c>
      <c r="F1654" s="3">
        <v>7930000</v>
      </c>
      <c r="G1654" s="3">
        <v>0.54</v>
      </c>
      <c r="H1654" s="3"/>
      <c r="I1654" s="3">
        <v>5</v>
      </c>
      <c r="J1654" s="3">
        <v>11</v>
      </c>
      <c r="K1654" s="3">
        <v>4</v>
      </c>
      <c r="L1654" s="3"/>
      <c r="M1654" s="3">
        <v>14</v>
      </c>
      <c r="N1654" s="3">
        <v>33</v>
      </c>
      <c r="O1654" s="3">
        <v>54</v>
      </c>
      <c r="P1654" s="3">
        <v>1</v>
      </c>
      <c r="Q1654" s="3">
        <v>1</v>
      </c>
      <c r="R1654" s="3">
        <v>1</v>
      </c>
      <c r="S1654" s="3"/>
      <c r="T1654" s="3">
        <v>16</v>
      </c>
      <c r="U1654" s="3">
        <v>12</v>
      </c>
      <c r="V1654" s="3">
        <v>9</v>
      </c>
      <c r="W1654" s="3">
        <v>2</v>
      </c>
    </row>
    <row r="1655" spans="2:23">
      <c r="B1655" s="2" t="s">
        <v>3379</v>
      </c>
      <c r="C1655" t="s">
        <v>3378</v>
      </c>
      <c r="D1655" s="3">
        <v>59</v>
      </c>
      <c r="E1655" s="3">
        <v>1.73</v>
      </c>
      <c r="F1655" s="3">
        <v>7830000</v>
      </c>
      <c r="G1655" s="3">
        <v>0.55999999999999994</v>
      </c>
      <c r="H1655" s="3"/>
      <c r="I1655" s="3">
        <v>3</v>
      </c>
      <c r="J1655" s="3">
        <v>31</v>
      </c>
      <c r="K1655" s="3">
        <v>4</v>
      </c>
      <c r="L1655" s="3"/>
      <c r="M1655" s="3">
        <v>16</v>
      </c>
      <c r="N1655" s="3">
        <v>54</v>
      </c>
      <c r="O1655" s="3">
        <v>58</v>
      </c>
      <c r="P1655" s="3">
        <v>1</v>
      </c>
      <c r="Q1655" s="3">
        <v>1</v>
      </c>
      <c r="R1655" s="3">
        <v>1</v>
      </c>
      <c r="S1655" s="3"/>
      <c r="T1655" s="3">
        <v>89</v>
      </c>
      <c r="U1655" s="3">
        <v>6</v>
      </c>
      <c r="V1655" s="3">
        <v>5</v>
      </c>
      <c r="W1655" s="3">
        <v>1</v>
      </c>
    </row>
    <row r="1656" spans="2:23">
      <c r="B1656" s="2" t="s">
        <v>3381</v>
      </c>
      <c r="C1656" t="s">
        <v>3380</v>
      </c>
      <c r="D1656" s="3">
        <v>35</v>
      </c>
      <c r="E1656" s="3">
        <v>0.44999999999999996</v>
      </c>
      <c r="F1656" s="3">
        <v>7800000</v>
      </c>
      <c r="G1656" s="3">
        <v>0.72</v>
      </c>
      <c r="H1656" s="3"/>
      <c r="I1656" s="3">
        <v>1</v>
      </c>
      <c r="J1656" s="3">
        <v>12</v>
      </c>
      <c r="K1656" s="3">
        <v>4</v>
      </c>
      <c r="L1656" s="3"/>
      <c r="M1656" s="3">
        <v>1</v>
      </c>
      <c r="N1656" s="3">
        <v>2</v>
      </c>
      <c r="O1656" s="3">
        <v>1</v>
      </c>
      <c r="P1656" s="3">
        <v>1</v>
      </c>
      <c r="Q1656" s="3">
        <v>1</v>
      </c>
      <c r="R1656" s="3">
        <v>1</v>
      </c>
      <c r="S1656" s="3"/>
      <c r="T1656" s="3">
        <v>5</v>
      </c>
      <c r="U1656" s="3">
        <v>12</v>
      </c>
      <c r="V1656" s="3">
        <v>2</v>
      </c>
      <c r="W1656" s="3">
        <v>1</v>
      </c>
    </row>
    <row r="1657" spans="2:23">
      <c r="B1657" s="2" t="s">
        <v>3383</v>
      </c>
      <c r="C1657" t="s">
        <v>3382</v>
      </c>
      <c r="D1657" s="3">
        <v>12</v>
      </c>
      <c r="E1657" s="3">
        <v>0.72</v>
      </c>
      <c r="F1657" s="3">
        <v>7740000</v>
      </c>
      <c r="G1657" s="3">
        <v>1.81</v>
      </c>
      <c r="H1657" s="3"/>
      <c r="I1657" s="3">
        <v>1</v>
      </c>
      <c r="J1657" s="3">
        <v>1</v>
      </c>
      <c r="K1657" s="3">
        <v>4</v>
      </c>
      <c r="L1657" s="3"/>
      <c r="M1657" s="3">
        <v>5</v>
      </c>
      <c r="N1657" s="3">
        <v>26</v>
      </c>
      <c r="O1657" s="3">
        <v>37</v>
      </c>
      <c r="P1657" s="3">
        <v>1</v>
      </c>
      <c r="Q1657" s="3">
        <v>1</v>
      </c>
      <c r="R1657" s="3">
        <v>1</v>
      </c>
      <c r="S1657" s="3"/>
      <c r="T1657" s="3">
        <v>49</v>
      </c>
      <c r="U1657" s="3">
        <v>1</v>
      </c>
      <c r="V1657" s="3">
        <v>1</v>
      </c>
      <c r="W1657" s="3">
        <v>1</v>
      </c>
    </row>
    <row r="1658" spans="2:23">
      <c r="B1658" s="2" t="s">
        <v>3385</v>
      </c>
      <c r="C1658" t="s">
        <v>3384</v>
      </c>
      <c r="D1658" s="3">
        <v>12</v>
      </c>
      <c r="E1658" s="3">
        <v>0.85000000000000009</v>
      </c>
      <c r="F1658" s="3">
        <v>7730000</v>
      </c>
      <c r="G1658" s="3">
        <v>0.52</v>
      </c>
      <c r="H1658" s="3"/>
      <c r="I1658" s="3">
        <v>1</v>
      </c>
      <c r="J1658" s="3">
        <v>11</v>
      </c>
      <c r="K1658" s="3">
        <v>1</v>
      </c>
      <c r="L1658" s="3"/>
      <c r="M1658" s="3">
        <v>1</v>
      </c>
      <c r="N1658" s="3">
        <v>1</v>
      </c>
      <c r="O1658" s="3">
        <v>1</v>
      </c>
      <c r="P1658" s="3">
        <v>1</v>
      </c>
      <c r="Q1658" s="3">
        <v>1</v>
      </c>
      <c r="R1658" s="3">
        <v>1</v>
      </c>
      <c r="S1658" s="3"/>
      <c r="T1658" s="3">
        <v>16</v>
      </c>
      <c r="U1658" s="3">
        <v>12</v>
      </c>
      <c r="V1658" s="3">
        <v>9</v>
      </c>
      <c r="W1658" s="3">
        <v>2</v>
      </c>
    </row>
    <row r="1659" spans="2:23">
      <c r="B1659" s="2" t="s">
        <v>3387</v>
      </c>
      <c r="C1659" t="s">
        <v>3386</v>
      </c>
      <c r="D1659" s="3">
        <v>1</v>
      </c>
      <c r="E1659" s="3">
        <v>0.44999999999999996</v>
      </c>
      <c r="F1659" s="3">
        <v>7720000</v>
      </c>
      <c r="G1659" s="3">
        <v>0.15</v>
      </c>
      <c r="H1659" s="3"/>
      <c r="I1659" s="3">
        <v>1</v>
      </c>
      <c r="J1659" s="3">
        <v>12</v>
      </c>
      <c r="K1659" s="3">
        <v>1</v>
      </c>
      <c r="L1659" s="3"/>
      <c r="M1659" s="3">
        <v>5</v>
      </c>
      <c r="N1659" s="3">
        <v>14</v>
      </c>
      <c r="O1659" s="3">
        <v>1</v>
      </c>
      <c r="P1659" s="3">
        <v>1</v>
      </c>
      <c r="Q1659" s="3">
        <v>1</v>
      </c>
      <c r="R1659" s="3">
        <v>1</v>
      </c>
      <c r="S1659" s="3"/>
      <c r="T1659" s="3">
        <v>121</v>
      </c>
      <c r="U1659" s="3">
        <v>8</v>
      </c>
      <c r="V1659" s="3">
        <v>8</v>
      </c>
      <c r="W1659" s="3">
        <v>1</v>
      </c>
    </row>
    <row r="1660" spans="2:23">
      <c r="B1660" s="2" t="s">
        <v>454</v>
      </c>
      <c r="C1660" t="s">
        <v>3388</v>
      </c>
      <c r="D1660" s="3">
        <v>15</v>
      </c>
      <c r="E1660" s="3">
        <v>0.95</v>
      </c>
      <c r="F1660" s="3">
        <v>7700000</v>
      </c>
      <c r="G1660" s="3">
        <v>0.54999999999999993</v>
      </c>
      <c r="H1660" s="3"/>
      <c r="I1660" s="3">
        <v>1</v>
      </c>
      <c r="J1660" s="3">
        <v>1</v>
      </c>
      <c r="K1660" s="3">
        <v>1</v>
      </c>
      <c r="L1660" s="3"/>
      <c r="M1660" s="3">
        <v>5</v>
      </c>
      <c r="N1660" s="3">
        <v>22</v>
      </c>
      <c r="O1660" s="3">
        <v>1</v>
      </c>
      <c r="P1660" s="3">
        <v>2</v>
      </c>
      <c r="Q1660" s="3">
        <v>1</v>
      </c>
      <c r="R1660" s="3">
        <v>1</v>
      </c>
      <c r="S1660" s="3"/>
      <c r="T1660" s="3">
        <v>10</v>
      </c>
      <c r="U1660" s="3">
        <v>2</v>
      </c>
      <c r="V1660" s="3">
        <v>1</v>
      </c>
      <c r="W1660" s="3">
        <v>1</v>
      </c>
    </row>
    <row r="1661" spans="2:23">
      <c r="B1661" s="2" t="s">
        <v>3390</v>
      </c>
      <c r="C1661" t="s">
        <v>3389</v>
      </c>
      <c r="D1661" s="3">
        <v>8</v>
      </c>
      <c r="E1661" s="3">
        <v>0.44</v>
      </c>
      <c r="F1661" s="3">
        <v>7680000</v>
      </c>
      <c r="G1661" s="3">
        <v>0.32</v>
      </c>
      <c r="H1661" s="3"/>
      <c r="I1661" s="3">
        <v>1</v>
      </c>
      <c r="J1661" s="3">
        <v>23</v>
      </c>
      <c r="K1661" s="3">
        <v>5</v>
      </c>
      <c r="L1661" s="3"/>
      <c r="M1661" s="3">
        <v>1</v>
      </c>
      <c r="N1661" s="3">
        <v>2</v>
      </c>
      <c r="O1661" s="3">
        <v>1</v>
      </c>
      <c r="P1661" s="3">
        <v>1</v>
      </c>
      <c r="Q1661" s="3">
        <v>1</v>
      </c>
      <c r="R1661" s="3">
        <v>1</v>
      </c>
      <c r="S1661" s="3"/>
      <c r="T1661" s="3">
        <v>14</v>
      </c>
      <c r="U1661" s="3">
        <v>7</v>
      </c>
      <c r="V1661" s="3">
        <v>2</v>
      </c>
      <c r="W1661" s="3">
        <v>1</v>
      </c>
    </row>
    <row r="1662" spans="2:23">
      <c r="B1662" s="2" t="s">
        <v>3392</v>
      </c>
      <c r="C1662" t="s">
        <v>3391</v>
      </c>
      <c r="D1662" s="3">
        <v>28</v>
      </c>
      <c r="E1662" s="3">
        <v>0.88</v>
      </c>
      <c r="F1662" s="3">
        <v>7680000</v>
      </c>
      <c r="G1662" s="3">
        <v>0.89</v>
      </c>
      <c r="H1662" s="3"/>
      <c r="I1662" s="3">
        <v>1</v>
      </c>
      <c r="J1662" s="3">
        <v>1</v>
      </c>
      <c r="K1662" s="3">
        <v>1</v>
      </c>
      <c r="L1662" s="3"/>
      <c r="M1662" s="3">
        <v>5</v>
      </c>
      <c r="N1662" s="3">
        <v>15</v>
      </c>
      <c r="O1662" s="3">
        <v>8</v>
      </c>
      <c r="P1662" s="3">
        <v>1</v>
      </c>
      <c r="Q1662" s="3">
        <v>1</v>
      </c>
      <c r="R1662" s="3">
        <v>1</v>
      </c>
      <c r="S1662" s="3"/>
      <c r="T1662" s="3">
        <v>46</v>
      </c>
      <c r="U1662" s="3">
        <v>1</v>
      </c>
      <c r="V1662" s="3">
        <v>2</v>
      </c>
      <c r="W1662" s="3">
        <v>1</v>
      </c>
    </row>
    <row r="1663" spans="2:23">
      <c r="B1663" s="2" t="s">
        <v>312</v>
      </c>
      <c r="C1663" t="s">
        <v>3393</v>
      </c>
      <c r="D1663" s="3">
        <v>11</v>
      </c>
      <c r="E1663" s="3">
        <v>0.75</v>
      </c>
      <c r="F1663" s="3">
        <v>7630000</v>
      </c>
      <c r="G1663" s="3">
        <v>4.4799999999999995</v>
      </c>
      <c r="H1663" s="3"/>
      <c r="I1663" s="3">
        <v>3</v>
      </c>
      <c r="J1663" s="3">
        <v>16</v>
      </c>
      <c r="K1663" s="3">
        <v>4</v>
      </c>
      <c r="L1663" s="3"/>
      <c r="M1663" s="3">
        <v>11</v>
      </c>
      <c r="N1663" s="3">
        <v>28</v>
      </c>
      <c r="O1663" s="3">
        <v>20</v>
      </c>
      <c r="P1663" s="3">
        <v>1</v>
      </c>
      <c r="Q1663" s="3">
        <v>1</v>
      </c>
      <c r="R1663" s="3">
        <v>2</v>
      </c>
      <c r="S1663" s="3"/>
      <c r="T1663" s="3">
        <v>19</v>
      </c>
      <c r="U1663" s="3">
        <v>6</v>
      </c>
      <c r="V1663" s="3">
        <v>5</v>
      </c>
      <c r="W1663" s="3">
        <v>1</v>
      </c>
    </row>
    <row r="1664" spans="2:23">
      <c r="B1664" s="2" t="s">
        <v>3395</v>
      </c>
      <c r="C1664" t="s">
        <v>3394</v>
      </c>
      <c r="D1664" s="3">
        <v>80</v>
      </c>
      <c r="E1664" s="3">
        <v>0.75</v>
      </c>
      <c r="F1664" s="3">
        <v>7620000</v>
      </c>
      <c r="G1664" s="3">
        <v>0.31</v>
      </c>
      <c r="H1664" s="3"/>
      <c r="I1664" s="3">
        <v>5</v>
      </c>
      <c r="J1664" s="3">
        <v>11</v>
      </c>
      <c r="K1664" s="3">
        <v>4</v>
      </c>
      <c r="L1664" s="3"/>
      <c r="M1664" s="3">
        <v>14</v>
      </c>
      <c r="N1664" s="3">
        <v>33</v>
      </c>
      <c r="O1664" s="3">
        <v>34</v>
      </c>
      <c r="P1664" s="3">
        <v>1</v>
      </c>
      <c r="Q1664" s="3">
        <v>1</v>
      </c>
      <c r="R1664" s="3">
        <v>1</v>
      </c>
      <c r="S1664" s="3"/>
      <c r="T1664" s="3">
        <v>16</v>
      </c>
      <c r="U1664" s="3">
        <v>12</v>
      </c>
      <c r="V1664" s="3">
        <v>9</v>
      </c>
      <c r="W1664" s="3">
        <v>2</v>
      </c>
    </row>
    <row r="1665" spans="2:23">
      <c r="B1665" s="2" t="s">
        <v>3397</v>
      </c>
      <c r="C1665" t="s">
        <v>3396</v>
      </c>
      <c r="D1665" s="3">
        <v>12</v>
      </c>
      <c r="E1665" s="3">
        <v>0.8</v>
      </c>
      <c r="F1665" s="3">
        <v>7580000</v>
      </c>
      <c r="G1665" s="3">
        <v>0.42</v>
      </c>
      <c r="H1665" s="3"/>
      <c r="I1665" s="3">
        <v>1</v>
      </c>
      <c r="J1665" s="3">
        <v>13</v>
      </c>
      <c r="K1665" s="3">
        <v>1</v>
      </c>
      <c r="L1665" s="3"/>
      <c r="M1665" s="3">
        <v>1</v>
      </c>
      <c r="N1665" s="3">
        <v>2</v>
      </c>
      <c r="O1665" s="3">
        <v>1</v>
      </c>
      <c r="P1665" s="3">
        <v>1</v>
      </c>
      <c r="Q1665" s="3">
        <v>1</v>
      </c>
      <c r="R1665" s="3">
        <v>1</v>
      </c>
      <c r="S1665" s="3"/>
      <c r="T1665" s="3">
        <v>5</v>
      </c>
      <c r="U1665" s="3">
        <v>5</v>
      </c>
      <c r="V1665" s="3">
        <v>2</v>
      </c>
      <c r="W1665" s="3">
        <v>1</v>
      </c>
    </row>
    <row r="1666" spans="2:23">
      <c r="B1666" s="2" t="s">
        <v>3399</v>
      </c>
      <c r="C1666" t="s">
        <v>3398</v>
      </c>
      <c r="D1666" s="3">
        <v>11</v>
      </c>
      <c r="E1666" s="3">
        <v>0.44999999999999996</v>
      </c>
      <c r="F1666" s="3">
        <v>7570000</v>
      </c>
      <c r="G1666" s="3">
        <v>0.48</v>
      </c>
      <c r="H1666" s="3"/>
      <c r="I1666" s="3">
        <v>2</v>
      </c>
      <c r="J1666" s="3">
        <v>24</v>
      </c>
      <c r="K1666" s="3">
        <v>3</v>
      </c>
      <c r="L1666" s="3"/>
      <c r="M1666" s="3">
        <v>9</v>
      </c>
      <c r="N1666" s="3">
        <v>16</v>
      </c>
      <c r="O1666" s="3">
        <v>2</v>
      </c>
      <c r="P1666" s="3">
        <v>1</v>
      </c>
      <c r="Q1666" s="3">
        <v>1</v>
      </c>
      <c r="R1666" s="3">
        <v>1</v>
      </c>
      <c r="S1666" s="3"/>
      <c r="T1666" s="3">
        <v>46</v>
      </c>
      <c r="U1666" s="3">
        <v>9</v>
      </c>
      <c r="V1666" s="3">
        <v>3</v>
      </c>
      <c r="W1666" s="3">
        <v>1</v>
      </c>
    </row>
    <row r="1667" spans="2:23">
      <c r="B1667" s="2" t="s">
        <v>435</v>
      </c>
      <c r="C1667" t="s">
        <v>3400</v>
      </c>
      <c r="D1667" s="3">
        <v>15</v>
      </c>
      <c r="E1667" s="3">
        <v>0.95</v>
      </c>
      <c r="F1667" s="3">
        <v>7550000</v>
      </c>
      <c r="G1667" s="3">
        <v>0.62</v>
      </c>
      <c r="H1667" s="3"/>
      <c r="I1667" s="3">
        <v>1</v>
      </c>
      <c r="J1667" s="3">
        <v>1</v>
      </c>
      <c r="K1667" s="3">
        <v>1</v>
      </c>
      <c r="L1667" s="3"/>
      <c r="M1667" s="3">
        <v>5</v>
      </c>
      <c r="N1667" s="3">
        <v>23</v>
      </c>
      <c r="O1667" s="3">
        <v>1</v>
      </c>
      <c r="P1667" s="3">
        <v>2</v>
      </c>
      <c r="Q1667" s="3">
        <v>1</v>
      </c>
      <c r="R1667" s="3">
        <v>1</v>
      </c>
      <c r="S1667" s="3"/>
      <c r="T1667" s="3">
        <v>10</v>
      </c>
      <c r="U1667" s="3">
        <v>2</v>
      </c>
      <c r="V1667" s="3">
        <v>1</v>
      </c>
      <c r="W1667" s="3">
        <v>1</v>
      </c>
    </row>
    <row r="1668" spans="2:23">
      <c r="B1668" s="2" t="s">
        <v>3402</v>
      </c>
      <c r="C1668" t="s">
        <v>3401</v>
      </c>
      <c r="D1668" s="3">
        <v>35</v>
      </c>
      <c r="E1668" s="3">
        <v>0.42</v>
      </c>
      <c r="F1668" s="3">
        <v>7530000</v>
      </c>
      <c r="G1668" s="3">
        <v>0.37</v>
      </c>
      <c r="H1668" s="3"/>
      <c r="I1668" s="3">
        <v>1</v>
      </c>
      <c r="J1668" s="3">
        <v>12</v>
      </c>
      <c r="K1668" s="3">
        <v>1</v>
      </c>
      <c r="L1668" s="3"/>
      <c r="M1668" s="3">
        <v>5</v>
      </c>
      <c r="N1668" s="3">
        <v>13</v>
      </c>
      <c r="O1668" s="3">
        <v>1</v>
      </c>
      <c r="P1668" s="3">
        <v>1</v>
      </c>
      <c r="Q1668" s="3">
        <v>1</v>
      </c>
      <c r="R1668" s="3">
        <v>1</v>
      </c>
      <c r="S1668" s="3"/>
      <c r="T1668" s="3">
        <v>5</v>
      </c>
      <c r="U1668" s="3">
        <v>12</v>
      </c>
      <c r="V1668" s="3">
        <v>1</v>
      </c>
      <c r="W1668" s="3">
        <v>1</v>
      </c>
    </row>
    <row r="1669" spans="2:23">
      <c r="B1669" s="2" t="s">
        <v>167</v>
      </c>
      <c r="C1669" t="s">
        <v>3403</v>
      </c>
      <c r="D1669" s="3">
        <v>16</v>
      </c>
      <c r="E1669" s="3">
        <v>0.95</v>
      </c>
      <c r="F1669" s="3">
        <v>7510000</v>
      </c>
      <c r="G1669" s="3">
        <v>0.69</v>
      </c>
      <c r="H1669" s="3"/>
      <c r="I1669" s="3">
        <v>5</v>
      </c>
      <c r="J1669" s="3">
        <v>13</v>
      </c>
      <c r="K1669" s="3">
        <v>4</v>
      </c>
      <c r="L1669" s="3"/>
      <c r="M1669" s="3">
        <v>14</v>
      </c>
      <c r="N1669" s="3">
        <v>33</v>
      </c>
      <c r="O1669" s="3">
        <v>34</v>
      </c>
      <c r="P1669" s="3">
        <v>1</v>
      </c>
      <c r="Q1669" s="3">
        <v>1</v>
      </c>
      <c r="R1669" s="3">
        <v>2</v>
      </c>
      <c r="S1669" s="3"/>
      <c r="T1669" s="3">
        <v>122</v>
      </c>
      <c r="U1669" s="3">
        <v>5</v>
      </c>
      <c r="V1669" s="3">
        <v>4</v>
      </c>
      <c r="W1669" s="3">
        <v>1</v>
      </c>
    </row>
    <row r="1670" spans="2:23">
      <c r="B1670" s="2" t="s">
        <v>3405</v>
      </c>
      <c r="C1670" t="s">
        <v>3404</v>
      </c>
      <c r="D1670" s="3">
        <v>5</v>
      </c>
      <c r="E1670" s="3">
        <v>0.4</v>
      </c>
      <c r="F1670" s="3">
        <v>7500000</v>
      </c>
      <c r="G1670" s="3">
        <v>1.27</v>
      </c>
      <c r="H1670" s="3"/>
      <c r="I1670" s="3">
        <v>6</v>
      </c>
      <c r="J1670" s="3">
        <v>1</v>
      </c>
      <c r="K1670" s="3">
        <v>7</v>
      </c>
      <c r="L1670" s="3"/>
      <c r="M1670" s="3">
        <v>26</v>
      </c>
      <c r="N1670" s="3">
        <v>61</v>
      </c>
      <c r="O1670" s="3">
        <v>48</v>
      </c>
      <c r="P1670" s="3">
        <v>1</v>
      </c>
      <c r="Q1670" s="3">
        <v>1</v>
      </c>
      <c r="R1670" s="3">
        <v>1</v>
      </c>
      <c r="S1670" s="3"/>
      <c r="T1670" s="3">
        <v>59</v>
      </c>
      <c r="U1670" s="3">
        <v>6</v>
      </c>
      <c r="V1670" s="3">
        <v>5</v>
      </c>
      <c r="W1670" s="3">
        <v>1</v>
      </c>
    </row>
    <row r="1671" spans="2:23">
      <c r="B1671" s="2" t="s">
        <v>3407</v>
      </c>
      <c r="C1671" t="s">
        <v>3406</v>
      </c>
      <c r="D1671" s="3">
        <v>37</v>
      </c>
      <c r="E1671" s="3">
        <v>0.3</v>
      </c>
      <c r="F1671" s="3">
        <v>7490000</v>
      </c>
      <c r="G1671" s="3">
        <v>0.21</v>
      </c>
      <c r="H1671" s="3"/>
      <c r="I1671" s="3">
        <v>2</v>
      </c>
      <c r="J1671" s="3">
        <v>11</v>
      </c>
      <c r="K1671" s="3">
        <v>1</v>
      </c>
      <c r="L1671" s="3"/>
      <c r="M1671" s="3">
        <v>10</v>
      </c>
      <c r="N1671" s="3">
        <v>3</v>
      </c>
      <c r="O1671" s="3">
        <v>9</v>
      </c>
      <c r="P1671" s="3">
        <v>1</v>
      </c>
      <c r="Q1671" s="3">
        <v>1</v>
      </c>
      <c r="R1671" s="3">
        <v>1</v>
      </c>
      <c r="S1671" s="3"/>
      <c r="T1671" s="3">
        <v>123</v>
      </c>
      <c r="U1671" s="3">
        <v>12</v>
      </c>
      <c r="V1671" s="3">
        <v>9</v>
      </c>
      <c r="W1671" s="3">
        <v>2</v>
      </c>
    </row>
    <row r="1672" spans="2:23">
      <c r="B1672" s="2" t="s">
        <v>3409</v>
      </c>
      <c r="C1672" t="s">
        <v>3408</v>
      </c>
      <c r="D1672" s="3">
        <v>37</v>
      </c>
      <c r="E1672" s="3">
        <v>0.3</v>
      </c>
      <c r="F1672" s="3">
        <v>7490000</v>
      </c>
      <c r="G1672" s="3">
        <v>0.25</v>
      </c>
      <c r="H1672" s="3"/>
      <c r="I1672" s="3">
        <v>2</v>
      </c>
      <c r="J1672" s="3">
        <v>11</v>
      </c>
      <c r="K1672" s="3">
        <v>1</v>
      </c>
      <c r="L1672" s="3"/>
      <c r="M1672" s="3">
        <v>10</v>
      </c>
      <c r="N1672" s="3">
        <v>16</v>
      </c>
      <c r="O1672" s="3">
        <v>7</v>
      </c>
      <c r="P1672" s="3">
        <v>1</v>
      </c>
      <c r="Q1672" s="3">
        <v>1</v>
      </c>
      <c r="R1672" s="3">
        <v>1</v>
      </c>
      <c r="S1672" s="3"/>
      <c r="T1672" s="3">
        <v>123</v>
      </c>
      <c r="U1672" s="3">
        <v>12</v>
      </c>
      <c r="V1672" s="3">
        <v>9</v>
      </c>
      <c r="W1672" s="3">
        <v>2</v>
      </c>
    </row>
    <row r="1673" spans="2:23">
      <c r="B1673" s="2" t="s">
        <v>3411</v>
      </c>
      <c r="C1673" t="s">
        <v>3410</v>
      </c>
      <c r="D1673" s="3">
        <v>35</v>
      </c>
      <c r="E1673" s="3">
        <v>0.28999999999999998</v>
      </c>
      <c r="F1673" s="3">
        <v>7480000</v>
      </c>
      <c r="G1673" s="3">
        <v>0.25</v>
      </c>
      <c r="H1673" s="3"/>
      <c r="I1673" s="3">
        <v>1</v>
      </c>
      <c r="J1673" s="3">
        <v>13</v>
      </c>
      <c r="K1673" s="3">
        <v>1</v>
      </c>
      <c r="L1673" s="3"/>
      <c r="M1673" s="3">
        <v>1</v>
      </c>
      <c r="N1673" s="3">
        <v>1</v>
      </c>
      <c r="O1673" s="3">
        <v>1</v>
      </c>
      <c r="P1673" s="3">
        <v>1</v>
      </c>
      <c r="Q1673" s="3">
        <v>1</v>
      </c>
      <c r="R1673" s="3">
        <v>1</v>
      </c>
      <c r="S1673" s="3"/>
      <c r="T1673" s="3">
        <v>5</v>
      </c>
      <c r="U1673" s="3">
        <v>5</v>
      </c>
      <c r="V1673" s="3">
        <v>2</v>
      </c>
      <c r="W1673" s="3">
        <v>1</v>
      </c>
    </row>
    <row r="1674" spans="2:23">
      <c r="B1674" s="2" t="s">
        <v>3413</v>
      </c>
      <c r="C1674" t="s">
        <v>3412</v>
      </c>
      <c r="D1674" s="3">
        <v>29</v>
      </c>
      <c r="E1674" s="3">
        <v>0.35000000000000003</v>
      </c>
      <c r="F1674" s="3">
        <v>7460000</v>
      </c>
      <c r="G1674" s="3">
        <v>0.21</v>
      </c>
      <c r="H1674" s="3"/>
      <c r="I1674" s="3">
        <v>1</v>
      </c>
      <c r="J1674" s="3">
        <v>12</v>
      </c>
      <c r="K1674" s="3">
        <v>1</v>
      </c>
      <c r="L1674" s="3"/>
      <c r="M1674" s="3">
        <v>1</v>
      </c>
      <c r="N1674" s="3">
        <v>2</v>
      </c>
      <c r="O1674" s="3">
        <v>1</v>
      </c>
      <c r="P1674" s="3">
        <v>1</v>
      </c>
      <c r="Q1674" s="3">
        <v>1</v>
      </c>
      <c r="R1674" s="3">
        <v>1</v>
      </c>
      <c r="S1674" s="3"/>
      <c r="T1674" s="3">
        <v>3</v>
      </c>
      <c r="U1674" s="3">
        <v>22</v>
      </c>
      <c r="V1674" s="3">
        <v>11</v>
      </c>
      <c r="W1674" s="3">
        <v>1</v>
      </c>
    </row>
    <row r="1675" spans="2:23">
      <c r="B1675" s="2" t="s">
        <v>3415</v>
      </c>
      <c r="C1675" t="s">
        <v>3414</v>
      </c>
      <c r="D1675" s="3">
        <v>29</v>
      </c>
      <c r="E1675" s="3">
        <v>0.4</v>
      </c>
      <c r="F1675" s="3">
        <v>7460000</v>
      </c>
      <c r="G1675" s="3">
        <v>0.27999999999999997</v>
      </c>
      <c r="H1675" s="3"/>
      <c r="I1675" s="3">
        <v>1</v>
      </c>
      <c r="J1675" s="3">
        <v>12</v>
      </c>
      <c r="K1675" s="3">
        <v>2</v>
      </c>
      <c r="L1675" s="3"/>
      <c r="M1675" s="3">
        <v>1</v>
      </c>
      <c r="N1675" s="3">
        <v>2</v>
      </c>
      <c r="O1675" s="3">
        <v>1</v>
      </c>
      <c r="P1675" s="3">
        <v>1</v>
      </c>
      <c r="Q1675" s="3">
        <v>1</v>
      </c>
      <c r="R1675" s="3">
        <v>1</v>
      </c>
      <c r="S1675" s="3"/>
      <c r="T1675" s="3">
        <v>3</v>
      </c>
      <c r="U1675" s="3">
        <v>22</v>
      </c>
      <c r="V1675" s="3">
        <v>11</v>
      </c>
      <c r="W1675" s="3">
        <v>1</v>
      </c>
    </row>
    <row r="1676" spans="2:23">
      <c r="B1676" s="2" t="s">
        <v>3417</v>
      </c>
      <c r="C1676" t="s">
        <v>3416</v>
      </c>
      <c r="D1676" s="3">
        <v>19</v>
      </c>
      <c r="E1676" s="3">
        <v>0.85000000000000009</v>
      </c>
      <c r="F1676" s="3">
        <v>7460000</v>
      </c>
      <c r="G1676" s="3">
        <v>0.47000000000000003</v>
      </c>
      <c r="H1676" s="3"/>
      <c r="I1676" s="3">
        <v>3</v>
      </c>
      <c r="J1676" s="3">
        <v>16</v>
      </c>
      <c r="K1676" s="3">
        <v>4</v>
      </c>
      <c r="L1676" s="3"/>
      <c r="M1676" s="3">
        <v>16</v>
      </c>
      <c r="N1676" s="3">
        <v>53</v>
      </c>
      <c r="O1676" s="3">
        <v>20</v>
      </c>
      <c r="P1676" s="3">
        <v>1</v>
      </c>
      <c r="Q1676" s="3">
        <v>1</v>
      </c>
      <c r="R1676" s="3">
        <v>2</v>
      </c>
      <c r="S1676" s="3"/>
      <c r="T1676" s="3">
        <v>86</v>
      </c>
      <c r="U1676" s="3">
        <v>6</v>
      </c>
      <c r="V1676" s="3">
        <v>5</v>
      </c>
      <c r="W1676" s="3">
        <v>1</v>
      </c>
    </row>
    <row r="1677" spans="2:23">
      <c r="B1677" s="2" t="s">
        <v>3419</v>
      </c>
      <c r="C1677" t="s">
        <v>3418</v>
      </c>
      <c r="D1677" s="3">
        <v>35</v>
      </c>
      <c r="E1677" s="3">
        <v>0.28999999999999998</v>
      </c>
      <c r="F1677" s="3">
        <v>7430000</v>
      </c>
      <c r="G1677" s="3">
        <v>0.73</v>
      </c>
      <c r="H1677" s="3"/>
      <c r="I1677" s="3">
        <v>1</v>
      </c>
      <c r="J1677" s="3">
        <v>12</v>
      </c>
      <c r="K1677" s="3">
        <v>1</v>
      </c>
      <c r="L1677" s="3"/>
      <c r="M1677" s="3">
        <v>1</v>
      </c>
      <c r="N1677" s="3">
        <v>2</v>
      </c>
      <c r="O1677" s="3">
        <v>1</v>
      </c>
      <c r="P1677" s="3">
        <v>1</v>
      </c>
      <c r="Q1677" s="3">
        <v>1</v>
      </c>
      <c r="R1677" s="3">
        <v>1</v>
      </c>
      <c r="S1677" s="3"/>
      <c r="T1677" s="3">
        <v>5</v>
      </c>
      <c r="U1677" s="3">
        <v>8</v>
      </c>
      <c r="V1677" s="3">
        <v>2</v>
      </c>
      <c r="W1677" s="3">
        <v>1</v>
      </c>
    </row>
    <row r="1678" spans="2:23">
      <c r="B1678" s="2" t="s">
        <v>32</v>
      </c>
      <c r="C1678" t="s">
        <v>3420</v>
      </c>
      <c r="D1678" s="3">
        <v>28</v>
      </c>
      <c r="E1678" s="3">
        <v>0.77</v>
      </c>
      <c r="F1678" s="3">
        <v>7430000</v>
      </c>
      <c r="G1678" s="3">
        <v>1.59</v>
      </c>
      <c r="H1678" s="3"/>
      <c r="I1678" s="3">
        <v>1</v>
      </c>
      <c r="J1678" s="3">
        <v>1</v>
      </c>
      <c r="K1678" s="3">
        <v>8</v>
      </c>
      <c r="L1678" s="3"/>
      <c r="M1678" s="3">
        <v>5</v>
      </c>
      <c r="N1678" s="3">
        <v>26</v>
      </c>
      <c r="O1678" s="3">
        <v>32</v>
      </c>
      <c r="P1678" s="3">
        <v>1</v>
      </c>
      <c r="Q1678" s="3">
        <v>1</v>
      </c>
      <c r="R1678" s="3">
        <v>1</v>
      </c>
      <c r="S1678" s="3"/>
      <c r="T1678" s="3">
        <v>38</v>
      </c>
      <c r="U1678" s="3">
        <v>1</v>
      </c>
      <c r="V1678" s="3">
        <v>1</v>
      </c>
      <c r="W1678" s="3">
        <v>1</v>
      </c>
    </row>
    <row r="1679" spans="2:23">
      <c r="B1679" s="2" t="s">
        <v>3422</v>
      </c>
      <c r="C1679" t="s">
        <v>3421</v>
      </c>
      <c r="D1679" s="3">
        <v>61</v>
      </c>
      <c r="E1679" s="3">
        <v>0.35000000000000003</v>
      </c>
      <c r="F1679" s="3">
        <v>7380000</v>
      </c>
      <c r="G1679" s="3">
        <v>0.3</v>
      </c>
      <c r="H1679" s="3"/>
      <c r="I1679" s="3">
        <v>1</v>
      </c>
      <c r="J1679" s="3">
        <v>3</v>
      </c>
      <c r="K1679" s="3">
        <v>1</v>
      </c>
      <c r="L1679" s="3"/>
      <c r="M1679" s="3">
        <v>1</v>
      </c>
      <c r="N1679" s="3">
        <v>1</v>
      </c>
      <c r="O1679" s="3">
        <v>3</v>
      </c>
      <c r="P1679" s="3">
        <v>1</v>
      </c>
      <c r="Q1679" s="3">
        <v>1</v>
      </c>
      <c r="R1679" s="3">
        <v>1</v>
      </c>
      <c r="S1679" s="3"/>
      <c r="T1679" s="3">
        <v>3</v>
      </c>
      <c r="U1679" s="3">
        <v>22</v>
      </c>
      <c r="V1679" s="3">
        <v>4</v>
      </c>
      <c r="W1679" s="3">
        <v>1</v>
      </c>
    </row>
    <row r="1680" spans="2:23">
      <c r="B1680" s="2" t="s">
        <v>3424</v>
      </c>
      <c r="C1680" t="s">
        <v>3423</v>
      </c>
      <c r="D1680" s="3">
        <v>18</v>
      </c>
      <c r="E1680" s="3">
        <v>0.85000000000000009</v>
      </c>
      <c r="F1680" s="3">
        <v>7340000</v>
      </c>
      <c r="G1680" s="3">
        <v>0.44</v>
      </c>
      <c r="H1680" s="3"/>
      <c r="I1680" s="3">
        <v>1</v>
      </c>
      <c r="J1680" s="3">
        <v>1</v>
      </c>
      <c r="K1680" s="3">
        <v>1</v>
      </c>
      <c r="L1680" s="3"/>
      <c r="M1680" s="3">
        <v>5</v>
      </c>
      <c r="N1680" s="3">
        <v>7</v>
      </c>
      <c r="O1680" s="3">
        <v>1</v>
      </c>
      <c r="P1680" s="3">
        <v>1</v>
      </c>
      <c r="Q1680" s="3">
        <v>2</v>
      </c>
      <c r="R1680" s="3">
        <v>2</v>
      </c>
      <c r="S1680" s="3"/>
      <c r="T1680" s="3">
        <v>3</v>
      </c>
      <c r="U1680" s="3">
        <v>2</v>
      </c>
      <c r="V1680" s="3">
        <v>1</v>
      </c>
      <c r="W1680" s="3">
        <v>1</v>
      </c>
    </row>
    <row r="1681" spans="2:23">
      <c r="B1681" s="2" t="s">
        <v>3426</v>
      </c>
      <c r="C1681" t="s">
        <v>3425</v>
      </c>
      <c r="D1681" s="3">
        <v>18</v>
      </c>
      <c r="E1681" s="3">
        <v>1.25</v>
      </c>
      <c r="F1681" s="3">
        <v>7310000</v>
      </c>
      <c r="G1681" s="3">
        <v>0.44999999999999996</v>
      </c>
      <c r="H1681" s="3"/>
      <c r="I1681" s="3">
        <v>1</v>
      </c>
      <c r="J1681" s="3">
        <v>1</v>
      </c>
      <c r="K1681" s="3">
        <v>1</v>
      </c>
      <c r="L1681" s="3"/>
      <c r="M1681" s="3">
        <v>1</v>
      </c>
      <c r="N1681" s="3">
        <v>1</v>
      </c>
      <c r="O1681" s="3">
        <v>1</v>
      </c>
      <c r="P1681" s="3">
        <v>1</v>
      </c>
      <c r="Q1681" s="3">
        <v>2</v>
      </c>
      <c r="R1681" s="3">
        <v>2</v>
      </c>
      <c r="S1681" s="3"/>
      <c r="T1681" s="3">
        <v>1</v>
      </c>
      <c r="U1681" s="3">
        <v>1</v>
      </c>
      <c r="V1681" s="3">
        <v>1</v>
      </c>
      <c r="W1681" s="3">
        <v>1</v>
      </c>
    </row>
    <row r="1682" spans="2:23">
      <c r="B1682" s="2" t="s">
        <v>273</v>
      </c>
      <c r="C1682" t="s">
        <v>3427</v>
      </c>
      <c r="D1682" s="3">
        <v>27</v>
      </c>
      <c r="E1682" s="3">
        <v>0.70000000000000007</v>
      </c>
      <c r="F1682" s="3">
        <v>7280000</v>
      </c>
      <c r="G1682" s="3">
        <v>0.38999999999999996</v>
      </c>
      <c r="H1682" s="3"/>
      <c r="I1682" s="3">
        <v>1</v>
      </c>
      <c r="J1682" s="3">
        <v>1</v>
      </c>
      <c r="K1682" s="3">
        <v>7</v>
      </c>
      <c r="L1682" s="3"/>
      <c r="M1682" s="3">
        <v>1</v>
      </c>
      <c r="N1682" s="3">
        <v>5</v>
      </c>
      <c r="O1682" s="3">
        <v>1</v>
      </c>
      <c r="P1682" s="3">
        <v>1</v>
      </c>
      <c r="Q1682" s="3">
        <v>1</v>
      </c>
      <c r="R1682" s="3">
        <v>1</v>
      </c>
      <c r="S1682" s="3"/>
      <c r="T1682" s="3">
        <v>37</v>
      </c>
      <c r="U1682" s="3">
        <v>2</v>
      </c>
      <c r="V1682" s="3">
        <v>1</v>
      </c>
      <c r="W1682" s="3">
        <v>1</v>
      </c>
    </row>
    <row r="1683" spans="2:23">
      <c r="B1683" s="2" t="s">
        <v>3429</v>
      </c>
      <c r="C1683" t="s">
        <v>3428</v>
      </c>
      <c r="D1683" s="3">
        <v>18</v>
      </c>
      <c r="E1683" s="3">
        <v>0.3</v>
      </c>
      <c r="F1683" s="3">
        <v>7270000</v>
      </c>
      <c r="G1683" s="3">
        <v>1.69</v>
      </c>
      <c r="H1683" s="3"/>
      <c r="I1683" s="3">
        <v>3</v>
      </c>
      <c r="J1683" s="3">
        <v>31</v>
      </c>
      <c r="K1683" s="3">
        <v>4</v>
      </c>
      <c r="L1683" s="3"/>
      <c r="M1683" s="3">
        <v>4</v>
      </c>
      <c r="N1683" s="3">
        <v>6</v>
      </c>
      <c r="O1683" s="3">
        <v>58</v>
      </c>
      <c r="P1683" s="3">
        <v>1</v>
      </c>
      <c r="Q1683" s="3">
        <v>1</v>
      </c>
      <c r="R1683" s="3">
        <v>2</v>
      </c>
      <c r="S1683" s="3"/>
      <c r="T1683" s="3">
        <v>42</v>
      </c>
      <c r="U1683" s="3">
        <v>6</v>
      </c>
      <c r="V1683" s="3">
        <v>5</v>
      </c>
      <c r="W1683" s="3">
        <v>1</v>
      </c>
    </row>
    <row r="1684" spans="2:23">
      <c r="B1684" s="2" t="s">
        <v>3431</v>
      </c>
      <c r="C1684" t="s">
        <v>3430</v>
      </c>
      <c r="D1684" s="3">
        <v>2</v>
      </c>
      <c r="E1684" s="3">
        <v>0.43</v>
      </c>
      <c r="F1684" s="3">
        <v>7260000</v>
      </c>
      <c r="G1684" s="3">
        <v>0.11</v>
      </c>
      <c r="H1684" s="3"/>
      <c r="I1684" s="3">
        <v>1</v>
      </c>
      <c r="J1684" s="3">
        <v>10</v>
      </c>
      <c r="K1684" s="3">
        <v>2</v>
      </c>
      <c r="L1684" s="3"/>
      <c r="M1684" s="3">
        <v>1</v>
      </c>
      <c r="N1684" s="3">
        <v>5</v>
      </c>
      <c r="O1684" s="3">
        <v>1</v>
      </c>
      <c r="P1684" s="3">
        <v>1</v>
      </c>
      <c r="Q1684" s="3">
        <v>1</v>
      </c>
      <c r="R1684" s="3">
        <v>1</v>
      </c>
      <c r="S1684" s="3"/>
      <c r="T1684" s="3">
        <v>3</v>
      </c>
      <c r="U1684" s="3">
        <v>2</v>
      </c>
      <c r="V1684" s="3">
        <v>1</v>
      </c>
      <c r="W1684" s="3">
        <v>1</v>
      </c>
    </row>
    <row r="1685" spans="2:23">
      <c r="B1685" s="2" t="s">
        <v>3433</v>
      </c>
      <c r="C1685" t="s">
        <v>3432</v>
      </c>
      <c r="D1685" s="3">
        <v>12</v>
      </c>
      <c r="E1685" s="3">
        <v>0.95</v>
      </c>
      <c r="F1685" s="3">
        <v>7240000</v>
      </c>
      <c r="G1685" s="3">
        <v>0.54999999999999993</v>
      </c>
      <c r="H1685" s="3"/>
      <c r="I1685" s="3">
        <v>4</v>
      </c>
      <c r="J1685" s="3">
        <v>11</v>
      </c>
      <c r="K1685" s="3">
        <v>4</v>
      </c>
      <c r="L1685" s="3"/>
      <c r="M1685" s="3">
        <v>13</v>
      </c>
      <c r="N1685" s="3">
        <v>41</v>
      </c>
      <c r="O1685" s="3">
        <v>81</v>
      </c>
      <c r="P1685" s="3">
        <v>1</v>
      </c>
      <c r="Q1685" s="3">
        <v>1</v>
      </c>
      <c r="R1685" s="3">
        <v>1</v>
      </c>
      <c r="S1685" s="3"/>
      <c r="T1685" s="3">
        <v>16</v>
      </c>
      <c r="U1685" s="3">
        <v>12</v>
      </c>
      <c r="V1685" s="3">
        <v>9</v>
      </c>
      <c r="W1685" s="3">
        <v>2</v>
      </c>
    </row>
    <row r="1686" spans="2:23">
      <c r="B1686" s="2" t="s">
        <v>63</v>
      </c>
      <c r="C1686" t="s">
        <v>3434</v>
      </c>
      <c r="D1686" s="3">
        <v>11</v>
      </c>
      <c r="E1686" s="3">
        <v>0.75</v>
      </c>
      <c r="F1686" s="3">
        <v>7240000</v>
      </c>
      <c r="G1686" s="3">
        <v>1.78</v>
      </c>
      <c r="H1686" s="3"/>
      <c r="I1686" s="3">
        <v>3</v>
      </c>
      <c r="J1686" s="3">
        <v>16</v>
      </c>
      <c r="K1686" s="3">
        <v>4</v>
      </c>
      <c r="L1686" s="3"/>
      <c r="M1686" s="3">
        <v>16</v>
      </c>
      <c r="N1686" s="3">
        <v>16</v>
      </c>
      <c r="O1686" s="3">
        <v>20</v>
      </c>
      <c r="P1686" s="3">
        <v>1</v>
      </c>
      <c r="Q1686" s="3">
        <v>2</v>
      </c>
      <c r="R1686" s="3">
        <v>2</v>
      </c>
      <c r="S1686" s="3"/>
      <c r="T1686" s="3">
        <v>19</v>
      </c>
      <c r="U1686" s="3">
        <v>16</v>
      </c>
      <c r="V1686" s="3">
        <v>13</v>
      </c>
      <c r="W1686" s="3">
        <v>1</v>
      </c>
    </row>
    <row r="1687" spans="2:23">
      <c r="B1687" s="2" t="s">
        <v>3436</v>
      </c>
      <c r="C1687" t="s">
        <v>3435</v>
      </c>
      <c r="D1687" s="3">
        <v>20</v>
      </c>
      <c r="E1687" s="3">
        <v>0.84</v>
      </c>
      <c r="F1687" s="3">
        <v>7190000</v>
      </c>
      <c r="G1687" s="3">
        <v>0.41000000000000003</v>
      </c>
      <c r="H1687" s="3"/>
      <c r="I1687" s="3">
        <v>5</v>
      </c>
      <c r="J1687" s="3">
        <v>12</v>
      </c>
      <c r="K1687" s="3">
        <v>4</v>
      </c>
      <c r="L1687" s="3"/>
      <c r="M1687" s="3">
        <v>14</v>
      </c>
      <c r="N1687" s="3">
        <v>33</v>
      </c>
      <c r="O1687" s="3">
        <v>34</v>
      </c>
      <c r="P1687" s="3">
        <v>1</v>
      </c>
      <c r="Q1687" s="3">
        <v>1</v>
      </c>
      <c r="R1687" s="3">
        <v>2</v>
      </c>
      <c r="S1687" s="3"/>
      <c r="T1687" s="3">
        <v>15</v>
      </c>
      <c r="U1687" s="3">
        <v>16</v>
      </c>
      <c r="V1687" s="3">
        <v>13</v>
      </c>
      <c r="W1687" s="3">
        <v>1</v>
      </c>
    </row>
    <row r="1688" spans="2:23">
      <c r="B1688" s="2" t="s">
        <v>3438</v>
      </c>
      <c r="C1688" t="s">
        <v>3437</v>
      </c>
      <c r="D1688" s="3">
        <v>1</v>
      </c>
      <c r="E1688" s="3">
        <v>0.6</v>
      </c>
      <c r="F1688" s="3">
        <v>7060000</v>
      </c>
      <c r="G1688" s="3">
        <v>0.35000000000000003</v>
      </c>
      <c r="H1688" s="3"/>
      <c r="I1688" s="3">
        <v>1</v>
      </c>
      <c r="J1688" s="3">
        <v>11</v>
      </c>
      <c r="K1688" s="3">
        <v>1</v>
      </c>
      <c r="L1688" s="3"/>
      <c r="M1688" s="3">
        <v>1</v>
      </c>
      <c r="N1688" s="3">
        <v>1</v>
      </c>
      <c r="O1688" s="3">
        <v>1</v>
      </c>
      <c r="P1688" s="3">
        <v>1</v>
      </c>
      <c r="Q1688" s="3">
        <v>1</v>
      </c>
      <c r="R1688" s="3">
        <v>1</v>
      </c>
      <c r="S1688" s="3"/>
      <c r="T1688" s="3">
        <v>16</v>
      </c>
      <c r="U1688" s="3">
        <v>12</v>
      </c>
      <c r="V1688" s="3">
        <v>9</v>
      </c>
      <c r="W1688" s="3">
        <v>2</v>
      </c>
    </row>
    <row r="1689" spans="2:23">
      <c r="B1689" s="2" t="s">
        <v>3440</v>
      </c>
      <c r="C1689" t="s">
        <v>3439</v>
      </c>
      <c r="D1689" s="3">
        <v>2</v>
      </c>
      <c r="E1689" s="3">
        <v>0.35000000000000003</v>
      </c>
      <c r="F1689" s="3">
        <v>7030000</v>
      </c>
      <c r="G1689" s="3">
        <v>0.28999999999999998</v>
      </c>
      <c r="H1689" s="3"/>
      <c r="I1689" s="3">
        <v>1</v>
      </c>
      <c r="J1689" s="3">
        <v>13</v>
      </c>
      <c r="K1689" s="3">
        <v>7</v>
      </c>
      <c r="L1689" s="3"/>
      <c r="M1689" s="3">
        <v>1</v>
      </c>
      <c r="N1689" s="3">
        <v>2</v>
      </c>
      <c r="O1689" s="3">
        <v>1</v>
      </c>
      <c r="P1689" s="3">
        <v>1</v>
      </c>
      <c r="Q1689" s="3">
        <v>1</v>
      </c>
      <c r="R1689" s="3">
        <v>1</v>
      </c>
      <c r="S1689" s="3"/>
      <c r="T1689" s="3">
        <v>3</v>
      </c>
      <c r="U1689" s="3">
        <v>5</v>
      </c>
      <c r="V1689" s="3">
        <v>4</v>
      </c>
      <c r="W1689" s="3">
        <v>1</v>
      </c>
    </row>
    <row r="1690" spans="2:23">
      <c r="B1690" s="2" t="s">
        <v>3442</v>
      </c>
      <c r="C1690" t="s">
        <v>3441</v>
      </c>
      <c r="D1690" s="3">
        <v>61</v>
      </c>
      <c r="E1690" s="3">
        <v>0.4</v>
      </c>
      <c r="F1690" s="3">
        <v>6860000</v>
      </c>
      <c r="G1690" s="3">
        <v>0.31</v>
      </c>
      <c r="H1690" s="3"/>
      <c r="I1690" s="3">
        <v>1</v>
      </c>
      <c r="J1690" s="3">
        <v>3</v>
      </c>
      <c r="K1690" s="3">
        <v>1</v>
      </c>
      <c r="L1690" s="3"/>
      <c r="M1690" s="3">
        <v>1</v>
      </c>
      <c r="N1690" s="3">
        <v>4</v>
      </c>
      <c r="O1690" s="3">
        <v>3</v>
      </c>
      <c r="P1690" s="3">
        <v>1</v>
      </c>
      <c r="Q1690" s="3">
        <v>1</v>
      </c>
      <c r="R1690" s="3">
        <v>1</v>
      </c>
      <c r="S1690" s="3"/>
      <c r="T1690" s="3">
        <v>3</v>
      </c>
      <c r="U1690" s="3">
        <v>22</v>
      </c>
      <c r="V1690" s="3">
        <v>4</v>
      </c>
      <c r="W1690" s="3">
        <v>1</v>
      </c>
    </row>
    <row r="1691" spans="2:23">
      <c r="B1691" s="2" t="s">
        <v>3444</v>
      </c>
      <c r="C1691" t="s">
        <v>3443</v>
      </c>
      <c r="D1691" s="3">
        <v>28</v>
      </c>
      <c r="E1691" s="3">
        <v>0.5</v>
      </c>
      <c r="F1691" s="3">
        <v>6800000</v>
      </c>
      <c r="G1691" s="3">
        <v>0.91</v>
      </c>
      <c r="H1691" s="3"/>
      <c r="I1691" s="3">
        <v>1</v>
      </c>
      <c r="J1691" s="3">
        <v>12</v>
      </c>
      <c r="K1691" s="3">
        <v>2</v>
      </c>
      <c r="L1691" s="3"/>
      <c r="M1691" s="3">
        <v>1</v>
      </c>
      <c r="N1691" s="3">
        <v>2</v>
      </c>
      <c r="O1691" s="3">
        <v>1</v>
      </c>
      <c r="P1691" s="3">
        <v>1</v>
      </c>
      <c r="Q1691" s="3">
        <v>1</v>
      </c>
      <c r="R1691" s="3">
        <v>1</v>
      </c>
      <c r="S1691" s="3"/>
      <c r="T1691" s="3">
        <v>49</v>
      </c>
      <c r="U1691" s="3">
        <v>12</v>
      </c>
      <c r="V1691" s="3">
        <v>1</v>
      </c>
      <c r="W1691" s="3">
        <v>1</v>
      </c>
    </row>
    <row r="1692" spans="2:23">
      <c r="B1692" s="2" t="s">
        <v>3446</v>
      </c>
      <c r="C1692" t="s">
        <v>3445</v>
      </c>
      <c r="D1692" s="3">
        <v>2</v>
      </c>
      <c r="E1692" s="3">
        <v>0.51</v>
      </c>
      <c r="F1692" s="3">
        <v>6660000</v>
      </c>
      <c r="G1692" s="3">
        <v>0.13</v>
      </c>
      <c r="H1692" s="3"/>
      <c r="I1692" s="3">
        <v>1</v>
      </c>
      <c r="J1692" s="3">
        <v>10</v>
      </c>
      <c r="K1692" s="3">
        <v>6</v>
      </c>
      <c r="L1692" s="3"/>
      <c r="M1692" s="3">
        <v>1</v>
      </c>
      <c r="N1692" s="3">
        <v>2</v>
      </c>
      <c r="O1692" s="3">
        <v>1</v>
      </c>
      <c r="P1692" s="3">
        <v>1</v>
      </c>
      <c r="Q1692" s="3">
        <v>1</v>
      </c>
      <c r="R1692" s="3">
        <v>1</v>
      </c>
      <c r="S1692" s="3"/>
      <c r="T1692" s="3">
        <v>3</v>
      </c>
      <c r="U1692" s="3">
        <v>2</v>
      </c>
      <c r="V1692" s="3">
        <v>1</v>
      </c>
      <c r="W1692" s="3">
        <v>1</v>
      </c>
    </row>
    <row r="1693" spans="2:23">
      <c r="B1693" s="2" t="s">
        <v>3448</v>
      </c>
      <c r="C1693" t="s">
        <v>3447</v>
      </c>
      <c r="D1693" s="3">
        <v>2</v>
      </c>
      <c r="E1693" s="3">
        <v>0.27999999999999997</v>
      </c>
      <c r="F1693" s="3">
        <v>6630000</v>
      </c>
      <c r="G1693" s="3">
        <v>1.38</v>
      </c>
      <c r="H1693" s="3"/>
      <c r="I1693" s="3">
        <v>1</v>
      </c>
      <c r="J1693" s="3">
        <v>34</v>
      </c>
      <c r="K1693" s="3">
        <v>3</v>
      </c>
      <c r="L1693" s="3"/>
      <c r="M1693" s="3">
        <v>1</v>
      </c>
      <c r="N1693" s="3">
        <v>2</v>
      </c>
      <c r="O1693" s="3">
        <v>1</v>
      </c>
      <c r="P1693" s="3">
        <v>1</v>
      </c>
      <c r="Q1693" s="3">
        <v>1</v>
      </c>
      <c r="R1693" s="3">
        <v>1</v>
      </c>
      <c r="S1693" s="3"/>
      <c r="T1693" s="3">
        <v>3</v>
      </c>
      <c r="U1693" s="3">
        <v>5</v>
      </c>
      <c r="V1693" s="3">
        <v>4</v>
      </c>
      <c r="W1693" s="3">
        <v>1</v>
      </c>
    </row>
    <row r="1694" spans="2:23">
      <c r="B1694" s="2" t="s">
        <v>3450</v>
      </c>
      <c r="C1694" t="s">
        <v>3449</v>
      </c>
      <c r="D1694" s="3">
        <v>61</v>
      </c>
      <c r="E1694" s="3">
        <v>0.4</v>
      </c>
      <c r="F1694" s="3">
        <v>6630000</v>
      </c>
      <c r="G1694" s="3">
        <v>0.38999999999999996</v>
      </c>
      <c r="H1694" s="3"/>
      <c r="I1694" s="3">
        <v>1</v>
      </c>
      <c r="J1694" s="3">
        <v>4</v>
      </c>
      <c r="K1694" s="3">
        <v>1</v>
      </c>
      <c r="L1694" s="3"/>
      <c r="M1694" s="3">
        <v>1</v>
      </c>
      <c r="N1694" s="3">
        <v>4</v>
      </c>
      <c r="O1694" s="3">
        <v>4</v>
      </c>
      <c r="P1694" s="3">
        <v>1</v>
      </c>
      <c r="Q1694" s="3">
        <v>1</v>
      </c>
      <c r="R1694" s="3">
        <v>1</v>
      </c>
      <c r="S1694" s="3"/>
      <c r="T1694" s="3">
        <v>3</v>
      </c>
      <c r="U1694" s="3">
        <v>22</v>
      </c>
      <c r="V1694" s="3">
        <v>4</v>
      </c>
      <c r="W1694" s="3">
        <v>1</v>
      </c>
    </row>
    <row r="1695" spans="2:23">
      <c r="B1695" s="2" t="s">
        <v>3452</v>
      </c>
      <c r="C1695" t="s">
        <v>3451</v>
      </c>
      <c r="D1695" s="3">
        <v>61</v>
      </c>
      <c r="E1695" s="3">
        <v>0.35000000000000003</v>
      </c>
      <c r="F1695" s="3">
        <v>6610000</v>
      </c>
      <c r="G1695" s="3">
        <v>0.31</v>
      </c>
      <c r="H1695" s="3"/>
      <c r="I1695" s="3">
        <v>1</v>
      </c>
      <c r="J1695" s="3">
        <v>1</v>
      </c>
      <c r="K1695" s="3">
        <v>1</v>
      </c>
      <c r="L1695" s="3"/>
      <c r="M1695" s="3">
        <v>5</v>
      </c>
      <c r="N1695" s="3">
        <v>7</v>
      </c>
      <c r="O1695" s="3">
        <v>1</v>
      </c>
      <c r="P1695" s="3">
        <v>1</v>
      </c>
      <c r="Q1695" s="3">
        <v>1</v>
      </c>
      <c r="R1695" s="3">
        <v>1</v>
      </c>
      <c r="S1695" s="3"/>
      <c r="T1695" s="3">
        <v>1</v>
      </c>
      <c r="U1695" s="3">
        <v>2</v>
      </c>
      <c r="V1695" s="3">
        <v>1</v>
      </c>
      <c r="W1695" s="3">
        <v>1</v>
      </c>
    </row>
    <row r="1696" spans="2:23">
      <c r="B1696" s="2" t="s">
        <v>3454</v>
      </c>
      <c r="C1696" t="s">
        <v>3453</v>
      </c>
      <c r="D1696" s="3">
        <v>15</v>
      </c>
      <c r="E1696" s="3">
        <v>0.27</v>
      </c>
      <c r="F1696" s="3">
        <v>6550000</v>
      </c>
      <c r="G1696" s="3">
        <v>0.36</v>
      </c>
      <c r="H1696" s="3"/>
      <c r="I1696" s="3">
        <v>1</v>
      </c>
      <c r="J1696" s="3">
        <v>1</v>
      </c>
      <c r="K1696" s="3">
        <v>1</v>
      </c>
      <c r="L1696" s="3"/>
      <c r="M1696" s="3">
        <v>1</v>
      </c>
      <c r="N1696" s="3">
        <v>1</v>
      </c>
      <c r="O1696" s="3">
        <v>1</v>
      </c>
      <c r="P1696" s="3">
        <v>1</v>
      </c>
      <c r="Q1696" s="3">
        <v>1</v>
      </c>
      <c r="R1696" s="3">
        <v>1</v>
      </c>
      <c r="S1696" s="3"/>
      <c r="T1696" s="3">
        <v>1</v>
      </c>
      <c r="U1696" s="3">
        <v>1</v>
      </c>
      <c r="V1696" s="3">
        <v>1</v>
      </c>
      <c r="W1696" s="3">
        <v>1</v>
      </c>
    </row>
    <row r="1697" spans="2:23">
      <c r="B1697" s="2" t="s">
        <v>285</v>
      </c>
      <c r="C1697" t="s">
        <v>3455</v>
      </c>
      <c r="D1697" s="3">
        <v>27</v>
      </c>
      <c r="E1697" s="3">
        <v>1</v>
      </c>
      <c r="F1697" s="3">
        <v>6540000</v>
      </c>
      <c r="G1697" s="3">
        <v>0.22999999999999998</v>
      </c>
      <c r="H1697" s="3"/>
      <c r="I1697" s="3">
        <v>4</v>
      </c>
      <c r="J1697" s="3">
        <v>13</v>
      </c>
      <c r="K1697" s="3">
        <v>4</v>
      </c>
      <c r="L1697" s="3"/>
      <c r="M1697" s="3">
        <v>13</v>
      </c>
      <c r="N1697" s="3">
        <v>31</v>
      </c>
      <c r="O1697" s="3">
        <v>62</v>
      </c>
      <c r="P1697" s="3">
        <v>1</v>
      </c>
      <c r="Q1697" s="3">
        <v>1</v>
      </c>
      <c r="R1697" s="3">
        <v>1</v>
      </c>
      <c r="S1697" s="3"/>
      <c r="T1697" s="3">
        <v>37</v>
      </c>
      <c r="U1697" s="3">
        <v>5</v>
      </c>
      <c r="V1697" s="3">
        <v>4</v>
      </c>
      <c r="W1697" s="3">
        <v>1</v>
      </c>
    </row>
    <row r="1698" spans="2:23">
      <c r="B1698" s="2" t="s">
        <v>3457</v>
      </c>
      <c r="C1698" t="s">
        <v>3456</v>
      </c>
      <c r="D1698" s="3">
        <v>28</v>
      </c>
      <c r="E1698" s="3">
        <v>0.49</v>
      </c>
      <c r="F1698" s="3">
        <v>6520000</v>
      </c>
      <c r="G1698" s="3">
        <v>1.24</v>
      </c>
      <c r="H1698" s="3"/>
      <c r="I1698" s="3">
        <v>5</v>
      </c>
      <c r="J1698" s="3">
        <v>8</v>
      </c>
      <c r="K1698" s="3">
        <v>4</v>
      </c>
      <c r="L1698" s="3"/>
      <c r="M1698" s="3">
        <v>14</v>
      </c>
      <c r="N1698" s="3">
        <v>33</v>
      </c>
      <c r="O1698" s="3">
        <v>54</v>
      </c>
      <c r="P1698" s="3">
        <v>1</v>
      </c>
      <c r="Q1698" s="3">
        <v>1</v>
      </c>
      <c r="R1698" s="3">
        <v>1</v>
      </c>
      <c r="S1698" s="3"/>
      <c r="T1698" s="3">
        <v>38</v>
      </c>
      <c r="U1698" s="3">
        <v>16</v>
      </c>
      <c r="V1698" s="3">
        <v>8</v>
      </c>
      <c r="W1698" s="3">
        <v>1</v>
      </c>
    </row>
    <row r="1699" spans="2:23">
      <c r="B1699" s="2" t="s">
        <v>3459</v>
      </c>
      <c r="C1699" t="s">
        <v>3458</v>
      </c>
      <c r="D1699" s="3">
        <v>9</v>
      </c>
      <c r="E1699" s="3">
        <v>0.59</v>
      </c>
      <c r="F1699" s="3">
        <v>6510000</v>
      </c>
      <c r="G1699" s="3">
        <v>1.01</v>
      </c>
      <c r="H1699" s="3"/>
      <c r="I1699" s="3">
        <v>1</v>
      </c>
      <c r="J1699" s="3">
        <v>1</v>
      </c>
      <c r="K1699" s="3">
        <v>4</v>
      </c>
      <c r="L1699" s="3"/>
      <c r="M1699" s="3">
        <v>5</v>
      </c>
      <c r="N1699" s="3">
        <v>15</v>
      </c>
      <c r="O1699" s="3">
        <v>72</v>
      </c>
      <c r="P1699" s="3">
        <v>1</v>
      </c>
      <c r="Q1699" s="3">
        <v>1</v>
      </c>
      <c r="R1699" s="3">
        <v>1</v>
      </c>
      <c r="S1699" s="3"/>
      <c r="T1699" s="3">
        <v>31</v>
      </c>
      <c r="U1699" s="3">
        <v>2</v>
      </c>
      <c r="V1699" s="3">
        <v>1</v>
      </c>
      <c r="W1699" s="3">
        <v>1</v>
      </c>
    </row>
    <row r="1700" spans="2:23">
      <c r="B1700" s="2" t="s">
        <v>3461</v>
      </c>
      <c r="C1700" t="s">
        <v>3460</v>
      </c>
      <c r="D1700" s="3">
        <v>33</v>
      </c>
      <c r="E1700" s="3">
        <v>0.35000000000000003</v>
      </c>
      <c r="F1700" s="3">
        <v>6460000</v>
      </c>
      <c r="G1700" s="3">
        <v>0.2</v>
      </c>
      <c r="H1700" s="3"/>
      <c r="I1700" s="3">
        <v>1</v>
      </c>
      <c r="J1700" s="3">
        <v>13</v>
      </c>
      <c r="K1700" s="3">
        <v>1</v>
      </c>
      <c r="L1700" s="3"/>
      <c r="M1700" s="3">
        <v>1</v>
      </c>
      <c r="N1700" s="3">
        <v>1</v>
      </c>
      <c r="O1700" s="3">
        <v>1</v>
      </c>
      <c r="P1700" s="3">
        <v>1</v>
      </c>
      <c r="Q1700" s="3">
        <v>1</v>
      </c>
      <c r="R1700" s="3">
        <v>1</v>
      </c>
      <c r="S1700" s="3"/>
      <c r="T1700" s="3">
        <v>5</v>
      </c>
      <c r="U1700" s="3">
        <v>5</v>
      </c>
      <c r="V1700" s="3">
        <v>11</v>
      </c>
      <c r="W1700" s="3">
        <v>1</v>
      </c>
    </row>
    <row r="1701" spans="2:23">
      <c r="B1701" s="2" t="s">
        <v>3463</v>
      </c>
      <c r="C1701" t="s">
        <v>3462</v>
      </c>
      <c r="D1701" s="3">
        <v>18</v>
      </c>
      <c r="E1701" s="3">
        <v>1.6500000000000001</v>
      </c>
      <c r="F1701" s="3">
        <v>6450000</v>
      </c>
      <c r="G1701" s="3">
        <v>1.02</v>
      </c>
      <c r="H1701" s="3"/>
      <c r="I1701" s="3">
        <v>1</v>
      </c>
      <c r="J1701" s="3">
        <v>1</v>
      </c>
      <c r="K1701" s="3">
        <v>1</v>
      </c>
      <c r="L1701" s="3"/>
      <c r="M1701" s="3">
        <v>5</v>
      </c>
      <c r="N1701" s="3">
        <v>17</v>
      </c>
      <c r="O1701" s="3">
        <v>22</v>
      </c>
      <c r="P1701" s="3">
        <v>1</v>
      </c>
      <c r="Q1701" s="3">
        <v>2</v>
      </c>
      <c r="R1701" s="3">
        <v>2</v>
      </c>
      <c r="S1701" s="3"/>
      <c r="T1701" s="3">
        <v>21</v>
      </c>
      <c r="U1701" s="3">
        <v>2</v>
      </c>
      <c r="V1701" s="3">
        <v>2</v>
      </c>
      <c r="W1701" s="3">
        <v>1</v>
      </c>
    </row>
    <row r="1702" spans="2:23">
      <c r="B1702" s="2" t="s">
        <v>3465</v>
      </c>
      <c r="C1702" t="s">
        <v>3464</v>
      </c>
      <c r="D1702" s="3">
        <v>24</v>
      </c>
      <c r="E1702" s="3">
        <v>0.79</v>
      </c>
      <c r="F1702" s="3">
        <v>6440000</v>
      </c>
      <c r="G1702" s="3">
        <v>0.97</v>
      </c>
      <c r="H1702" s="3"/>
      <c r="I1702" s="3">
        <v>1</v>
      </c>
      <c r="J1702" s="3">
        <v>12</v>
      </c>
      <c r="K1702" s="3">
        <v>8</v>
      </c>
      <c r="L1702" s="3"/>
      <c r="M1702" s="3">
        <v>5</v>
      </c>
      <c r="N1702" s="3">
        <v>7</v>
      </c>
      <c r="O1702" s="3">
        <v>1</v>
      </c>
      <c r="P1702" s="3">
        <v>1</v>
      </c>
      <c r="Q1702" s="3">
        <v>1</v>
      </c>
      <c r="R1702" s="3">
        <v>1</v>
      </c>
      <c r="S1702" s="3"/>
      <c r="T1702" s="3">
        <v>46</v>
      </c>
      <c r="U1702" s="3">
        <v>2</v>
      </c>
      <c r="V1702" s="3">
        <v>11</v>
      </c>
      <c r="W1702" s="3">
        <v>1</v>
      </c>
    </row>
    <row r="1703" spans="2:23">
      <c r="B1703" s="2" t="s">
        <v>3467</v>
      </c>
      <c r="C1703" t="s">
        <v>3466</v>
      </c>
      <c r="D1703" s="3">
        <v>28</v>
      </c>
      <c r="E1703" s="3">
        <v>0.72</v>
      </c>
      <c r="F1703" s="3">
        <v>6390000</v>
      </c>
      <c r="G1703" s="3">
        <v>1.22</v>
      </c>
      <c r="H1703" s="3"/>
      <c r="I1703" s="3">
        <v>1</v>
      </c>
      <c r="J1703" s="3">
        <v>1</v>
      </c>
      <c r="K1703" s="3">
        <v>8</v>
      </c>
      <c r="L1703" s="3"/>
      <c r="M1703" s="3">
        <v>1</v>
      </c>
      <c r="N1703" s="3">
        <v>2</v>
      </c>
      <c r="O1703" s="3">
        <v>1</v>
      </c>
      <c r="P1703" s="3">
        <v>1</v>
      </c>
      <c r="Q1703" s="3">
        <v>1</v>
      </c>
      <c r="R1703" s="3">
        <v>1</v>
      </c>
      <c r="S1703" s="3"/>
      <c r="T1703" s="3">
        <v>4</v>
      </c>
      <c r="U1703" s="3">
        <v>2</v>
      </c>
      <c r="V1703" s="3">
        <v>1</v>
      </c>
      <c r="W1703" s="3">
        <v>1</v>
      </c>
    </row>
    <row r="1704" spans="2:23">
      <c r="B1704" s="2" t="s">
        <v>333</v>
      </c>
      <c r="C1704" t="s">
        <v>3468</v>
      </c>
      <c r="D1704" s="3">
        <v>19</v>
      </c>
      <c r="E1704" s="3">
        <v>0.75</v>
      </c>
      <c r="F1704" s="3">
        <v>6360000</v>
      </c>
      <c r="G1704" s="3">
        <v>2.29</v>
      </c>
      <c r="H1704" s="3"/>
      <c r="I1704" s="3">
        <v>3</v>
      </c>
      <c r="J1704" s="3">
        <v>20</v>
      </c>
      <c r="K1704" s="3">
        <v>4</v>
      </c>
      <c r="L1704" s="3"/>
      <c r="M1704" s="3">
        <v>4</v>
      </c>
      <c r="N1704" s="3">
        <v>36</v>
      </c>
      <c r="O1704" s="3">
        <v>39</v>
      </c>
      <c r="P1704" s="3">
        <v>1</v>
      </c>
      <c r="Q1704" s="3">
        <v>1</v>
      </c>
      <c r="R1704" s="3">
        <v>2</v>
      </c>
      <c r="S1704" s="3"/>
      <c r="T1704" s="3">
        <v>42</v>
      </c>
      <c r="U1704" s="3">
        <v>6</v>
      </c>
      <c r="V1704" s="3">
        <v>5</v>
      </c>
      <c r="W1704" s="3">
        <v>1</v>
      </c>
    </row>
    <row r="1705" spans="2:23">
      <c r="B1705" s="2" t="s">
        <v>3470</v>
      </c>
      <c r="C1705" t="s">
        <v>3469</v>
      </c>
      <c r="D1705" s="3">
        <v>28</v>
      </c>
      <c r="E1705" s="3">
        <v>0.84</v>
      </c>
      <c r="F1705" s="3">
        <v>6320000</v>
      </c>
      <c r="G1705" s="3">
        <v>0.4</v>
      </c>
      <c r="H1705" s="3"/>
      <c r="I1705" s="3">
        <v>1</v>
      </c>
      <c r="J1705" s="3">
        <v>26</v>
      </c>
      <c r="K1705" s="3">
        <v>1</v>
      </c>
      <c r="L1705" s="3"/>
      <c r="M1705" s="3">
        <v>1</v>
      </c>
      <c r="N1705" s="3">
        <v>1</v>
      </c>
      <c r="O1705" s="3">
        <v>1</v>
      </c>
      <c r="P1705" s="3">
        <v>1</v>
      </c>
      <c r="Q1705" s="3">
        <v>1</v>
      </c>
      <c r="R1705" s="3">
        <v>1</v>
      </c>
      <c r="S1705" s="3"/>
      <c r="T1705" s="3">
        <v>11</v>
      </c>
      <c r="U1705" s="3">
        <v>14</v>
      </c>
      <c r="V1705" s="3">
        <v>10</v>
      </c>
      <c r="W1705" s="3">
        <v>1</v>
      </c>
    </row>
    <row r="1706" spans="2:23">
      <c r="B1706" s="2" t="s">
        <v>576</v>
      </c>
      <c r="C1706" t="s">
        <v>3471</v>
      </c>
      <c r="D1706" s="3">
        <v>15</v>
      </c>
      <c r="E1706" s="3">
        <v>0.95</v>
      </c>
      <c r="F1706" s="3">
        <v>6200000</v>
      </c>
      <c r="G1706" s="3">
        <v>0.12</v>
      </c>
      <c r="H1706" s="3"/>
      <c r="I1706" s="3">
        <v>1</v>
      </c>
      <c r="J1706" s="3">
        <v>2</v>
      </c>
      <c r="K1706" s="3">
        <v>7</v>
      </c>
      <c r="L1706" s="3"/>
      <c r="M1706" s="3">
        <v>1</v>
      </c>
      <c r="N1706" s="3">
        <v>1</v>
      </c>
      <c r="O1706" s="3">
        <v>1</v>
      </c>
      <c r="P1706" s="3">
        <v>2</v>
      </c>
      <c r="Q1706" s="3">
        <v>1</v>
      </c>
      <c r="R1706" s="3">
        <v>1</v>
      </c>
      <c r="S1706" s="3"/>
      <c r="T1706" s="3">
        <v>4</v>
      </c>
      <c r="U1706" s="3">
        <v>15</v>
      </c>
      <c r="V1706" s="3">
        <v>1</v>
      </c>
      <c r="W1706" s="3">
        <v>1</v>
      </c>
    </row>
    <row r="1707" spans="2:23">
      <c r="B1707" s="2" t="s">
        <v>3473</v>
      </c>
      <c r="C1707" t="s">
        <v>3472</v>
      </c>
      <c r="D1707" s="3">
        <v>7</v>
      </c>
      <c r="E1707" s="3">
        <v>0.8</v>
      </c>
      <c r="F1707" s="3">
        <v>6190000</v>
      </c>
      <c r="G1707" s="3">
        <v>1.4500000000000002</v>
      </c>
      <c r="H1707" s="3"/>
      <c r="I1707" s="3">
        <v>1</v>
      </c>
      <c r="J1707" s="3">
        <v>12</v>
      </c>
      <c r="K1707" s="3">
        <v>4</v>
      </c>
      <c r="L1707" s="3"/>
      <c r="M1707" s="3">
        <v>5</v>
      </c>
      <c r="N1707" s="3">
        <v>26</v>
      </c>
      <c r="O1707" s="3">
        <v>36</v>
      </c>
      <c r="P1707" s="3">
        <v>1</v>
      </c>
      <c r="Q1707" s="3">
        <v>1</v>
      </c>
      <c r="R1707" s="3">
        <v>1</v>
      </c>
      <c r="S1707" s="3"/>
      <c r="T1707" s="3">
        <v>56</v>
      </c>
      <c r="U1707" s="3">
        <v>8</v>
      </c>
      <c r="V1707" s="3">
        <v>7</v>
      </c>
      <c r="W1707" s="3">
        <v>1</v>
      </c>
    </row>
    <row r="1708" spans="2:23">
      <c r="B1708" s="2" t="s">
        <v>3475</v>
      </c>
      <c r="C1708" t="s">
        <v>3474</v>
      </c>
      <c r="D1708" s="3">
        <v>1</v>
      </c>
      <c r="E1708" s="3">
        <v>0.6</v>
      </c>
      <c r="F1708" s="3">
        <v>6160000</v>
      </c>
      <c r="G1708" s="3">
        <v>0.27</v>
      </c>
      <c r="H1708" s="3"/>
      <c r="I1708" s="3">
        <v>1</v>
      </c>
      <c r="J1708" s="3">
        <v>11</v>
      </c>
      <c r="K1708" s="3">
        <v>1</v>
      </c>
      <c r="L1708" s="3"/>
      <c r="M1708" s="3">
        <v>1</v>
      </c>
      <c r="N1708" s="3">
        <v>1</v>
      </c>
      <c r="O1708" s="3">
        <v>4</v>
      </c>
      <c r="P1708" s="3">
        <v>1</v>
      </c>
      <c r="Q1708" s="3">
        <v>1</v>
      </c>
      <c r="R1708" s="3">
        <v>1</v>
      </c>
      <c r="S1708" s="3"/>
      <c r="T1708" s="3">
        <v>16</v>
      </c>
      <c r="U1708" s="3">
        <v>12</v>
      </c>
      <c r="V1708" s="3">
        <v>9</v>
      </c>
      <c r="W1708" s="3">
        <v>2</v>
      </c>
    </row>
    <row r="1709" spans="2:23">
      <c r="B1709" s="2" t="s">
        <v>3477</v>
      </c>
      <c r="C1709" t="s">
        <v>3476</v>
      </c>
      <c r="D1709" s="3">
        <v>24</v>
      </c>
      <c r="E1709" s="3">
        <v>0.6</v>
      </c>
      <c r="F1709" s="3">
        <v>6060000</v>
      </c>
      <c r="G1709" s="3">
        <v>1.59</v>
      </c>
      <c r="H1709" s="3"/>
      <c r="I1709" s="3">
        <v>1</v>
      </c>
      <c r="J1709" s="3">
        <v>1</v>
      </c>
      <c r="K1709" s="3">
        <v>4</v>
      </c>
      <c r="L1709" s="3"/>
      <c r="M1709" s="3">
        <v>5</v>
      </c>
      <c r="N1709" s="3">
        <v>21</v>
      </c>
      <c r="O1709" s="3">
        <v>1</v>
      </c>
      <c r="P1709" s="3">
        <v>1</v>
      </c>
      <c r="Q1709" s="3">
        <v>1</v>
      </c>
      <c r="R1709" s="3">
        <v>1</v>
      </c>
      <c r="S1709" s="3"/>
      <c r="T1709" s="3">
        <v>46</v>
      </c>
      <c r="U1709" s="3">
        <v>2</v>
      </c>
      <c r="V1709" s="3">
        <v>1</v>
      </c>
      <c r="W1709" s="3">
        <v>1</v>
      </c>
    </row>
    <row r="1710" spans="2:23">
      <c r="B1710" s="2" t="s">
        <v>3479</v>
      </c>
      <c r="C1710" t="s">
        <v>3478</v>
      </c>
      <c r="D1710" s="3">
        <v>25</v>
      </c>
      <c r="E1710" s="3">
        <v>0.72</v>
      </c>
      <c r="F1710" s="3">
        <v>6060000</v>
      </c>
      <c r="G1710" s="3">
        <v>1.73</v>
      </c>
      <c r="H1710" s="3"/>
      <c r="I1710" s="3">
        <v>1</v>
      </c>
      <c r="J1710" s="3">
        <v>13</v>
      </c>
      <c r="K1710" s="3">
        <v>7</v>
      </c>
      <c r="L1710" s="3"/>
      <c r="M1710" s="3">
        <v>1</v>
      </c>
      <c r="N1710" s="3">
        <v>2</v>
      </c>
      <c r="O1710" s="3">
        <v>1</v>
      </c>
      <c r="P1710" s="3">
        <v>1</v>
      </c>
      <c r="Q1710" s="3">
        <v>1</v>
      </c>
      <c r="R1710" s="3">
        <v>1</v>
      </c>
      <c r="S1710" s="3"/>
      <c r="T1710" s="3">
        <v>56</v>
      </c>
      <c r="U1710" s="3">
        <v>5</v>
      </c>
      <c r="V1710" s="3">
        <v>2</v>
      </c>
      <c r="W1710" s="3">
        <v>1</v>
      </c>
    </row>
    <row r="1711" spans="2:23">
      <c r="B1711" s="2" t="s">
        <v>3481</v>
      </c>
      <c r="C1711" t="s">
        <v>3480</v>
      </c>
      <c r="D1711" s="3">
        <v>8</v>
      </c>
      <c r="E1711" s="3">
        <v>0.48</v>
      </c>
      <c r="F1711" s="3">
        <v>6040000</v>
      </c>
      <c r="G1711" s="3">
        <v>0.11</v>
      </c>
      <c r="H1711" s="3"/>
      <c r="I1711" s="3">
        <v>1</v>
      </c>
      <c r="J1711" s="3">
        <v>13</v>
      </c>
      <c r="K1711" s="3">
        <v>6</v>
      </c>
      <c r="L1711" s="3"/>
      <c r="M1711" s="3">
        <v>1</v>
      </c>
      <c r="N1711" s="3">
        <v>2</v>
      </c>
      <c r="O1711" s="3">
        <v>1</v>
      </c>
      <c r="P1711" s="3">
        <v>1</v>
      </c>
      <c r="Q1711" s="3">
        <v>1</v>
      </c>
      <c r="R1711" s="3">
        <v>1</v>
      </c>
      <c r="S1711" s="3"/>
      <c r="T1711" s="3">
        <v>14</v>
      </c>
      <c r="U1711" s="3">
        <v>8</v>
      </c>
      <c r="V1711" s="3">
        <v>4</v>
      </c>
      <c r="W1711" s="3">
        <v>1</v>
      </c>
    </row>
    <row r="1712" spans="2:23">
      <c r="B1712" s="2" t="s">
        <v>3483</v>
      </c>
      <c r="C1712" t="s">
        <v>3482</v>
      </c>
      <c r="D1712" s="3">
        <v>81</v>
      </c>
      <c r="E1712" s="3">
        <v>0.70000000000000007</v>
      </c>
      <c r="F1712" s="3">
        <v>6030000</v>
      </c>
      <c r="G1712" s="3">
        <v>0.22999999999999998</v>
      </c>
      <c r="H1712" s="3"/>
      <c r="I1712" s="3">
        <v>1</v>
      </c>
      <c r="J1712" s="3">
        <v>1</v>
      </c>
      <c r="K1712" s="3">
        <v>7</v>
      </c>
      <c r="L1712" s="3"/>
      <c r="M1712" s="3">
        <v>1</v>
      </c>
      <c r="N1712" s="3">
        <v>1</v>
      </c>
      <c r="O1712" s="3">
        <v>1</v>
      </c>
      <c r="P1712" s="3">
        <v>1</v>
      </c>
      <c r="Q1712" s="3">
        <v>1</v>
      </c>
      <c r="R1712" s="3">
        <v>1</v>
      </c>
      <c r="S1712" s="3"/>
      <c r="T1712" s="3">
        <v>4</v>
      </c>
      <c r="U1712" s="3">
        <v>2</v>
      </c>
      <c r="V1712" s="3">
        <v>1</v>
      </c>
      <c r="W1712" s="3">
        <v>1</v>
      </c>
    </row>
    <row r="1713" spans="2:23">
      <c r="B1713" s="2" t="s">
        <v>3485</v>
      </c>
      <c r="C1713" t="s">
        <v>3484</v>
      </c>
      <c r="D1713" s="3">
        <v>11</v>
      </c>
      <c r="E1713" s="3">
        <v>0.25</v>
      </c>
      <c r="F1713" s="3">
        <v>6020000</v>
      </c>
      <c r="G1713" s="3">
        <v>0.45999999999999996</v>
      </c>
      <c r="H1713" s="3"/>
      <c r="I1713" s="3">
        <v>2</v>
      </c>
      <c r="J1713" s="3">
        <v>24</v>
      </c>
      <c r="K1713" s="3">
        <v>1</v>
      </c>
      <c r="L1713" s="3"/>
      <c r="M1713" s="3">
        <v>3</v>
      </c>
      <c r="N1713" s="3">
        <v>3</v>
      </c>
      <c r="O1713" s="3">
        <v>2</v>
      </c>
      <c r="P1713" s="3">
        <v>1</v>
      </c>
      <c r="Q1713" s="3">
        <v>1</v>
      </c>
      <c r="R1713" s="3">
        <v>1</v>
      </c>
      <c r="S1713" s="3"/>
      <c r="T1713" s="3">
        <v>46</v>
      </c>
      <c r="U1713" s="3">
        <v>4</v>
      </c>
      <c r="V1713" s="3">
        <v>3</v>
      </c>
      <c r="W1713" s="3">
        <v>1</v>
      </c>
    </row>
    <row r="1714" spans="2:23">
      <c r="B1714" s="2" t="s">
        <v>3487</v>
      </c>
      <c r="C1714" t="s">
        <v>3486</v>
      </c>
      <c r="D1714" s="3">
        <v>2</v>
      </c>
      <c r="E1714" s="3">
        <v>0.48</v>
      </c>
      <c r="F1714" s="3">
        <v>6020000</v>
      </c>
      <c r="G1714" s="3">
        <v>0.12</v>
      </c>
      <c r="H1714" s="3"/>
      <c r="I1714" s="3">
        <v>1</v>
      </c>
      <c r="J1714" s="3">
        <v>10</v>
      </c>
      <c r="K1714" s="3">
        <v>6</v>
      </c>
      <c r="L1714" s="3"/>
      <c r="M1714" s="3">
        <v>1</v>
      </c>
      <c r="N1714" s="3">
        <v>2</v>
      </c>
      <c r="O1714" s="3">
        <v>1</v>
      </c>
      <c r="P1714" s="3">
        <v>1</v>
      </c>
      <c r="Q1714" s="3">
        <v>1</v>
      </c>
      <c r="R1714" s="3">
        <v>1</v>
      </c>
      <c r="S1714" s="3"/>
      <c r="T1714" s="3">
        <v>3</v>
      </c>
      <c r="U1714" s="3">
        <v>2</v>
      </c>
      <c r="V1714" s="3">
        <v>1</v>
      </c>
      <c r="W1714" s="3">
        <v>1</v>
      </c>
    </row>
    <row r="1715" spans="2:23">
      <c r="B1715" s="2" t="s">
        <v>573</v>
      </c>
      <c r="C1715" t="s">
        <v>3488</v>
      </c>
      <c r="D1715" s="3">
        <v>15</v>
      </c>
      <c r="E1715" s="3">
        <v>1.01</v>
      </c>
      <c r="F1715" s="3">
        <v>5990000</v>
      </c>
      <c r="G1715" s="3">
        <v>0.11</v>
      </c>
      <c r="H1715" s="3"/>
      <c r="I1715" s="3">
        <v>6</v>
      </c>
      <c r="J1715" s="3">
        <v>1</v>
      </c>
      <c r="K1715" s="3">
        <v>7</v>
      </c>
      <c r="L1715" s="3"/>
      <c r="M1715" s="3">
        <v>24</v>
      </c>
      <c r="N1715" s="3">
        <v>49</v>
      </c>
      <c r="O1715" s="3">
        <v>42</v>
      </c>
      <c r="P1715" s="3">
        <v>1</v>
      </c>
      <c r="Q1715" s="3">
        <v>2</v>
      </c>
      <c r="R1715" s="3">
        <v>1</v>
      </c>
      <c r="S1715" s="3"/>
      <c r="T1715" s="3">
        <v>59</v>
      </c>
      <c r="U1715" s="3">
        <v>6</v>
      </c>
      <c r="V1715" s="3">
        <v>5</v>
      </c>
      <c r="W1715" s="3">
        <v>1</v>
      </c>
    </row>
    <row r="1716" spans="2:23">
      <c r="B1716" s="2" t="s">
        <v>3490</v>
      </c>
      <c r="C1716" t="s">
        <v>3489</v>
      </c>
      <c r="D1716" s="3">
        <v>8</v>
      </c>
      <c r="E1716" s="3">
        <v>0.32</v>
      </c>
      <c r="F1716" s="3">
        <v>5870000</v>
      </c>
      <c r="G1716" s="3">
        <v>0.26</v>
      </c>
      <c r="H1716" s="3"/>
      <c r="I1716" s="3">
        <v>1</v>
      </c>
      <c r="J1716" s="3">
        <v>13</v>
      </c>
      <c r="K1716" s="3">
        <v>3</v>
      </c>
      <c r="L1716" s="3"/>
      <c r="M1716" s="3">
        <v>1</v>
      </c>
      <c r="N1716" s="3">
        <v>2</v>
      </c>
      <c r="O1716" s="3">
        <v>1</v>
      </c>
      <c r="P1716" s="3">
        <v>1</v>
      </c>
      <c r="Q1716" s="3">
        <v>1</v>
      </c>
      <c r="R1716" s="3">
        <v>1</v>
      </c>
      <c r="S1716" s="3"/>
      <c r="T1716" s="3">
        <v>14</v>
      </c>
      <c r="U1716" s="3">
        <v>8</v>
      </c>
      <c r="V1716" s="3">
        <v>4</v>
      </c>
      <c r="W1716" s="3">
        <v>1</v>
      </c>
    </row>
    <row r="1717" spans="2:23">
      <c r="B1717" s="2" t="s">
        <v>3492</v>
      </c>
      <c r="C1717" t="s">
        <v>3491</v>
      </c>
      <c r="D1717" s="3">
        <v>4</v>
      </c>
      <c r="E1717" s="3">
        <v>0.25</v>
      </c>
      <c r="F1717" s="3">
        <v>5820000</v>
      </c>
      <c r="G1717" s="3">
        <v>0.44999999999999996</v>
      </c>
      <c r="H1717" s="3"/>
      <c r="I1717" s="3">
        <v>1</v>
      </c>
      <c r="J1717" s="3">
        <v>34</v>
      </c>
      <c r="K1717" s="3">
        <v>6</v>
      </c>
      <c r="L1717" s="3"/>
      <c r="M1717" s="3">
        <v>1</v>
      </c>
      <c r="N1717" s="3">
        <v>2</v>
      </c>
      <c r="O1717" s="3">
        <v>1</v>
      </c>
      <c r="P1717" s="3">
        <v>1</v>
      </c>
      <c r="Q1717" s="3">
        <v>1</v>
      </c>
      <c r="R1717" s="3">
        <v>1</v>
      </c>
      <c r="S1717" s="3"/>
      <c r="T1717" s="3">
        <v>1</v>
      </c>
      <c r="U1717" s="3">
        <v>13</v>
      </c>
      <c r="V1717" s="3">
        <v>10</v>
      </c>
      <c r="W1717" s="3">
        <v>1</v>
      </c>
    </row>
    <row r="1718" spans="2:23">
      <c r="B1718" s="2" t="s">
        <v>3494</v>
      </c>
      <c r="C1718" t="s">
        <v>3493</v>
      </c>
      <c r="D1718" s="3">
        <v>37</v>
      </c>
      <c r="E1718" s="3">
        <v>0.6</v>
      </c>
      <c r="F1718" s="3">
        <v>5720000</v>
      </c>
      <c r="G1718" s="3">
        <v>0.18</v>
      </c>
      <c r="H1718" s="3"/>
      <c r="I1718" s="3">
        <v>1</v>
      </c>
      <c r="J1718" s="3">
        <v>11</v>
      </c>
      <c r="K1718" s="3">
        <v>5</v>
      </c>
      <c r="L1718" s="3"/>
      <c r="M1718" s="3">
        <v>1</v>
      </c>
      <c r="N1718" s="3">
        <v>2</v>
      </c>
      <c r="O1718" s="3">
        <v>1</v>
      </c>
      <c r="P1718" s="3">
        <v>1</v>
      </c>
      <c r="Q1718" s="3">
        <v>1</v>
      </c>
      <c r="R1718" s="3">
        <v>1</v>
      </c>
      <c r="S1718" s="3"/>
      <c r="T1718" s="3">
        <v>16</v>
      </c>
      <c r="U1718" s="3">
        <v>12</v>
      </c>
      <c r="V1718" s="3">
        <v>9</v>
      </c>
      <c r="W1718" s="3">
        <v>2</v>
      </c>
    </row>
    <row r="1719" spans="2:23">
      <c r="B1719" s="2" t="s">
        <v>3496</v>
      </c>
      <c r="C1719" t="s">
        <v>3495</v>
      </c>
      <c r="D1719" s="3">
        <v>9</v>
      </c>
      <c r="E1719" s="3">
        <v>0.54999999999999993</v>
      </c>
      <c r="F1719" s="3">
        <v>5700000</v>
      </c>
      <c r="G1719" s="3">
        <v>1.3299999999999998</v>
      </c>
      <c r="H1719" s="3"/>
      <c r="I1719" s="3">
        <v>1</v>
      </c>
      <c r="J1719" s="3">
        <v>8</v>
      </c>
      <c r="K1719" s="3">
        <v>2</v>
      </c>
      <c r="L1719" s="3"/>
      <c r="M1719" s="3">
        <v>1</v>
      </c>
      <c r="N1719" s="3">
        <v>2</v>
      </c>
      <c r="O1719" s="3">
        <v>1</v>
      </c>
      <c r="P1719" s="3">
        <v>1</v>
      </c>
      <c r="Q1719" s="3">
        <v>1</v>
      </c>
      <c r="R1719" s="3">
        <v>1</v>
      </c>
      <c r="S1719" s="3"/>
      <c r="T1719" s="3">
        <v>124</v>
      </c>
      <c r="U1719" s="3">
        <v>12</v>
      </c>
      <c r="V1719" s="3">
        <v>8</v>
      </c>
      <c r="W1719" s="3">
        <v>1</v>
      </c>
    </row>
    <row r="1720" spans="2:23">
      <c r="B1720" s="2" t="s">
        <v>3498</v>
      </c>
      <c r="C1720" t="s">
        <v>3497</v>
      </c>
      <c r="D1720" s="3">
        <v>37</v>
      </c>
      <c r="E1720" s="3">
        <v>0.5</v>
      </c>
      <c r="F1720" s="3">
        <v>5680000</v>
      </c>
      <c r="G1720" s="3">
        <v>0.24</v>
      </c>
      <c r="H1720" s="3"/>
      <c r="I1720" s="3">
        <v>1</v>
      </c>
      <c r="J1720" s="3">
        <v>11</v>
      </c>
      <c r="K1720" s="3">
        <v>1</v>
      </c>
      <c r="L1720" s="3"/>
      <c r="M1720" s="3">
        <v>1</v>
      </c>
      <c r="N1720" s="3">
        <v>2</v>
      </c>
      <c r="O1720" s="3">
        <v>1</v>
      </c>
      <c r="P1720" s="3">
        <v>1</v>
      </c>
      <c r="Q1720" s="3">
        <v>1</v>
      </c>
      <c r="R1720" s="3">
        <v>1</v>
      </c>
      <c r="S1720" s="3"/>
      <c r="T1720" s="3">
        <v>16</v>
      </c>
      <c r="U1720" s="3">
        <v>12</v>
      </c>
      <c r="V1720" s="3">
        <v>9</v>
      </c>
      <c r="W1720" s="3">
        <v>2</v>
      </c>
    </row>
    <row r="1721" spans="2:23">
      <c r="B1721" s="2" t="s">
        <v>305</v>
      </c>
      <c r="C1721" t="s">
        <v>3499</v>
      </c>
      <c r="D1721" s="3">
        <v>15</v>
      </c>
      <c r="E1721" s="3">
        <v>0.95</v>
      </c>
      <c r="F1721" s="3">
        <v>5650000</v>
      </c>
      <c r="G1721" s="3">
        <v>0.24</v>
      </c>
      <c r="H1721" s="3"/>
      <c r="I1721" s="3">
        <v>1</v>
      </c>
      <c r="J1721" s="3">
        <v>1</v>
      </c>
      <c r="K1721" s="3">
        <v>1</v>
      </c>
      <c r="L1721" s="3"/>
      <c r="M1721" s="3">
        <v>1</v>
      </c>
      <c r="N1721" s="3">
        <v>4</v>
      </c>
      <c r="O1721" s="3">
        <v>1</v>
      </c>
      <c r="P1721" s="3">
        <v>2</v>
      </c>
      <c r="Q1721" s="3">
        <v>1</v>
      </c>
      <c r="R1721" s="3">
        <v>1</v>
      </c>
      <c r="S1721" s="3"/>
      <c r="T1721" s="3">
        <v>1</v>
      </c>
      <c r="U1721" s="3">
        <v>1</v>
      </c>
      <c r="V1721" s="3">
        <v>1</v>
      </c>
      <c r="W1721" s="3">
        <v>1</v>
      </c>
    </row>
    <row r="1722" spans="2:23">
      <c r="B1722" s="2" t="s">
        <v>3501</v>
      </c>
      <c r="C1722" t="s">
        <v>3500</v>
      </c>
      <c r="D1722" s="3">
        <v>14</v>
      </c>
      <c r="E1722" s="3">
        <v>0.95</v>
      </c>
      <c r="F1722" s="3">
        <v>5600000</v>
      </c>
      <c r="G1722" s="3">
        <v>0.57000000000000006</v>
      </c>
      <c r="H1722" s="3"/>
      <c r="I1722" s="3">
        <v>1</v>
      </c>
      <c r="J1722" s="3">
        <v>12</v>
      </c>
      <c r="K1722" s="3">
        <v>1</v>
      </c>
      <c r="L1722" s="3"/>
      <c r="M1722" s="3">
        <v>5</v>
      </c>
      <c r="N1722" s="3">
        <v>15</v>
      </c>
      <c r="O1722" s="3">
        <v>8</v>
      </c>
      <c r="P1722" s="3">
        <v>1</v>
      </c>
      <c r="Q1722" s="3">
        <v>1</v>
      </c>
      <c r="R1722" s="3">
        <v>2</v>
      </c>
      <c r="S1722" s="3"/>
      <c r="T1722" s="3">
        <v>92</v>
      </c>
      <c r="U1722" s="3">
        <v>8</v>
      </c>
      <c r="V1722" s="3">
        <v>8</v>
      </c>
      <c r="W1722" s="3">
        <v>1</v>
      </c>
    </row>
    <row r="1723" spans="2:23">
      <c r="B1723" s="2" t="s">
        <v>3503</v>
      </c>
      <c r="C1723" t="s">
        <v>3502</v>
      </c>
      <c r="D1723" s="3">
        <v>15</v>
      </c>
      <c r="E1723" s="3">
        <v>0.95</v>
      </c>
      <c r="F1723" s="3">
        <v>5550000</v>
      </c>
      <c r="G1723" s="3">
        <v>0.41000000000000003</v>
      </c>
      <c r="H1723" s="3"/>
      <c r="I1723" s="3">
        <v>1</v>
      </c>
      <c r="J1723" s="3">
        <v>1</v>
      </c>
      <c r="K1723" s="3">
        <v>4</v>
      </c>
      <c r="L1723" s="3"/>
      <c r="M1723" s="3">
        <v>5</v>
      </c>
      <c r="N1723" s="3">
        <v>22</v>
      </c>
      <c r="O1723" s="3">
        <v>12</v>
      </c>
      <c r="P1723" s="3">
        <v>2</v>
      </c>
      <c r="Q1723" s="3">
        <v>1</v>
      </c>
      <c r="R1723" s="3">
        <v>1</v>
      </c>
      <c r="S1723" s="3"/>
      <c r="T1723" s="3">
        <v>15</v>
      </c>
      <c r="U1723" s="3">
        <v>2</v>
      </c>
      <c r="V1723" s="3">
        <v>1</v>
      </c>
      <c r="W1723" s="3">
        <v>1</v>
      </c>
    </row>
    <row r="1724" spans="2:23">
      <c r="B1724" s="2" t="s">
        <v>3505</v>
      </c>
      <c r="C1724" t="s">
        <v>3504</v>
      </c>
      <c r="D1724" s="3">
        <v>15</v>
      </c>
      <c r="E1724" s="3">
        <v>0.95</v>
      </c>
      <c r="F1724" s="3">
        <v>5460000</v>
      </c>
      <c r="G1724" s="3">
        <v>0.79</v>
      </c>
      <c r="H1724" s="3"/>
      <c r="I1724" s="3">
        <v>1</v>
      </c>
      <c r="J1724" s="3">
        <v>1</v>
      </c>
      <c r="K1724" s="3">
        <v>1</v>
      </c>
      <c r="L1724" s="3"/>
      <c r="M1724" s="3">
        <v>5</v>
      </c>
      <c r="N1724" s="3">
        <v>14</v>
      </c>
      <c r="O1724" s="3">
        <v>28</v>
      </c>
      <c r="P1724" s="3">
        <v>2</v>
      </c>
      <c r="Q1724" s="3">
        <v>1</v>
      </c>
      <c r="R1724" s="3">
        <v>1</v>
      </c>
      <c r="S1724" s="3"/>
      <c r="T1724" s="3">
        <v>10</v>
      </c>
      <c r="U1724" s="3">
        <v>2</v>
      </c>
      <c r="V1724" s="3">
        <v>1</v>
      </c>
      <c r="W1724" s="3">
        <v>1</v>
      </c>
    </row>
    <row r="1725" spans="2:23">
      <c r="B1725" s="2" t="s">
        <v>3507</v>
      </c>
      <c r="C1725" t="s">
        <v>3506</v>
      </c>
      <c r="D1725" s="3">
        <v>19</v>
      </c>
      <c r="E1725" s="3">
        <v>0.75</v>
      </c>
      <c r="F1725" s="3">
        <v>5460000</v>
      </c>
      <c r="G1725" s="3">
        <v>0.8</v>
      </c>
      <c r="H1725" s="3"/>
      <c r="I1725" s="3">
        <v>2</v>
      </c>
      <c r="J1725" s="3">
        <v>1</v>
      </c>
      <c r="K1725" s="3">
        <v>1</v>
      </c>
      <c r="L1725" s="3"/>
      <c r="M1725" s="3">
        <v>6</v>
      </c>
      <c r="N1725" s="3">
        <v>18</v>
      </c>
      <c r="O1725" s="3">
        <v>7</v>
      </c>
      <c r="P1725" s="3">
        <v>1</v>
      </c>
      <c r="Q1725" s="3">
        <v>2</v>
      </c>
      <c r="R1725" s="3">
        <v>2</v>
      </c>
      <c r="S1725" s="3"/>
      <c r="T1725" s="3">
        <v>86</v>
      </c>
      <c r="U1725" s="3">
        <v>6</v>
      </c>
      <c r="V1725" s="3">
        <v>5</v>
      </c>
      <c r="W1725" s="3">
        <v>1</v>
      </c>
    </row>
    <row r="1726" spans="2:23">
      <c r="B1726" s="2" t="s">
        <v>3509</v>
      </c>
      <c r="C1726" t="s">
        <v>3508</v>
      </c>
      <c r="D1726" s="3">
        <v>2</v>
      </c>
      <c r="E1726" s="3">
        <v>0.3</v>
      </c>
      <c r="F1726" s="3">
        <v>5440000</v>
      </c>
      <c r="G1726" s="3">
        <v>0.3</v>
      </c>
      <c r="H1726" s="3"/>
      <c r="I1726" s="3">
        <v>1</v>
      </c>
      <c r="J1726" s="3">
        <v>7</v>
      </c>
      <c r="K1726" s="3">
        <v>2</v>
      </c>
      <c r="L1726" s="3"/>
      <c r="M1726" s="3">
        <v>1</v>
      </c>
      <c r="N1726" s="3">
        <v>2</v>
      </c>
      <c r="O1726" s="3">
        <v>1</v>
      </c>
      <c r="P1726" s="3">
        <v>1</v>
      </c>
      <c r="Q1726" s="3">
        <v>1</v>
      </c>
      <c r="R1726" s="3">
        <v>1</v>
      </c>
      <c r="S1726" s="3"/>
      <c r="T1726" s="3">
        <v>3</v>
      </c>
      <c r="U1726" s="3">
        <v>2</v>
      </c>
      <c r="V1726" s="3">
        <v>10</v>
      </c>
      <c r="W1726" s="3">
        <v>1</v>
      </c>
    </row>
    <row r="1727" spans="2:23">
      <c r="B1727" s="2" t="s">
        <v>3511</v>
      </c>
      <c r="C1727" t="s">
        <v>3510</v>
      </c>
      <c r="D1727" s="3">
        <v>12</v>
      </c>
      <c r="E1727" s="3">
        <v>0.8</v>
      </c>
      <c r="F1727" s="3">
        <v>5440000</v>
      </c>
      <c r="G1727" s="3">
        <v>0.53</v>
      </c>
      <c r="H1727" s="3"/>
      <c r="I1727" s="3">
        <v>1</v>
      </c>
      <c r="J1727" s="3">
        <v>13</v>
      </c>
      <c r="K1727" s="3">
        <v>7</v>
      </c>
      <c r="L1727" s="3"/>
      <c r="M1727" s="3">
        <v>1</v>
      </c>
      <c r="N1727" s="3">
        <v>2</v>
      </c>
      <c r="O1727" s="3">
        <v>1</v>
      </c>
      <c r="P1727" s="3">
        <v>1</v>
      </c>
      <c r="Q1727" s="3">
        <v>1</v>
      </c>
      <c r="R1727" s="3">
        <v>1</v>
      </c>
      <c r="S1727" s="3"/>
      <c r="T1727" s="3">
        <v>5</v>
      </c>
      <c r="U1727" s="3">
        <v>5</v>
      </c>
      <c r="V1727" s="3">
        <v>2</v>
      </c>
      <c r="W1727" s="3">
        <v>1</v>
      </c>
    </row>
    <row r="1728" spans="2:23">
      <c r="B1728" s="2" t="s">
        <v>33</v>
      </c>
      <c r="C1728" t="s">
        <v>3512</v>
      </c>
      <c r="D1728" s="3">
        <v>28</v>
      </c>
      <c r="E1728" s="3">
        <v>0.69</v>
      </c>
      <c r="F1728" s="3">
        <v>5430000</v>
      </c>
      <c r="G1728" s="3">
        <v>0.75</v>
      </c>
      <c r="H1728" s="3"/>
      <c r="I1728" s="3">
        <v>1</v>
      </c>
      <c r="J1728" s="3">
        <v>1</v>
      </c>
      <c r="K1728" s="3">
        <v>8</v>
      </c>
      <c r="L1728" s="3"/>
      <c r="M1728" s="3">
        <v>1</v>
      </c>
      <c r="N1728" s="3">
        <v>4</v>
      </c>
      <c r="O1728" s="3">
        <v>1</v>
      </c>
      <c r="P1728" s="3">
        <v>1</v>
      </c>
      <c r="Q1728" s="3">
        <v>1</v>
      </c>
      <c r="R1728" s="3">
        <v>1</v>
      </c>
      <c r="S1728" s="3"/>
      <c r="T1728" s="3">
        <v>38</v>
      </c>
      <c r="U1728" s="3">
        <v>2</v>
      </c>
      <c r="V1728" s="3">
        <v>1</v>
      </c>
      <c r="W1728" s="3">
        <v>1</v>
      </c>
    </row>
    <row r="1729" spans="2:23">
      <c r="B1729" s="2" t="s">
        <v>3514</v>
      </c>
      <c r="C1729" t="s">
        <v>3513</v>
      </c>
      <c r="D1729" s="3">
        <v>12</v>
      </c>
      <c r="E1729" s="3">
        <v>0.77</v>
      </c>
      <c r="F1729" s="3">
        <v>5410000</v>
      </c>
      <c r="G1729" s="3">
        <v>0.16999999999999998</v>
      </c>
      <c r="H1729" s="3"/>
      <c r="I1729" s="3">
        <v>1</v>
      </c>
      <c r="J1729" s="3">
        <v>7</v>
      </c>
      <c r="K1729" s="3">
        <v>3</v>
      </c>
      <c r="L1729" s="3"/>
      <c r="M1729" s="3">
        <v>1</v>
      </c>
      <c r="N1729" s="3">
        <v>2</v>
      </c>
      <c r="O1729" s="3">
        <v>1</v>
      </c>
      <c r="P1729" s="3">
        <v>1</v>
      </c>
      <c r="Q1729" s="3">
        <v>1</v>
      </c>
      <c r="R1729" s="3">
        <v>1</v>
      </c>
      <c r="S1729" s="3"/>
      <c r="T1729" s="3">
        <v>125</v>
      </c>
      <c r="U1729" s="3">
        <v>13</v>
      </c>
      <c r="V1729" s="3">
        <v>2</v>
      </c>
      <c r="W1729" s="3">
        <v>1</v>
      </c>
    </row>
    <row r="1730" spans="2:23">
      <c r="B1730" s="2" t="s">
        <v>420</v>
      </c>
      <c r="C1730" t="s">
        <v>3515</v>
      </c>
      <c r="D1730" s="3">
        <v>15</v>
      </c>
      <c r="E1730" s="3">
        <v>0.95</v>
      </c>
      <c r="F1730" s="3">
        <v>5390000</v>
      </c>
      <c r="G1730" s="3">
        <v>0.22999999999999998</v>
      </c>
      <c r="H1730" s="3"/>
      <c r="I1730" s="3">
        <v>1</v>
      </c>
      <c r="J1730" s="3">
        <v>1</v>
      </c>
      <c r="K1730" s="3">
        <v>1</v>
      </c>
      <c r="L1730" s="3"/>
      <c r="M1730" s="3">
        <v>1</v>
      </c>
      <c r="N1730" s="3">
        <v>5</v>
      </c>
      <c r="O1730" s="3">
        <v>1</v>
      </c>
      <c r="P1730" s="3">
        <v>2</v>
      </c>
      <c r="Q1730" s="3">
        <v>1</v>
      </c>
      <c r="R1730" s="3">
        <v>1</v>
      </c>
      <c r="S1730" s="3"/>
      <c r="T1730" s="3">
        <v>1</v>
      </c>
      <c r="U1730" s="3">
        <v>1</v>
      </c>
      <c r="V1730" s="3">
        <v>1</v>
      </c>
      <c r="W1730" s="3">
        <v>1</v>
      </c>
    </row>
    <row r="1731" spans="2:23">
      <c r="B1731" s="2" t="s">
        <v>3517</v>
      </c>
      <c r="C1731" t="s">
        <v>3516</v>
      </c>
      <c r="D1731" s="3">
        <v>2</v>
      </c>
      <c r="E1731" s="3">
        <v>0.49</v>
      </c>
      <c r="F1731" s="3">
        <v>5380000</v>
      </c>
      <c r="G1731" s="3">
        <v>0.11</v>
      </c>
      <c r="H1731" s="3"/>
      <c r="I1731" s="3">
        <v>1</v>
      </c>
      <c r="J1731" s="3">
        <v>10</v>
      </c>
      <c r="K1731" s="3">
        <v>7</v>
      </c>
      <c r="L1731" s="3"/>
      <c r="M1731" s="3">
        <v>1</v>
      </c>
      <c r="N1731" s="3">
        <v>2</v>
      </c>
      <c r="O1731" s="3">
        <v>1</v>
      </c>
      <c r="P1731" s="3">
        <v>1</v>
      </c>
      <c r="Q1731" s="3">
        <v>1</v>
      </c>
      <c r="R1731" s="3">
        <v>1</v>
      </c>
      <c r="S1731" s="3"/>
      <c r="T1731" s="3">
        <v>3</v>
      </c>
      <c r="U1731" s="3">
        <v>2</v>
      </c>
      <c r="V1731" s="3">
        <v>1</v>
      </c>
      <c r="W1731" s="3">
        <v>1</v>
      </c>
    </row>
    <row r="1732" spans="2:23">
      <c r="B1732" s="2" t="s">
        <v>3519</v>
      </c>
      <c r="C1732" t="s">
        <v>3518</v>
      </c>
      <c r="D1732" s="3">
        <v>51</v>
      </c>
      <c r="E1732" s="3">
        <v>0.38999999999999996</v>
      </c>
      <c r="F1732" s="3">
        <v>5330000</v>
      </c>
      <c r="G1732" s="3">
        <v>0.38999999999999996</v>
      </c>
      <c r="H1732" s="3"/>
      <c r="I1732" s="3">
        <v>1</v>
      </c>
      <c r="J1732" s="3">
        <v>13</v>
      </c>
      <c r="K1732" s="3">
        <v>5</v>
      </c>
      <c r="L1732" s="3"/>
      <c r="M1732" s="3">
        <v>1</v>
      </c>
      <c r="N1732" s="3">
        <v>2</v>
      </c>
      <c r="O1732" s="3">
        <v>1</v>
      </c>
      <c r="P1732" s="3">
        <v>1</v>
      </c>
      <c r="Q1732" s="3">
        <v>1</v>
      </c>
      <c r="R1732" s="3">
        <v>1</v>
      </c>
      <c r="S1732" s="3"/>
      <c r="T1732" s="3">
        <v>78</v>
      </c>
      <c r="U1732" s="3">
        <v>5</v>
      </c>
      <c r="V1732" s="3">
        <v>4</v>
      </c>
      <c r="W1732" s="3">
        <v>1</v>
      </c>
    </row>
    <row r="1733" spans="2:23">
      <c r="B1733" s="2" t="s">
        <v>3521</v>
      </c>
      <c r="C1733" t="s">
        <v>3520</v>
      </c>
      <c r="D1733" s="3">
        <v>72</v>
      </c>
      <c r="E1733" s="3">
        <v>0.8</v>
      </c>
      <c r="F1733" s="3">
        <v>5310000</v>
      </c>
      <c r="G1733" s="3">
        <v>0.33</v>
      </c>
      <c r="H1733" s="3"/>
      <c r="I1733" s="3">
        <v>1</v>
      </c>
      <c r="J1733" s="3">
        <v>11</v>
      </c>
      <c r="K1733" s="3">
        <v>1</v>
      </c>
      <c r="L1733" s="3"/>
      <c r="M1733" s="3">
        <v>1</v>
      </c>
      <c r="N1733" s="3">
        <v>1</v>
      </c>
      <c r="O1733" s="3">
        <v>3</v>
      </c>
      <c r="P1733" s="3">
        <v>1</v>
      </c>
      <c r="Q1733" s="3">
        <v>1</v>
      </c>
      <c r="R1733" s="3">
        <v>1</v>
      </c>
      <c r="S1733" s="3"/>
      <c r="T1733" s="3">
        <v>16</v>
      </c>
      <c r="U1733" s="3">
        <v>12</v>
      </c>
      <c r="V1733" s="3">
        <v>9</v>
      </c>
      <c r="W1733" s="3">
        <v>2</v>
      </c>
    </row>
    <row r="1734" spans="2:23">
      <c r="B1734" s="2" t="s">
        <v>3523</v>
      </c>
      <c r="C1734" t="s">
        <v>3522</v>
      </c>
      <c r="D1734" s="3">
        <v>52</v>
      </c>
      <c r="E1734" s="3">
        <v>0.6</v>
      </c>
      <c r="F1734" s="3">
        <v>5300000</v>
      </c>
      <c r="G1734" s="3">
        <v>0.59</v>
      </c>
      <c r="H1734" s="3"/>
      <c r="I1734" s="3">
        <v>1</v>
      </c>
      <c r="J1734" s="3">
        <v>12</v>
      </c>
      <c r="K1734" s="3">
        <v>4</v>
      </c>
      <c r="L1734" s="3"/>
      <c r="M1734" s="3">
        <v>5</v>
      </c>
      <c r="N1734" s="3">
        <v>22</v>
      </c>
      <c r="O1734" s="3">
        <v>12</v>
      </c>
      <c r="P1734" s="3">
        <v>1</v>
      </c>
      <c r="Q1734" s="3">
        <v>1</v>
      </c>
      <c r="R1734" s="3">
        <v>1</v>
      </c>
      <c r="S1734" s="3"/>
      <c r="T1734" s="3">
        <v>79</v>
      </c>
      <c r="U1734" s="3">
        <v>8</v>
      </c>
      <c r="V1734" s="3">
        <v>2</v>
      </c>
      <c r="W1734" s="3">
        <v>1</v>
      </c>
    </row>
    <row r="1735" spans="2:23">
      <c r="B1735" s="2" t="s">
        <v>3525</v>
      </c>
      <c r="C1735" t="s">
        <v>3524</v>
      </c>
      <c r="D1735" s="3">
        <v>15</v>
      </c>
      <c r="E1735" s="3">
        <v>0.95</v>
      </c>
      <c r="F1735" s="3">
        <v>5300000</v>
      </c>
      <c r="G1735" s="3">
        <v>0.57000000000000006</v>
      </c>
      <c r="H1735" s="3"/>
      <c r="I1735" s="3">
        <v>1</v>
      </c>
      <c r="J1735" s="3">
        <v>2</v>
      </c>
      <c r="K1735" s="3">
        <v>1</v>
      </c>
      <c r="L1735" s="3"/>
      <c r="M1735" s="3">
        <v>5</v>
      </c>
      <c r="N1735" s="3">
        <v>13</v>
      </c>
      <c r="O1735" s="3">
        <v>10</v>
      </c>
      <c r="P1735" s="3">
        <v>2</v>
      </c>
      <c r="Q1735" s="3">
        <v>1</v>
      </c>
      <c r="R1735" s="3">
        <v>1</v>
      </c>
      <c r="S1735" s="3"/>
      <c r="T1735" s="3">
        <v>5</v>
      </c>
      <c r="U1735" s="3">
        <v>3</v>
      </c>
      <c r="V1735" s="3">
        <v>1</v>
      </c>
      <c r="W1735" s="3">
        <v>1</v>
      </c>
    </row>
    <row r="1736" spans="2:23">
      <c r="B1736" s="2" t="s">
        <v>3527</v>
      </c>
      <c r="C1736" t="s">
        <v>3526</v>
      </c>
      <c r="D1736" s="3">
        <v>1</v>
      </c>
      <c r="E1736" s="3">
        <v>0.3</v>
      </c>
      <c r="F1736" s="3">
        <v>5250000</v>
      </c>
      <c r="G1736" s="3">
        <v>0.3</v>
      </c>
      <c r="H1736" s="3"/>
      <c r="I1736" s="3">
        <v>1</v>
      </c>
      <c r="J1736" s="3">
        <v>13</v>
      </c>
      <c r="K1736" s="3">
        <v>6</v>
      </c>
      <c r="L1736" s="3"/>
      <c r="M1736" s="3">
        <v>1</v>
      </c>
      <c r="N1736" s="3">
        <v>2</v>
      </c>
      <c r="O1736" s="3">
        <v>1</v>
      </c>
      <c r="P1736" s="3">
        <v>1</v>
      </c>
      <c r="Q1736" s="3">
        <v>1</v>
      </c>
      <c r="R1736" s="3">
        <v>1</v>
      </c>
      <c r="S1736" s="3"/>
      <c r="T1736" s="3">
        <v>3</v>
      </c>
      <c r="U1736" s="3">
        <v>5</v>
      </c>
      <c r="V1736" s="3">
        <v>2</v>
      </c>
      <c r="W1736" s="3">
        <v>1</v>
      </c>
    </row>
    <row r="1737" spans="2:23">
      <c r="B1737" s="2" t="s">
        <v>3529</v>
      </c>
      <c r="C1737" t="s">
        <v>3528</v>
      </c>
      <c r="D1737" s="3">
        <v>28</v>
      </c>
      <c r="E1737" s="3">
        <v>0.86</v>
      </c>
      <c r="F1737" s="3">
        <v>5250000</v>
      </c>
      <c r="G1737" s="3">
        <v>0.61</v>
      </c>
      <c r="H1737" s="3"/>
      <c r="I1737" s="3">
        <v>5</v>
      </c>
      <c r="J1737" s="3">
        <v>26</v>
      </c>
      <c r="K1737" s="3">
        <v>4</v>
      </c>
      <c r="L1737" s="3"/>
      <c r="M1737" s="3">
        <v>14</v>
      </c>
      <c r="N1737" s="3">
        <v>33</v>
      </c>
      <c r="O1737" s="3">
        <v>54</v>
      </c>
      <c r="P1737" s="3">
        <v>1</v>
      </c>
      <c r="Q1737" s="3">
        <v>1</v>
      </c>
      <c r="R1737" s="3">
        <v>1</v>
      </c>
      <c r="S1737" s="3"/>
      <c r="T1737" s="3">
        <v>11</v>
      </c>
      <c r="U1737" s="3">
        <v>23</v>
      </c>
      <c r="V1737" s="3">
        <v>17</v>
      </c>
      <c r="W1737" s="3">
        <v>1</v>
      </c>
    </row>
    <row r="1738" spans="2:23">
      <c r="B1738" s="2" t="s">
        <v>3531</v>
      </c>
      <c r="C1738" t="s">
        <v>3530</v>
      </c>
      <c r="D1738" s="3">
        <v>8</v>
      </c>
      <c r="E1738" s="3">
        <v>0.38</v>
      </c>
      <c r="F1738" s="3">
        <v>5230000</v>
      </c>
      <c r="G1738" s="3">
        <v>0.51</v>
      </c>
      <c r="H1738" s="3"/>
      <c r="I1738" s="3">
        <v>2</v>
      </c>
      <c r="J1738" s="3">
        <v>12</v>
      </c>
      <c r="K1738" s="3">
        <v>1</v>
      </c>
      <c r="L1738" s="3"/>
      <c r="M1738" s="3">
        <v>3</v>
      </c>
      <c r="N1738" s="3">
        <v>12</v>
      </c>
      <c r="O1738" s="3">
        <v>2</v>
      </c>
      <c r="P1738" s="3">
        <v>1</v>
      </c>
      <c r="Q1738" s="3">
        <v>1</v>
      </c>
      <c r="R1738" s="3">
        <v>1</v>
      </c>
      <c r="S1738" s="3"/>
      <c r="T1738" s="3">
        <v>14</v>
      </c>
      <c r="U1738" s="3">
        <v>8</v>
      </c>
      <c r="V1738" s="3">
        <v>11</v>
      </c>
      <c r="W1738" s="3">
        <v>1</v>
      </c>
    </row>
    <row r="1739" spans="2:23">
      <c r="B1739" s="2" t="s">
        <v>3533</v>
      </c>
      <c r="C1739" t="s">
        <v>3532</v>
      </c>
      <c r="D1739" s="3">
        <v>69</v>
      </c>
      <c r="E1739" s="3">
        <v>0.59</v>
      </c>
      <c r="F1739" s="3">
        <v>5170000</v>
      </c>
      <c r="G1739" s="3">
        <v>0.44999999999999996</v>
      </c>
      <c r="H1739" s="3"/>
      <c r="I1739" s="3">
        <v>1</v>
      </c>
      <c r="J1739" s="3">
        <v>11</v>
      </c>
      <c r="K1739" s="3">
        <v>2</v>
      </c>
      <c r="L1739" s="3"/>
      <c r="M1739" s="3">
        <v>1</v>
      </c>
      <c r="N1739" s="3">
        <v>2</v>
      </c>
      <c r="O1739" s="3">
        <v>1</v>
      </c>
      <c r="P1739" s="3">
        <v>1</v>
      </c>
      <c r="Q1739" s="3">
        <v>1</v>
      </c>
      <c r="R1739" s="3">
        <v>1</v>
      </c>
      <c r="S1739" s="3"/>
      <c r="T1739" s="3">
        <v>16</v>
      </c>
      <c r="U1739" s="3">
        <v>12</v>
      </c>
      <c r="V1739" s="3">
        <v>9</v>
      </c>
      <c r="W1739" s="3">
        <v>2</v>
      </c>
    </row>
    <row r="1740" spans="2:23">
      <c r="B1740" s="2" t="s">
        <v>3535</v>
      </c>
      <c r="C1740" t="s">
        <v>3534</v>
      </c>
      <c r="D1740" s="3">
        <v>8</v>
      </c>
      <c r="E1740" s="3">
        <v>0.48</v>
      </c>
      <c r="F1740" s="3">
        <v>5150000</v>
      </c>
      <c r="G1740" s="3">
        <v>0.2</v>
      </c>
      <c r="H1740" s="3"/>
      <c r="I1740" s="3">
        <v>1</v>
      </c>
      <c r="J1740" s="3">
        <v>10</v>
      </c>
      <c r="K1740" s="3">
        <v>7</v>
      </c>
      <c r="L1740" s="3"/>
      <c r="M1740" s="3">
        <v>5</v>
      </c>
      <c r="N1740" s="3">
        <v>20</v>
      </c>
      <c r="O1740" s="3">
        <v>1</v>
      </c>
      <c r="P1740" s="3">
        <v>1</v>
      </c>
      <c r="Q1740" s="3">
        <v>1</v>
      </c>
      <c r="R1740" s="3">
        <v>1</v>
      </c>
      <c r="S1740" s="3"/>
      <c r="T1740" s="3">
        <v>14</v>
      </c>
      <c r="U1740" s="3">
        <v>2</v>
      </c>
      <c r="V1740" s="3">
        <v>1</v>
      </c>
      <c r="W1740" s="3">
        <v>1</v>
      </c>
    </row>
    <row r="1741" spans="2:23">
      <c r="B1741" s="2" t="s">
        <v>3537</v>
      </c>
      <c r="C1741" t="s">
        <v>3536</v>
      </c>
      <c r="D1741" s="3">
        <v>8</v>
      </c>
      <c r="E1741" s="3">
        <v>0.38</v>
      </c>
      <c r="F1741" s="3">
        <v>5130000</v>
      </c>
      <c r="G1741" s="3">
        <v>0.41000000000000003</v>
      </c>
      <c r="H1741" s="3"/>
      <c r="I1741" s="3">
        <v>2</v>
      </c>
      <c r="J1741" s="3">
        <v>12</v>
      </c>
      <c r="K1741" s="3">
        <v>1</v>
      </c>
      <c r="L1741" s="3"/>
      <c r="M1741" s="3">
        <v>3</v>
      </c>
      <c r="N1741" s="3">
        <v>12</v>
      </c>
      <c r="O1741" s="3">
        <v>6</v>
      </c>
      <c r="P1741" s="3">
        <v>1</v>
      </c>
      <c r="Q1741" s="3">
        <v>1</v>
      </c>
      <c r="R1741" s="3">
        <v>1</v>
      </c>
      <c r="S1741" s="3"/>
      <c r="T1741" s="3">
        <v>14</v>
      </c>
      <c r="U1741" s="3">
        <v>8</v>
      </c>
      <c r="V1741" s="3">
        <v>11</v>
      </c>
      <c r="W1741" s="3">
        <v>1</v>
      </c>
    </row>
    <row r="1742" spans="2:23">
      <c r="B1742" s="2" t="s">
        <v>3539</v>
      </c>
      <c r="C1742" t="s">
        <v>3538</v>
      </c>
      <c r="D1742" s="3">
        <v>18</v>
      </c>
      <c r="E1742" s="3">
        <v>0.65</v>
      </c>
      <c r="F1742" s="3">
        <v>5100000</v>
      </c>
      <c r="G1742" s="3">
        <v>2.19</v>
      </c>
      <c r="H1742" s="3"/>
      <c r="I1742" s="3">
        <v>3</v>
      </c>
      <c r="J1742" s="3">
        <v>13</v>
      </c>
      <c r="K1742" s="3">
        <v>4</v>
      </c>
      <c r="L1742" s="3"/>
      <c r="M1742" s="3">
        <v>16</v>
      </c>
      <c r="N1742" s="3">
        <v>16</v>
      </c>
      <c r="O1742" s="3">
        <v>58</v>
      </c>
      <c r="P1742" s="3">
        <v>1</v>
      </c>
      <c r="Q1742" s="3">
        <v>1</v>
      </c>
      <c r="R1742" s="3">
        <v>2</v>
      </c>
      <c r="S1742" s="3"/>
      <c r="T1742" s="3">
        <v>42</v>
      </c>
      <c r="U1742" s="3">
        <v>1</v>
      </c>
      <c r="V1742" s="3">
        <v>4</v>
      </c>
      <c r="W1742" s="3">
        <v>1</v>
      </c>
    </row>
    <row r="1743" spans="2:23">
      <c r="B1743" s="2" t="s">
        <v>3541</v>
      </c>
      <c r="C1743" t="s">
        <v>3540</v>
      </c>
      <c r="D1743" s="3">
        <v>82</v>
      </c>
      <c r="E1743" s="3">
        <v>0.25</v>
      </c>
      <c r="F1743" s="3">
        <v>5100000</v>
      </c>
      <c r="G1743" s="3">
        <v>0.1</v>
      </c>
      <c r="H1743" s="3"/>
      <c r="I1743" s="3">
        <v>3</v>
      </c>
      <c r="J1743" s="3">
        <v>13</v>
      </c>
      <c r="K1743" s="3">
        <v>4</v>
      </c>
      <c r="L1743" s="3"/>
      <c r="M1743" s="3">
        <v>2</v>
      </c>
      <c r="N1743" s="3">
        <v>16</v>
      </c>
      <c r="O1743" s="3">
        <v>39</v>
      </c>
      <c r="P1743" s="3">
        <v>1</v>
      </c>
      <c r="Q1743" s="3">
        <v>1</v>
      </c>
      <c r="R1743" s="3">
        <v>1</v>
      </c>
      <c r="S1743" s="3"/>
      <c r="T1743" s="3">
        <v>16</v>
      </c>
      <c r="U1743" s="3">
        <v>16</v>
      </c>
      <c r="V1743" s="3">
        <v>4</v>
      </c>
      <c r="W1743" s="3">
        <v>2</v>
      </c>
    </row>
    <row r="1744" spans="2:23">
      <c r="B1744" s="2" t="s">
        <v>3543</v>
      </c>
      <c r="C1744" t="s">
        <v>3542</v>
      </c>
      <c r="D1744" s="3">
        <v>37</v>
      </c>
      <c r="E1744" s="3">
        <v>0.3</v>
      </c>
      <c r="F1744" s="3">
        <v>5100000</v>
      </c>
      <c r="G1744" s="3">
        <v>0.19</v>
      </c>
      <c r="H1744" s="3"/>
      <c r="I1744" s="3">
        <v>1</v>
      </c>
      <c r="J1744" s="3">
        <v>13</v>
      </c>
      <c r="K1744" s="3">
        <v>1</v>
      </c>
      <c r="L1744" s="3"/>
      <c r="M1744" s="3">
        <v>1</v>
      </c>
      <c r="N1744" s="3">
        <v>4</v>
      </c>
      <c r="O1744" s="3">
        <v>1</v>
      </c>
      <c r="P1744" s="3">
        <v>1</v>
      </c>
      <c r="Q1744" s="3">
        <v>1</v>
      </c>
      <c r="R1744" s="3">
        <v>1</v>
      </c>
      <c r="S1744" s="3"/>
      <c r="T1744" s="3">
        <v>80</v>
      </c>
      <c r="U1744" s="3">
        <v>5</v>
      </c>
      <c r="V1744" s="3">
        <v>4</v>
      </c>
      <c r="W1744" s="3">
        <v>1</v>
      </c>
    </row>
    <row r="1745" spans="2:23">
      <c r="B1745" s="2" t="s">
        <v>3545</v>
      </c>
      <c r="C1745" t="s">
        <v>3544</v>
      </c>
      <c r="D1745" s="3">
        <v>8</v>
      </c>
      <c r="E1745" s="3">
        <v>0.48</v>
      </c>
      <c r="F1745" s="3">
        <v>5060000</v>
      </c>
      <c r="G1745" s="3">
        <v>0.16999999999999998</v>
      </c>
      <c r="H1745" s="3"/>
      <c r="I1745" s="3">
        <v>1</v>
      </c>
      <c r="J1745" s="3">
        <v>10</v>
      </c>
      <c r="K1745" s="3">
        <v>7</v>
      </c>
      <c r="L1745" s="3"/>
      <c r="M1745" s="3">
        <v>5</v>
      </c>
      <c r="N1745" s="3">
        <v>13</v>
      </c>
      <c r="O1745" s="3">
        <v>1</v>
      </c>
      <c r="P1745" s="3">
        <v>1</v>
      </c>
      <c r="Q1745" s="3">
        <v>1</v>
      </c>
      <c r="R1745" s="3">
        <v>1</v>
      </c>
      <c r="S1745" s="3"/>
      <c r="T1745" s="3">
        <v>14</v>
      </c>
      <c r="U1745" s="3">
        <v>2</v>
      </c>
      <c r="V1745" s="3">
        <v>1</v>
      </c>
      <c r="W1745" s="3">
        <v>1</v>
      </c>
    </row>
    <row r="1746" spans="2:23">
      <c r="B1746" s="2" t="s">
        <v>488</v>
      </c>
      <c r="C1746" t="s">
        <v>3546</v>
      </c>
      <c r="D1746" s="3">
        <v>17</v>
      </c>
      <c r="E1746" s="3">
        <v>0.73</v>
      </c>
      <c r="F1746" s="3">
        <v>5060000</v>
      </c>
      <c r="G1746" s="3">
        <v>0.76</v>
      </c>
      <c r="H1746" s="3"/>
      <c r="I1746" s="3">
        <v>3</v>
      </c>
      <c r="J1746" s="3">
        <v>1</v>
      </c>
      <c r="K1746" s="3">
        <v>4</v>
      </c>
      <c r="L1746" s="3"/>
      <c r="M1746" s="3">
        <v>11</v>
      </c>
      <c r="N1746" s="3">
        <v>69</v>
      </c>
      <c r="O1746" s="3">
        <v>19</v>
      </c>
      <c r="P1746" s="3">
        <v>1</v>
      </c>
      <c r="Q1746" s="3">
        <v>1</v>
      </c>
      <c r="R1746" s="3">
        <v>1</v>
      </c>
      <c r="S1746" s="3"/>
      <c r="T1746" s="3">
        <v>25</v>
      </c>
      <c r="U1746" s="3">
        <v>6</v>
      </c>
      <c r="V1746" s="3">
        <v>5</v>
      </c>
      <c r="W1746" s="3">
        <v>1</v>
      </c>
    </row>
    <row r="1747" spans="2:23">
      <c r="B1747" s="2" t="s">
        <v>3548</v>
      </c>
      <c r="C1747" t="s">
        <v>3547</v>
      </c>
      <c r="D1747" s="3">
        <v>12</v>
      </c>
      <c r="E1747" s="3">
        <v>0.65</v>
      </c>
      <c r="F1747" s="3">
        <v>5050000</v>
      </c>
      <c r="G1747" s="3">
        <v>0.2</v>
      </c>
      <c r="H1747" s="3"/>
      <c r="I1747" s="3">
        <v>1</v>
      </c>
      <c r="J1747" s="3">
        <v>7</v>
      </c>
      <c r="K1747" s="3">
        <v>2</v>
      </c>
      <c r="L1747" s="3"/>
      <c r="M1747" s="3">
        <v>1</v>
      </c>
      <c r="N1747" s="3">
        <v>2</v>
      </c>
      <c r="O1747" s="3">
        <v>1</v>
      </c>
      <c r="P1747" s="3">
        <v>1</v>
      </c>
      <c r="Q1747" s="3">
        <v>1</v>
      </c>
      <c r="R1747" s="3">
        <v>1</v>
      </c>
      <c r="S1747" s="3"/>
      <c r="T1747" s="3">
        <v>125</v>
      </c>
      <c r="U1747" s="3">
        <v>13</v>
      </c>
      <c r="V1747" s="3">
        <v>2</v>
      </c>
      <c r="W1747" s="3">
        <v>1</v>
      </c>
    </row>
    <row r="1748" spans="2:23">
      <c r="B1748" s="2" t="s">
        <v>3550</v>
      </c>
      <c r="C1748" t="s">
        <v>3549</v>
      </c>
      <c r="D1748" s="3">
        <v>8</v>
      </c>
      <c r="E1748" s="3">
        <v>0.48</v>
      </c>
      <c r="F1748" s="3">
        <v>5050000</v>
      </c>
      <c r="G1748" s="3">
        <v>0.2</v>
      </c>
      <c r="H1748" s="3"/>
      <c r="I1748" s="3">
        <v>4</v>
      </c>
      <c r="J1748" s="3">
        <v>12</v>
      </c>
      <c r="K1748" s="3">
        <v>1</v>
      </c>
      <c r="L1748" s="3"/>
      <c r="M1748" s="3">
        <v>13</v>
      </c>
      <c r="N1748" s="3">
        <v>41</v>
      </c>
      <c r="O1748" s="3">
        <v>64</v>
      </c>
      <c r="P1748" s="3">
        <v>1</v>
      </c>
      <c r="Q1748" s="3">
        <v>1</v>
      </c>
      <c r="R1748" s="3">
        <v>1</v>
      </c>
      <c r="S1748" s="3"/>
      <c r="T1748" s="3">
        <v>14</v>
      </c>
      <c r="U1748" s="3">
        <v>16</v>
      </c>
      <c r="V1748" s="3">
        <v>11</v>
      </c>
      <c r="W1748" s="3">
        <v>1</v>
      </c>
    </row>
    <row r="1749" spans="2:23">
      <c r="B1749" s="2" t="s">
        <v>3552</v>
      </c>
      <c r="C1749" t="s">
        <v>3551</v>
      </c>
      <c r="D1749" s="3">
        <v>21</v>
      </c>
      <c r="E1749" s="3">
        <v>0.5</v>
      </c>
      <c r="F1749" s="3">
        <v>5020000</v>
      </c>
      <c r="G1749" s="3">
        <v>0.25</v>
      </c>
      <c r="H1749" s="3"/>
      <c r="I1749" s="3">
        <v>2</v>
      </c>
      <c r="J1749" s="3">
        <v>1</v>
      </c>
      <c r="K1749" s="3">
        <v>1</v>
      </c>
      <c r="L1749" s="3"/>
      <c r="M1749" s="3">
        <v>6</v>
      </c>
      <c r="N1749" s="3">
        <v>18</v>
      </c>
      <c r="O1749" s="3">
        <v>9</v>
      </c>
      <c r="P1749" s="3">
        <v>2</v>
      </c>
      <c r="Q1749" s="3">
        <v>1</v>
      </c>
      <c r="R1749" s="3">
        <v>1</v>
      </c>
      <c r="S1749" s="3"/>
      <c r="T1749" s="3">
        <v>12</v>
      </c>
      <c r="U1749" s="3">
        <v>4</v>
      </c>
      <c r="V1749" s="3">
        <v>3</v>
      </c>
      <c r="W1749" s="3">
        <v>1</v>
      </c>
    </row>
    <row r="1750" spans="2:23">
      <c r="B1750" s="2" t="s">
        <v>22</v>
      </c>
      <c r="C1750" t="s">
        <v>3553</v>
      </c>
      <c r="D1750" s="3">
        <v>11</v>
      </c>
      <c r="E1750" s="3">
        <v>0.75</v>
      </c>
      <c r="F1750" s="3">
        <v>5020000</v>
      </c>
      <c r="G1750" s="3">
        <v>4.29</v>
      </c>
      <c r="H1750" s="3"/>
      <c r="I1750" s="3">
        <v>3</v>
      </c>
      <c r="J1750" s="3">
        <v>16</v>
      </c>
      <c r="K1750" s="3">
        <v>4</v>
      </c>
      <c r="L1750" s="3"/>
      <c r="M1750" s="3">
        <v>19</v>
      </c>
      <c r="N1750" s="3">
        <v>16</v>
      </c>
      <c r="O1750" s="3">
        <v>20</v>
      </c>
      <c r="P1750" s="3">
        <v>1</v>
      </c>
      <c r="Q1750" s="3">
        <v>2</v>
      </c>
      <c r="R1750" s="3">
        <v>2</v>
      </c>
      <c r="S1750" s="3"/>
      <c r="T1750" s="3">
        <v>19</v>
      </c>
      <c r="U1750" s="3">
        <v>16</v>
      </c>
      <c r="V1750" s="3">
        <v>13</v>
      </c>
      <c r="W1750" s="3">
        <v>1</v>
      </c>
    </row>
    <row r="1751" spans="2:23">
      <c r="B1751" s="2" t="s">
        <v>3555</v>
      </c>
      <c r="C1751" t="s">
        <v>3554</v>
      </c>
      <c r="D1751" s="3">
        <v>8</v>
      </c>
      <c r="E1751" s="3">
        <v>0.18</v>
      </c>
      <c r="F1751" s="3">
        <v>5020000</v>
      </c>
      <c r="G1751" s="3">
        <v>0.54</v>
      </c>
      <c r="H1751" s="3"/>
      <c r="I1751" s="3">
        <v>2</v>
      </c>
      <c r="J1751" s="3">
        <v>12</v>
      </c>
      <c r="K1751" s="3">
        <v>1</v>
      </c>
      <c r="L1751" s="3"/>
      <c r="M1751" s="3">
        <v>3</v>
      </c>
      <c r="N1751" s="3">
        <v>3</v>
      </c>
      <c r="O1751" s="3">
        <v>2</v>
      </c>
      <c r="P1751" s="3">
        <v>1</v>
      </c>
      <c r="Q1751" s="3">
        <v>1</v>
      </c>
      <c r="R1751" s="3">
        <v>1</v>
      </c>
      <c r="S1751" s="3"/>
      <c r="T1751" s="3">
        <v>14</v>
      </c>
      <c r="U1751" s="3">
        <v>8</v>
      </c>
      <c r="V1751" s="3">
        <v>11</v>
      </c>
      <c r="W1751" s="3">
        <v>1</v>
      </c>
    </row>
    <row r="1752" spans="2:23">
      <c r="B1752" s="2" t="s">
        <v>3557</v>
      </c>
      <c r="C1752" t="s">
        <v>3556</v>
      </c>
      <c r="D1752" s="3">
        <v>8</v>
      </c>
      <c r="E1752" s="3">
        <v>0.12</v>
      </c>
      <c r="F1752" s="3">
        <v>5020000</v>
      </c>
      <c r="G1752" s="3">
        <v>0.24</v>
      </c>
      <c r="H1752" s="3"/>
      <c r="I1752" s="3">
        <v>2</v>
      </c>
      <c r="J1752" s="3">
        <v>13</v>
      </c>
      <c r="K1752" s="3">
        <v>1</v>
      </c>
      <c r="L1752" s="3"/>
      <c r="M1752" s="3">
        <v>2</v>
      </c>
      <c r="N1752" s="3">
        <v>3</v>
      </c>
      <c r="O1752" s="3">
        <v>6</v>
      </c>
      <c r="P1752" s="3">
        <v>1</v>
      </c>
      <c r="Q1752" s="3">
        <v>1</v>
      </c>
      <c r="R1752" s="3">
        <v>1</v>
      </c>
      <c r="S1752" s="3"/>
      <c r="T1752" s="3">
        <v>6</v>
      </c>
      <c r="U1752" s="3">
        <v>5</v>
      </c>
      <c r="V1752" s="3">
        <v>2</v>
      </c>
      <c r="W1752" s="3">
        <v>1</v>
      </c>
    </row>
    <row r="1753" spans="2:23">
      <c r="B1753" s="2" t="s">
        <v>3559</v>
      </c>
      <c r="C1753" t="s">
        <v>3558</v>
      </c>
      <c r="D1753" s="3">
        <v>8</v>
      </c>
      <c r="E1753" s="3">
        <v>0.18</v>
      </c>
      <c r="F1753" s="3">
        <v>5010000</v>
      </c>
      <c r="G1753" s="3">
        <v>0.44999999999999996</v>
      </c>
      <c r="H1753" s="3"/>
      <c r="I1753" s="3">
        <v>2</v>
      </c>
      <c r="J1753" s="3">
        <v>12</v>
      </c>
      <c r="K1753" s="3">
        <v>1</v>
      </c>
      <c r="L1753" s="3"/>
      <c r="M1753" s="3">
        <v>3</v>
      </c>
      <c r="N1753" s="3">
        <v>3</v>
      </c>
      <c r="O1753" s="3">
        <v>6</v>
      </c>
      <c r="P1753" s="3">
        <v>1</v>
      </c>
      <c r="Q1753" s="3">
        <v>1</v>
      </c>
      <c r="R1753" s="3">
        <v>1</v>
      </c>
      <c r="S1753" s="3"/>
      <c r="T1753" s="3">
        <v>14</v>
      </c>
      <c r="U1753" s="3">
        <v>8</v>
      </c>
      <c r="V1753" s="3">
        <v>11</v>
      </c>
      <c r="W1753" s="3">
        <v>1</v>
      </c>
    </row>
    <row r="1754" spans="2:23">
      <c r="B1754" s="2" t="s">
        <v>3561</v>
      </c>
      <c r="C1754" t="s">
        <v>3560</v>
      </c>
      <c r="D1754" s="3">
        <v>11</v>
      </c>
      <c r="E1754" s="3">
        <v>0.3</v>
      </c>
      <c r="F1754" s="3">
        <v>5000000</v>
      </c>
      <c r="G1754" s="3">
        <v>0.16999999999999998</v>
      </c>
      <c r="H1754" s="3"/>
      <c r="I1754" s="3">
        <v>2</v>
      </c>
      <c r="J1754" s="3">
        <v>10</v>
      </c>
      <c r="K1754" s="3">
        <v>5</v>
      </c>
      <c r="L1754" s="3"/>
      <c r="M1754" s="3">
        <v>3</v>
      </c>
      <c r="N1754" s="3">
        <v>3</v>
      </c>
      <c r="O1754" s="3">
        <v>2</v>
      </c>
      <c r="P1754" s="3">
        <v>1</v>
      </c>
      <c r="Q1754" s="3">
        <v>1</v>
      </c>
      <c r="R1754" s="3">
        <v>1</v>
      </c>
      <c r="S1754" s="3"/>
      <c r="T1754" s="3">
        <v>86</v>
      </c>
      <c r="U1754" s="3">
        <v>4</v>
      </c>
      <c r="V1754" s="3">
        <v>3</v>
      </c>
      <c r="W1754" s="3">
        <v>1</v>
      </c>
    </row>
    <row r="1755" spans="2:23">
      <c r="B1755" s="2" t="s">
        <v>3563</v>
      </c>
      <c r="C1755" t="s">
        <v>3562</v>
      </c>
      <c r="D1755" s="3">
        <v>15</v>
      </c>
      <c r="E1755" s="3">
        <v>0.76</v>
      </c>
      <c r="F1755" s="3">
        <v>5000000</v>
      </c>
      <c r="G1755" s="3">
        <v>0.42</v>
      </c>
      <c r="H1755" s="3"/>
      <c r="I1755" s="3">
        <v>4</v>
      </c>
      <c r="J1755" s="3">
        <v>11</v>
      </c>
      <c r="K1755" s="3">
        <v>4</v>
      </c>
      <c r="L1755" s="3"/>
      <c r="M1755" s="3">
        <v>13</v>
      </c>
      <c r="N1755" s="3">
        <v>41</v>
      </c>
      <c r="O1755" s="3">
        <v>57</v>
      </c>
      <c r="P1755" s="3">
        <v>1</v>
      </c>
      <c r="Q1755" s="3">
        <v>1</v>
      </c>
      <c r="R1755" s="3">
        <v>1</v>
      </c>
      <c r="S1755" s="3"/>
      <c r="T1755" s="3">
        <v>16</v>
      </c>
      <c r="U1755" s="3">
        <v>12</v>
      </c>
      <c r="V1755" s="3">
        <v>9</v>
      </c>
      <c r="W1755" s="3">
        <v>2</v>
      </c>
    </row>
    <row r="1756" spans="2:23">
      <c r="B1756" s="2" t="s">
        <v>3565</v>
      </c>
      <c r="C1756" t="s">
        <v>3564</v>
      </c>
      <c r="D1756" s="3">
        <v>21</v>
      </c>
      <c r="E1756" s="3">
        <v>0.89999999999999991</v>
      </c>
      <c r="F1756" s="3">
        <v>4980000</v>
      </c>
      <c r="G1756" s="3">
        <v>2.42</v>
      </c>
      <c r="H1756" s="3"/>
      <c r="I1756" s="3">
        <v>1</v>
      </c>
      <c r="J1756" s="3">
        <v>8</v>
      </c>
      <c r="K1756" s="3">
        <v>4</v>
      </c>
      <c r="L1756" s="3"/>
      <c r="M1756" s="3">
        <v>5</v>
      </c>
      <c r="N1756" s="3">
        <v>14</v>
      </c>
      <c r="O1756" s="3">
        <v>1</v>
      </c>
      <c r="P1756" s="3">
        <v>1</v>
      </c>
      <c r="Q1756" s="3">
        <v>2</v>
      </c>
      <c r="R1756" s="3">
        <v>1</v>
      </c>
      <c r="S1756" s="3"/>
      <c r="T1756" s="3">
        <v>21</v>
      </c>
      <c r="U1756" s="3">
        <v>2</v>
      </c>
      <c r="V1756" s="3">
        <v>2</v>
      </c>
      <c r="W1756" s="3">
        <v>1</v>
      </c>
    </row>
    <row r="1757" spans="2:23">
      <c r="B1757" s="2" t="s">
        <v>3567</v>
      </c>
      <c r="C1757" t="s">
        <v>3566</v>
      </c>
      <c r="D1757" s="3">
        <v>39</v>
      </c>
      <c r="E1757" s="3">
        <v>1.5</v>
      </c>
      <c r="F1757" s="3">
        <v>4960000</v>
      </c>
      <c r="G1757" s="3">
        <v>1.28</v>
      </c>
      <c r="H1757" s="3"/>
      <c r="I1757" s="3">
        <v>2</v>
      </c>
      <c r="J1757" s="3">
        <v>31</v>
      </c>
      <c r="K1757" s="3">
        <v>1</v>
      </c>
      <c r="L1757" s="3"/>
      <c r="M1757" s="3">
        <v>3</v>
      </c>
      <c r="N1757" s="3">
        <v>16</v>
      </c>
      <c r="O1757" s="3">
        <v>13</v>
      </c>
      <c r="P1757" s="3">
        <v>1</v>
      </c>
      <c r="Q1757" s="3">
        <v>2</v>
      </c>
      <c r="R1757" s="3">
        <v>2</v>
      </c>
      <c r="S1757" s="3"/>
      <c r="T1757" s="3">
        <v>90</v>
      </c>
      <c r="U1757" s="3">
        <v>6</v>
      </c>
      <c r="V1757" s="3">
        <v>5</v>
      </c>
      <c r="W1757" s="3">
        <v>1</v>
      </c>
    </row>
    <row r="1758" spans="2:23">
      <c r="B1758" s="2" t="s">
        <v>3569</v>
      </c>
      <c r="C1758" t="s">
        <v>3568</v>
      </c>
      <c r="D1758" s="3">
        <v>13</v>
      </c>
      <c r="E1758" s="3">
        <v>0.57000000000000006</v>
      </c>
      <c r="F1758" s="3">
        <v>4950000</v>
      </c>
      <c r="G1758" s="3">
        <v>0.11</v>
      </c>
      <c r="H1758" s="3"/>
      <c r="I1758" s="3">
        <v>1</v>
      </c>
      <c r="J1758" s="3">
        <v>26</v>
      </c>
      <c r="K1758" s="3">
        <v>4</v>
      </c>
      <c r="L1758" s="3"/>
      <c r="M1758" s="3">
        <v>1</v>
      </c>
      <c r="N1758" s="3">
        <v>2</v>
      </c>
      <c r="O1758" s="3">
        <v>1</v>
      </c>
      <c r="P1758" s="3">
        <v>1</v>
      </c>
      <c r="Q1758" s="3">
        <v>1</v>
      </c>
      <c r="R1758" s="3">
        <v>1</v>
      </c>
      <c r="S1758" s="3"/>
      <c r="T1758" s="3">
        <v>29</v>
      </c>
      <c r="U1758" s="3">
        <v>16</v>
      </c>
      <c r="V1758" s="3">
        <v>17</v>
      </c>
      <c r="W1758" s="3">
        <v>1</v>
      </c>
    </row>
    <row r="1759" spans="2:23">
      <c r="B1759" s="2" t="s">
        <v>3571</v>
      </c>
      <c r="C1759" t="s">
        <v>3570</v>
      </c>
      <c r="D1759" s="3">
        <v>15</v>
      </c>
      <c r="E1759" s="3">
        <v>0.5</v>
      </c>
      <c r="F1759" s="3">
        <v>4950000</v>
      </c>
      <c r="G1759" s="3">
        <v>0.73</v>
      </c>
      <c r="H1759" s="3"/>
      <c r="I1759" s="3">
        <v>2</v>
      </c>
      <c r="J1759" s="3">
        <v>8</v>
      </c>
      <c r="K1759" s="3">
        <v>1</v>
      </c>
      <c r="L1759" s="3"/>
      <c r="M1759" s="3">
        <v>3</v>
      </c>
      <c r="N1759" s="3">
        <v>12</v>
      </c>
      <c r="O1759" s="3">
        <v>2</v>
      </c>
      <c r="P1759" s="3">
        <v>2</v>
      </c>
      <c r="Q1759" s="3">
        <v>1</v>
      </c>
      <c r="R1759" s="3">
        <v>1</v>
      </c>
      <c r="S1759" s="3"/>
      <c r="T1759" s="3">
        <v>16</v>
      </c>
      <c r="U1759" s="3">
        <v>19</v>
      </c>
      <c r="V1759" s="3">
        <v>8</v>
      </c>
      <c r="W1759" s="3">
        <v>2</v>
      </c>
    </row>
    <row r="1760" spans="2:23">
      <c r="B1760" s="2" t="s">
        <v>3573</v>
      </c>
      <c r="C1760" t="s">
        <v>3572</v>
      </c>
      <c r="D1760" s="3">
        <v>19</v>
      </c>
      <c r="E1760" s="3">
        <v>0.75</v>
      </c>
      <c r="F1760" s="3">
        <v>4930000</v>
      </c>
      <c r="G1760" s="3">
        <v>0.61</v>
      </c>
      <c r="H1760" s="3"/>
      <c r="I1760" s="3">
        <v>2</v>
      </c>
      <c r="J1760" s="3">
        <v>1</v>
      </c>
      <c r="K1760" s="3">
        <v>1</v>
      </c>
      <c r="L1760" s="3"/>
      <c r="M1760" s="3">
        <v>6</v>
      </c>
      <c r="N1760" s="3">
        <v>18</v>
      </c>
      <c r="O1760" s="3">
        <v>7</v>
      </c>
      <c r="P1760" s="3">
        <v>1</v>
      </c>
      <c r="Q1760" s="3">
        <v>2</v>
      </c>
      <c r="R1760" s="3">
        <v>2</v>
      </c>
      <c r="S1760" s="3"/>
      <c r="T1760" s="3">
        <v>86</v>
      </c>
      <c r="U1760" s="3">
        <v>6</v>
      </c>
      <c r="V1760" s="3">
        <v>5</v>
      </c>
      <c r="W1760" s="3">
        <v>1</v>
      </c>
    </row>
    <row r="1761" spans="2:23">
      <c r="B1761" s="2" t="s">
        <v>3575</v>
      </c>
      <c r="C1761" t="s">
        <v>3574</v>
      </c>
      <c r="D1761" s="3">
        <v>9</v>
      </c>
      <c r="E1761" s="3">
        <v>0.24</v>
      </c>
      <c r="F1761" s="3">
        <v>4900000</v>
      </c>
      <c r="G1761" s="3">
        <v>1.03</v>
      </c>
      <c r="H1761" s="3"/>
      <c r="I1761" s="3">
        <v>2</v>
      </c>
      <c r="J1761" s="3">
        <v>1</v>
      </c>
      <c r="K1761" s="3">
        <v>1</v>
      </c>
      <c r="L1761" s="3"/>
      <c r="M1761" s="3">
        <v>10</v>
      </c>
      <c r="N1761" s="3">
        <v>3</v>
      </c>
      <c r="O1761" s="3">
        <v>9</v>
      </c>
      <c r="P1761" s="3">
        <v>1</v>
      </c>
      <c r="Q1761" s="3">
        <v>1</v>
      </c>
      <c r="R1761" s="3">
        <v>1</v>
      </c>
      <c r="S1761" s="3"/>
      <c r="T1761" s="3">
        <v>6</v>
      </c>
      <c r="U1761" s="3">
        <v>11</v>
      </c>
      <c r="V1761" s="3">
        <v>3</v>
      </c>
      <c r="W1761" s="3">
        <v>1</v>
      </c>
    </row>
    <row r="1762" spans="2:23">
      <c r="B1762" s="2" t="s">
        <v>3577</v>
      </c>
      <c r="C1762" t="s">
        <v>3576</v>
      </c>
      <c r="D1762" s="3">
        <v>19</v>
      </c>
      <c r="E1762" s="3">
        <v>0.85000000000000009</v>
      </c>
      <c r="F1762" s="3">
        <v>4900000</v>
      </c>
      <c r="G1762" s="3">
        <v>0.79</v>
      </c>
      <c r="H1762" s="3"/>
      <c r="I1762" s="3">
        <v>3</v>
      </c>
      <c r="J1762" s="3">
        <v>16</v>
      </c>
      <c r="K1762" s="3">
        <v>4</v>
      </c>
      <c r="L1762" s="3"/>
      <c r="M1762" s="3">
        <v>16</v>
      </c>
      <c r="N1762" s="3">
        <v>46</v>
      </c>
      <c r="O1762" s="3">
        <v>20</v>
      </c>
      <c r="P1762" s="3">
        <v>1</v>
      </c>
      <c r="Q1762" s="3">
        <v>1</v>
      </c>
      <c r="R1762" s="3">
        <v>2</v>
      </c>
      <c r="S1762" s="3"/>
      <c r="T1762" s="3">
        <v>86</v>
      </c>
      <c r="U1762" s="3">
        <v>6</v>
      </c>
      <c r="V1762" s="3">
        <v>5</v>
      </c>
      <c r="W1762" s="3">
        <v>1</v>
      </c>
    </row>
    <row r="1763" spans="2:23">
      <c r="B1763" s="2" t="s">
        <v>3579</v>
      </c>
      <c r="C1763" t="s">
        <v>3578</v>
      </c>
      <c r="D1763" s="3">
        <v>11</v>
      </c>
      <c r="E1763" s="3">
        <v>0.6</v>
      </c>
      <c r="F1763" s="3">
        <v>4900000</v>
      </c>
      <c r="G1763" s="3">
        <v>0.55999999999999994</v>
      </c>
      <c r="H1763" s="3"/>
      <c r="I1763" s="3">
        <v>1</v>
      </c>
      <c r="J1763" s="3">
        <v>10</v>
      </c>
      <c r="K1763" s="3">
        <v>8</v>
      </c>
      <c r="L1763" s="3"/>
      <c r="M1763" s="3">
        <v>1</v>
      </c>
      <c r="N1763" s="3">
        <v>2</v>
      </c>
      <c r="O1763" s="3">
        <v>1</v>
      </c>
      <c r="P1763" s="3">
        <v>1</v>
      </c>
      <c r="Q1763" s="3">
        <v>1</v>
      </c>
      <c r="R1763" s="3">
        <v>1</v>
      </c>
      <c r="S1763" s="3"/>
      <c r="T1763" s="3">
        <v>3</v>
      </c>
      <c r="U1763" s="3">
        <v>2</v>
      </c>
      <c r="V1763" s="3">
        <v>1</v>
      </c>
      <c r="W1763" s="3">
        <v>1</v>
      </c>
    </row>
    <row r="1764" spans="2:23">
      <c r="B1764" s="2" t="s">
        <v>3581</v>
      </c>
      <c r="C1764" t="s">
        <v>3580</v>
      </c>
      <c r="D1764" s="3">
        <v>23</v>
      </c>
      <c r="E1764" s="3">
        <v>0.48</v>
      </c>
      <c r="F1764" s="3">
        <v>4880000</v>
      </c>
      <c r="G1764" s="3">
        <v>0.27999999999999997</v>
      </c>
      <c r="H1764" s="3"/>
      <c r="I1764" s="3">
        <v>5</v>
      </c>
      <c r="J1764" s="3">
        <v>10</v>
      </c>
      <c r="K1764" s="3">
        <v>4</v>
      </c>
      <c r="L1764" s="3"/>
      <c r="M1764" s="3">
        <v>14</v>
      </c>
      <c r="N1764" s="3">
        <v>33</v>
      </c>
      <c r="O1764" s="3">
        <v>82</v>
      </c>
      <c r="P1764" s="3">
        <v>1</v>
      </c>
      <c r="Q1764" s="3">
        <v>1</v>
      </c>
      <c r="R1764" s="3">
        <v>1</v>
      </c>
      <c r="S1764" s="3"/>
      <c r="T1764" s="3">
        <v>16</v>
      </c>
      <c r="U1764" s="3">
        <v>16</v>
      </c>
      <c r="V1764" s="3">
        <v>8</v>
      </c>
      <c r="W1764" s="3">
        <v>2</v>
      </c>
    </row>
    <row r="1765" spans="2:23">
      <c r="B1765" s="2" t="s">
        <v>3583</v>
      </c>
      <c r="C1765" t="s">
        <v>3582</v>
      </c>
      <c r="D1765" s="3">
        <v>11</v>
      </c>
      <c r="E1765" s="3">
        <v>0.25</v>
      </c>
      <c r="F1765" s="3">
        <v>4870000</v>
      </c>
      <c r="G1765" s="3">
        <v>0.18</v>
      </c>
      <c r="H1765" s="3"/>
      <c r="I1765" s="3">
        <v>2</v>
      </c>
      <c r="J1765" s="3">
        <v>10</v>
      </c>
      <c r="K1765" s="3">
        <v>5</v>
      </c>
      <c r="L1765" s="3"/>
      <c r="M1765" s="3">
        <v>9</v>
      </c>
      <c r="N1765" s="3">
        <v>3</v>
      </c>
      <c r="O1765" s="3">
        <v>2</v>
      </c>
      <c r="P1765" s="3">
        <v>1</v>
      </c>
      <c r="Q1765" s="3">
        <v>1</v>
      </c>
      <c r="R1765" s="3">
        <v>1</v>
      </c>
      <c r="S1765" s="3"/>
      <c r="T1765" s="3">
        <v>86</v>
      </c>
      <c r="U1765" s="3">
        <v>4</v>
      </c>
      <c r="V1765" s="3">
        <v>3</v>
      </c>
      <c r="W1765" s="3">
        <v>1</v>
      </c>
    </row>
    <row r="1766" spans="2:23">
      <c r="B1766" s="2" t="s">
        <v>3585</v>
      </c>
      <c r="C1766" t="s">
        <v>3584</v>
      </c>
      <c r="D1766" s="3">
        <v>11</v>
      </c>
      <c r="E1766" s="3">
        <v>0.44999999999999996</v>
      </c>
      <c r="F1766" s="3">
        <v>4860000</v>
      </c>
      <c r="G1766" s="3">
        <v>0.33</v>
      </c>
      <c r="H1766" s="3"/>
      <c r="I1766" s="3">
        <v>1</v>
      </c>
      <c r="J1766" s="3">
        <v>22</v>
      </c>
      <c r="K1766" s="3">
        <v>2</v>
      </c>
      <c r="L1766" s="3"/>
      <c r="M1766" s="3">
        <v>8</v>
      </c>
      <c r="N1766" s="3">
        <v>10</v>
      </c>
      <c r="O1766" s="3">
        <v>1</v>
      </c>
      <c r="P1766" s="3">
        <v>1</v>
      </c>
      <c r="Q1766" s="3">
        <v>1</v>
      </c>
      <c r="R1766" s="3">
        <v>1</v>
      </c>
      <c r="S1766" s="3"/>
      <c r="T1766" s="3">
        <v>3</v>
      </c>
      <c r="U1766" s="3">
        <v>5</v>
      </c>
      <c r="V1766" s="3">
        <v>1</v>
      </c>
      <c r="W1766" s="3">
        <v>1</v>
      </c>
    </row>
    <row r="1767" spans="2:23">
      <c r="B1767" s="2" t="s">
        <v>3587</v>
      </c>
      <c r="C1767" t="s">
        <v>3586</v>
      </c>
      <c r="D1767" s="3">
        <v>19</v>
      </c>
      <c r="E1767" s="3">
        <v>0.75</v>
      </c>
      <c r="F1767" s="3">
        <v>4840000</v>
      </c>
      <c r="G1767" s="3">
        <v>0.55999999999999994</v>
      </c>
      <c r="H1767" s="3"/>
      <c r="I1767" s="3">
        <v>2</v>
      </c>
      <c r="J1767" s="3">
        <v>1</v>
      </c>
      <c r="K1767" s="3">
        <v>1</v>
      </c>
      <c r="L1767" s="3"/>
      <c r="M1767" s="3">
        <v>6</v>
      </c>
      <c r="N1767" s="3">
        <v>18</v>
      </c>
      <c r="O1767" s="3">
        <v>9</v>
      </c>
      <c r="P1767" s="3">
        <v>1</v>
      </c>
      <c r="Q1767" s="3">
        <v>2</v>
      </c>
      <c r="R1767" s="3">
        <v>2</v>
      </c>
      <c r="S1767" s="3"/>
      <c r="T1767" s="3">
        <v>86</v>
      </c>
      <c r="U1767" s="3">
        <v>6</v>
      </c>
      <c r="V1767" s="3">
        <v>5</v>
      </c>
      <c r="W1767" s="3">
        <v>1</v>
      </c>
    </row>
    <row r="1768" spans="2:23">
      <c r="B1768" s="2" t="s">
        <v>3589</v>
      </c>
      <c r="C1768" t="s">
        <v>3588</v>
      </c>
      <c r="D1768" s="3">
        <v>11</v>
      </c>
      <c r="E1768" s="3">
        <v>0.3</v>
      </c>
      <c r="F1768" s="3">
        <v>4770000</v>
      </c>
      <c r="G1768" s="3">
        <v>0.13999999999999999</v>
      </c>
      <c r="H1768" s="3"/>
      <c r="I1768" s="3">
        <v>1</v>
      </c>
      <c r="J1768" s="3">
        <v>13</v>
      </c>
      <c r="K1768" s="3">
        <v>1</v>
      </c>
      <c r="L1768" s="3"/>
      <c r="M1768" s="3">
        <v>1</v>
      </c>
      <c r="N1768" s="3">
        <v>5</v>
      </c>
      <c r="O1768" s="3">
        <v>1</v>
      </c>
      <c r="P1768" s="3">
        <v>1</v>
      </c>
      <c r="Q1768" s="3">
        <v>1</v>
      </c>
      <c r="R1768" s="3">
        <v>1</v>
      </c>
      <c r="S1768" s="3"/>
      <c r="T1768" s="3">
        <v>80</v>
      </c>
      <c r="U1768" s="3">
        <v>5</v>
      </c>
      <c r="V1768" s="3">
        <v>4</v>
      </c>
      <c r="W1768" s="3">
        <v>1</v>
      </c>
    </row>
    <row r="1769" spans="2:23">
      <c r="B1769" s="2" t="s">
        <v>3591</v>
      </c>
      <c r="C1769" t="s">
        <v>3590</v>
      </c>
      <c r="D1769" s="3">
        <v>2</v>
      </c>
      <c r="E1769" s="3">
        <v>0.35000000000000003</v>
      </c>
      <c r="F1769" s="3">
        <v>4750000</v>
      </c>
      <c r="G1769" s="3">
        <v>0.27999999999999997</v>
      </c>
      <c r="H1769" s="3"/>
      <c r="I1769" s="3">
        <v>1</v>
      </c>
      <c r="J1769" s="3">
        <v>13</v>
      </c>
      <c r="K1769" s="3">
        <v>1</v>
      </c>
      <c r="L1769" s="3"/>
      <c r="M1769" s="3">
        <v>5</v>
      </c>
      <c r="N1769" s="3">
        <v>22</v>
      </c>
      <c r="O1769" s="3">
        <v>1</v>
      </c>
      <c r="P1769" s="3">
        <v>1</v>
      </c>
      <c r="Q1769" s="3">
        <v>1</v>
      </c>
      <c r="R1769" s="3">
        <v>1</v>
      </c>
      <c r="S1769" s="3"/>
      <c r="T1769" s="3">
        <v>3</v>
      </c>
      <c r="U1769" s="3">
        <v>5</v>
      </c>
      <c r="V1769" s="3">
        <v>4</v>
      </c>
      <c r="W1769" s="3">
        <v>1</v>
      </c>
    </row>
    <row r="1770" spans="2:23">
      <c r="B1770" s="2" t="s">
        <v>3593</v>
      </c>
      <c r="C1770" t="s">
        <v>3592</v>
      </c>
      <c r="D1770" s="3">
        <v>20</v>
      </c>
      <c r="E1770" s="3">
        <v>0.85000000000000009</v>
      </c>
      <c r="F1770" s="3">
        <v>4750000</v>
      </c>
      <c r="G1770" s="3">
        <v>0.65</v>
      </c>
      <c r="H1770" s="3"/>
      <c r="I1770" s="3">
        <v>3</v>
      </c>
      <c r="J1770" s="3">
        <v>25</v>
      </c>
      <c r="K1770" s="3">
        <v>4</v>
      </c>
      <c r="L1770" s="3"/>
      <c r="M1770" s="3">
        <v>11</v>
      </c>
      <c r="N1770" s="3">
        <v>28</v>
      </c>
      <c r="O1770" s="3">
        <v>19</v>
      </c>
      <c r="P1770" s="3">
        <v>1</v>
      </c>
      <c r="Q1770" s="3">
        <v>1</v>
      </c>
      <c r="R1770" s="3">
        <v>2</v>
      </c>
      <c r="S1770" s="3"/>
      <c r="T1770" s="3">
        <v>45</v>
      </c>
      <c r="U1770" s="3">
        <v>16</v>
      </c>
      <c r="V1770" s="3">
        <v>13</v>
      </c>
      <c r="W1770" s="3">
        <v>1</v>
      </c>
    </row>
    <row r="1771" spans="2:23">
      <c r="B1771" s="2" t="s">
        <v>3595</v>
      </c>
      <c r="C1771" t="s">
        <v>3594</v>
      </c>
      <c r="D1771" s="3">
        <v>9</v>
      </c>
      <c r="E1771" s="3">
        <v>0.5</v>
      </c>
      <c r="F1771" s="3">
        <v>4740000</v>
      </c>
      <c r="G1771" s="3">
        <v>0.42</v>
      </c>
      <c r="H1771" s="3"/>
      <c r="I1771" s="3">
        <v>2</v>
      </c>
      <c r="J1771" s="3">
        <v>24</v>
      </c>
      <c r="K1771" s="3">
        <v>1</v>
      </c>
      <c r="L1771" s="3"/>
      <c r="M1771" s="3">
        <v>3</v>
      </c>
      <c r="N1771" s="3">
        <v>12</v>
      </c>
      <c r="O1771" s="3">
        <v>2</v>
      </c>
      <c r="P1771" s="3">
        <v>1</v>
      </c>
      <c r="Q1771" s="3">
        <v>1</v>
      </c>
      <c r="R1771" s="3">
        <v>1</v>
      </c>
      <c r="S1771" s="3"/>
      <c r="T1771" s="3">
        <v>31</v>
      </c>
      <c r="U1771" s="3">
        <v>4</v>
      </c>
      <c r="V1771" s="3">
        <v>3</v>
      </c>
      <c r="W1771" s="3">
        <v>1</v>
      </c>
    </row>
    <row r="1772" spans="2:23">
      <c r="B1772" s="2" t="s">
        <v>3597</v>
      </c>
      <c r="C1772" t="s">
        <v>3596</v>
      </c>
      <c r="D1772" s="3">
        <v>8</v>
      </c>
      <c r="E1772" s="3">
        <v>0.43</v>
      </c>
      <c r="F1772" s="3">
        <v>4720000</v>
      </c>
      <c r="G1772" s="3">
        <v>0.1</v>
      </c>
      <c r="H1772" s="3"/>
      <c r="I1772" s="3">
        <v>1</v>
      </c>
      <c r="J1772" s="3">
        <v>23</v>
      </c>
      <c r="K1772" s="3">
        <v>2</v>
      </c>
      <c r="L1772" s="3"/>
      <c r="M1772" s="3">
        <v>1</v>
      </c>
      <c r="N1772" s="3">
        <v>5</v>
      </c>
      <c r="O1772" s="3">
        <v>1</v>
      </c>
      <c r="P1772" s="3">
        <v>1</v>
      </c>
      <c r="Q1772" s="3">
        <v>1</v>
      </c>
      <c r="R1772" s="3">
        <v>1</v>
      </c>
      <c r="S1772" s="3"/>
      <c r="T1772" s="3">
        <v>14</v>
      </c>
      <c r="U1772" s="3">
        <v>7</v>
      </c>
      <c r="V1772" s="3">
        <v>7</v>
      </c>
      <c r="W1772" s="3">
        <v>1</v>
      </c>
    </row>
    <row r="1773" spans="2:23">
      <c r="B1773" s="2" t="s">
        <v>3599</v>
      </c>
      <c r="C1773" t="s">
        <v>3598</v>
      </c>
      <c r="D1773" s="3">
        <v>9</v>
      </c>
      <c r="E1773" s="3">
        <v>0.5</v>
      </c>
      <c r="F1773" s="3">
        <v>4650000</v>
      </c>
      <c r="G1773" s="3">
        <v>0.47000000000000003</v>
      </c>
      <c r="H1773" s="3"/>
      <c r="I1773" s="3">
        <v>2</v>
      </c>
      <c r="J1773" s="3">
        <v>1</v>
      </c>
      <c r="K1773" s="3">
        <v>7</v>
      </c>
      <c r="L1773" s="3"/>
      <c r="M1773" s="3">
        <v>7</v>
      </c>
      <c r="N1773" s="3">
        <v>3</v>
      </c>
      <c r="O1773" s="3">
        <v>2</v>
      </c>
      <c r="P1773" s="3">
        <v>1</v>
      </c>
      <c r="Q1773" s="3">
        <v>1</v>
      </c>
      <c r="R1773" s="3">
        <v>1</v>
      </c>
      <c r="S1773" s="3"/>
      <c r="T1773" s="3">
        <v>126</v>
      </c>
      <c r="U1773" s="3">
        <v>29</v>
      </c>
      <c r="V1773" s="3">
        <v>3</v>
      </c>
      <c r="W1773" s="3">
        <v>1</v>
      </c>
    </row>
    <row r="1774" spans="2:23">
      <c r="B1774" s="2" t="s">
        <v>3601</v>
      </c>
      <c r="C1774" t="s">
        <v>3600</v>
      </c>
      <c r="D1774" s="3">
        <v>21</v>
      </c>
      <c r="E1774" s="3">
        <v>1.0999999999999999</v>
      </c>
      <c r="F1774" s="3">
        <v>4620000</v>
      </c>
      <c r="G1774" s="3">
        <v>0.32</v>
      </c>
      <c r="H1774" s="3"/>
      <c r="I1774" s="3">
        <v>1</v>
      </c>
      <c r="J1774" s="3">
        <v>8</v>
      </c>
      <c r="K1774" s="3">
        <v>1</v>
      </c>
      <c r="L1774" s="3"/>
      <c r="M1774" s="3">
        <v>5</v>
      </c>
      <c r="N1774" s="3">
        <v>8</v>
      </c>
      <c r="O1774" s="3">
        <v>17</v>
      </c>
      <c r="P1774" s="3">
        <v>2</v>
      </c>
      <c r="Q1774" s="3">
        <v>1</v>
      </c>
      <c r="R1774" s="3">
        <v>1</v>
      </c>
      <c r="S1774" s="3"/>
      <c r="T1774" s="3">
        <v>1</v>
      </c>
      <c r="U1774" s="3">
        <v>1</v>
      </c>
      <c r="V1774" s="3">
        <v>8</v>
      </c>
      <c r="W1774" s="3">
        <v>1</v>
      </c>
    </row>
    <row r="1775" spans="2:23">
      <c r="B1775" s="2" t="s">
        <v>3603</v>
      </c>
      <c r="C1775" t="s">
        <v>3602</v>
      </c>
      <c r="D1775" s="3">
        <v>5</v>
      </c>
      <c r="E1775" s="3">
        <v>0.4</v>
      </c>
      <c r="F1775" s="3">
        <v>4610000</v>
      </c>
      <c r="G1775" s="3">
        <v>0.26</v>
      </c>
      <c r="H1775" s="3"/>
      <c r="I1775" s="3">
        <v>1</v>
      </c>
      <c r="J1775" s="3">
        <v>8</v>
      </c>
      <c r="K1775" s="3">
        <v>1</v>
      </c>
      <c r="L1775" s="3"/>
      <c r="M1775" s="3">
        <v>1</v>
      </c>
      <c r="N1775" s="3">
        <v>1</v>
      </c>
      <c r="O1775" s="3">
        <v>1</v>
      </c>
      <c r="P1775" s="3">
        <v>1</v>
      </c>
      <c r="Q1775" s="3">
        <v>1</v>
      </c>
      <c r="R1775" s="3">
        <v>1</v>
      </c>
      <c r="S1775" s="3"/>
      <c r="T1775" s="3">
        <v>1</v>
      </c>
      <c r="U1775" s="3">
        <v>1</v>
      </c>
      <c r="V1775" s="3">
        <v>8</v>
      </c>
      <c r="W1775" s="3">
        <v>1</v>
      </c>
    </row>
    <row r="1776" spans="2:23">
      <c r="B1776" s="2" t="s">
        <v>254</v>
      </c>
      <c r="C1776" t="s">
        <v>3604</v>
      </c>
      <c r="D1776" s="3">
        <v>19</v>
      </c>
      <c r="E1776" s="3">
        <v>0.75</v>
      </c>
      <c r="F1776" s="3">
        <v>4530000</v>
      </c>
      <c r="G1776" s="3">
        <v>0.59</v>
      </c>
      <c r="H1776" s="3"/>
      <c r="I1776" s="3">
        <v>3</v>
      </c>
      <c r="J1776" s="3">
        <v>13</v>
      </c>
      <c r="K1776" s="3">
        <v>4</v>
      </c>
      <c r="L1776" s="3"/>
      <c r="M1776" s="3">
        <v>4</v>
      </c>
      <c r="N1776" s="3">
        <v>16</v>
      </c>
      <c r="O1776" s="3">
        <v>39</v>
      </c>
      <c r="P1776" s="3">
        <v>1</v>
      </c>
      <c r="Q1776" s="3">
        <v>1</v>
      </c>
      <c r="R1776" s="3">
        <v>2</v>
      </c>
      <c r="S1776" s="3"/>
      <c r="T1776" s="3">
        <v>42</v>
      </c>
      <c r="U1776" s="3">
        <v>16</v>
      </c>
      <c r="V1776" s="3">
        <v>4</v>
      </c>
      <c r="W1776" s="3">
        <v>1</v>
      </c>
    </row>
    <row r="1777" spans="2:23">
      <c r="B1777" s="2" t="s">
        <v>3606</v>
      </c>
      <c r="C1777" t="s">
        <v>3605</v>
      </c>
      <c r="D1777" s="3">
        <v>19</v>
      </c>
      <c r="E1777" s="3">
        <v>0.4</v>
      </c>
      <c r="F1777" s="3">
        <v>4520000</v>
      </c>
      <c r="G1777" s="3">
        <v>1.2</v>
      </c>
      <c r="H1777" s="3"/>
      <c r="I1777" s="3">
        <v>6</v>
      </c>
      <c r="J1777" s="3">
        <v>1</v>
      </c>
      <c r="K1777" s="3">
        <v>6</v>
      </c>
      <c r="L1777" s="3"/>
      <c r="M1777" s="3">
        <v>20</v>
      </c>
      <c r="N1777" s="3">
        <v>43</v>
      </c>
      <c r="O1777" s="3">
        <v>48</v>
      </c>
      <c r="P1777" s="3">
        <v>1</v>
      </c>
      <c r="Q1777" s="3">
        <v>1</v>
      </c>
      <c r="R1777" s="3">
        <v>2</v>
      </c>
      <c r="S1777" s="3"/>
      <c r="T1777" s="3">
        <v>59</v>
      </c>
      <c r="U1777" s="3">
        <v>6</v>
      </c>
      <c r="V1777" s="3">
        <v>5</v>
      </c>
      <c r="W1777" s="3">
        <v>1</v>
      </c>
    </row>
    <row r="1778" spans="2:23">
      <c r="B1778" s="2" t="s">
        <v>3608</v>
      </c>
      <c r="C1778" t="s">
        <v>3607</v>
      </c>
      <c r="D1778" s="3">
        <v>42</v>
      </c>
      <c r="E1778" s="3">
        <v>0.89999999999999991</v>
      </c>
      <c r="F1778" s="3">
        <v>4450000</v>
      </c>
      <c r="G1778" s="3">
        <v>0.77</v>
      </c>
      <c r="H1778" s="3"/>
      <c r="I1778" s="3">
        <v>1</v>
      </c>
      <c r="J1778" s="3">
        <v>11</v>
      </c>
      <c r="K1778" s="3">
        <v>1</v>
      </c>
      <c r="L1778" s="3"/>
      <c r="M1778" s="3">
        <v>1</v>
      </c>
      <c r="N1778" s="3">
        <v>5</v>
      </c>
      <c r="O1778" s="3">
        <v>1</v>
      </c>
      <c r="P1778" s="3">
        <v>1</v>
      </c>
      <c r="Q1778" s="3">
        <v>1</v>
      </c>
      <c r="R1778" s="3">
        <v>1</v>
      </c>
      <c r="S1778" s="3"/>
      <c r="T1778" s="3">
        <v>16</v>
      </c>
      <c r="U1778" s="3">
        <v>12</v>
      </c>
      <c r="V1778" s="3">
        <v>9</v>
      </c>
      <c r="W1778" s="3">
        <v>2</v>
      </c>
    </row>
    <row r="1779" spans="2:23">
      <c r="B1779" s="2" t="s">
        <v>3610</v>
      </c>
      <c r="C1779" t="s">
        <v>3609</v>
      </c>
      <c r="D1779" s="3">
        <v>19</v>
      </c>
      <c r="E1779" s="3">
        <v>0.75</v>
      </c>
      <c r="F1779" s="3">
        <v>4430000</v>
      </c>
      <c r="G1779" s="3">
        <v>0.51</v>
      </c>
      <c r="H1779" s="3"/>
      <c r="I1779" s="3">
        <v>2</v>
      </c>
      <c r="J1779" s="3">
        <v>1</v>
      </c>
      <c r="K1779" s="3">
        <v>1</v>
      </c>
      <c r="L1779" s="3"/>
      <c r="M1779" s="3">
        <v>6</v>
      </c>
      <c r="N1779" s="3">
        <v>18</v>
      </c>
      <c r="O1779" s="3">
        <v>6</v>
      </c>
      <c r="P1779" s="3">
        <v>1</v>
      </c>
      <c r="Q1779" s="3">
        <v>2</v>
      </c>
      <c r="R1779" s="3">
        <v>2</v>
      </c>
      <c r="S1779" s="3"/>
      <c r="T1779" s="3">
        <v>86</v>
      </c>
      <c r="U1779" s="3">
        <v>6</v>
      </c>
      <c r="V1779" s="3">
        <v>5</v>
      </c>
      <c r="W1779" s="3">
        <v>1</v>
      </c>
    </row>
    <row r="1780" spans="2:23">
      <c r="B1780" s="2" t="s">
        <v>3612</v>
      </c>
      <c r="C1780" t="s">
        <v>3611</v>
      </c>
      <c r="D1780" s="3">
        <v>4</v>
      </c>
      <c r="E1780" s="3">
        <v>0.52</v>
      </c>
      <c r="F1780" s="3">
        <v>4420000</v>
      </c>
      <c r="G1780" s="3">
        <v>0.3</v>
      </c>
      <c r="H1780" s="3"/>
      <c r="I1780" s="3">
        <v>1</v>
      </c>
      <c r="J1780" s="3">
        <v>14</v>
      </c>
      <c r="K1780" s="3">
        <v>4</v>
      </c>
      <c r="L1780" s="3"/>
      <c r="M1780" s="3">
        <v>1</v>
      </c>
      <c r="N1780" s="3">
        <v>2</v>
      </c>
      <c r="O1780" s="3">
        <v>1</v>
      </c>
      <c r="P1780" s="3">
        <v>1</v>
      </c>
      <c r="Q1780" s="3">
        <v>1</v>
      </c>
      <c r="R1780" s="3">
        <v>1</v>
      </c>
      <c r="S1780" s="3"/>
      <c r="T1780" s="3">
        <v>26</v>
      </c>
      <c r="U1780" s="3">
        <v>16</v>
      </c>
      <c r="V1780" s="3">
        <v>12</v>
      </c>
      <c r="W1780" s="3">
        <v>1</v>
      </c>
    </row>
    <row r="1781" spans="2:23">
      <c r="B1781" s="2" t="s">
        <v>3614</v>
      </c>
      <c r="C1781" t="s">
        <v>3613</v>
      </c>
      <c r="D1781" s="3">
        <v>18</v>
      </c>
      <c r="E1781" s="3">
        <v>0.65</v>
      </c>
      <c r="F1781" s="3">
        <v>4370000</v>
      </c>
      <c r="G1781" s="3">
        <v>18.88</v>
      </c>
      <c r="H1781" s="3"/>
      <c r="I1781" s="3">
        <v>3</v>
      </c>
      <c r="J1781" s="3">
        <v>13</v>
      </c>
      <c r="K1781" s="3">
        <v>4</v>
      </c>
      <c r="L1781" s="3"/>
      <c r="M1781" s="3">
        <v>16</v>
      </c>
      <c r="N1781" s="3">
        <v>16</v>
      </c>
      <c r="O1781" s="3">
        <v>58</v>
      </c>
      <c r="P1781" s="3">
        <v>1</v>
      </c>
      <c r="Q1781" s="3">
        <v>1</v>
      </c>
      <c r="R1781" s="3">
        <v>2</v>
      </c>
      <c r="S1781" s="3"/>
      <c r="T1781" s="3">
        <v>42</v>
      </c>
      <c r="U1781" s="3">
        <v>1</v>
      </c>
      <c r="V1781" s="3">
        <v>4</v>
      </c>
      <c r="W1781" s="3">
        <v>1</v>
      </c>
    </row>
    <row r="1782" spans="2:23">
      <c r="B1782" s="2" t="s">
        <v>3616</v>
      </c>
      <c r="C1782" t="s">
        <v>3615</v>
      </c>
      <c r="D1782" s="3">
        <v>21</v>
      </c>
      <c r="E1782" s="3">
        <v>1.0999999999999999</v>
      </c>
      <c r="F1782" s="3">
        <v>4350000</v>
      </c>
      <c r="G1782" s="3">
        <v>0.54</v>
      </c>
      <c r="H1782" s="3"/>
      <c r="I1782" s="3">
        <v>1</v>
      </c>
      <c r="J1782" s="3">
        <v>13</v>
      </c>
      <c r="K1782" s="3">
        <v>1</v>
      </c>
      <c r="L1782" s="3"/>
      <c r="M1782" s="3">
        <v>5</v>
      </c>
      <c r="N1782" s="3">
        <v>15</v>
      </c>
      <c r="O1782" s="3">
        <v>60</v>
      </c>
      <c r="P1782" s="3">
        <v>2</v>
      </c>
      <c r="Q1782" s="3">
        <v>1</v>
      </c>
      <c r="R1782" s="3">
        <v>1</v>
      </c>
      <c r="S1782" s="3"/>
      <c r="T1782" s="3">
        <v>21</v>
      </c>
      <c r="U1782" s="3">
        <v>5</v>
      </c>
      <c r="V1782" s="3">
        <v>8</v>
      </c>
      <c r="W1782" s="3">
        <v>1</v>
      </c>
    </row>
    <row r="1783" spans="2:23">
      <c r="B1783" s="2" t="s">
        <v>3618</v>
      </c>
      <c r="C1783" t="s">
        <v>3617</v>
      </c>
      <c r="D1783" s="3">
        <v>21</v>
      </c>
      <c r="E1783" s="3">
        <v>1.04</v>
      </c>
      <c r="F1783" s="3">
        <v>4350000</v>
      </c>
      <c r="G1783" s="3">
        <v>0.3</v>
      </c>
      <c r="H1783" s="3"/>
      <c r="I1783" s="3">
        <v>1</v>
      </c>
      <c r="J1783" s="3">
        <v>1</v>
      </c>
      <c r="K1783" s="3">
        <v>6</v>
      </c>
      <c r="L1783" s="3"/>
      <c r="M1783" s="3">
        <v>1</v>
      </c>
      <c r="N1783" s="3">
        <v>1</v>
      </c>
      <c r="O1783" s="3">
        <v>1</v>
      </c>
      <c r="P1783" s="3">
        <v>1</v>
      </c>
      <c r="Q1783" s="3">
        <v>2</v>
      </c>
      <c r="R1783" s="3">
        <v>1</v>
      </c>
      <c r="S1783" s="3"/>
      <c r="T1783" s="3">
        <v>20</v>
      </c>
      <c r="U1783" s="3">
        <v>2</v>
      </c>
      <c r="V1783" s="3">
        <v>1</v>
      </c>
      <c r="W1783" s="3">
        <v>1</v>
      </c>
    </row>
    <row r="1784" spans="2:23">
      <c r="B1784" s="2" t="s">
        <v>3620</v>
      </c>
      <c r="C1784" t="s">
        <v>3619</v>
      </c>
      <c r="D1784" s="3">
        <v>4</v>
      </c>
      <c r="E1784" s="3">
        <v>0.3</v>
      </c>
      <c r="F1784" s="3">
        <v>4340000</v>
      </c>
      <c r="G1784" s="3">
        <v>0.37</v>
      </c>
      <c r="H1784" s="3"/>
      <c r="I1784" s="3">
        <v>1</v>
      </c>
      <c r="J1784" s="3">
        <v>13</v>
      </c>
      <c r="K1784" s="3">
        <v>2</v>
      </c>
      <c r="L1784" s="3"/>
      <c r="M1784" s="3">
        <v>1</v>
      </c>
      <c r="N1784" s="3">
        <v>2</v>
      </c>
      <c r="O1784" s="3">
        <v>1</v>
      </c>
      <c r="P1784" s="3">
        <v>1</v>
      </c>
      <c r="Q1784" s="3">
        <v>1</v>
      </c>
      <c r="R1784" s="3">
        <v>1</v>
      </c>
      <c r="S1784" s="3"/>
      <c r="T1784" s="3">
        <v>1</v>
      </c>
      <c r="U1784" s="3">
        <v>5</v>
      </c>
      <c r="V1784" s="3">
        <v>7</v>
      </c>
      <c r="W1784" s="3">
        <v>1</v>
      </c>
    </row>
    <row r="1785" spans="2:23">
      <c r="B1785" s="2" t="s">
        <v>3622</v>
      </c>
      <c r="C1785" t="s">
        <v>3621</v>
      </c>
      <c r="D1785" s="3">
        <v>4</v>
      </c>
      <c r="E1785" s="3">
        <v>0.98</v>
      </c>
      <c r="F1785" s="3">
        <v>4310000</v>
      </c>
      <c r="G1785" s="3">
        <v>1.31</v>
      </c>
      <c r="H1785" s="3"/>
      <c r="I1785" s="3">
        <v>4</v>
      </c>
      <c r="J1785" s="3">
        <v>11</v>
      </c>
      <c r="K1785" s="3">
        <v>4</v>
      </c>
      <c r="L1785" s="3"/>
      <c r="M1785" s="3">
        <v>13</v>
      </c>
      <c r="N1785" s="3">
        <v>41</v>
      </c>
      <c r="O1785" s="3">
        <v>57</v>
      </c>
      <c r="P1785" s="3">
        <v>1</v>
      </c>
      <c r="Q1785" s="3">
        <v>1</v>
      </c>
      <c r="R1785" s="3">
        <v>1</v>
      </c>
      <c r="S1785" s="3"/>
      <c r="T1785" s="3">
        <v>16</v>
      </c>
      <c r="U1785" s="3">
        <v>12</v>
      </c>
      <c r="V1785" s="3">
        <v>9</v>
      </c>
      <c r="W1785" s="3">
        <v>2</v>
      </c>
    </row>
    <row r="1786" spans="2:23">
      <c r="B1786" s="2" t="s">
        <v>42</v>
      </c>
      <c r="C1786" t="s">
        <v>3623</v>
      </c>
      <c r="D1786" s="3">
        <v>28</v>
      </c>
      <c r="E1786" s="3">
        <v>0.65</v>
      </c>
      <c r="F1786" s="3">
        <v>4280000</v>
      </c>
      <c r="G1786" s="3">
        <v>1.47</v>
      </c>
      <c r="H1786" s="3"/>
      <c r="I1786" s="3">
        <v>1</v>
      </c>
      <c r="J1786" s="3">
        <v>1</v>
      </c>
      <c r="K1786" s="3">
        <v>7</v>
      </c>
      <c r="L1786" s="3"/>
      <c r="M1786" s="3">
        <v>5</v>
      </c>
      <c r="N1786" s="3">
        <v>22</v>
      </c>
      <c r="O1786" s="3">
        <v>1</v>
      </c>
      <c r="P1786" s="3">
        <v>1</v>
      </c>
      <c r="Q1786" s="3">
        <v>1</v>
      </c>
      <c r="R1786" s="3">
        <v>1</v>
      </c>
      <c r="S1786" s="3"/>
      <c r="T1786" s="3">
        <v>38</v>
      </c>
      <c r="U1786" s="3">
        <v>2</v>
      </c>
      <c r="V1786" s="3">
        <v>1</v>
      </c>
      <c r="W1786" s="3">
        <v>1</v>
      </c>
    </row>
    <row r="1787" spans="2:23">
      <c r="B1787" s="2" t="s">
        <v>3625</v>
      </c>
      <c r="C1787" t="s">
        <v>3624</v>
      </c>
      <c r="D1787" s="3">
        <v>8</v>
      </c>
      <c r="E1787" s="3">
        <v>0.48</v>
      </c>
      <c r="F1787" s="3">
        <v>4280000</v>
      </c>
      <c r="G1787" s="3">
        <v>0.28999999999999998</v>
      </c>
      <c r="H1787" s="3"/>
      <c r="I1787" s="3">
        <v>1</v>
      </c>
      <c r="J1787" s="3">
        <v>10</v>
      </c>
      <c r="K1787" s="3">
        <v>7</v>
      </c>
      <c r="L1787" s="3"/>
      <c r="M1787" s="3">
        <v>5</v>
      </c>
      <c r="N1787" s="3">
        <v>7</v>
      </c>
      <c r="O1787" s="3">
        <v>1</v>
      </c>
      <c r="P1787" s="3">
        <v>1</v>
      </c>
      <c r="Q1787" s="3">
        <v>1</v>
      </c>
      <c r="R1787" s="3">
        <v>1</v>
      </c>
      <c r="S1787" s="3"/>
      <c r="T1787" s="3">
        <v>14</v>
      </c>
      <c r="U1787" s="3">
        <v>2</v>
      </c>
      <c r="V1787" s="3">
        <v>1</v>
      </c>
      <c r="W1787" s="3">
        <v>1</v>
      </c>
    </row>
    <row r="1788" spans="2:23">
      <c r="B1788" s="2" t="s">
        <v>3627</v>
      </c>
      <c r="C1788" t="s">
        <v>3626</v>
      </c>
      <c r="D1788" s="3">
        <v>21</v>
      </c>
      <c r="E1788" s="3">
        <v>1</v>
      </c>
      <c r="F1788" s="3">
        <v>4230000</v>
      </c>
      <c r="G1788" s="3">
        <v>0.64</v>
      </c>
      <c r="H1788" s="3"/>
      <c r="I1788" s="3">
        <v>1</v>
      </c>
      <c r="J1788" s="3">
        <v>1</v>
      </c>
      <c r="K1788" s="3">
        <v>4</v>
      </c>
      <c r="L1788" s="3"/>
      <c r="M1788" s="3">
        <v>5</v>
      </c>
      <c r="N1788" s="3">
        <v>22</v>
      </c>
      <c r="O1788" s="3">
        <v>45</v>
      </c>
      <c r="P1788" s="3">
        <v>1</v>
      </c>
      <c r="Q1788" s="3">
        <v>2</v>
      </c>
      <c r="R1788" s="3">
        <v>1</v>
      </c>
      <c r="S1788" s="3"/>
      <c r="T1788" s="3">
        <v>38</v>
      </c>
      <c r="U1788" s="3">
        <v>2</v>
      </c>
      <c r="V1788" s="3">
        <v>1</v>
      </c>
      <c r="W1788" s="3">
        <v>1</v>
      </c>
    </row>
    <row r="1789" spans="2:23">
      <c r="B1789" s="2" t="s">
        <v>3629</v>
      </c>
      <c r="C1789" t="s">
        <v>3628</v>
      </c>
      <c r="D1789" s="3">
        <v>27</v>
      </c>
      <c r="E1789" s="3">
        <v>1</v>
      </c>
      <c r="F1789" s="3">
        <v>4230000</v>
      </c>
      <c r="G1789" s="3">
        <v>0.25</v>
      </c>
      <c r="H1789" s="3"/>
      <c r="I1789" s="3">
        <v>4</v>
      </c>
      <c r="J1789" s="3">
        <v>13</v>
      </c>
      <c r="K1789" s="3">
        <v>4</v>
      </c>
      <c r="L1789" s="3"/>
      <c r="M1789" s="3">
        <v>13</v>
      </c>
      <c r="N1789" s="3">
        <v>41</v>
      </c>
      <c r="O1789" s="3">
        <v>57</v>
      </c>
      <c r="P1789" s="3">
        <v>1</v>
      </c>
      <c r="Q1789" s="3">
        <v>1</v>
      </c>
      <c r="R1789" s="3">
        <v>1</v>
      </c>
      <c r="S1789" s="3"/>
      <c r="T1789" s="3">
        <v>37</v>
      </c>
      <c r="U1789" s="3">
        <v>5</v>
      </c>
      <c r="V1789" s="3">
        <v>4</v>
      </c>
      <c r="W1789" s="3">
        <v>1</v>
      </c>
    </row>
    <row r="1790" spans="2:23">
      <c r="B1790" s="2" t="s">
        <v>3631</v>
      </c>
      <c r="C1790" t="s">
        <v>3630</v>
      </c>
      <c r="D1790" s="3">
        <v>11</v>
      </c>
      <c r="E1790" s="3">
        <v>0.6</v>
      </c>
      <c r="F1790" s="3">
        <v>4200000</v>
      </c>
      <c r="G1790" s="3">
        <v>0.86999999999999988</v>
      </c>
      <c r="H1790" s="3"/>
      <c r="I1790" s="3">
        <v>1</v>
      </c>
      <c r="J1790" s="3">
        <v>10</v>
      </c>
      <c r="K1790" s="3">
        <v>7</v>
      </c>
      <c r="L1790" s="3"/>
      <c r="M1790" s="3">
        <v>1</v>
      </c>
      <c r="N1790" s="3">
        <v>2</v>
      </c>
      <c r="O1790" s="3">
        <v>1</v>
      </c>
      <c r="P1790" s="3">
        <v>1</v>
      </c>
      <c r="Q1790" s="3">
        <v>1</v>
      </c>
      <c r="R1790" s="3">
        <v>1</v>
      </c>
      <c r="S1790" s="3"/>
      <c r="T1790" s="3">
        <v>3</v>
      </c>
      <c r="U1790" s="3">
        <v>2</v>
      </c>
      <c r="V1790" s="3">
        <v>1</v>
      </c>
      <c r="W1790" s="3">
        <v>1</v>
      </c>
    </row>
    <row r="1791" spans="2:23">
      <c r="B1791" s="2" t="s">
        <v>3633</v>
      </c>
      <c r="C1791" t="s">
        <v>3632</v>
      </c>
      <c r="D1791" s="3">
        <v>19</v>
      </c>
      <c r="E1791" s="3">
        <v>0.75</v>
      </c>
      <c r="F1791" s="3">
        <v>4179999.9999999995</v>
      </c>
      <c r="G1791" s="3">
        <v>4.8</v>
      </c>
      <c r="H1791" s="3"/>
      <c r="I1791" s="3">
        <v>4</v>
      </c>
      <c r="J1791" s="3">
        <v>24</v>
      </c>
      <c r="K1791" s="3">
        <v>1</v>
      </c>
      <c r="L1791" s="3"/>
      <c r="M1791" s="3">
        <v>12</v>
      </c>
      <c r="N1791" s="3">
        <v>59</v>
      </c>
      <c r="O1791" s="3">
        <v>83</v>
      </c>
      <c r="P1791" s="3">
        <v>1</v>
      </c>
      <c r="Q1791" s="3">
        <v>1</v>
      </c>
      <c r="R1791" s="3">
        <v>2</v>
      </c>
      <c r="S1791" s="3"/>
      <c r="T1791" s="3">
        <v>86</v>
      </c>
      <c r="U1791" s="3">
        <v>16</v>
      </c>
      <c r="V1791" s="3">
        <v>21</v>
      </c>
      <c r="W1791" s="3">
        <v>1</v>
      </c>
    </row>
    <row r="1792" spans="2:23">
      <c r="B1792" s="2" t="s">
        <v>3635</v>
      </c>
      <c r="C1792" t="s">
        <v>3634</v>
      </c>
      <c r="D1792" s="3">
        <v>2</v>
      </c>
      <c r="E1792" s="3">
        <v>0.36</v>
      </c>
      <c r="F1792" s="3">
        <v>4160000</v>
      </c>
      <c r="G1792" s="3">
        <v>0.22</v>
      </c>
      <c r="H1792" s="3"/>
      <c r="I1792" s="3">
        <v>1</v>
      </c>
      <c r="J1792" s="3">
        <v>10</v>
      </c>
      <c r="K1792" s="3">
        <v>4</v>
      </c>
      <c r="L1792" s="3"/>
      <c r="M1792" s="3">
        <v>1</v>
      </c>
      <c r="N1792" s="3">
        <v>2</v>
      </c>
      <c r="O1792" s="3">
        <v>1</v>
      </c>
      <c r="P1792" s="3">
        <v>1</v>
      </c>
      <c r="Q1792" s="3">
        <v>1</v>
      </c>
      <c r="R1792" s="3">
        <v>1</v>
      </c>
      <c r="S1792" s="3"/>
      <c r="T1792" s="3">
        <v>3</v>
      </c>
      <c r="U1792" s="3">
        <v>2</v>
      </c>
      <c r="V1792" s="3">
        <v>1</v>
      </c>
      <c r="W1792" s="3">
        <v>1</v>
      </c>
    </row>
    <row r="1793" spans="2:23">
      <c r="B1793" s="2" t="s">
        <v>3637</v>
      </c>
      <c r="C1793" t="s">
        <v>3636</v>
      </c>
      <c r="D1793" s="3">
        <v>18</v>
      </c>
      <c r="E1793" s="3">
        <v>0.4</v>
      </c>
      <c r="F1793" s="3">
        <v>4090000</v>
      </c>
      <c r="G1793" s="3">
        <v>1.83</v>
      </c>
      <c r="H1793" s="3"/>
      <c r="I1793" s="3">
        <v>3</v>
      </c>
      <c r="J1793" s="3">
        <v>31</v>
      </c>
      <c r="K1793" s="3">
        <v>4</v>
      </c>
      <c r="L1793" s="3"/>
      <c r="M1793" s="3">
        <v>4</v>
      </c>
      <c r="N1793" s="3">
        <v>24</v>
      </c>
      <c r="O1793" s="3">
        <v>58</v>
      </c>
      <c r="P1793" s="3">
        <v>1</v>
      </c>
      <c r="Q1793" s="3">
        <v>1</v>
      </c>
      <c r="R1793" s="3">
        <v>2</v>
      </c>
      <c r="S1793" s="3"/>
      <c r="T1793" s="3">
        <v>42</v>
      </c>
      <c r="U1793" s="3">
        <v>6</v>
      </c>
      <c r="V1793" s="3">
        <v>5</v>
      </c>
      <c r="W1793" s="3">
        <v>1</v>
      </c>
    </row>
    <row r="1794" spans="2:23">
      <c r="B1794" s="2" t="s">
        <v>3639</v>
      </c>
      <c r="C1794" t="s">
        <v>3638</v>
      </c>
      <c r="D1794" s="3">
        <v>15</v>
      </c>
      <c r="E1794" s="3">
        <v>1.54</v>
      </c>
      <c r="F1794" s="3">
        <v>4070000.0000000005</v>
      </c>
      <c r="G1794" s="3">
        <v>0.18</v>
      </c>
      <c r="H1794" s="3"/>
      <c r="I1794" s="3">
        <v>3</v>
      </c>
      <c r="J1794" s="3">
        <v>20</v>
      </c>
      <c r="K1794" s="3">
        <v>4</v>
      </c>
      <c r="L1794" s="3"/>
      <c r="M1794" s="3">
        <v>11</v>
      </c>
      <c r="N1794" s="3">
        <v>37</v>
      </c>
      <c r="O1794" s="3">
        <v>39</v>
      </c>
      <c r="P1794" s="3">
        <v>2</v>
      </c>
      <c r="Q1794" s="3">
        <v>1</v>
      </c>
      <c r="R1794" s="3">
        <v>1</v>
      </c>
      <c r="S1794" s="3"/>
      <c r="T1794" s="3">
        <v>42</v>
      </c>
      <c r="U1794" s="3">
        <v>6</v>
      </c>
      <c r="V1794" s="3">
        <v>5</v>
      </c>
      <c r="W1794" s="3">
        <v>1</v>
      </c>
    </row>
    <row r="1795" spans="2:23">
      <c r="B1795" s="2" t="s">
        <v>3641</v>
      </c>
      <c r="C1795" t="s">
        <v>3640</v>
      </c>
      <c r="D1795" s="3">
        <v>2</v>
      </c>
      <c r="E1795" s="3">
        <v>0.15</v>
      </c>
      <c r="F1795" s="3">
        <v>4040000</v>
      </c>
      <c r="G1795" s="3">
        <v>0.13999999999999999</v>
      </c>
      <c r="H1795" s="3"/>
      <c r="I1795" s="3">
        <v>1</v>
      </c>
      <c r="J1795" s="3">
        <v>1</v>
      </c>
      <c r="K1795" s="3">
        <v>1</v>
      </c>
      <c r="L1795" s="3"/>
      <c r="M1795" s="3">
        <v>1</v>
      </c>
      <c r="N1795" s="3">
        <v>25</v>
      </c>
      <c r="O1795" s="3">
        <v>1</v>
      </c>
      <c r="P1795" s="3">
        <v>1</v>
      </c>
      <c r="Q1795" s="3">
        <v>1</v>
      </c>
      <c r="R1795" s="3">
        <v>1</v>
      </c>
      <c r="S1795" s="3"/>
      <c r="T1795" s="3">
        <v>7</v>
      </c>
      <c r="U1795" s="3">
        <v>2</v>
      </c>
      <c r="V1795" s="3">
        <v>1</v>
      </c>
      <c r="W1795" s="3">
        <v>1</v>
      </c>
    </row>
    <row r="1796" spans="2:23">
      <c r="B1796" s="2" t="s">
        <v>181</v>
      </c>
      <c r="C1796" t="s">
        <v>3642</v>
      </c>
      <c r="D1796" s="3">
        <v>43</v>
      </c>
      <c r="E1796" s="3">
        <v>0.75</v>
      </c>
      <c r="F1796" s="3">
        <v>4000000</v>
      </c>
      <c r="G1796" s="3">
        <v>1.4000000000000001</v>
      </c>
      <c r="H1796" s="3"/>
      <c r="I1796" s="3">
        <v>3</v>
      </c>
      <c r="J1796" s="3">
        <v>31</v>
      </c>
      <c r="K1796" s="3">
        <v>4</v>
      </c>
      <c r="L1796" s="3"/>
      <c r="M1796" s="3">
        <v>16</v>
      </c>
      <c r="N1796" s="3">
        <v>51</v>
      </c>
      <c r="O1796" s="3">
        <v>58</v>
      </c>
      <c r="P1796" s="3">
        <v>1</v>
      </c>
      <c r="Q1796" s="3">
        <v>1</v>
      </c>
      <c r="R1796" s="3">
        <v>2</v>
      </c>
      <c r="S1796" s="3"/>
      <c r="T1796" s="3">
        <v>18</v>
      </c>
      <c r="U1796" s="3">
        <v>1</v>
      </c>
      <c r="V1796" s="3">
        <v>9</v>
      </c>
      <c r="W1796" s="3">
        <v>1</v>
      </c>
    </row>
    <row r="1797" spans="2:23">
      <c r="B1797" s="2" t="s">
        <v>100</v>
      </c>
      <c r="C1797" t="s">
        <v>3643</v>
      </c>
      <c r="D1797" s="3">
        <v>21</v>
      </c>
      <c r="E1797" s="3">
        <v>1.0999999999999999</v>
      </c>
      <c r="F1797" s="3">
        <v>3980000</v>
      </c>
      <c r="G1797" s="3">
        <v>0.53</v>
      </c>
      <c r="H1797" s="3"/>
      <c r="I1797" s="3">
        <v>1</v>
      </c>
      <c r="J1797" s="3">
        <v>1</v>
      </c>
      <c r="K1797" s="3">
        <v>2</v>
      </c>
      <c r="L1797" s="3"/>
      <c r="M1797" s="3">
        <v>1</v>
      </c>
      <c r="N1797" s="3">
        <v>2</v>
      </c>
      <c r="O1797" s="3">
        <v>1</v>
      </c>
      <c r="P1797" s="3">
        <v>2</v>
      </c>
      <c r="Q1797" s="3">
        <v>1</v>
      </c>
      <c r="R1797" s="3">
        <v>1</v>
      </c>
      <c r="S1797" s="3"/>
      <c r="T1797" s="3">
        <v>3</v>
      </c>
      <c r="U1797" s="3">
        <v>2</v>
      </c>
      <c r="V1797" s="3">
        <v>1</v>
      </c>
      <c r="W1797" s="3">
        <v>1</v>
      </c>
    </row>
    <row r="1798" spans="2:23">
      <c r="B1798" s="2" t="s">
        <v>41</v>
      </c>
      <c r="C1798" t="s">
        <v>3644</v>
      </c>
      <c r="D1798" s="3">
        <v>28</v>
      </c>
      <c r="E1798" s="3">
        <v>0.65</v>
      </c>
      <c r="F1798" s="3">
        <v>3920000</v>
      </c>
      <c r="G1798" s="3">
        <v>2.29</v>
      </c>
      <c r="H1798" s="3"/>
      <c r="I1798" s="3">
        <v>1</v>
      </c>
      <c r="J1798" s="3">
        <v>1</v>
      </c>
      <c r="K1798" s="3">
        <v>7</v>
      </c>
      <c r="L1798" s="3"/>
      <c r="M1798" s="3">
        <v>5</v>
      </c>
      <c r="N1798" s="3">
        <v>20</v>
      </c>
      <c r="O1798" s="3">
        <v>1</v>
      </c>
      <c r="P1798" s="3">
        <v>1</v>
      </c>
      <c r="Q1798" s="3">
        <v>1</v>
      </c>
      <c r="R1798" s="3">
        <v>1</v>
      </c>
      <c r="S1798" s="3"/>
      <c r="T1798" s="3">
        <v>38</v>
      </c>
      <c r="U1798" s="3">
        <v>2</v>
      </c>
      <c r="V1798" s="3">
        <v>1</v>
      </c>
      <c r="W1798" s="3">
        <v>1</v>
      </c>
    </row>
    <row r="1799" spans="2:23">
      <c r="B1799" s="2" t="s">
        <v>3646</v>
      </c>
      <c r="C1799" t="s">
        <v>3645</v>
      </c>
      <c r="D1799" s="3">
        <v>18</v>
      </c>
      <c r="E1799" s="3">
        <v>0.85000000000000009</v>
      </c>
      <c r="F1799" s="3">
        <v>3920000</v>
      </c>
      <c r="G1799" s="3">
        <v>0.57999999999999996</v>
      </c>
      <c r="H1799" s="3"/>
      <c r="I1799" s="3">
        <v>1</v>
      </c>
      <c r="J1799" s="3">
        <v>5</v>
      </c>
      <c r="K1799" s="3">
        <v>1</v>
      </c>
      <c r="L1799" s="3"/>
      <c r="M1799" s="3">
        <v>5</v>
      </c>
      <c r="N1799" s="3">
        <v>15</v>
      </c>
      <c r="O1799" s="3">
        <v>8</v>
      </c>
      <c r="P1799" s="3">
        <v>2</v>
      </c>
      <c r="Q1799" s="3">
        <v>1</v>
      </c>
      <c r="R1799" s="3">
        <v>2</v>
      </c>
      <c r="S1799" s="3"/>
      <c r="T1799" s="3">
        <v>13</v>
      </c>
      <c r="U1799" s="3">
        <v>10</v>
      </c>
      <c r="V1799" s="3">
        <v>1</v>
      </c>
      <c r="W1799" s="3">
        <v>1</v>
      </c>
    </row>
    <row r="1800" spans="2:23">
      <c r="B1800" s="2" t="s">
        <v>3648</v>
      </c>
      <c r="C1800" t="s">
        <v>3647</v>
      </c>
      <c r="D1800" s="3">
        <v>11</v>
      </c>
      <c r="E1800" s="3">
        <v>0.44999999999999996</v>
      </c>
      <c r="F1800" s="3">
        <v>3920000</v>
      </c>
      <c r="G1800" s="3">
        <v>0.3</v>
      </c>
      <c r="H1800" s="3"/>
      <c r="I1800" s="3">
        <v>1</v>
      </c>
      <c r="J1800" s="3">
        <v>22</v>
      </c>
      <c r="K1800" s="3">
        <v>6</v>
      </c>
      <c r="L1800" s="3"/>
      <c r="M1800" s="3">
        <v>8</v>
      </c>
      <c r="N1800" s="3">
        <v>10</v>
      </c>
      <c r="O1800" s="3">
        <v>1</v>
      </c>
      <c r="P1800" s="3">
        <v>1</v>
      </c>
      <c r="Q1800" s="3">
        <v>1</v>
      </c>
      <c r="R1800" s="3">
        <v>1</v>
      </c>
      <c r="S1800" s="3"/>
      <c r="T1800" s="3">
        <v>3</v>
      </c>
      <c r="U1800" s="3">
        <v>5</v>
      </c>
      <c r="V1800" s="3">
        <v>1</v>
      </c>
      <c r="W1800" s="3">
        <v>1</v>
      </c>
    </row>
    <row r="1801" spans="2:23">
      <c r="B1801" s="2" t="s">
        <v>3650</v>
      </c>
      <c r="C1801" t="s">
        <v>3649</v>
      </c>
      <c r="D1801" s="3">
        <v>11</v>
      </c>
      <c r="E1801" s="3">
        <v>0.44999999999999996</v>
      </c>
      <c r="F1801" s="3">
        <v>3910000</v>
      </c>
      <c r="G1801" s="3">
        <v>0.36</v>
      </c>
      <c r="H1801" s="3"/>
      <c r="I1801" s="3">
        <v>1</v>
      </c>
      <c r="J1801" s="3">
        <v>22</v>
      </c>
      <c r="K1801" s="3">
        <v>5</v>
      </c>
      <c r="L1801" s="3"/>
      <c r="M1801" s="3">
        <v>8</v>
      </c>
      <c r="N1801" s="3">
        <v>10</v>
      </c>
      <c r="O1801" s="3">
        <v>1</v>
      </c>
      <c r="P1801" s="3">
        <v>1</v>
      </c>
      <c r="Q1801" s="3">
        <v>1</v>
      </c>
      <c r="R1801" s="3">
        <v>1</v>
      </c>
      <c r="S1801" s="3"/>
      <c r="T1801" s="3">
        <v>3</v>
      </c>
      <c r="U1801" s="3">
        <v>5</v>
      </c>
      <c r="V1801" s="3">
        <v>1</v>
      </c>
      <c r="W1801" s="3">
        <v>1</v>
      </c>
    </row>
    <row r="1802" spans="2:23">
      <c r="B1802" s="2" t="s">
        <v>3652</v>
      </c>
      <c r="C1802" t="s">
        <v>3651</v>
      </c>
      <c r="D1802" s="3">
        <v>15</v>
      </c>
      <c r="E1802" s="3">
        <v>0.65</v>
      </c>
      <c r="F1802" s="3">
        <v>3890000</v>
      </c>
      <c r="G1802" s="3">
        <v>0.1</v>
      </c>
      <c r="H1802" s="3"/>
      <c r="I1802" s="3">
        <v>3</v>
      </c>
      <c r="J1802" s="3">
        <v>11</v>
      </c>
      <c r="K1802" s="3">
        <v>4</v>
      </c>
      <c r="L1802" s="3"/>
      <c r="M1802" s="3">
        <v>11</v>
      </c>
      <c r="N1802" s="3">
        <v>28</v>
      </c>
      <c r="O1802" s="3">
        <v>20</v>
      </c>
      <c r="P1802" s="3">
        <v>1</v>
      </c>
      <c r="Q1802" s="3">
        <v>1</v>
      </c>
      <c r="R1802" s="3">
        <v>1</v>
      </c>
      <c r="S1802" s="3"/>
      <c r="T1802" s="3">
        <v>16</v>
      </c>
      <c r="U1802" s="3">
        <v>12</v>
      </c>
      <c r="V1802" s="3">
        <v>9</v>
      </c>
      <c r="W1802" s="3">
        <v>2</v>
      </c>
    </row>
    <row r="1803" spans="2:23">
      <c r="B1803" s="2" t="s">
        <v>3654</v>
      </c>
      <c r="C1803" t="s">
        <v>3653</v>
      </c>
      <c r="D1803" s="3">
        <v>19</v>
      </c>
      <c r="E1803" s="3">
        <v>0.44999999999999996</v>
      </c>
      <c r="F1803" s="3">
        <v>3880000</v>
      </c>
      <c r="G1803" s="3">
        <v>0.63</v>
      </c>
      <c r="H1803" s="3"/>
      <c r="I1803" s="3">
        <v>3</v>
      </c>
      <c r="J1803" s="3">
        <v>20</v>
      </c>
      <c r="K1803" s="3">
        <v>4</v>
      </c>
      <c r="L1803" s="3"/>
      <c r="M1803" s="3">
        <v>11</v>
      </c>
      <c r="N1803" s="3">
        <v>37</v>
      </c>
      <c r="O1803" s="3">
        <v>39</v>
      </c>
      <c r="P1803" s="3">
        <v>1</v>
      </c>
      <c r="Q1803" s="3">
        <v>1</v>
      </c>
      <c r="R1803" s="3">
        <v>2</v>
      </c>
      <c r="S1803" s="3"/>
      <c r="T1803" s="3">
        <v>42</v>
      </c>
      <c r="U1803" s="3">
        <v>6</v>
      </c>
      <c r="V1803" s="3">
        <v>5</v>
      </c>
      <c r="W1803" s="3">
        <v>1</v>
      </c>
    </row>
    <row r="1804" spans="2:23">
      <c r="B1804" s="2" t="s">
        <v>3656</v>
      </c>
      <c r="C1804" t="s">
        <v>3655</v>
      </c>
      <c r="D1804" s="3">
        <v>53</v>
      </c>
      <c r="E1804" s="3">
        <v>0.65</v>
      </c>
      <c r="F1804" s="3">
        <v>3870000</v>
      </c>
      <c r="G1804" s="3">
        <v>0.26</v>
      </c>
      <c r="H1804" s="3"/>
      <c r="I1804" s="3">
        <v>1</v>
      </c>
      <c r="J1804" s="3">
        <v>13</v>
      </c>
      <c r="K1804" s="3">
        <v>1</v>
      </c>
      <c r="L1804" s="3"/>
      <c r="M1804" s="3">
        <v>1</v>
      </c>
      <c r="N1804" s="3">
        <v>2</v>
      </c>
      <c r="O1804" s="3">
        <v>1</v>
      </c>
      <c r="P1804" s="3">
        <v>1</v>
      </c>
      <c r="Q1804" s="3">
        <v>1</v>
      </c>
      <c r="R1804" s="3">
        <v>1</v>
      </c>
      <c r="S1804" s="3"/>
      <c r="T1804" s="3">
        <v>127</v>
      </c>
      <c r="U1804" s="3">
        <v>5</v>
      </c>
      <c r="V1804" s="3">
        <v>8</v>
      </c>
      <c r="W1804" s="3">
        <v>1</v>
      </c>
    </row>
    <row r="1805" spans="2:23">
      <c r="B1805" s="2" t="s">
        <v>3658</v>
      </c>
      <c r="C1805" t="s">
        <v>3657</v>
      </c>
      <c r="D1805" s="3">
        <v>51</v>
      </c>
      <c r="E1805" s="3">
        <v>0.28999999999999998</v>
      </c>
      <c r="F1805" s="3">
        <v>3840000</v>
      </c>
      <c r="G1805" s="3">
        <v>0.22</v>
      </c>
      <c r="H1805" s="3"/>
      <c r="I1805" s="3">
        <v>1</v>
      </c>
      <c r="J1805" s="3">
        <v>13</v>
      </c>
      <c r="K1805" s="3">
        <v>1</v>
      </c>
      <c r="L1805" s="3"/>
      <c r="M1805" s="3">
        <v>1</v>
      </c>
      <c r="N1805" s="3">
        <v>2</v>
      </c>
      <c r="O1805" s="3">
        <v>1</v>
      </c>
      <c r="P1805" s="3">
        <v>1</v>
      </c>
      <c r="Q1805" s="3">
        <v>1</v>
      </c>
      <c r="R1805" s="3">
        <v>1</v>
      </c>
      <c r="S1805" s="3"/>
      <c r="T1805" s="3">
        <v>78</v>
      </c>
      <c r="U1805" s="3">
        <v>5</v>
      </c>
      <c r="V1805" s="3">
        <v>4</v>
      </c>
      <c r="W1805" s="3">
        <v>1</v>
      </c>
    </row>
    <row r="1806" spans="2:23">
      <c r="B1806" s="2" t="s">
        <v>3660</v>
      </c>
      <c r="C1806" t="s">
        <v>3659</v>
      </c>
      <c r="D1806" s="3">
        <v>28</v>
      </c>
      <c r="E1806" s="3">
        <v>0.38</v>
      </c>
      <c r="F1806" s="3">
        <v>3810000</v>
      </c>
      <c r="G1806" s="3">
        <v>0.75</v>
      </c>
      <c r="H1806" s="3"/>
      <c r="I1806" s="3">
        <v>1</v>
      </c>
      <c r="J1806" s="3">
        <v>13</v>
      </c>
      <c r="K1806" s="3">
        <v>7</v>
      </c>
      <c r="L1806" s="3"/>
      <c r="M1806" s="3">
        <v>1</v>
      </c>
      <c r="N1806" s="3">
        <v>2</v>
      </c>
      <c r="O1806" s="3">
        <v>1</v>
      </c>
      <c r="P1806" s="3">
        <v>1</v>
      </c>
      <c r="Q1806" s="3">
        <v>1</v>
      </c>
      <c r="R1806" s="3">
        <v>1</v>
      </c>
      <c r="S1806" s="3"/>
      <c r="T1806" s="3">
        <v>75</v>
      </c>
      <c r="U1806" s="3">
        <v>5</v>
      </c>
      <c r="V1806" s="3">
        <v>4</v>
      </c>
      <c r="W1806" s="3">
        <v>1</v>
      </c>
    </row>
    <row r="1807" spans="2:23">
      <c r="B1807" s="2" t="s">
        <v>3662</v>
      </c>
      <c r="C1807" t="s">
        <v>3661</v>
      </c>
      <c r="D1807" s="3">
        <v>1</v>
      </c>
      <c r="E1807" s="3">
        <v>0.35000000000000003</v>
      </c>
      <c r="F1807" s="3">
        <v>3810000</v>
      </c>
      <c r="G1807" s="3">
        <v>0.36</v>
      </c>
      <c r="H1807" s="3"/>
      <c r="I1807" s="3">
        <v>1</v>
      </c>
      <c r="J1807" s="3">
        <v>8</v>
      </c>
      <c r="K1807" s="3">
        <v>1</v>
      </c>
      <c r="L1807" s="3"/>
      <c r="M1807" s="3">
        <v>5</v>
      </c>
      <c r="N1807" s="3">
        <v>14</v>
      </c>
      <c r="O1807" s="3">
        <v>84</v>
      </c>
      <c r="P1807" s="3">
        <v>1</v>
      </c>
      <c r="Q1807" s="3">
        <v>1</v>
      </c>
      <c r="R1807" s="3">
        <v>1</v>
      </c>
      <c r="S1807" s="3"/>
      <c r="T1807" s="3">
        <v>1</v>
      </c>
      <c r="U1807" s="3">
        <v>2</v>
      </c>
      <c r="V1807" s="3">
        <v>8</v>
      </c>
      <c r="W1807" s="3">
        <v>1</v>
      </c>
    </row>
    <row r="1808" spans="2:23">
      <c r="B1808" s="2" t="s">
        <v>3664</v>
      </c>
      <c r="C1808" t="s">
        <v>3663</v>
      </c>
      <c r="D1808" s="3">
        <v>12</v>
      </c>
      <c r="E1808" s="3">
        <v>0.8</v>
      </c>
      <c r="F1808" s="3">
        <v>3790000</v>
      </c>
      <c r="G1808" s="3">
        <v>0.42</v>
      </c>
      <c r="H1808" s="3"/>
      <c r="I1808" s="3">
        <v>1</v>
      </c>
      <c r="J1808" s="3">
        <v>13</v>
      </c>
      <c r="K1808" s="3">
        <v>7</v>
      </c>
      <c r="L1808" s="3"/>
      <c r="M1808" s="3">
        <v>1</v>
      </c>
      <c r="N1808" s="3">
        <v>2</v>
      </c>
      <c r="O1808" s="3">
        <v>1</v>
      </c>
      <c r="P1808" s="3">
        <v>1</v>
      </c>
      <c r="Q1808" s="3">
        <v>1</v>
      </c>
      <c r="R1808" s="3">
        <v>1</v>
      </c>
      <c r="S1808" s="3"/>
      <c r="T1808" s="3">
        <v>5</v>
      </c>
      <c r="U1808" s="3">
        <v>5</v>
      </c>
      <c r="V1808" s="3">
        <v>2</v>
      </c>
      <c r="W1808" s="3">
        <v>1</v>
      </c>
    </row>
    <row r="1809" spans="2:23">
      <c r="B1809" s="2" t="s">
        <v>3666</v>
      </c>
      <c r="C1809" t="s">
        <v>3665</v>
      </c>
      <c r="D1809" s="3">
        <v>21</v>
      </c>
      <c r="E1809" s="3">
        <v>0.89999999999999991</v>
      </c>
      <c r="F1809" s="3">
        <v>3770000</v>
      </c>
      <c r="G1809" s="3">
        <v>0.13</v>
      </c>
      <c r="H1809" s="3"/>
      <c r="I1809" s="3">
        <v>2</v>
      </c>
      <c r="J1809" s="3">
        <v>1</v>
      </c>
      <c r="K1809" s="3">
        <v>1</v>
      </c>
      <c r="L1809" s="3"/>
      <c r="M1809" s="3">
        <v>3</v>
      </c>
      <c r="N1809" s="3">
        <v>12</v>
      </c>
      <c r="O1809" s="3">
        <v>2</v>
      </c>
      <c r="P1809" s="3">
        <v>2</v>
      </c>
      <c r="Q1809" s="3">
        <v>1</v>
      </c>
      <c r="R1809" s="3">
        <v>1</v>
      </c>
      <c r="S1809" s="3"/>
      <c r="T1809" s="3">
        <v>86</v>
      </c>
      <c r="U1809" s="3">
        <v>4</v>
      </c>
      <c r="V1809" s="3">
        <v>3</v>
      </c>
      <c r="W1809" s="3">
        <v>1</v>
      </c>
    </row>
    <row r="1810" spans="2:23">
      <c r="B1810" s="2" t="s">
        <v>3668</v>
      </c>
      <c r="C1810" t="s">
        <v>3667</v>
      </c>
      <c r="D1810" s="3">
        <v>26</v>
      </c>
      <c r="E1810" s="3">
        <v>0.28999999999999998</v>
      </c>
      <c r="F1810" s="3">
        <v>3760000</v>
      </c>
      <c r="G1810" s="3">
        <v>0.16</v>
      </c>
      <c r="H1810" s="3"/>
      <c r="I1810" s="3">
        <v>3</v>
      </c>
      <c r="J1810" s="3">
        <v>13</v>
      </c>
      <c r="K1810" s="3">
        <v>4</v>
      </c>
      <c r="L1810" s="3"/>
      <c r="M1810" s="3">
        <v>2</v>
      </c>
      <c r="N1810" s="3">
        <v>16</v>
      </c>
      <c r="O1810" s="3">
        <v>55</v>
      </c>
      <c r="P1810" s="3">
        <v>1</v>
      </c>
      <c r="Q1810" s="3">
        <v>1</v>
      </c>
      <c r="R1810" s="3">
        <v>1</v>
      </c>
      <c r="S1810" s="3"/>
      <c r="T1810" s="3">
        <v>16</v>
      </c>
      <c r="U1810" s="3">
        <v>16</v>
      </c>
      <c r="V1810" s="3">
        <v>4</v>
      </c>
      <c r="W1810" s="3">
        <v>2</v>
      </c>
    </row>
    <row r="1811" spans="2:23">
      <c r="B1811" s="2" t="s">
        <v>3670</v>
      </c>
      <c r="C1811" t="s">
        <v>3669</v>
      </c>
      <c r="D1811" s="3">
        <v>37</v>
      </c>
      <c r="E1811" s="3">
        <v>0.35000000000000003</v>
      </c>
      <c r="F1811" s="3">
        <v>3730000</v>
      </c>
      <c r="G1811" s="3">
        <v>0.24</v>
      </c>
      <c r="H1811" s="3"/>
      <c r="I1811" s="3">
        <v>1</v>
      </c>
      <c r="J1811" s="3">
        <v>13</v>
      </c>
      <c r="K1811" s="3">
        <v>1</v>
      </c>
      <c r="L1811" s="3"/>
      <c r="M1811" s="3">
        <v>1</v>
      </c>
      <c r="N1811" s="3">
        <v>5</v>
      </c>
      <c r="O1811" s="3">
        <v>1</v>
      </c>
      <c r="P1811" s="3">
        <v>1</v>
      </c>
      <c r="Q1811" s="3">
        <v>1</v>
      </c>
      <c r="R1811" s="3">
        <v>1</v>
      </c>
      <c r="S1811" s="3"/>
      <c r="T1811" s="3">
        <v>80</v>
      </c>
      <c r="U1811" s="3">
        <v>5</v>
      </c>
      <c r="V1811" s="3">
        <v>4</v>
      </c>
      <c r="W1811" s="3">
        <v>1</v>
      </c>
    </row>
    <row r="1812" spans="2:23">
      <c r="B1812" s="2" t="s">
        <v>3672</v>
      </c>
      <c r="C1812" t="s">
        <v>3671</v>
      </c>
      <c r="D1812" s="3">
        <v>9</v>
      </c>
      <c r="E1812" s="3">
        <v>0.24</v>
      </c>
      <c r="F1812" s="3">
        <v>3720000</v>
      </c>
      <c r="G1812" s="3">
        <v>1.26</v>
      </c>
      <c r="H1812" s="3"/>
      <c r="I1812" s="3">
        <v>2</v>
      </c>
      <c r="J1812" s="3">
        <v>1</v>
      </c>
      <c r="K1812" s="3">
        <v>1</v>
      </c>
      <c r="L1812" s="3"/>
      <c r="M1812" s="3">
        <v>10</v>
      </c>
      <c r="N1812" s="3">
        <v>3</v>
      </c>
      <c r="O1812" s="3">
        <v>7</v>
      </c>
      <c r="P1812" s="3">
        <v>1</v>
      </c>
      <c r="Q1812" s="3">
        <v>1</v>
      </c>
      <c r="R1812" s="3">
        <v>1</v>
      </c>
      <c r="S1812" s="3"/>
      <c r="T1812" s="3">
        <v>6</v>
      </c>
      <c r="U1812" s="3">
        <v>11</v>
      </c>
      <c r="V1812" s="3">
        <v>3</v>
      </c>
      <c r="W1812" s="3">
        <v>1</v>
      </c>
    </row>
    <row r="1813" spans="2:23">
      <c r="B1813" s="2" t="s">
        <v>3674</v>
      </c>
      <c r="C1813" t="s">
        <v>3673</v>
      </c>
      <c r="D1813" s="3">
        <v>2</v>
      </c>
      <c r="E1813" s="3">
        <v>0.35000000000000003</v>
      </c>
      <c r="F1813" s="3">
        <v>3710000</v>
      </c>
      <c r="G1813" s="3">
        <v>0.22999999999999998</v>
      </c>
      <c r="H1813" s="3"/>
      <c r="I1813" s="3">
        <v>1</v>
      </c>
      <c r="J1813" s="3">
        <v>13</v>
      </c>
      <c r="K1813" s="3">
        <v>1</v>
      </c>
      <c r="L1813" s="3"/>
      <c r="M1813" s="3">
        <v>5</v>
      </c>
      <c r="N1813" s="3">
        <v>14</v>
      </c>
      <c r="O1813" s="3">
        <v>1</v>
      </c>
      <c r="P1813" s="3">
        <v>1</v>
      </c>
      <c r="Q1813" s="3">
        <v>1</v>
      </c>
      <c r="R1813" s="3">
        <v>1</v>
      </c>
      <c r="S1813" s="3"/>
      <c r="T1813" s="3">
        <v>3</v>
      </c>
      <c r="U1813" s="3">
        <v>5</v>
      </c>
      <c r="V1813" s="3">
        <v>4</v>
      </c>
      <c r="W1813" s="3">
        <v>1</v>
      </c>
    </row>
    <row r="1814" spans="2:23">
      <c r="B1814" s="2" t="s">
        <v>3676</v>
      </c>
      <c r="C1814" t="s">
        <v>3675</v>
      </c>
      <c r="D1814" s="3">
        <v>26</v>
      </c>
      <c r="E1814" s="3">
        <v>0.38999999999999996</v>
      </c>
      <c r="F1814" s="3">
        <v>3690000</v>
      </c>
      <c r="G1814" s="3">
        <v>0.13999999999999999</v>
      </c>
      <c r="H1814" s="3"/>
      <c r="I1814" s="3">
        <v>3</v>
      </c>
      <c r="J1814" s="3">
        <v>13</v>
      </c>
      <c r="K1814" s="3">
        <v>4</v>
      </c>
      <c r="L1814" s="3"/>
      <c r="M1814" s="3">
        <v>11</v>
      </c>
      <c r="N1814" s="3">
        <v>16</v>
      </c>
      <c r="O1814" s="3">
        <v>55</v>
      </c>
      <c r="P1814" s="3">
        <v>1</v>
      </c>
      <c r="Q1814" s="3">
        <v>1</v>
      </c>
      <c r="R1814" s="3">
        <v>1</v>
      </c>
      <c r="S1814" s="3"/>
      <c r="T1814" s="3">
        <v>42</v>
      </c>
      <c r="U1814" s="3">
        <v>16</v>
      </c>
      <c r="V1814" s="3">
        <v>4</v>
      </c>
      <c r="W1814" s="3">
        <v>2</v>
      </c>
    </row>
    <row r="1815" spans="2:23">
      <c r="B1815" s="2" t="s">
        <v>3678</v>
      </c>
      <c r="C1815" t="s">
        <v>3677</v>
      </c>
      <c r="D1815" s="3">
        <v>83</v>
      </c>
      <c r="E1815" s="3">
        <v>0.95</v>
      </c>
      <c r="F1815" s="3">
        <v>3690000</v>
      </c>
      <c r="G1815" s="3">
        <v>0.45999999999999996</v>
      </c>
      <c r="H1815" s="3"/>
      <c r="I1815" s="3">
        <v>1</v>
      </c>
      <c r="J1815" s="3">
        <v>28</v>
      </c>
      <c r="K1815" s="3">
        <v>5</v>
      </c>
      <c r="L1815" s="3"/>
      <c r="M1815" s="3">
        <v>1</v>
      </c>
      <c r="N1815" s="3">
        <v>2</v>
      </c>
      <c r="O1815" s="3">
        <v>1</v>
      </c>
      <c r="P1815" s="3">
        <v>1</v>
      </c>
      <c r="Q1815" s="3">
        <v>1</v>
      </c>
      <c r="R1815" s="3">
        <v>1</v>
      </c>
      <c r="S1815" s="3"/>
      <c r="T1815" s="3">
        <v>103</v>
      </c>
      <c r="U1815" s="3">
        <v>12</v>
      </c>
      <c r="V1815" s="3">
        <v>2</v>
      </c>
      <c r="W1815" s="3">
        <v>1</v>
      </c>
    </row>
    <row r="1816" spans="2:23">
      <c r="B1816" s="2" t="s">
        <v>3680</v>
      </c>
      <c r="C1816" t="s">
        <v>3679</v>
      </c>
      <c r="D1816" s="3">
        <v>32</v>
      </c>
      <c r="E1816" s="3">
        <v>0.59</v>
      </c>
      <c r="F1816" s="3">
        <v>3660000</v>
      </c>
      <c r="G1816" s="3">
        <v>0.27999999999999997</v>
      </c>
      <c r="H1816" s="3"/>
      <c r="I1816" s="3">
        <v>1</v>
      </c>
      <c r="J1816" s="3">
        <v>12</v>
      </c>
      <c r="K1816" s="3">
        <v>1</v>
      </c>
      <c r="L1816" s="3"/>
      <c r="M1816" s="3">
        <v>1</v>
      </c>
      <c r="N1816" s="3">
        <v>5</v>
      </c>
      <c r="O1816" s="3">
        <v>1</v>
      </c>
      <c r="P1816" s="3">
        <v>1</v>
      </c>
      <c r="Q1816" s="3">
        <v>1</v>
      </c>
      <c r="R1816" s="3">
        <v>1</v>
      </c>
      <c r="S1816" s="3"/>
      <c r="T1816" s="3">
        <v>47</v>
      </c>
      <c r="U1816" s="3">
        <v>8</v>
      </c>
      <c r="V1816" s="3">
        <v>11</v>
      </c>
      <c r="W1816" s="3">
        <v>1</v>
      </c>
    </row>
    <row r="1817" spans="2:23">
      <c r="B1817" s="2" t="s">
        <v>3682</v>
      </c>
      <c r="C1817" t="s">
        <v>3681</v>
      </c>
      <c r="D1817" s="3">
        <v>5</v>
      </c>
      <c r="E1817" s="3">
        <v>0.4</v>
      </c>
      <c r="F1817" s="3">
        <v>3660000</v>
      </c>
      <c r="G1817" s="3">
        <v>0.86999999999999988</v>
      </c>
      <c r="H1817" s="3"/>
      <c r="I1817" s="3">
        <v>6</v>
      </c>
      <c r="J1817" s="3">
        <v>1</v>
      </c>
      <c r="K1817" s="3">
        <v>7</v>
      </c>
      <c r="L1817" s="3"/>
      <c r="M1817" s="3">
        <v>29</v>
      </c>
      <c r="N1817" s="3">
        <v>70</v>
      </c>
      <c r="O1817" s="3">
        <v>48</v>
      </c>
      <c r="P1817" s="3">
        <v>1</v>
      </c>
      <c r="Q1817" s="3">
        <v>1</v>
      </c>
      <c r="R1817" s="3">
        <v>1</v>
      </c>
      <c r="S1817" s="3"/>
      <c r="T1817" s="3">
        <v>59</v>
      </c>
      <c r="U1817" s="3">
        <v>6</v>
      </c>
      <c r="V1817" s="3">
        <v>5</v>
      </c>
      <c r="W1817" s="3">
        <v>1</v>
      </c>
    </row>
    <row r="1818" spans="2:23">
      <c r="B1818" s="2" t="s">
        <v>3684</v>
      </c>
      <c r="C1818" t="s">
        <v>3683</v>
      </c>
      <c r="D1818" s="3">
        <v>2</v>
      </c>
      <c r="E1818" s="3">
        <v>0.27999999999999997</v>
      </c>
      <c r="F1818" s="3">
        <v>3640000</v>
      </c>
      <c r="G1818" s="3">
        <v>0.66</v>
      </c>
      <c r="H1818" s="3"/>
      <c r="I1818" s="3">
        <v>1</v>
      </c>
      <c r="J1818" s="3">
        <v>34</v>
      </c>
      <c r="K1818" s="3">
        <v>6</v>
      </c>
      <c r="L1818" s="3"/>
      <c r="M1818" s="3">
        <v>1</v>
      </c>
      <c r="N1818" s="3">
        <v>2</v>
      </c>
      <c r="O1818" s="3">
        <v>1</v>
      </c>
      <c r="P1818" s="3">
        <v>1</v>
      </c>
      <c r="Q1818" s="3">
        <v>1</v>
      </c>
      <c r="R1818" s="3">
        <v>1</v>
      </c>
      <c r="S1818" s="3"/>
      <c r="T1818" s="3">
        <v>3</v>
      </c>
      <c r="U1818" s="3">
        <v>5</v>
      </c>
      <c r="V1818" s="3">
        <v>4</v>
      </c>
      <c r="W1818" s="3">
        <v>1</v>
      </c>
    </row>
    <row r="1819" spans="2:23">
      <c r="B1819" s="2" t="s">
        <v>3686</v>
      </c>
      <c r="C1819" t="s">
        <v>3685</v>
      </c>
      <c r="D1819" s="3">
        <v>21</v>
      </c>
      <c r="E1819" s="3">
        <v>0.67999999999999994</v>
      </c>
      <c r="F1819" s="3">
        <v>3630000</v>
      </c>
      <c r="G1819" s="3">
        <v>0.11</v>
      </c>
      <c r="H1819" s="3"/>
      <c r="I1819" s="3">
        <v>1</v>
      </c>
      <c r="J1819" s="3">
        <v>1</v>
      </c>
      <c r="K1819" s="3">
        <v>1</v>
      </c>
      <c r="L1819" s="3"/>
      <c r="M1819" s="3">
        <v>1</v>
      </c>
      <c r="N1819" s="3">
        <v>1</v>
      </c>
      <c r="O1819" s="3">
        <v>1</v>
      </c>
      <c r="P1819" s="3">
        <v>1</v>
      </c>
      <c r="Q1819" s="3">
        <v>2</v>
      </c>
      <c r="R1819" s="3">
        <v>1</v>
      </c>
      <c r="S1819" s="3"/>
      <c r="T1819" s="3">
        <v>1</v>
      </c>
      <c r="U1819" s="3">
        <v>1</v>
      </c>
      <c r="V1819" s="3">
        <v>1</v>
      </c>
      <c r="W1819" s="3">
        <v>1</v>
      </c>
    </row>
    <row r="1820" spans="2:23">
      <c r="B1820" s="2" t="s">
        <v>3688</v>
      </c>
      <c r="C1820" t="s">
        <v>3687</v>
      </c>
      <c r="D1820" s="3">
        <v>15</v>
      </c>
      <c r="E1820" s="3">
        <v>0.75</v>
      </c>
      <c r="F1820" s="3">
        <v>3600000</v>
      </c>
      <c r="G1820" s="3">
        <v>0.69</v>
      </c>
      <c r="H1820" s="3"/>
      <c r="I1820" s="3">
        <v>4</v>
      </c>
      <c r="J1820" s="3">
        <v>13</v>
      </c>
      <c r="K1820" s="3">
        <v>2</v>
      </c>
      <c r="L1820" s="3"/>
      <c r="M1820" s="3">
        <v>13</v>
      </c>
      <c r="N1820" s="3">
        <v>41</v>
      </c>
      <c r="O1820" s="3">
        <v>53</v>
      </c>
      <c r="P1820" s="3">
        <v>1</v>
      </c>
      <c r="Q1820" s="3">
        <v>1</v>
      </c>
      <c r="R1820" s="3">
        <v>1</v>
      </c>
      <c r="S1820" s="3"/>
      <c r="T1820" s="3">
        <v>1</v>
      </c>
      <c r="U1820" s="3">
        <v>5</v>
      </c>
      <c r="V1820" s="3">
        <v>4</v>
      </c>
      <c r="W1820" s="3">
        <v>1</v>
      </c>
    </row>
    <row r="1821" spans="2:23">
      <c r="B1821" s="2" t="s">
        <v>3690</v>
      </c>
      <c r="C1821" t="s">
        <v>3689</v>
      </c>
      <c r="D1821" s="3">
        <v>1</v>
      </c>
      <c r="E1821" s="3">
        <v>0.35000000000000003</v>
      </c>
      <c r="F1821" s="3">
        <v>3600000</v>
      </c>
      <c r="G1821" s="3">
        <v>0.33999999999999997</v>
      </c>
      <c r="H1821" s="3"/>
      <c r="I1821" s="3">
        <v>1</v>
      </c>
      <c r="J1821" s="3">
        <v>8</v>
      </c>
      <c r="K1821" s="3">
        <v>1</v>
      </c>
      <c r="L1821" s="3"/>
      <c r="M1821" s="3">
        <v>5</v>
      </c>
      <c r="N1821" s="3">
        <v>14</v>
      </c>
      <c r="O1821" s="3">
        <v>14</v>
      </c>
      <c r="P1821" s="3">
        <v>1</v>
      </c>
      <c r="Q1821" s="3">
        <v>1</v>
      </c>
      <c r="R1821" s="3">
        <v>1</v>
      </c>
      <c r="S1821" s="3"/>
      <c r="T1821" s="3">
        <v>1</v>
      </c>
      <c r="U1821" s="3">
        <v>2</v>
      </c>
      <c r="V1821" s="3">
        <v>8</v>
      </c>
      <c r="W1821" s="3">
        <v>1</v>
      </c>
    </row>
    <row r="1822" spans="2:23">
      <c r="B1822" s="2" t="s">
        <v>452</v>
      </c>
      <c r="C1822" t="s">
        <v>3691</v>
      </c>
      <c r="D1822" s="3">
        <v>15</v>
      </c>
      <c r="E1822" s="3">
        <v>0.95</v>
      </c>
      <c r="F1822" s="3">
        <v>3570000</v>
      </c>
      <c r="G1822" s="3">
        <v>0.16</v>
      </c>
      <c r="H1822" s="3"/>
      <c r="I1822" s="3">
        <v>1</v>
      </c>
      <c r="J1822" s="3">
        <v>1</v>
      </c>
      <c r="K1822" s="3">
        <v>1</v>
      </c>
      <c r="L1822" s="3"/>
      <c r="M1822" s="3">
        <v>1</v>
      </c>
      <c r="N1822" s="3">
        <v>4</v>
      </c>
      <c r="O1822" s="3">
        <v>1</v>
      </c>
      <c r="P1822" s="3">
        <v>2</v>
      </c>
      <c r="Q1822" s="3">
        <v>1</v>
      </c>
      <c r="R1822" s="3">
        <v>1</v>
      </c>
      <c r="S1822" s="3"/>
      <c r="T1822" s="3">
        <v>1</v>
      </c>
      <c r="U1822" s="3">
        <v>1</v>
      </c>
      <c r="V1822" s="3">
        <v>1</v>
      </c>
      <c r="W1822" s="3">
        <v>1</v>
      </c>
    </row>
    <row r="1823" spans="2:23">
      <c r="B1823" s="2" t="s">
        <v>3693</v>
      </c>
      <c r="C1823" t="s">
        <v>3692</v>
      </c>
      <c r="D1823" s="3">
        <v>12</v>
      </c>
      <c r="E1823" s="3">
        <v>0.6</v>
      </c>
      <c r="F1823" s="3">
        <v>3540000</v>
      </c>
      <c r="G1823" s="3">
        <v>0.16</v>
      </c>
      <c r="H1823" s="3"/>
      <c r="I1823" s="3">
        <v>1</v>
      </c>
      <c r="J1823" s="3">
        <v>13</v>
      </c>
      <c r="K1823" s="3">
        <v>1</v>
      </c>
      <c r="L1823" s="3"/>
      <c r="M1823" s="3">
        <v>5</v>
      </c>
      <c r="N1823" s="3">
        <v>20</v>
      </c>
      <c r="O1823" s="3">
        <v>35</v>
      </c>
      <c r="P1823" s="3">
        <v>1</v>
      </c>
      <c r="Q1823" s="3">
        <v>1</v>
      </c>
      <c r="R1823" s="3">
        <v>1</v>
      </c>
      <c r="S1823" s="3"/>
      <c r="T1823" s="3">
        <v>5</v>
      </c>
      <c r="U1823" s="3">
        <v>19</v>
      </c>
      <c r="V1823" s="3">
        <v>4</v>
      </c>
      <c r="W1823" s="3">
        <v>1</v>
      </c>
    </row>
    <row r="1824" spans="2:23">
      <c r="B1824" s="2" t="s">
        <v>3695</v>
      </c>
      <c r="C1824" t="s">
        <v>3694</v>
      </c>
      <c r="D1824" s="3">
        <v>46</v>
      </c>
      <c r="E1824" s="3">
        <v>0.70000000000000007</v>
      </c>
      <c r="F1824" s="3">
        <v>3510000</v>
      </c>
      <c r="G1824" s="3">
        <v>1.05</v>
      </c>
      <c r="H1824" s="3"/>
      <c r="I1824" s="3">
        <v>1</v>
      </c>
      <c r="J1824" s="3">
        <v>5</v>
      </c>
      <c r="K1824" s="3">
        <v>8</v>
      </c>
      <c r="L1824" s="3"/>
      <c r="M1824" s="3">
        <v>1</v>
      </c>
      <c r="N1824" s="3">
        <v>2</v>
      </c>
      <c r="O1824" s="3">
        <v>1</v>
      </c>
      <c r="P1824" s="3">
        <v>1</v>
      </c>
      <c r="Q1824" s="3">
        <v>1</v>
      </c>
      <c r="R1824" s="3">
        <v>1</v>
      </c>
      <c r="S1824" s="3"/>
      <c r="T1824" s="3">
        <v>128</v>
      </c>
      <c r="U1824" s="3">
        <v>7</v>
      </c>
      <c r="V1824" s="3">
        <v>7</v>
      </c>
      <c r="W1824" s="3">
        <v>1</v>
      </c>
    </row>
    <row r="1825" spans="2:23">
      <c r="B1825" s="2" t="s">
        <v>3697</v>
      </c>
      <c r="C1825" t="s">
        <v>3696</v>
      </c>
      <c r="D1825" s="3">
        <v>19</v>
      </c>
      <c r="E1825" s="3">
        <v>0.75</v>
      </c>
      <c r="F1825" s="3">
        <v>3510000</v>
      </c>
      <c r="G1825" s="3">
        <v>4.83</v>
      </c>
      <c r="H1825" s="3"/>
      <c r="I1825" s="3">
        <v>4</v>
      </c>
      <c r="J1825" s="3">
        <v>24</v>
      </c>
      <c r="K1825" s="3">
        <v>1</v>
      </c>
      <c r="L1825" s="3"/>
      <c r="M1825" s="3">
        <v>12</v>
      </c>
      <c r="N1825" s="3">
        <v>59</v>
      </c>
      <c r="O1825" s="3">
        <v>83</v>
      </c>
      <c r="P1825" s="3">
        <v>2</v>
      </c>
      <c r="Q1825" s="3">
        <v>1</v>
      </c>
      <c r="R1825" s="3">
        <v>2</v>
      </c>
      <c r="S1825" s="3"/>
      <c r="T1825" s="3">
        <v>86</v>
      </c>
      <c r="U1825" s="3">
        <v>16</v>
      </c>
      <c r="V1825" s="3">
        <v>21</v>
      </c>
      <c r="W1825" s="3">
        <v>1</v>
      </c>
    </row>
    <row r="1826" spans="2:23">
      <c r="B1826" s="2" t="s">
        <v>3699</v>
      </c>
      <c r="C1826" t="s">
        <v>3698</v>
      </c>
      <c r="D1826" s="3">
        <v>21</v>
      </c>
      <c r="E1826" s="3">
        <v>0.6</v>
      </c>
      <c r="F1826" s="3">
        <v>3470000</v>
      </c>
      <c r="G1826" s="3">
        <v>0.41000000000000003</v>
      </c>
      <c r="H1826" s="3"/>
      <c r="I1826" s="3">
        <v>1</v>
      </c>
      <c r="J1826" s="3">
        <v>1</v>
      </c>
      <c r="K1826" s="3">
        <v>1</v>
      </c>
      <c r="L1826" s="3"/>
      <c r="M1826" s="3">
        <v>5</v>
      </c>
      <c r="N1826" s="3">
        <v>21</v>
      </c>
      <c r="O1826" s="3">
        <v>1</v>
      </c>
      <c r="P1826" s="3">
        <v>2</v>
      </c>
      <c r="Q1826" s="3">
        <v>1</v>
      </c>
      <c r="R1826" s="3">
        <v>1</v>
      </c>
      <c r="S1826" s="3"/>
      <c r="T1826" s="3">
        <v>1</v>
      </c>
      <c r="U1826" s="3">
        <v>1</v>
      </c>
      <c r="V1826" s="3">
        <v>1</v>
      </c>
      <c r="W1826" s="3">
        <v>1</v>
      </c>
    </row>
    <row r="1827" spans="2:23">
      <c r="B1827" s="2" t="s">
        <v>3701</v>
      </c>
      <c r="C1827" t="s">
        <v>3700</v>
      </c>
      <c r="D1827" s="3">
        <v>18</v>
      </c>
      <c r="E1827" s="3">
        <v>0.65</v>
      </c>
      <c r="F1827" s="3">
        <v>3460000</v>
      </c>
      <c r="G1827" s="3">
        <v>5.57</v>
      </c>
      <c r="H1827" s="3"/>
      <c r="I1827" s="3">
        <v>3</v>
      </c>
      <c r="J1827" s="3">
        <v>13</v>
      </c>
      <c r="K1827" s="3">
        <v>4</v>
      </c>
      <c r="L1827" s="3"/>
      <c r="M1827" s="3">
        <v>16</v>
      </c>
      <c r="N1827" s="3">
        <v>64</v>
      </c>
      <c r="O1827" s="3">
        <v>58</v>
      </c>
      <c r="P1827" s="3">
        <v>1</v>
      </c>
      <c r="Q1827" s="3">
        <v>1</v>
      </c>
      <c r="R1827" s="3">
        <v>2</v>
      </c>
      <c r="S1827" s="3"/>
      <c r="T1827" s="3">
        <v>42</v>
      </c>
      <c r="U1827" s="3">
        <v>1</v>
      </c>
      <c r="V1827" s="3">
        <v>4</v>
      </c>
      <c r="W1827" s="3">
        <v>1</v>
      </c>
    </row>
    <row r="1828" spans="2:23">
      <c r="B1828" s="2" t="s">
        <v>3703</v>
      </c>
      <c r="C1828" t="s">
        <v>3702</v>
      </c>
      <c r="D1828" s="3">
        <v>15</v>
      </c>
      <c r="E1828" s="3">
        <v>0.95</v>
      </c>
      <c r="F1828" s="3">
        <v>3420000</v>
      </c>
      <c r="G1828" s="3">
        <v>0.37</v>
      </c>
      <c r="H1828" s="3"/>
      <c r="I1828" s="3">
        <v>1</v>
      </c>
      <c r="J1828" s="3">
        <v>1</v>
      </c>
      <c r="K1828" s="3">
        <v>1</v>
      </c>
      <c r="L1828" s="3"/>
      <c r="M1828" s="3">
        <v>5</v>
      </c>
      <c r="N1828" s="3">
        <v>30</v>
      </c>
      <c r="O1828" s="3">
        <v>1</v>
      </c>
      <c r="P1828" s="3">
        <v>1</v>
      </c>
      <c r="Q1828" s="3">
        <v>2</v>
      </c>
      <c r="R1828" s="3">
        <v>1</v>
      </c>
      <c r="S1828" s="3"/>
      <c r="T1828" s="3">
        <v>10</v>
      </c>
      <c r="U1828" s="3">
        <v>2</v>
      </c>
      <c r="V1828" s="3">
        <v>1</v>
      </c>
      <c r="W1828" s="3">
        <v>1</v>
      </c>
    </row>
    <row r="1829" spans="2:23">
      <c r="B1829" s="2" t="s">
        <v>122</v>
      </c>
      <c r="C1829" t="s">
        <v>3704</v>
      </c>
      <c r="D1829" s="3">
        <v>15</v>
      </c>
      <c r="E1829" s="3">
        <v>0.95</v>
      </c>
      <c r="F1829" s="3">
        <v>3420000</v>
      </c>
      <c r="G1829" s="3">
        <v>0.53</v>
      </c>
      <c r="H1829" s="3"/>
      <c r="I1829" s="3">
        <v>1</v>
      </c>
      <c r="J1829" s="3">
        <v>1</v>
      </c>
      <c r="K1829" s="3">
        <v>2</v>
      </c>
      <c r="L1829" s="3"/>
      <c r="M1829" s="3">
        <v>1</v>
      </c>
      <c r="N1829" s="3">
        <v>2</v>
      </c>
      <c r="O1829" s="3">
        <v>1</v>
      </c>
      <c r="P1829" s="3">
        <v>2</v>
      </c>
      <c r="Q1829" s="3">
        <v>1</v>
      </c>
      <c r="R1829" s="3">
        <v>1</v>
      </c>
      <c r="S1829" s="3"/>
      <c r="T1829" s="3">
        <v>3</v>
      </c>
      <c r="U1829" s="3">
        <v>2</v>
      </c>
      <c r="V1829" s="3">
        <v>1</v>
      </c>
      <c r="W1829" s="3">
        <v>1</v>
      </c>
    </row>
    <row r="1830" spans="2:23">
      <c r="B1830" s="2" t="s">
        <v>3706</v>
      </c>
      <c r="C1830" t="s">
        <v>3705</v>
      </c>
      <c r="D1830" s="3">
        <v>9</v>
      </c>
      <c r="E1830" s="3">
        <v>0.54999999999999993</v>
      </c>
      <c r="F1830" s="3">
        <v>3360000</v>
      </c>
      <c r="G1830" s="3">
        <v>1.69</v>
      </c>
      <c r="H1830" s="3"/>
      <c r="I1830" s="3">
        <v>1</v>
      </c>
      <c r="J1830" s="3">
        <v>1</v>
      </c>
      <c r="K1830" s="3">
        <v>4</v>
      </c>
      <c r="L1830" s="3"/>
      <c r="M1830" s="3">
        <v>5</v>
      </c>
      <c r="N1830" s="3">
        <v>13</v>
      </c>
      <c r="O1830" s="3">
        <v>40</v>
      </c>
      <c r="P1830" s="3">
        <v>1</v>
      </c>
      <c r="Q1830" s="3">
        <v>1</v>
      </c>
      <c r="R1830" s="3">
        <v>1</v>
      </c>
      <c r="S1830" s="3"/>
      <c r="T1830" s="3">
        <v>49</v>
      </c>
      <c r="U1830" s="3">
        <v>1</v>
      </c>
      <c r="V1830" s="3">
        <v>1</v>
      </c>
      <c r="W1830" s="3">
        <v>1</v>
      </c>
    </row>
    <row r="1831" spans="2:23">
      <c r="B1831" s="2" t="s">
        <v>3708</v>
      </c>
      <c r="C1831" t="s">
        <v>3707</v>
      </c>
      <c r="D1831" s="3">
        <v>38</v>
      </c>
      <c r="E1831" s="3">
        <v>0.5</v>
      </c>
      <c r="F1831" s="3">
        <v>3310000</v>
      </c>
      <c r="G1831" s="3">
        <v>2.0699999999999998</v>
      </c>
      <c r="H1831" s="3"/>
      <c r="I1831" s="3">
        <v>1</v>
      </c>
      <c r="J1831" s="3">
        <v>13</v>
      </c>
      <c r="K1831" s="3">
        <v>3</v>
      </c>
      <c r="L1831" s="3"/>
      <c r="M1831" s="3">
        <v>1</v>
      </c>
      <c r="N1831" s="3">
        <v>2</v>
      </c>
      <c r="O1831" s="3">
        <v>1</v>
      </c>
      <c r="P1831" s="3">
        <v>1</v>
      </c>
      <c r="Q1831" s="3">
        <v>1</v>
      </c>
      <c r="R1831" s="3">
        <v>1</v>
      </c>
      <c r="S1831" s="3"/>
      <c r="T1831" s="3">
        <v>52</v>
      </c>
      <c r="U1831" s="3">
        <v>5</v>
      </c>
      <c r="V1831" s="3">
        <v>4</v>
      </c>
      <c r="W1831" s="3">
        <v>1</v>
      </c>
    </row>
    <row r="1832" spans="2:23">
      <c r="B1832" s="2" t="s">
        <v>3710</v>
      </c>
      <c r="C1832" t="s">
        <v>3709</v>
      </c>
      <c r="D1832" s="3">
        <v>15</v>
      </c>
      <c r="E1832" s="3">
        <v>1.31</v>
      </c>
      <c r="F1832" s="3">
        <v>3310000</v>
      </c>
      <c r="G1832" s="3">
        <v>1.1199999999999999</v>
      </c>
      <c r="H1832" s="3"/>
      <c r="I1832" s="3">
        <v>2</v>
      </c>
      <c r="J1832" s="3">
        <v>1</v>
      </c>
      <c r="K1832" s="3">
        <v>1</v>
      </c>
      <c r="L1832" s="3"/>
      <c r="M1832" s="3">
        <v>3</v>
      </c>
      <c r="N1832" s="3">
        <v>12</v>
      </c>
      <c r="O1832" s="3">
        <v>2</v>
      </c>
      <c r="P1832" s="3">
        <v>1</v>
      </c>
      <c r="Q1832" s="3">
        <v>2</v>
      </c>
      <c r="R1832" s="3">
        <v>1</v>
      </c>
      <c r="S1832" s="3"/>
      <c r="T1832" s="3">
        <v>8</v>
      </c>
      <c r="U1832" s="3">
        <v>4</v>
      </c>
      <c r="V1832" s="3">
        <v>3</v>
      </c>
      <c r="W1832" s="3">
        <v>1</v>
      </c>
    </row>
    <row r="1833" spans="2:23">
      <c r="B1833" s="2" t="s">
        <v>3712</v>
      </c>
      <c r="C1833" t="s">
        <v>3711</v>
      </c>
      <c r="D1833" s="3">
        <v>11</v>
      </c>
      <c r="E1833" s="3">
        <v>1.0999999999999999</v>
      </c>
      <c r="F1833" s="3">
        <v>3270000</v>
      </c>
      <c r="G1833" s="3">
        <v>0.43</v>
      </c>
      <c r="H1833" s="3"/>
      <c r="I1833" s="3">
        <v>1</v>
      </c>
      <c r="J1833" s="3">
        <v>10</v>
      </c>
      <c r="K1833" s="3">
        <v>7</v>
      </c>
      <c r="L1833" s="3"/>
      <c r="M1833" s="3">
        <v>1</v>
      </c>
      <c r="N1833" s="3">
        <v>2</v>
      </c>
      <c r="O1833" s="3">
        <v>1</v>
      </c>
      <c r="P1833" s="3">
        <v>1</v>
      </c>
      <c r="Q1833" s="3">
        <v>1</v>
      </c>
      <c r="R1833" s="3">
        <v>1</v>
      </c>
      <c r="S1833" s="3"/>
      <c r="T1833" s="3">
        <v>36</v>
      </c>
      <c r="U1833" s="3">
        <v>2</v>
      </c>
      <c r="V1833" s="3">
        <v>1</v>
      </c>
      <c r="W1833" s="3">
        <v>1</v>
      </c>
    </row>
    <row r="1834" spans="2:23">
      <c r="B1834" s="2" t="s">
        <v>3714</v>
      </c>
      <c r="C1834" t="s">
        <v>3713</v>
      </c>
      <c r="D1834" s="3">
        <v>84</v>
      </c>
      <c r="E1834" s="3">
        <v>0.54999999999999993</v>
      </c>
      <c r="F1834" s="3">
        <v>3210000</v>
      </c>
      <c r="G1834" s="3">
        <v>0.38</v>
      </c>
      <c r="H1834" s="3"/>
      <c r="I1834" s="3">
        <v>1</v>
      </c>
      <c r="J1834" s="3">
        <v>13</v>
      </c>
      <c r="K1834" s="3">
        <v>1</v>
      </c>
      <c r="L1834" s="3"/>
      <c r="M1834" s="3">
        <v>1</v>
      </c>
      <c r="N1834" s="3">
        <v>2</v>
      </c>
      <c r="O1834" s="3">
        <v>1</v>
      </c>
      <c r="P1834" s="3">
        <v>1</v>
      </c>
      <c r="Q1834" s="3">
        <v>1</v>
      </c>
      <c r="R1834" s="3">
        <v>1</v>
      </c>
      <c r="S1834" s="3"/>
      <c r="T1834" s="3">
        <v>129</v>
      </c>
      <c r="U1834" s="3">
        <v>5</v>
      </c>
      <c r="V1834" s="3">
        <v>8</v>
      </c>
      <c r="W1834" s="3">
        <v>1</v>
      </c>
    </row>
    <row r="1835" spans="2:23">
      <c r="B1835" s="2" t="s">
        <v>72</v>
      </c>
      <c r="C1835" t="s">
        <v>3715</v>
      </c>
      <c r="D1835" s="3">
        <v>15</v>
      </c>
      <c r="E1835" s="3">
        <v>0.95</v>
      </c>
      <c r="F1835" s="3">
        <v>3200000</v>
      </c>
      <c r="G1835" s="3">
        <v>0.38</v>
      </c>
      <c r="H1835" s="3"/>
      <c r="I1835" s="3">
        <v>1</v>
      </c>
      <c r="J1835" s="3">
        <v>1</v>
      </c>
      <c r="K1835" s="3">
        <v>1</v>
      </c>
      <c r="L1835" s="3"/>
      <c r="M1835" s="3">
        <v>5</v>
      </c>
      <c r="N1835" s="3">
        <v>15</v>
      </c>
      <c r="O1835" s="3">
        <v>1</v>
      </c>
      <c r="P1835" s="3">
        <v>2</v>
      </c>
      <c r="Q1835" s="3">
        <v>1</v>
      </c>
      <c r="R1835" s="3">
        <v>1</v>
      </c>
      <c r="S1835" s="3"/>
      <c r="T1835" s="3">
        <v>10</v>
      </c>
      <c r="U1835" s="3">
        <v>2</v>
      </c>
      <c r="V1835" s="3">
        <v>1</v>
      </c>
      <c r="W1835" s="3">
        <v>1</v>
      </c>
    </row>
    <row r="1836" spans="2:23">
      <c r="B1836" s="2" t="s">
        <v>3717</v>
      </c>
      <c r="C1836" t="s">
        <v>3716</v>
      </c>
      <c r="D1836" s="3">
        <v>2</v>
      </c>
      <c r="E1836" s="3">
        <v>0.35000000000000003</v>
      </c>
      <c r="F1836" s="3">
        <v>3200000</v>
      </c>
      <c r="G1836" s="3">
        <v>0.22999999999999998</v>
      </c>
      <c r="H1836" s="3"/>
      <c r="I1836" s="3">
        <v>1</v>
      </c>
      <c r="J1836" s="3">
        <v>13</v>
      </c>
      <c r="K1836" s="3">
        <v>1</v>
      </c>
      <c r="L1836" s="3"/>
      <c r="M1836" s="3">
        <v>5</v>
      </c>
      <c r="N1836" s="3">
        <v>8</v>
      </c>
      <c r="O1836" s="3">
        <v>1</v>
      </c>
      <c r="P1836" s="3">
        <v>1</v>
      </c>
      <c r="Q1836" s="3">
        <v>1</v>
      </c>
      <c r="R1836" s="3">
        <v>1</v>
      </c>
      <c r="S1836" s="3"/>
      <c r="T1836" s="3">
        <v>3</v>
      </c>
      <c r="U1836" s="3">
        <v>5</v>
      </c>
      <c r="V1836" s="3">
        <v>4</v>
      </c>
      <c r="W1836" s="3">
        <v>1</v>
      </c>
    </row>
    <row r="1837" spans="2:23">
      <c r="B1837" s="2" t="s">
        <v>3719</v>
      </c>
      <c r="C1837" t="s">
        <v>3718</v>
      </c>
      <c r="D1837" s="3">
        <v>11</v>
      </c>
      <c r="E1837" s="3">
        <v>0.44999999999999996</v>
      </c>
      <c r="F1837" s="3">
        <v>3180000</v>
      </c>
      <c r="G1837" s="3">
        <v>0.77999999999999992</v>
      </c>
      <c r="H1837" s="3"/>
      <c r="I1837" s="3">
        <v>1</v>
      </c>
      <c r="J1837" s="3">
        <v>10</v>
      </c>
      <c r="K1837" s="3">
        <v>6</v>
      </c>
      <c r="L1837" s="3"/>
      <c r="M1837" s="3">
        <v>1</v>
      </c>
      <c r="N1837" s="3">
        <v>2</v>
      </c>
      <c r="O1837" s="3">
        <v>1</v>
      </c>
      <c r="P1837" s="3">
        <v>1</v>
      </c>
      <c r="Q1837" s="3">
        <v>1</v>
      </c>
      <c r="R1837" s="3">
        <v>1</v>
      </c>
      <c r="S1837" s="3"/>
      <c r="T1837" s="3">
        <v>3</v>
      </c>
      <c r="U1837" s="3">
        <v>2</v>
      </c>
      <c r="V1837" s="3">
        <v>1</v>
      </c>
      <c r="W1837" s="3">
        <v>1</v>
      </c>
    </row>
    <row r="1838" spans="2:23">
      <c r="B1838" s="2" t="s">
        <v>3721</v>
      </c>
      <c r="C1838" t="s">
        <v>3720</v>
      </c>
      <c r="D1838" s="3">
        <v>27</v>
      </c>
      <c r="E1838" s="3">
        <v>0.9900000000000001</v>
      </c>
      <c r="F1838" s="3">
        <v>3170000</v>
      </c>
      <c r="G1838" s="3">
        <v>0.16999999999999998</v>
      </c>
      <c r="H1838" s="3"/>
      <c r="I1838" s="3">
        <v>4</v>
      </c>
      <c r="J1838" s="3">
        <v>13</v>
      </c>
      <c r="K1838" s="3">
        <v>4</v>
      </c>
      <c r="L1838" s="3"/>
      <c r="M1838" s="3">
        <v>13</v>
      </c>
      <c r="N1838" s="3">
        <v>31</v>
      </c>
      <c r="O1838" s="3">
        <v>29</v>
      </c>
      <c r="P1838" s="3">
        <v>1</v>
      </c>
      <c r="Q1838" s="3">
        <v>1</v>
      </c>
      <c r="R1838" s="3">
        <v>1</v>
      </c>
      <c r="S1838" s="3"/>
      <c r="T1838" s="3">
        <v>37</v>
      </c>
      <c r="U1838" s="3">
        <v>5</v>
      </c>
      <c r="V1838" s="3">
        <v>4</v>
      </c>
      <c r="W1838" s="3">
        <v>1</v>
      </c>
    </row>
    <row r="1839" spans="2:23">
      <c r="B1839" s="2" t="s">
        <v>3723</v>
      </c>
      <c r="C1839" t="s">
        <v>3722</v>
      </c>
      <c r="D1839" s="3">
        <v>2</v>
      </c>
      <c r="E1839" s="3">
        <v>0.51</v>
      </c>
      <c r="F1839" s="3">
        <v>3160000</v>
      </c>
      <c r="G1839" s="3">
        <v>0.52</v>
      </c>
      <c r="H1839" s="3"/>
      <c r="I1839" s="3">
        <v>1</v>
      </c>
      <c r="J1839" s="3">
        <v>10</v>
      </c>
      <c r="K1839" s="3">
        <v>8</v>
      </c>
      <c r="L1839" s="3"/>
      <c r="M1839" s="3">
        <v>1</v>
      </c>
      <c r="N1839" s="3">
        <v>2</v>
      </c>
      <c r="O1839" s="3">
        <v>1</v>
      </c>
      <c r="P1839" s="3">
        <v>1</v>
      </c>
      <c r="Q1839" s="3">
        <v>1</v>
      </c>
      <c r="R1839" s="3">
        <v>1</v>
      </c>
      <c r="S1839" s="3"/>
      <c r="T1839" s="3">
        <v>3</v>
      </c>
      <c r="U1839" s="3">
        <v>2</v>
      </c>
      <c r="V1839" s="3">
        <v>1</v>
      </c>
      <c r="W1839" s="3">
        <v>1</v>
      </c>
    </row>
    <row r="1840" spans="2:23">
      <c r="B1840" s="2" t="s">
        <v>3725</v>
      </c>
      <c r="C1840" t="s">
        <v>3724</v>
      </c>
      <c r="D1840" s="3">
        <v>38</v>
      </c>
      <c r="E1840" s="3">
        <v>0.3</v>
      </c>
      <c r="F1840" s="3">
        <v>3150000</v>
      </c>
      <c r="G1840" s="3">
        <v>0.43</v>
      </c>
      <c r="H1840" s="3"/>
      <c r="I1840" s="3">
        <v>1</v>
      </c>
      <c r="J1840" s="3">
        <v>8</v>
      </c>
      <c r="K1840" s="3">
        <v>1</v>
      </c>
      <c r="L1840" s="3"/>
      <c r="M1840" s="3">
        <v>1</v>
      </c>
      <c r="N1840" s="3">
        <v>2</v>
      </c>
      <c r="O1840" s="3">
        <v>1</v>
      </c>
      <c r="P1840" s="3">
        <v>1</v>
      </c>
      <c r="Q1840" s="3">
        <v>1</v>
      </c>
      <c r="R1840" s="3">
        <v>1</v>
      </c>
      <c r="S1840" s="3"/>
      <c r="T1840" s="3">
        <v>52</v>
      </c>
      <c r="U1840" s="3">
        <v>12</v>
      </c>
      <c r="V1840" s="3">
        <v>9</v>
      </c>
      <c r="W1840" s="3">
        <v>1</v>
      </c>
    </row>
    <row r="1841" spans="2:23">
      <c r="B1841" s="2" t="s">
        <v>3727</v>
      </c>
      <c r="C1841" t="s">
        <v>3726</v>
      </c>
      <c r="D1841" s="3">
        <v>19</v>
      </c>
      <c r="E1841" s="3">
        <v>0.4</v>
      </c>
      <c r="F1841" s="3">
        <v>3150000</v>
      </c>
      <c r="G1841" s="3">
        <v>1.55</v>
      </c>
      <c r="H1841" s="3"/>
      <c r="I1841" s="3">
        <v>6</v>
      </c>
      <c r="J1841" s="3">
        <v>1</v>
      </c>
      <c r="K1841" s="3">
        <v>6</v>
      </c>
      <c r="L1841" s="3"/>
      <c r="M1841" s="3">
        <v>18</v>
      </c>
      <c r="N1841" s="3">
        <v>40</v>
      </c>
      <c r="O1841" s="3">
        <v>48</v>
      </c>
      <c r="P1841" s="3">
        <v>1</v>
      </c>
      <c r="Q1841" s="3">
        <v>1</v>
      </c>
      <c r="R1841" s="3">
        <v>2</v>
      </c>
      <c r="S1841" s="3"/>
      <c r="T1841" s="3">
        <v>59</v>
      </c>
      <c r="U1841" s="3">
        <v>6</v>
      </c>
      <c r="V1841" s="3">
        <v>5</v>
      </c>
      <c r="W1841" s="3">
        <v>1</v>
      </c>
    </row>
    <row r="1842" spans="2:23">
      <c r="B1842" s="2" t="s">
        <v>3729</v>
      </c>
      <c r="C1842" t="s">
        <v>3728</v>
      </c>
      <c r="D1842" s="3">
        <v>13</v>
      </c>
      <c r="E1842" s="3">
        <v>0.35000000000000003</v>
      </c>
      <c r="F1842" s="3">
        <v>3140000</v>
      </c>
      <c r="G1842" s="3">
        <v>0.57999999999999996</v>
      </c>
      <c r="H1842" s="3"/>
      <c r="I1842" s="3">
        <v>2</v>
      </c>
      <c r="J1842" s="3">
        <v>11</v>
      </c>
      <c r="K1842" s="3">
        <v>1</v>
      </c>
      <c r="L1842" s="3"/>
      <c r="M1842" s="3">
        <v>2</v>
      </c>
      <c r="N1842" s="3">
        <v>3</v>
      </c>
      <c r="O1842" s="3">
        <v>2</v>
      </c>
      <c r="P1842" s="3">
        <v>1</v>
      </c>
      <c r="Q1842" s="3">
        <v>1</v>
      </c>
      <c r="R1842" s="3">
        <v>1</v>
      </c>
      <c r="S1842" s="3"/>
      <c r="T1842" s="3">
        <v>16</v>
      </c>
      <c r="U1842" s="3">
        <v>12</v>
      </c>
      <c r="V1842" s="3">
        <v>9</v>
      </c>
      <c r="W1842" s="3">
        <v>2</v>
      </c>
    </row>
    <row r="1843" spans="2:23">
      <c r="B1843" s="2" t="s">
        <v>3731</v>
      </c>
      <c r="C1843" t="s">
        <v>3730</v>
      </c>
      <c r="D1843" s="3">
        <v>11</v>
      </c>
      <c r="E1843" s="3">
        <v>0.51</v>
      </c>
      <c r="F1843" s="3">
        <v>3130000</v>
      </c>
      <c r="G1843" s="3">
        <v>0.42</v>
      </c>
      <c r="H1843" s="3"/>
      <c r="I1843" s="3">
        <v>1</v>
      </c>
      <c r="J1843" s="3">
        <v>10</v>
      </c>
      <c r="K1843" s="3">
        <v>8</v>
      </c>
      <c r="L1843" s="3"/>
      <c r="M1843" s="3">
        <v>1</v>
      </c>
      <c r="N1843" s="3">
        <v>2</v>
      </c>
      <c r="O1843" s="3">
        <v>1</v>
      </c>
      <c r="P1843" s="3">
        <v>1</v>
      </c>
      <c r="Q1843" s="3">
        <v>1</v>
      </c>
      <c r="R1843" s="3">
        <v>1</v>
      </c>
      <c r="S1843" s="3"/>
      <c r="T1843" s="3">
        <v>3</v>
      </c>
      <c r="U1843" s="3">
        <v>2</v>
      </c>
      <c r="V1843" s="3">
        <v>1</v>
      </c>
      <c r="W1843" s="3">
        <v>1</v>
      </c>
    </row>
    <row r="1844" spans="2:23">
      <c r="B1844" s="2" t="s">
        <v>3733</v>
      </c>
      <c r="C1844" t="s">
        <v>3732</v>
      </c>
      <c r="D1844" s="3">
        <v>23</v>
      </c>
      <c r="E1844" s="3">
        <v>0.69</v>
      </c>
      <c r="F1844" s="3">
        <v>3110000</v>
      </c>
      <c r="G1844" s="3">
        <v>0.27</v>
      </c>
      <c r="H1844" s="3"/>
      <c r="I1844" s="3">
        <v>1</v>
      </c>
      <c r="J1844" s="3">
        <v>8</v>
      </c>
      <c r="K1844" s="3">
        <v>4</v>
      </c>
      <c r="L1844" s="3"/>
      <c r="M1844" s="3">
        <v>1</v>
      </c>
      <c r="N1844" s="3">
        <v>2</v>
      </c>
      <c r="O1844" s="3">
        <v>1</v>
      </c>
      <c r="P1844" s="3">
        <v>1</v>
      </c>
      <c r="Q1844" s="3">
        <v>1</v>
      </c>
      <c r="R1844" s="3">
        <v>1</v>
      </c>
      <c r="S1844" s="3"/>
      <c r="T1844" s="3">
        <v>130</v>
      </c>
      <c r="U1844" s="3">
        <v>1</v>
      </c>
      <c r="V1844" s="3">
        <v>8</v>
      </c>
      <c r="W1844" s="3">
        <v>1</v>
      </c>
    </row>
    <row r="1845" spans="2:23">
      <c r="B1845" s="2" t="s">
        <v>3735</v>
      </c>
      <c r="C1845" t="s">
        <v>3734</v>
      </c>
      <c r="D1845" s="3">
        <v>21</v>
      </c>
      <c r="E1845" s="3">
        <v>0.51</v>
      </c>
      <c r="F1845" s="3">
        <v>3110000</v>
      </c>
      <c r="G1845" s="3">
        <v>0.32</v>
      </c>
      <c r="H1845" s="3"/>
      <c r="I1845" s="3">
        <v>2</v>
      </c>
      <c r="J1845" s="3">
        <v>1</v>
      </c>
      <c r="K1845" s="3">
        <v>1</v>
      </c>
      <c r="L1845" s="3"/>
      <c r="M1845" s="3">
        <v>2</v>
      </c>
      <c r="N1845" s="3">
        <v>3</v>
      </c>
      <c r="O1845" s="3">
        <v>2</v>
      </c>
      <c r="P1845" s="3">
        <v>2</v>
      </c>
      <c r="Q1845" s="3">
        <v>1</v>
      </c>
      <c r="R1845" s="3">
        <v>1</v>
      </c>
      <c r="S1845" s="3"/>
      <c r="T1845" s="3">
        <v>6</v>
      </c>
      <c r="U1845" s="3">
        <v>4</v>
      </c>
      <c r="V1845" s="3">
        <v>3</v>
      </c>
      <c r="W1845" s="3">
        <v>1</v>
      </c>
    </row>
    <row r="1846" spans="2:23">
      <c r="B1846" s="2" t="s">
        <v>3737</v>
      </c>
      <c r="C1846" t="s">
        <v>3736</v>
      </c>
      <c r="D1846" s="3">
        <v>21</v>
      </c>
      <c r="E1846" s="3">
        <v>1.01</v>
      </c>
      <c r="F1846" s="3">
        <v>3080000</v>
      </c>
      <c r="G1846" s="3">
        <v>0.21</v>
      </c>
      <c r="H1846" s="3"/>
      <c r="I1846" s="3">
        <v>1</v>
      </c>
      <c r="J1846" s="3">
        <v>1</v>
      </c>
      <c r="K1846" s="3">
        <v>1</v>
      </c>
      <c r="L1846" s="3"/>
      <c r="M1846" s="3">
        <v>5</v>
      </c>
      <c r="N1846" s="3">
        <v>23</v>
      </c>
      <c r="O1846" s="3">
        <v>1</v>
      </c>
      <c r="P1846" s="3">
        <v>1</v>
      </c>
      <c r="Q1846" s="3">
        <v>2</v>
      </c>
      <c r="R1846" s="3">
        <v>1</v>
      </c>
      <c r="S1846" s="3"/>
      <c r="T1846" s="3">
        <v>1</v>
      </c>
      <c r="U1846" s="3">
        <v>2</v>
      </c>
      <c r="V1846" s="3">
        <v>1</v>
      </c>
      <c r="W1846" s="3">
        <v>1</v>
      </c>
    </row>
    <row r="1847" spans="2:23">
      <c r="B1847" s="2" t="s">
        <v>3739</v>
      </c>
      <c r="C1847" t="s">
        <v>3738</v>
      </c>
      <c r="D1847" s="3">
        <v>21</v>
      </c>
      <c r="E1847" s="3">
        <v>1.0900000000000001</v>
      </c>
      <c r="F1847" s="3">
        <v>3060000</v>
      </c>
      <c r="G1847" s="3">
        <v>0.27</v>
      </c>
      <c r="H1847" s="3"/>
      <c r="I1847" s="3">
        <v>1</v>
      </c>
      <c r="J1847" s="3">
        <v>1</v>
      </c>
      <c r="K1847" s="3">
        <v>8</v>
      </c>
      <c r="L1847" s="3"/>
      <c r="M1847" s="3">
        <v>1</v>
      </c>
      <c r="N1847" s="3">
        <v>2</v>
      </c>
      <c r="O1847" s="3">
        <v>1</v>
      </c>
      <c r="P1847" s="3">
        <v>1</v>
      </c>
      <c r="Q1847" s="3">
        <v>2</v>
      </c>
      <c r="R1847" s="3">
        <v>1</v>
      </c>
      <c r="S1847" s="3"/>
      <c r="T1847" s="3">
        <v>3</v>
      </c>
      <c r="U1847" s="3">
        <v>2</v>
      </c>
      <c r="V1847" s="3">
        <v>1</v>
      </c>
      <c r="W1847" s="3">
        <v>1</v>
      </c>
    </row>
    <row r="1848" spans="2:23">
      <c r="B1848" s="2" t="s">
        <v>3741</v>
      </c>
      <c r="C1848" t="s">
        <v>3740</v>
      </c>
      <c r="D1848" s="3">
        <v>2</v>
      </c>
      <c r="E1848" s="3">
        <v>0.35000000000000003</v>
      </c>
      <c r="F1848" s="3">
        <v>3060000</v>
      </c>
      <c r="G1848" s="3">
        <v>0.26</v>
      </c>
      <c r="H1848" s="3"/>
      <c r="I1848" s="3">
        <v>1</v>
      </c>
      <c r="J1848" s="3">
        <v>13</v>
      </c>
      <c r="K1848" s="3">
        <v>1</v>
      </c>
      <c r="L1848" s="3"/>
      <c r="M1848" s="3">
        <v>5</v>
      </c>
      <c r="N1848" s="3">
        <v>20</v>
      </c>
      <c r="O1848" s="3">
        <v>1</v>
      </c>
      <c r="P1848" s="3">
        <v>1</v>
      </c>
      <c r="Q1848" s="3">
        <v>1</v>
      </c>
      <c r="R1848" s="3">
        <v>1</v>
      </c>
      <c r="S1848" s="3"/>
      <c r="T1848" s="3">
        <v>3</v>
      </c>
      <c r="U1848" s="3">
        <v>5</v>
      </c>
      <c r="V1848" s="3">
        <v>4</v>
      </c>
      <c r="W1848" s="3">
        <v>1</v>
      </c>
    </row>
    <row r="1849" spans="2:23">
      <c r="B1849" s="2" t="s">
        <v>385</v>
      </c>
      <c r="C1849" t="s">
        <v>3742</v>
      </c>
      <c r="D1849" s="3">
        <v>15</v>
      </c>
      <c r="E1849" s="3">
        <v>0.95</v>
      </c>
      <c r="F1849" s="3">
        <v>3060000</v>
      </c>
      <c r="G1849" s="3">
        <v>0.44999999999999996</v>
      </c>
      <c r="H1849" s="3"/>
      <c r="I1849" s="3">
        <v>1</v>
      </c>
      <c r="J1849" s="3">
        <v>1</v>
      </c>
      <c r="K1849" s="3">
        <v>1</v>
      </c>
      <c r="L1849" s="3"/>
      <c r="M1849" s="3">
        <v>5</v>
      </c>
      <c r="N1849" s="3">
        <v>14</v>
      </c>
      <c r="O1849" s="3">
        <v>1</v>
      </c>
      <c r="P1849" s="3">
        <v>2</v>
      </c>
      <c r="Q1849" s="3">
        <v>1</v>
      </c>
      <c r="R1849" s="3">
        <v>1</v>
      </c>
      <c r="S1849" s="3"/>
      <c r="T1849" s="3">
        <v>10</v>
      </c>
      <c r="U1849" s="3">
        <v>2</v>
      </c>
      <c r="V1849" s="3">
        <v>1</v>
      </c>
      <c r="W1849" s="3">
        <v>1</v>
      </c>
    </row>
    <row r="1850" spans="2:23">
      <c r="B1850" s="2" t="s">
        <v>3744</v>
      </c>
      <c r="C1850" t="s">
        <v>3743</v>
      </c>
      <c r="D1850" s="3">
        <v>12</v>
      </c>
      <c r="E1850" s="3">
        <v>0.5</v>
      </c>
      <c r="F1850" s="3">
        <v>3050000</v>
      </c>
      <c r="G1850" s="3">
        <v>0.22999999999999998</v>
      </c>
      <c r="H1850" s="3"/>
      <c r="I1850" s="3">
        <v>1</v>
      </c>
      <c r="J1850" s="3">
        <v>5</v>
      </c>
      <c r="K1850" s="3">
        <v>1</v>
      </c>
      <c r="L1850" s="3"/>
      <c r="M1850" s="3">
        <v>1</v>
      </c>
      <c r="N1850" s="3">
        <v>1</v>
      </c>
      <c r="O1850" s="3">
        <v>1</v>
      </c>
      <c r="P1850" s="3">
        <v>1</v>
      </c>
      <c r="Q1850" s="3">
        <v>1</v>
      </c>
      <c r="R1850" s="3">
        <v>1</v>
      </c>
      <c r="S1850" s="3"/>
      <c r="T1850" s="3">
        <v>125</v>
      </c>
      <c r="U1850" s="3">
        <v>7</v>
      </c>
      <c r="V1850" s="3">
        <v>7</v>
      </c>
      <c r="W1850" s="3">
        <v>1</v>
      </c>
    </row>
    <row r="1851" spans="2:23">
      <c r="B1851" s="2" t="s">
        <v>3746</v>
      </c>
      <c r="C1851" t="s">
        <v>3745</v>
      </c>
      <c r="D1851" s="3">
        <v>4</v>
      </c>
      <c r="E1851" s="3">
        <v>0.35000000000000003</v>
      </c>
      <c r="F1851" s="3">
        <v>3040000</v>
      </c>
      <c r="G1851" s="3">
        <v>0.22</v>
      </c>
      <c r="H1851" s="3"/>
      <c r="I1851" s="3">
        <v>1</v>
      </c>
      <c r="J1851" s="3">
        <v>13</v>
      </c>
      <c r="K1851" s="3">
        <v>1</v>
      </c>
      <c r="L1851" s="3"/>
      <c r="M1851" s="3">
        <v>1</v>
      </c>
      <c r="N1851" s="3">
        <v>2</v>
      </c>
      <c r="O1851" s="3">
        <v>1</v>
      </c>
      <c r="P1851" s="3">
        <v>1</v>
      </c>
      <c r="Q1851" s="3">
        <v>1</v>
      </c>
      <c r="R1851" s="3">
        <v>1</v>
      </c>
      <c r="S1851" s="3"/>
      <c r="T1851" s="3">
        <v>10</v>
      </c>
      <c r="U1851" s="3">
        <v>5</v>
      </c>
      <c r="V1851" s="3">
        <v>8</v>
      </c>
      <c r="W1851" s="3">
        <v>1</v>
      </c>
    </row>
    <row r="1852" spans="2:23">
      <c r="B1852" s="2" t="s">
        <v>3748</v>
      </c>
      <c r="C1852" t="s">
        <v>3747</v>
      </c>
      <c r="D1852" s="3">
        <v>12</v>
      </c>
      <c r="E1852" s="3">
        <v>0.6</v>
      </c>
      <c r="F1852" s="3">
        <v>3030000</v>
      </c>
      <c r="G1852" s="3">
        <v>0.27</v>
      </c>
      <c r="H1852" s="3"/>
      <c r="I1852" s="3">
        <v>1</v>
      </c>
      <c r="J1852" s="3">
        <v>5</v>
      </c>
      <c r="K1852" s="3">
        <v>1</v>
      </c>
      <c r="L1852" s="3"/>
      <c r="M1852" s="3">
        <v>1</v>
      </c>
      <c r="N1852" s="3">
        <v>1</v>
      </c>
      <c r="O1852" s="3">
        <v>1</v>
      </c>
      <c r="P1852" s="3">
        <v>1</v>
      </c>
      <c r="Q1852" s="3">
        <v>1</v>
      </c>
      <c r="R1852" s="3">
        <v>1</v>
      </c>
      <c r="S1852" s="3"/>
      <c r="T1852" s="3">
        <v>125</v>
      </c>
      <c r="U1852" s="3">
        <v>7</v>
      </c>
      <c r="V1852" s="3">
        <v>2</v>
      </c>
      <c r="W1852" s="3">
        <v>1</v>
      </c>
    </row>
    <row r="1853" spans="2:23">
      <c r="B1853" s="2" t="s">
        <v>3750</v>
      </c>
      <c r="C1853" t="s">
        <v>3749</v>
      </c>
      <c r="D1853" s="3">
        <v>12</v>
      </c>
      <c r="E1853" s="3">
        <v>0.6</v>
      </c>
      <c r="F1853" s="3">
        <v>2990000</v>
      </c>
      <c r="G1853" s="3">
        <v>0.45999999999999996</v>
      </c>
      <c r="H1853" s="3"/>
      <c r="I1853" s="3">
        <v>1</v>
      </c>
      <c r="J1853" s="3">
        <v>13</v>
      </c>
      <c r="K1853" s="3">
        <v>1</v>
      </c>
      <c r="L1853" s="3"/>
      <c r="M1853" s="3">
        <v>5</v>
      </c>
      <c r="N1853" s="3">
        <v>21</v>
      </c>
      <c r="O1853" s="3">
        <v>68</v>
      </c>
      <c r="P1853" s="3">
        <v>1</v>
      </c>
      <c r="Q1853" s="3">
        <v>1</v>
      </c>
      <c r="R1853" s="3">
        <v>1</v>
      </c>
      <c r="S1853" s="3"/>
      <c r="T1853" s="3">
        <v>5</v>
      </c>
      <c r="U1853" s="3">
        <v>19</v>
      </c>
      <c r="V1853" s="3">
        <v>4</v>
      </c>
      <c r="W1853" s="3">
        <v>1</v>
      </c>
    </row>
    <row r="1854" spans="2:23">
      <c r="B1854" s="2" t="s">
        <v>3752</v>
      </c>
      <c r="C1854" t="s">
        <v>3751</v>
      </c>
      <c r="D1854" s="3">
        <v>21</v>
      </c>
      <c r="E1854" s="3">
        <v>0.74</v>
      </c>
      <c r="F1854" s="3">
        <v>2940000</v>
      </c>
      <c r="G1854" s="3">
        <v>0.27999999999999997</v>
      </c>
      <c r="H1854" s="3"/>
      <c r="I1854" s="3">
        <v>1</v>
      </c>
      <c r="J1854" s="3">
        <v>1</v>
      </c>
      <c r="K1854" s="3">
        <v>1</v>
      </c>
      <c r="L1854" s="3"/>
      <c r="M1854" s="3">
        <v>1</v>
      </c>
      <c r="N1854" s="3">
        <v>5</v>
      </c>
      <c r="O1854" s="3">
        <v>1</v>
      </c>
      <c r="P1854" s="3">
        <v>1</v>
      </c>
      <c r="Q1854" s="3">
        <v>2</v>
      </c>
      <c r="R1854" s="3">
        <v>1</v>
      </c>
      <c r="S1854" s="3"/>
      <c r="T1854" s="3">
        <v>7</v>
      </c>
      <c r="U1854" s="3">
        <v>2</v>
      </c>
      <c r="V1854" s="3">
        <v>1</v>
      </c>
      <c r="W1854" s="3">
        <v>1</v>
      </c>
    </row>
    <row r="1855" spans="2:23">
      <c r="B1855" s="2" t="s">
        <v>3754</v>
      </c>
      <c r="C1855" t="s">
        <v>3753</v>
      </c>
      <c r="D1855" s="3">
        <v>78</v>
      </c>
      <c r="E1855" s="3">
        <v>0.5</v>
      </c>
      <c r="F1855" s="3">
        <v>2900000</v>
      </c>
      <c r="G1855" s="3">
        <v>3.81</v>
      </c>
      <c r="H1855" s="3"/>
      <c r="I1855" s="3">
        <v>1</v>
      </c>
      <c r="J1855" s="3">
        <v>1</v>
      </c>
      <c r="K1855" s="3">
        <v>4</v>
      </c>
      <c r="L1855" s="3"/>
      <c r="M1855" s="3">
        <v>5</v>
      </c>
      <c r="N1855" s="3">
        <v>13</v>
      </c>
      <c r="O1855" s="3">
        <v>1</v>
      </c>
      <c r="P1855" s="3">
        <v>1</v>
      </c>
      <c r="Q1855" s="3">
        <v>1</v>
      </c>
      <c r="R1855" s="3">
        <v>1</v>
      </c>
      <c r="S1855" s="3"/>
      <c r="T1855" s="3">
        <v>46</v>
      </c>
      <c r="U1855" s="3">
        <v>2</v>
      </c>
      <c r="V1855" s="3">
        <v>1</v>
      </c>
      <c r="W1855" s="3">
        <v>1</v>
      </c>
    </row>
    <row r="1856" spans="2:23">
      <c r="B1856" s="2" t="s">
        <v>3756</v>
      </c>
      <c r="C1856" t="s">
        <v>3755</v>
      </c>
      <c r="D1856" s="3">
        <v>8</v>
      </c>
      <c r="E1856" s="3">
        <v>0.43</v>
      </c>
      <c r="F1856" s="3">
        <v>2890000</v>
      </c>
      <c r="G1856" s="3">
        <v>0.11</v>
      </c>
      <c r="H1856" s="3"/>
      <c r="I1856" s="3">
        <v>1</v>
      </c>
      <c r="J1856" s="3">
        <v>23</v>
      </c>
      <c r="K1856" s="3">
        <v>5</v>
      </c>
      <c r="L1856" s="3"/>
      <c r="M1856" s="3">
        <v>5</v>
      </c>
      <c r="N1856" s="3">
        <v>7</v>
      </c>
      <c r="O1856" s="3">
        <v>1</v>
      </c>
      <c r="P1856" s="3">
        <v>1</v>
      </c>
      <c r="Q1856" s="3">
        <v>1</v>
      </c>
      <c r="R1856" s="3">
        <v>1</v>
      </c>
      <c r="S1856" s="3"/>
      <c r="T1856" s="3">
        <v>14</v>
      </c>
      <c r="U1856" s="3">
        <v>7</v>
      </c>
      <c r="V1856" s="3">
        <v>7</v>
      </c>
      <c r="W1856" s="3">
        <v>1</v>
      </c>
    </row>
    <row r="1857" spans="2:23">
      <c r="B1857" s="2" t="s">
        <v>3758</v>
      </c>
      <c r="C1857" t="s">
        <v>3757</v>
      </c>
      <c r="D1857" s="3">
        <v>36</v>
      </c>
      <c r="E1857" s="3">
        <v>0.67999999999999994</v>
      </c>
      <c r="F1857" s="3">
        <v>2890000</v>
      </c>
      <c r="G1857" s="3">
        <v>4.46</v>
      </c>
      <c r="H1857" s="3"/>
      <c r="I1857" s="3">
        <v>1</v>
      </c>
      <c r="J1857" s="3">
        <v>22</v>
      </c>
      <c r="K1857" s="3">
        <v>7</v>
      </c>
      <c r="L1857" s="3"/>
      <c r="M1857" s="3">
        <v>1</v>
      </c>
      <c r="N1857" s="3">
        <v>2</v>
      </c>
      <c r="O1857" s="3">
        <v>1</v>
      </c>
      <c r="P1857" s="3">
        <v>1</v>
      </c>
      <c r="Q1857" s="3">
        <v>1</v>
      </c>
      <c r="R1857" s="3">
        <v>1</v>
      </c>
      <c r="S1857" s="3"/>
      <c r="T1857" s="3">
        <v>4</v>
      </c>
      <c r="U1857" s="3">
        <v>5</v>
      </c>
      <c r="V1857" s="3">
        <v>4</v>
      </c>
      <c r="W1857" s="3">
        <v>1</v>
      </c>
    </row>
    <row r="1858" spans="2:23">
      <c r="B1858" s="2" t="s">
        <v>3760</v>
      </c>
      <c r="C1858" t="s">
        <v>3759</v>
      </c>
      <c r="D1858" s="3">
        <v>19</v>
      </c>
      <c r="E1858" s="3">
        <v>0.85000000000000009</v>
      </c>
      <c r="F1858" s="3">
        <v>2880000</v>
      </c>
      <c r="G1858" s="3">
        <v>0.54999999999999993</v>
      </c>
      <c r="H1858" s="3"/>
      <c r="I1858" s="3">
        <v>3</v>
      </c>
      <c r="J1858" s="3">
        <v>16</v>
      </c>
      <c r="K1858" s="3">
        <v>4</v>
      </c>
      <c r="L1858" s="3"/>
      <c r="M1858" s="3">
        <v>16</v>
      </c>
      <c r="N1858" s="3">
        <v>64</v>
      </c>
      <c r="O1858" s="3">
        <v>20</v>
      </c>
      <c r="P1858" s="3">
        <v>1</v>
      </c>
      <c r="Q1858" s="3">
        <v>1</v>
      </c>
      <c r="R1858" s="3">
        <v>2</v>
      </c>
      <c r="S1858" s="3"/>
      <c r="T1858" s="3">
        <v>86</v>
      </c>
      <c r="U1858" s="3">
        <v>19</v>
      </c>
      <c r="V1858" s="3">
        <v>18</v>
      </c>
      <c r="W1858" s="3">
        <v>1</v>
      </c>
    </row>
    <row r="1859" spans="2:23">
      <c r="B1859" s="2" t="s">
        <v>3762</v>
      </c>
      <c r="C1859" t="s">
        <v>3761</v>
      </c>
      <c r="D1859" s="3">
        <v>2</v>
      </c>
      <c r="E1859" s="3">
        <v>0.43</v>
      </c>
      <c r="F1859" s="3">
        <v>2850000</v>
      </c>
      <c r="G1859" s="3">
        <v>0.88</v>
      </c>
      <c r="H1859" s="3"/>
      <c r="I1859" s="3">
        <v>1</v>
      </c>
      <c r="J1859" s="3">
        <v>10</v>
      </c>
      <c r="K1859" s="3">
        <v>6</v>
      </c>
      <c r="L1859" s="3"/>
      <c r="M1859" s="3">
        <v>1</v>
      </c>
      <c r="N1859" s="3">
        <v>5</v>
      </c>
      <c r="O1859" s="3">
        <v>1</v>
      </c>
      <c r="P1859" s="3">
        <v>1</v>
      </c>
      <c r="Q1859" s="3">
        <v>1</v>
      </c>
      <c r="R1859" s="3">
        <v>1</v>
      </c>
      <c r="S1859" s="3"/>
      <c r="T1859" s="3">
        <v>3</v>
      </c>
      <c r="U1859" s="3">
        <v>2</v>
      </c>
      <c r="V1859" s="3">
        <v>1</v>
      </c>
      <c r="W1859" s="3">
        <v>1</v>
      </c>
    </row>
    <row r="1860" spans="2:23">
      <c r="B1860" s="2" t="s">
        <v>3764</v>
      </c>
      <c r="C1860" t="s">
        <v>3763</v>
      </c>
      <c r="D1860" s="3">
        <v>21</v>
      </c>
      <c r="E1860" s="3">
        <v>1.08</v>
      </c>
      <c r="F1860" s="3">
        <v>2850000</v>
      </c>
      <c r="G1860" s="3">
        <v>0.41000000000000003</v>
      </c>
      <c r="H1860" s="3"/>
      <c r="I1860" s="3">
        <v>1</v>
      </c>
      <c r="J1860" s="3">
        <v>1</v>
      </c>
      <c r="K1860" s="3">
        <v>1</v>
      </c>
      <c r="L1860" s="3"/>
      <c r="M1860" s="3">
        <v>5</v>
      </c>
      <c r="N1860" s="3">
        <v>20</v>
      </c>
      <c r="O1860" s="3">
        <v>1</v>
      </c>
      <c r="P1860" s="3">
        <v>1</v>
      </c>
      <c r="Q1860" s="3">
        <v>2</v>
      </c>
      <c r="R1860" s="3">
        <v>1</v>
      </c>
      <c r="S1860" s="3"/>
      <c r="T1860" s="3">
        <v>1</v>
      </c>
      <c r="U1860" s="3">
        <v>1</v>
      </c>
      <c r="V1860" s="3">
        <v>1</v>
      </c>
      <c r="W1860" s="3">
        <v>1</v>
      </c>
    </row>
    <row r="1861" spans="2:23">
      <c r="B1861" s="2" t="s">
        <v>3766</v>
      </c>
      <c r="C1861" t="s">
        <v>3765</v>
      </c>
      <c r="D1861" s="3">
        <v>2</v>
      </c>
      <c r="E1861" s="3">
        <v>0.22999999999999998</v>
      </c>
      <c r="F1861" s="3">
        <v>2840000</v>
      </c>
      <c r="G1861" s="3">
        <v>0.70000000000000007</v>
      </c>
      <c r="H1861" s="3"/>
      <c r="I1861" s="3">
        <v>1</v>
      </c>
      <c r="J1861" s="3">
        <v>34</v>
      </c>
      <c r="K1861" s="3">
        <v>4</v>
      </c>
      <c r="L1861" s="3"/>
      <c r="M1861" s="3">
        <v>1</v>
      </c>
      <c r="N1861" s="3">
        <v>2</v>
      </c>
      <c r="O1861" s="3">
        <v>1</v>
      </c>
      <c r="P1861" s="3">
        <v>1</v>
      </c>
      <c r="Q1861" s="3">
        <v>1</v>
      </c>
      <c r="R1861" s="3">
        <v>1</v>
      </c>
      <c r="S1861" s="3"/>
      <c r="T1861" s="3">
        <v>3</v>
      </c>
      <c r="U1861" s="3">
        <v>5</v>
      </c>
      <c r="V1861" s="3">
        <v>4</v>
      </c>
      <c r="W1861" s="3">
        <v>1</v>
      </c>
    </row>
    <row r="1862" spans="2:23">
      <c r="B1862" s="2" t="s">
        <v>3768</v>
      </c>
      <c r="C1862" t="s">
        <v>3767</v>
      </c>
      <c r="D1862" s="3">
        <v>2</v>
      </c>
      <c r="E1862" s="3">
        <v>0.51</v>
      </c>
      <c r="F1862" s="3">
        <v>2840000</v>
      </c>
      <c r="G1862" s="3">
        <v>0.11</v>
      </c>
      <c r="H1862" s="3"/>
      <c r="I1862" s="3">
        <v>1</v>
      </c>
      <c r="J1862" s="3">
        <v>10</v>
      </c>
      <c r="K1862" s="3">
        <v>6</v>
      </c>
      <c r="L1862" s="3"/>
      <c r="M1862" s="3">
        <v>1</v>
      </c>
      <c r="N1862" s="3">
        <v>2</v>
      </c>
      <c r="O1862" s="3">
        <v>1</v>
      </c>
      <c r="P1862" s="3">
        <v>1</v>
      </c>
      <c r="Q1862" s="3">
        <v>1</v>
      </c>
      <c r="R1862" s="3">
        <v>1</v>
      </c>
      <c r="S1862" s="3"/>
      <c r="T1862" s="3">
        <v>3</v>
      </c>
      <c r="U1862" s="3">
        <v>2</v>
      </c>
      <c r="V1862" s="3">
        <v>1</v>
      </c>
      <c r="W1862" s="3">
        <v>1</v>
      </c>
    </row>
    <row r="1863" spans="2:23">
      <c r="B1863" s="2" t="s">
        <v>255</v>
      </c>
      <c r="C1863" t="s">
        <v>3769</v>
      </c>
      <c r="D1863" s="3">
        <v>19</v>
      </c>
      <c r="E1863" s="3">
        <v>0.75</v>
      </c>
      <c r="F1863" s="3">
        <v>2830000</v>
      </c>
      <c r="G1863" s="3">
        <v>1.4200000000000002</v>
      </c>
      <c r="H1863" s="3"/>
      <c r="I1863" s="3">
        <v>3</v>
      </c>
      <c r="J1863" s="3">
        <v>20</v>
      </c>
      <c r="K1863" s="3">
        <v>4</v>
      </c>
      <c r="L1863" s="3"/>
      <c r="M1863" s="3">
        <v>19</v>
      </c>
      <c r="N1863" s="3">
        <v>71</v>
      </c>
      <c r="O1863" s="3">
        <v>39</v>
      </c>
      <c r="P1863" s="3">
        <v>1</v>
      </c>
      <c r="Q1863" s="3">
        <v>1</v>
      </c>
      <c r="R1863" s="3">
        <v>2</v>
      </c>
      <c r="S1863" s="3"/>
      <c r="T1863" s="3">
        <v>42</v>
      </c>
      <c r="U1863" s="3">
        <v>6</v>
      </c>
      <c r="V1863" s="3">
        <v>5</v>
      </c>
      <c r="W1863" s="3">
        <v>1</v>
      </c>
    </row>
    <row r="1864" spans="2:23">
      <c r="B1864" s="2" t="s">
        <v>164</v>
      </c>
      <c r="C1864" t="s">
        <v>3770</v>
      </c>
      <c r="D1864" s="3">
        <v>19</v>
      </c>
      <c r="E1864" s="3">
        <v>0.75</v>
      </c>
      <c r="F1864" s="3">
        <v>2830000</v>
      </c>
      <c r="G1864" s="3">
        <v>3.65</v>
      </c>
      <c r="H1864" s="3"/>
      <c r="I1864" s="3">
        <v>3</v>
      </c>
      <c r="J1864" s="3">
        <v>20</v>
      </c>
      <c r="K1864" s="3">
        <v>4</v>
      </c>
      <c r="L1864" s="3"/>
      <c r="M1864" s="3">
        <v>11</v>
      </c>
      <c r="N1864" s="3">
        <v>37</v>
      </c>
      <c r="O1864" s="3">
        <v>39</v>
      </c>
      <c r="P1864" s="3">
        <v>1</v>
      </c>
      <c r="Q1864" s="3">
        <v>1</v>
      </c>
      <c r="R1864" s="3">
        <v>2</v>
      </c>
      <c r="S1864" s="3"/>
      <c r="T1864" s="3">
        <v>42</v>
      </c>
      <c r="U1864" s="3">
        <v>6</v>
      </c>
      <c r="V1864" s="3">
        <v>5</v>
      </c>
      <c r="W1864" s="3">
        <v>1</v>
      </c>
    </row>
    <row r="1865" spans="2:23">
      <c r="B1865" s="2" t="s">
        <v>3772</v>
      </c>
      <c r="C1865" t="s">
        <v>3771</v>
      </c>
      <c r="D1865" s="3">
        <v>11</v>
      </c>
      <c r="E1865" s="3">
        <v>0.44999999999999996</v>
      </c>
      <c r="F1865" s="3">
        <v>2830000</v>
      </c>
      <c r="G1865" s="3">
        <v>0.11</v>
      </c>
      <c r="H1865" s="3"/>
      <c r="I1865" s="3">
        <v>1</v>
      </c>
      <c r="J1865" s="3">
        <v>10</v>
      </c>
      <c r="K1865" s="3">
        <v>2</v>
      </c>
      <c r="L1865" s="3"/>
      <c r="M1865" s="3">
        <v>1</v>
      </c>
      <c r="N1865" s="3">
        <v>5</v>
      </c>
      <c r="O1865" s="3">
        <v>1</v>
      </c>
      <c r="P1865" s="3">
        <v>1</v>
      </c>
      <c r="Q1865" s="3">
        <v>1</v>
      </c>
      <c r="R1865" s="3">
        <v>1</v>
      </c>
      <c r="S1865" s="3"/>
      <c r="T1865" s="3">
        <v>3</v>
      </c>
      <c r="U1865" s="3">
        <v>2</v>
      </c>
      <c r="V1865" s="3">
        <v>1</v>
      </c>
      <c r="W1865" s="3">
        <v>1</v>
      </c>
    </row>
    <row r="1866" spans="2:23">
      <c r="B1866" s="2" t="s">
        <v>3774</v>
      </c>
      <c r="C1866" t="s">
        <v>3773</v>
      </c>
      <c r="D1866" s="3">
        <v>17</v>
      </c>
      <c r="E1866" s="3">
        <v>2.2399999999999998</v>
      </c>
      <c r="F1866" s="3">
        <v>2810000</v>
      </c>
      <c r="G1866" s="3">
        <v>0.38999999999999996</v>
      </c>
      <c r="H1866" s="3"/>
      <c r="I1866" s="3">
        <v>3</v>
      </c>
      <c r="J1866" s="3">
        <v>1</v>
      </c>
      <c r="K1866" s="3">
        <v>4</v>
      </c>
      <c r="L1866" s="3"/>
      <c r="M1866" s="3">
        <v>11</v>
      </c>
      <c r="N1866" s="3">
        <v>28</v>
      </c>
      <c r="O1866" s="3">
        <v>19</v>
      </c>
      <c r="P1866" s="3">
        <v>1</v>
      </c>
      <c r="Q1866" s="3">
        <v>2</v>
      </c>
      <c r="R1866" s="3">
        <v>1</v>
      </c>
      <c r="S1866" s="3"/>
      <c r="T1866" s="3">
        <v>25</v>
      </c>
      <c r="U1866" s="3">
        <v>6</v>
      </c>
      <c r="V1866" s="3">
        <v>5</v>
      </c>
      <c r="W1866" s="3">
        <v>1</v>
      </c>
    </row>
    <row r="1867" spans="2:23">
      <c r="B1867" s="2" t="s">
        <v>3776</v>
      </c>
      <c r="C1867" t="s">
        <v>3775</v>
      </c>
      <c r="D1867" s="3">
        <v>2</v>
      </c>
      <c r="E1867" s="3">
        <v>0.35000000000000003</v>
      </c>
      <c r="F1867" s="3">
        <v>2800000</v>
      </c>
      <c r="G1867" s="3">
        <v>0.31</v>
      </c>
      <c r="H1867" s="3"/>
      <c r="I1867" s="3">
        <v>1</v>
      </c>
      <c r="J1867" s="3">
        <v>13</v>
      </c>
      <c r="K1867" s="3">
        <v>1</v>
      </c>
      <c r="L1867" s="3"/>
      <c r="M1867" s="3">
        <v>5</v>
      </c>
      <c r="N1867" s="3">
        <v>17</v>
      </c>
      <c r="O1867" s="3">
        <v>1</v>
      </c>
      <c r="P1867" s="3">
        <v>1</v>
      </c>
      <c r="Q1867" s="3">
        <v>1</v>
      </c>
      <c r="R1867" s="3">
        <v>1</v>
      </c>
      <c r="S1867" s="3"/>
      <c r="T1867" s="3">
        <v>3</v>
      </c>
      <c r="U1867" s="3">
        <v>5</v>
      </c>
      <c r="V1867" s="3">
        <v>4</v>
      </c>
      <c r="W1867" s="3">
        <v>1</v>
      </c>
    </row>
    <row r="1868" spans="2:23">
      <c r="B1868" s="2" t="s">
        <v>3778</v>
      </c>
      <c r="C1868" t="s">
        <v>3777</v>
      </c>
      <c r="D1868" s="3">
        <v>8</v>
      </c>
      <c r="E1868" s="3">
        <v>0.43</v>
      </c>
      <c r="F1868" s="3">
        <v>2800000</v>
      </c>
      <c r="G1868" s="3">
        <v>0.11</v>
      </c>
      <c r="H1868" s="3"/>
      <c r="I1868" s="3">
        <v>1</v>
      </c>
      <c r="J1868" s="3">
        <v>23</v>
      </c>
      <c r="K1868" s="3">
        <v>7</v>
      </c>
      <c r="L1868" s="3"/>
      <c r="M1868" s="3">
        <v>1</v>
      </c>
      <c r="N1868" s="3">
        <v>2</v>
      </c>
      <c r="O1868" s="3">
        <v>1</v>
      </c>
      <c r="P1868" s="3">
        <v>1</v>
      </c>
      <c r="Q1868" s="3">
        <v>1</v>
      </c>
      <c r="R1868" s="3">
        <v>1</v>
      </c>
      <c r="S1868" s="3"/>
      <c r="T1868" s="3">
        <v>14</v>
      </c>
      <c r="U1868" s="3">
        <v>7</v>
      </c>
      <c r="V1868" s="3">
        <v>7</v>
      </c>
      <c r="W1868" s="3">
        <v>1</v>
      </c>
    </row>
    <row r="1869" spans="2:23">
      <c r="B1869" s="2" t="s">
        <v>3780</v>
      </c>
      <c r="C1869" t="s">
        <v>3779</v>
      </c>
      <c r="D1869" s="3">
        <v>2</v>
      </c>
      <c r="E1869" s="3">
        <v>0.36</v>
      </c>
      <c r="F1869" s="3">
        <v>2790000</v>
      </c>
      <c r="G1869" s="3">
        <v>0.11</v>
      </c>
      <c r="H1869" s="3"/>
      <c r="I1869" s="3">
        <v>1</v>
      </c>
      <c r="J1869" s="3">
        <v>10</v>
      </c>
      <c r="K1869" s="3">
        <v>2</v>
      </c>
      <c r="L1869" s="3"/>
      <c r="M1869" s="3">
        <v>1</v>
      </c>
      <c r="N1869" s="3">
        <v>2</v>
      </c>
      <c r="O1869" s="3">
        <v>1</v>
      </c>
      <c r="P1869" s="3">
        <v>1</v>
      </c>
      <c r="Q1869" s="3">
        <v>1</v>
      </c>
      <c r="R1869" s="3">
        <v>1</v>
      </c>
      <c r="S1869" s="3"/>
      <c r="T1869" s="3">
        <v>3</v>
      </c>
      <c r="U1869" s="3">
        <v>2</v>
      </c>
      <c r="V1869" s="3">
        <v>1</v>
      </c>
      <c r="W1869" s="3">
        <v>1</v>
      </c>
    </row>
    <row r="1870" spans="2:23">
      <c r="B1870" s="2" t="s">
        <v>3782</v>
      </c>
      <c r="C1870" t="s">
        <v>3781</v>
      </c>
      <c r="D1870" s="3">
        <v>21</v>
      </c>
      <c r="E1870" s="3">
        <v>1.08</v>
      </c>
      <c r="F1870" s="3">
        <v>2790000</v>
      </c>
      <c r="G1870" s="3">
        <v>0.47000000000000003</v>
      </c>
      <c r="H1870" s="3"/>
      <c r="I1870" s="3">
        <v>1</v>
      </c>
      <c r="J1870" s="3">
        <v>6</v>
      </c>
      <c r="K1870" s="3">
        <v>1</v>
      </c>
      <c r="L1870" s="3"/>
      <c r="M1870" s="3">
        <v>5</v>
      </c>
      <c r="N1870" s="3">
        <v>20</v>
      </c>
      <c r="O1870" s="3">
        <v>35</v>
      </c>
      <c r="P1870" s="3">
        <v>1</v>
      </c>
      <c r="Q1870" s="3">
        <v>2</v>
      </c>
      <c r="R1870" s="3">
        <v>1</v>
      </c>
      <c r="S1870" s="3"/>
      <c r="T1870" s="3">
        <v>10</v>
      </c>
      <c r="U1870" s="3">
        <v>1</v>
      </c>
      <c r="V1870" s="3">
        <v>6</v>
      </c>
      <c r="W1870" s="3">
        <v>1</v>
      </c>
    </row>
    <row r="1871" spans="2:23">
      <c r="B1871" s="2" t="s">
        <v>3784</v>
      </c>
      <c r="C1871" t="s">
        <v>3783</v>
      </c>
      <c r="D1871" s="3">
        <v>18</v>
      </c>
      <c r="E1871" s="3">
        <v>0.65</v>
      </c>
      <c r="F1871" s="3">
        <v>2780000</v>
      </c>
      <c r="G1871" s="3">
        <v>50.23</v>
      </c>
      <c r="H1871" s="3"/>
      <c r="I1871" s="3">
        <v>3</v>
      </c>
      <c r="J1871" s="3">
        <v>13</v>
      </c>
      <c r="K1871" s="3">
        <v>4</v>
      </c>
      <c r="L1871" s="3"/>
      <c r="M1871" s="3">
        <v>19</v>
      </c>
      <c r="N1871" s="3">
        <v>16</v>
      </c>
      <c r="O1871" s="3">
        <v>58</v>
      </c>
      <c r="P1871" s="3">
        <v>1</v>
      </c>
      <c r="Q1871" s="3">
        <v>1</v>
      </c>
      <c r="R1871" s="3">
        <v>2</v>
      </c>
      <c r="S1871" s="3"/>
      <c r="T1871" s="3">
        <v>42</v>
      </c>
      <c r="U1871" s="3">
        <v>1</v>
      </c>
      <c r="V1871" s="3">
        <v>4</v>
      </c>
      <c r="W1871" s="3">
        <v>1</v>
      </c>
    </row>
    <row r="1872" spans="2:23">
      <c r="B1872" s="2" t="s">
        <v>3786</v>
      </c>
      <c r="C1872" t="s">
        <v>3785</v>
      </c>
      <c r="D1872" s="3">
        <v>2</v>
      </c>
      <c r="E1872" s="3">
        <v>0.35000000000000003</v>
      </c>
      <c r="F1872" s="3">
        <v>2770000</v>
      </c>
      <c r="G1872" s="3">
        <v>0.28999999999999998</v>
      </c>
      <c r="H1872" s="3"/>
      <c r="I1872" s="3">
        <v>1</v>
      </c>
      <c r="J1872" s="3">
        <v>13</v>
      </c>
      <c r="K1872" s="3">
        <v>1</v>
      </c>
      <c r="L1872" s="3"/>
      <c r="M1872" s="3">
        <v>5</v>
      </c>
      <c r="N1872" s="3">
        <v>23</v>
      </c>
      <c r="O1872" s="3">
        <v>1</v>
      </c>
      <c r="P1872" s="3">
        <v>1</v>
      </c>
      <c r="Q1872" s="3">
        <v>1</v>
      </c>
      <c r="R1872" s="3">
        <v>1</v>
      </c>
      <c r="S1872" s="3"/>
      <c r="T1872" s="3">
        <v>3</v>
      </c>
      <c r="U1872" s="3">
        <v>5</v>
      </c>
      <c r="V1872" s="3">
        <v>4</v>
      </c>
      <c r="W1872" s="3">
        <v>1</v>
      </c>
    </row>
    <row r="1873" spans="2:23">
      <c r="B1873" s="2" t="s">
        <v>3788</v>
      </c>
      <c r="C1873" t="s">
        <v>3787</v>
      </c>
      <c r="D1873" s="3">
        <v>2</v>
      </c>
      <c r="E1873" s="3">
        <v>0.48</v>
      </c>
      <c r="F1873" s="3">
        <v>2750000</v>
      </c>
      <c r="G1873" s="3">
        <v>0.33</v>
      </c>
      <c r="H1873" s="3"/>
      <c r="I1873" s="3">
        <v>1</v>
      </c>
      <c r="J1873" s="3">
        <v>9</v>
      </c>
      <c r="K1873" s="3">
        <v>7</v>
      </c>
      <c r="L1873" s="3"/>
      <c r="M1873" s="3">
        <v>1</v>
      </c>
      <c r="N1873" s="3">
        <v>2</v>
      </c>
      <c r="O1873" s="3">
        <v>1</v>
      </c>
      <c r="P1873" s="3">
        <v>1</v>
      </c>
      <c r="Q1873" s="3">
        <v>1</v>
      </c>
      <c r="R1873" s="3">
        <v>1</v>
      </c>
      <c r="S1873" s="3"/>
      <c r="T1873" s="3">
        <v>85</v>
      </c>
      <c r="U1873" s="3">
        <v>8</v>
      </c>
      <c r="V1873" s="3">
        <v>1</v>
      </c>
      <c r="W1873" s="3">
        <v>1</v>
      </c>
    </row>
    <row r="1874" spans="2:23">
      <c r="B1874" s="2" t="s">
        <v>3790</v>
      </c>
      <c r="C1874" t="s">
        <v>3789</v>
      </c>
      <c r="D1874" s="3">
        <v>23</v>
      </c>
      <c r="E1874" s="3">
        <v>2.9000000000000004</v>
      </c>
      <c r="F1874" s="3">
        <v>2740000</v>
      </c>
      <c r="G1874" s="3">
        <v>0.92999999999999994</v>
      </c>
      <c r="H1874" s="3"/>
      <c r="I1874" s="3">
        <v>4</v>
      </c>
      <c r="J1874" s="3">
        <v>11</v>
      </c>
      <c r="K1874" s="3">
        <v>1</v>
      </c>
      <c r="L1874" s="3"/>
      <c r="M1874" s="3">
        <v>12</v>
      </c>
      <c r="N1874" s="3">
        <v>29</v>
      </c>
      <c r="O1874" s="3">
        <v>23</v>
      </c>
      <c r="P1874" s="3">
        <v>1</v>
      </c>
      <c r="Q1874" s="3">
        <v>1</v>
      </c>
      <c r="R1874" s="3">
        <v>1</v>
      </c>
      <c r="S1874" s="3"/>
      <c r="T1874" s="3">
        <v>16</v>
      </c>
      <c r="U1874" s="3">
        <v>12</v>
      </c>
      <c r="V1874" s="3">
        <v>9</v>
      </c>
      <c r="W1874" s="3">
        <v>2</v>
      </c>
    </row>
    <row r="1875" spans="2:23">
      <c r="B1875" s="2" t="s">
        <v>3792</v>
      </c>
      <c r="C1875" t="s">
        <v>3791</v>
      </c>
      <c r="D1875" s="3">
        <v>32</v>
      </c>
      <c r="E1875" s="3">
        <v>0.65</v>
      </c>
      <c r="F1875" s="3">
        <v>2730000</v>
      </c>
      <c r="G1875" s="3">
        <v>0.52</v>
      </c>
      <c r="H1875" s="3"/>
      <c r="I1875" s="3">
        <v>1</v>
      </c>
      <c r="J1875" s="3">
        <v>12</v>
      </c>
      <c r="K1875" s="3">
        <v>2</v>
      </c>
      <c r="L1875" s="3"/>
      <c r="M1875" s="3">
        <v>1</v>
      </c>
      <c r="N1875" s="3">
        <v>2</v>
      </c>
      <c r="O1875" s="3">
        <v>1</v>
      </c>
      <c r="P1875" s="3">
        <v>1</v>
      </c>
      <c r="Q1875" s="3">
        <v>1</v>
      </c>
      <c r="R1875" s="3">
        <v>1</v>
      </c>
      <c r="S1875" s="3"/>
      <c r="T1875" s="3">
        <v>47</v>
      </c>
      <c r="U1875" s="3">
        <v>8</v>
      </c>
      <c r="V1875" s="3">
        <v>11</v>
      </c>
      <c r="W1875" s="3">
        <v>1</v>
      </c>
    </row>
    <row r="1876" spans="2:23">
      <c r="B1876" s="2" t="s">
        <v>443</v>
      </c>
      <c r="C1876" t="s">
        <v>3793</v>
      </c>
      <c r="D1876" s="3">
        <v>15</v>
      </c>
      <c r="E1876" s="3">
        <v>0.95</v>
      </c>
      <c r="F1876" s="3">
        <v>2730000</v>
      </c>
      <c r="G1876" s="3">
        <v>0.96</v>
      </c>
      <c r="H1876" s="3"/>
      <c r="I1876" s="3">
        <v>1</v>
      </c>
      <c r="J1876" s="3">
        <v>1</v>
      </c>
      <c r="K1876" s="3">
        <v>1</v>
      </c>
      <c r="L1876" s="3"/>
      <c r="M1876" s="3">
        <v>5</v>
      </c>
      <c r="N1876" s="3">
        <v>20</v>
      </c>
      <c r="O1876" s="3">
        <v>1</v>
      </c>
      <c r="P1876" s="3">
        <v>2</v>
      </c>
      <c r="Q1876" s="3">
        <v>1</v>
      </c>
      <c r="R1876" s="3">
        <v>1</v>
      </c>
      <c r="S1876" s="3"/>
      <c r="T1876" s="3">
        <v>10</v>
      </c>
      <c r="U1876" s="3">
        <v>2</v>
      </c>
      <c r="V1876" s="3">
        <v>1</v>
      </c>
      <c r="W1876" s="3">
        <v>1</v>
      </c>
    </row>
    <row r="1877" spans="2:23">
      <c r="B1877" s="2" t="s">
        <v>3795</v>
      </c>
      <c r="C1877" t="s">
        <v>3794</v>
      </c>
      <c r="D1877" s="3">
        <v>12</v>
      </c>
      <c r="E1877" s="3">
        <v>0.6</v>
      </c>
      <c r="F1877" s="3">
        <v>2730000</v>
      </c>
      <c r="G1877" s="3">
        <v>0.41000000000000003</v>
      </c>
      <c r="H1877" s="3"/>
      <c r="I1877" s="3">
        <v>1</v>
      </c>
      <c r="J1877" s="3">
        <v>13</v>
      </c>
      <c r="K1877" s="3">
        <v>1</v>
      </c>
      <c r="L1877" s="3"/>
      <c r="M1877" s="3">
        <v>5</v>
      </c>
      <c r="N1877" s="3">
        <v>15</v>
      </c>
      <c r="O1877" s="3">
        <v>72</v>
      </c>
      <c r="P1877" s="3">
        <v>1</v>
      </c>
      <c r="Q1877" s="3">
        <v>1</v>
      </c>
      <c r="R1877" s="3">
        <v>1</v>
      </c>
      <c r="S1877" s="3"/>
      <c r="T1877" s="3">
        <v>5</v>
      </c>
      <c r="U1877" s="3">
        <v>19</v>
      </c>
      <c r="V1877" s="3">
        <v>4</v>
      </c>
      <c r="W1877" s="3">
        <v>1</v>
      </c>
    </row>
    <row r="1878" spans="2:23">
      <c r="B1878" s="2" t="s">
        <v>3797</v>
      </c>
      <c r="C1878" t="s">
        <v>3796</v>
      </c>
      <c r="D1878" s="3">
        <v>4</v>
      </c>
      <c r="E1878" s="3">
        <v>0.26</v>
      </c>
      <c r="F1878" s="3">
        <v>2720000</v>
      </c>
      <c r="G1878" s="3">
        <v>1.38</v>
      </c>
      <c r="H1878" s="3"/>
      <c r="I1878" s="3">
        <v>1</v>
      </c>
      <c r="J1878" s="3">
        <v>14</v>
      </c>
      <c r="K1878" s="3">
        <v>2</v>
      </c>
      <c r="L1878" s="3"/>
      <c r="M1878" s="3">
        <v>1</v>
      </c>
      <c r="N1878" s="3">
        <v>2</v>
      </c>
      <c r="O1878" s="3">
        <v>1</v>
      </c>
      <c r="P1878" s="3">
        <v>1</v>
      </c>
      <c r="Q1878" s="3">
        <v>1</v>
      </c>
      <c r="R1878" s="3">
        <v>1</v>
      </c>
      <c r="S1878" s="3"/>
      <c r="T1878" s="3">
        <v>1</v>
      </c>
      <c r="U1878" s="3">
        <v>14</v>
      </c>
      <c r="V1878" s="3">
        <v>12</v>
      </c>
      <c r="W1878" s="3">
        <v>1</v>
      </c>
    </row>
    <row r="1879" spans="2:23">
      <c r="B1879" s="2" t="s">
        <v>3799</v>
      </c>
      <c r="C1879" t="s">
        <v>3798</v>
      </c>
      <c r="D1879" s="3">
        <v>57</v>
      </c>
      <c r="E1879" s="3">
        <v>0.4</v>
      </c>
      <c r="F1879" s="3">
        <v>2690000</v>
      </c>
      <c r="G1879" s="3">
        <v>0.44</v>
      </c>
      <c r="H1879" s="3"/>
      <c r="I1879" s="3">
        <v>1</v>
      </c>
      <c r="J1879" s="3">
        <v>1</v>
      </c>
      <c r="K1879" s="3">
        <v>1</v>
      </c>
      <c r="L1879" s="3"/>
      <c r="M1879" s="3">
        <v>5</v>
      </c>
      <c r="N1879" s="3">
        <v>26</v>
      </c>
      <c r="O1879" s="3">
        <v>36</v>
      </c>
      <c r="P1879" s="3">
        <v>1</v>
      </c>
      <c r="Q1879" s="3">
        <v>1</v>
      </c>
      <c r="R1879" s="3">
        <v>1</v>
      </c>
      <c r="S1879" s="3"/>
      <c r="T1879" s="3">
        <v>87</v>
      </c>
      <c r="U1879" s="3">
        <v>2</v>
      </c>
      <c r="V1879" s="3">
        <v>2</v>
      </c>
      <c r="W1879" s="3">
        <v>1</v>
      </c>
    </row>
    <row r="1880" spans="2:23">
      <c r="B1880" s="2" t="s">
        <v>3801</v>
      </c>
      <c r="C1880" t="s">
        <v>3800</v>
      </c>
      <c r="D1880" s="3">
        <v>38</v>
      </c>
      <c r="E1880" s="3">
        <v>0.59</v>
      </c>
      <c r="F1880" s="3">
        <v>2690000</v>
      </c>
      <c r="G1880" s="3">
        <v>0.32</v>
      </c>
      <c r="H1880" s="3"/>
      <c r="I1880" s="3">
        <v>1</v>
      </c>
      <c r="J1880" s="3">
        <v>11</v>
      </c>
      <c r="K1880" s="3">
        <v>4</v>
      </c>
      <c r="L1880" s="3"/>
      <c r="M1880" s="3">
        <v>1</v>
      </c>
      <c r="N1880" s="3">
        <v>1</v>
      </c>
      <c r="O1880" s="3">
        <v>3</v>
      </c>
      <c r="P1880" s="3">
        <v>1</v>
      </c>
      <c r="Q1880" s="3">
        <v>1</v>
      </c>
      <c r="R1880" s="3">
        <v>1</v>
      </c>
      <c r="S1880" s="3"/>
      <c r="T1880" s="3">
        <v>16</v>
      </c>
      <c r="U1880" s="3">
        <v>12</v>
      </c>
      <c r="V1880" s="3">
        <v>9</v>
      </c>
      <c r="W1880" s="3">
        <v>2</v>
      </c>
    </row>
    <row r="1881" spans="2:23">
      <c r="B1881" s="2" t="s">
        <v>3803</v>
      </c>
      <c r="C1881" t="s">
        <v>3802</v>
      </c>
      <c r="D1881" s="3">
        <v>78</v>
      </c>
      <c r="E1881" s="3">
        <v>0.5</v>
      </c>
      <c r="F1881" s="3">
        <v>2660000</v>
      </c>
      <c r="G1881" s="3">
        <v>0.91999999999999993</v>
      </c>
      <c r="H1881" s="3"/>
      <c r="I1881" s="3">
        <v>1</v>
      </c>
      <c r="J1881" s="3">
        <v>1</v>
      </c>
      <c r="K1881" s="3">
        <v>4</v>
      </c>
      <c r="L1881" s="3"/>
      <c r="M1881" s="3">
        <v>5</v>
      </c>
      <c r="N1881" s="3">
        <v>17</v>
      </c>
      <c r="O1881" s="3">
        <v>1</v>
      </c>
      <c r="P1881" s="3">
        <v>1</v>
      </c>
      <c r="Q1881" s="3">
        <v>1</v>
      </c>
      <c r="R1881" s="3">
        <v>1</v>
      </c>
      <c r="S1881" s="3"/>
      <c r="T1881" s="3">
        <v>46</v>
      </c>
      <c r="U1881" s="3">
        <v>2</v>
      </c>
      <c r="V1881" s="3">
        <v>1</v>
      </c>
      <c r="W1881" s="3">
        <v>1</v>
      </c>
    </row>
    <row r="1882" spans="2:23">
      <c r="B1882" s="2" t="s">
        <v>3805</v>
      </c>
      <c r="C1882" t="s">
        <v>3804</v>
      </c>
      <c r="D1882" s="3">
        <v>85</v>
      </c>
      <c r="E1882" s="3">
        <v>0.5</v>
      </c>
      <c r="F1882" s="3">
        <v>2650000</v>
      </c>
      <c r="G1882" s="3">
        <v>0.27999999999999997</v>
      </c>
      <c r="H1882" s="3"/>
      <c r="I1882" s="3">
        <v>1</v>
      </c>
      <c r="J1882" s="3">
        <v>19</v>
      </c>
      <c r="K1882" s="3">
        <v>1</v>
      </c>
      <c r="L1882" s="3"/>
      <c r="M1882" s="3">
        <v>1</v>
      </c>
      <c r="N1882" s="3">
        <v>2</v>
      </c>
      <c r="O1882" s="3">
        <v>1</v>
      </c>
      <c r="P1882" s="3">
        <v>1</v>
      </c>
      <c r="Q1882" s="3">
        <v>1</v>
      </c>
      <c r="R1882" s="3">
        <v>1</v>
      </c>
      <c r="S1882" s="3"/>
      <c r="T1882" s="3">
        <v>131</v>
      </c>
      <c r="U1882" s="3">
        <v>22</v>
      </c>
      <c r="V1882" s="3">
        <v>1</v>
      </c>
      <c r="W1882" s="3">
        <v>1</v>
      </c>
    </row>
    <row r="1883" spans="2:23">
      <c r="B1883" s="2" t="s">
        <v>3807</v>
      </c>
      <c r="C1883" t="s">
        <v>3806</v>
      </c>
      <c r="D1883" s="3">
        <v>82</v>
      </c>
      <c r="E1883" s="3">
        <v>0.2</v>
      </c>
      <c r="F1883" s="3">
        <v>2650000</v>
      </c>
      <c r="G1883" s="3">
        <v>0.09</v>
      </c>
      <c r="H1883" s="3"/>
      <c r="I1883" s="3">
        <v>3</v>
      </c>
      <c r="J1883" s="3">
        <v>1</v>
      </c>
      <c r="K1883" s="3">
        <v>4</v>
      </c>
      <c r="L1883" s="3"/>
      <c r="M1883" s="3">
        <v>4</v>
      </c>
      <c r="N1883" s="3">
        <v>6</v>
      </c>
      <c r="O1883" s="3">
        <v>5</v>
      </c>
      <c r="P1883" s="3">
        <v>1</v>
      </c>
      <c r="Q1883" s="3">
        <v>1</v>
      </c>
      <c r="R1883" s="3">
        <v>1</v>
      </c>
      <c r="S1883" s="3"/>
      <c r="T1883" s="3">
        <v>9</v>
      </c>
      <c r="U1883" s="3">
        <v>6</v>
      </c>
      <c r="V1883" s="3">
        <v>5</v>
      </c>
      <c r="W1883" s="3">
        <v>1</v>
      </c>
    </row>
    <row r="1884" spans="2:23">
      <c r="B1884" s="2" t="s">
        <v>3809</v>
      </c>
      <c r="C1884" t="s">
        <v>3808</v>
      </c>
      <c r="D1884" s="3">
        <v>66</v>
      </c>
      <c r="E1884" s="3">
        <v>0.65</v>
      </c>
      <c r="F1884" s="3">
        <v>2630000</v>
      </c>
      <c r="G1884" s="3">
        <v>3.02</v>
      </c>
      <c r="H1884" s="3"/>
      <c r="I1884" s="3">
        <v>6</v>
      </c>
      <c r="J1884" s="3">
        <v>1</v>
      </c>
      <c r="K1884" s="3">
        <v>6</v>
      </c>
      <c r="L1884" s="3"/>
      <c r="M1884" s="3">
        <v>18</v>
      </c>
      <c r="N1884" s="3">
        <v>40</v>
      </c>
      <c r="O1884" s="3">
        <v>42</v>
      </c>
      <c r="P1884" s="3">
        <v>1</v>
      </c>
      <c r="Q1884" s="3">
        <v>2</v>
      </c>
      <c r="R1884" s="3">
        <v>2</v>
      </c>
      <c r="S1884" s="3"/>
      <c r="T1884" s="3">
        <v>110</v>
      </c>
      <c r="U1884" s="3">
        <v>6</v>
      </c>
      <c r="V1884" s="3">
        <v>5</v>
      </c>
      <c r="W1884" s="3">
        <v>1</v>
      </c>
    </row>
    <row r="1885" spans="2:23">
      <c r="B1885" s="2" t="s">
        <v>3811</v>
      </c>
      <c r="C1885" t="s">
        <v>3810</v>
      </c>
      <c r="D1885" s="3">
        <v>2</v>
      </c>
      <c r="E1885" s="3">
        <v>0.48</v>
      </c>
      <c r="F1885" s="3">
        <v>2630000</v>
      </c>
      <c r="G1885" s="3">
        <v>0.33</v>
      </c>
      <c r="H1885" s="3"/>
      <c r="I1885" s="3">
        <v>2</v>
      </c>
      <c r="J1885" s="3">
        <v>24</v>
      </c>
      <c r="K1885" s="3">
        <v>3</v>
      </c>
      <c r="L1885" s="3"/>
      <c r="M1885" s="3">
        <v>9</v>
      </c>
      <c r="N1885" s="3">
        <v>16</v>
      </c>
      <c r="O1885" s="3">
        <v>2</v>
      </c>
      <c r="P1885" s="3">
        <v>1</v>
      </c>
      <c r="Q1885" s="3">
        <v>1</v>
      </c>
      <c r="R1885" s="3">
        <v>1</v>
      </c>
      <c r="S1885" s="3"/>
      <c r="T1885" s="3">
        <v>16</v>
      </c>
      <c r="U1885" s="3">
        <v>4</v>
      </c>
      <c r="V1885" s="3">
        <v>3</v>
      </c>
      <c r="W1885" s="3">
        <v>2</v>
      </c>
    </row>
    <row r="1886" spans="2:23">
      <c r="B1886" s="2" t="s">
        <v>3813</v>
      </c>
      <c r="C1886" t="s">
        <v>3812</v>
      </c>
      <c r="D1886" s="3">
        <v>21</v>
      </c>
      <c r="E1886" s="3">
        <v>1.0699999999999998</v>
      </c>
      <c r="F1886" s="3">
        <v>2630000</v>
      </c>
      <c r="G1886" s="3">
        <v>0.27999999999999997</v>
      </c>
      <c r="H1886" s="3"/>
      <c r="I1886" s="3">
        <v>2</v>
      </c>
      <c r="J1886" s="3">
        <v>1</v>
      </c>
      <c r="K1886" s="3">
        <v>3</v>
      </c>
      <c r="L1886" s="3"/>
      <c r="M1886" s="3">
        <v>9</v>
      </c>
      <c r="N1886" s="3">
        <v>16</v>
      </c>
      <c r="O1886" s="3">
        <v>2</v>
      </c>
      <c r="P1886" s="3">
        <v>1</v>
      </c>
      <c r="Q1886" s="3">
        <v>2</v>
      </c>
      <c r="R1886" s="3">
        <v>1</v>
      </c>
      <c r="S1886" s="3"/>
      <c r="T1886" s="3">
        <v>11</v>
      </c>
      <c r="U1886" s="3">
        <v>9</v>
      </c>
      <c r="V1886" s="3">
        <v>2</v>
      </c>
      <c r="W1886" s="3">
        <v>1</v>
      </c>
    </row>
    <row r="1887" spans="2:23">
      <c r="B1887" s="2" t="s">
        <v>3815</v>
      </c>
      <c r="C1887" t="s">
        <v>3814</v>
      </c>
      <c r="D1887" s="3">
        <v>38</v>
      </c>
      <c r="E1887" s="3">
        <v>0.59</v>
      </c>
      <c r="F1887" s="3">
        <v>2610000</v>
      </c>
      <c r="G1887" s="3">
        <v>0.3</v>
      </c>
      <c r="H1887" s="3"/>
      <c r="I1887" s="3">
        <v>1</v>
      </c>
      <c r="J1887" s="3">
        <v>11</v>
      </c>
      <c r="K1887" s="3">
        <v>4</v>
      </c>
      <c r="L1887" s="3"/>
      <c r="M1887" s="3">
        <v>1</v>
      </c>
      <c r="N1887" s="3">
        <v>2</v>
      </c>
      <c r="O1887" s="3">
        <v>1</v>
      </c>
      <c r="P1887" s="3">
        <v>1</v>
      </c>
      <c r="Q1887" s="3">
        <v>1</v>
      </c>
      <c r="R1887" s="3">
        <v>1</v>
      </c>
      <c r="S1887" s="3"/>
      <c r="T1887" s="3">
        <v>16</v>
      </c>
      <c r="U1887" s="3">
        <v>12</v>
      </c>
      <c r="V1887" s="3">
        <v>9</v>
      </c>
      <c r="W1887" s="3">
        <v>2</v>
      </c>
    </row>
    <row r="1888" spans="2:23">
      <c r="B1888" s="2" t="s">
        <v>3817</v>
      </c>
      <c r="C1888" t="s">
        <v>3816</v>
      </c>
      <c r="D1888" s="3">
        <v>4</v>
      </c>
      <c r="E1888" s="3">
        <v>0.3</v>
      </c>
      <c r="F1888" s="3">
        <v>2610000</v>
      </c>
      <c r="G1888" s="3">
        <v>0.27</v>
      </c>
      <c r="H1888" s="3"/>
      <c r="I1888" s="3">
        <v>1</v>
      </c>
      <c r="J1888" s="3">
        <v>4</v>
      </c>
      <c r="K1888" s="3">
        <v>1</v>
      </c>
      <c r="L1888" s="3"/>
      <c r="M1888" s="3">
        <v>1</v>
      </c>
      <c r="N1888" s="3">
        <v>1</v>
      </c>
      <c r="O1888" s="3">
        <v>4</v>
      </c>
      <c r="P1888" s="3">
        <v>1</v>
      </c>
      <c r="Q1888" s="3">
        <v>1</v>
      </c>
      <c r="R1888" s="3">
        <v>1</v>
      </c>
      <c r="S1888" s="3"/>
      <c r="T1888" s="3">
        <v>1</v>
      </c>
      <c r="U1888" s="3">
        <v>5</v>
      </c>
      <c r="V1888" s="3">
        <v>4</v>
      </c>
      <c r="W1888" s="3">
        <v>1</v>
      </c>
    </row>
    <row r="1889" spans="2:23">
      <c r="B1889" s="2" t="s">
        <v>3819</v>
      </c>
      <c r="C1889" t="s">
        <v>3818</v>
      </c>
      <c r="D1889" s="3">
        <v>25</v>
      </c>
      <c r="E1889" s="3">
        <v>0.72</v>
      </c>
      <c r="F1889" s="3">
        <v>2600000</v>
      </c>
      <c r="G1889" s="3">
        <v>0.32</v>
      </c>
      <c r="H1889" s="3"/>
      <c r="I1889" s="3">
        <v>1</v>
      </c>
      <c r="J1889" s="3">
        <v>12</v>
      </c>
      <c r="K1889" s="3">
        <v>3</v>
      </c>
      <c r="L1889" s="3"/>
      <c r="M1889" s="3">
        <v>1</v>
      </c>
      <c r="N1889" s="3">
        <v>2</v>
      </c>
      <c r="O1889" s="3">
        <v>1</v>
      </c>
      <c r="P1889" s="3">
        <v>1</v>
      </c>
      <c r="Q1889" s="3">
        <v>1</v>
      </c>
      <c r="R1889" s="3">
        <v>1</v>
      </c>
      <c r="S1889" s="3"/>
      <c r="T1889" s="3">
        <v>4</v>
      </c>
      <c r="U1889" s="3">
        <v>2</v>
      </c>
      <c r="V1889" s="3">
        <v>2</v>
      </c>
      <c r="W1889" s="3">
        <v>1</v>
      </c>
    </row>
    <row r="1890" spans="2:23">
      <c r="B1890" s="2" t="s">
        <v>3821</v>
      </c>
      <c r="C1890" t="s">
        <v>3820</v>
      </c>
      <c r="D1890" s="3">
        <v>8</v>
      </c>
      <c r="E1890" s="3">
        <v>0.27999999999999997</v>
      </c>
      <c r="F1890" s="3">
        <v>2580000</v>
      </c>
      <c r="G1890" s="3">
        <v>0.27999999999999997</v>
      </c>
      <c r="H1890" s="3"/>
      <c r="I1890" s="3">
        <v>1</v>
      </c>
      <c r="J1890" s="3">
        <v>13</v>
      </c>
      <c r="K1890" s="3">
        <v>1</v>
      </c>
      <c r="L1890" s="3"/>
      <c r="M1890" s="3">
        <v>1</v>
      </c>
      <c r="N1890" s="3">
        <v>2</v>
      </c>
      <c r="O1890" s="3">
        <v>1</v>
      </c>
      <c r="P1890" s="3">
        <v>1</v>
      </c>
      <c r="Q1890" s="3">
        <v>1</v>
      </c>
      <c r="R1890" s="3">
        <v>1</v>
      </c>
      <c r="S1890" s="3"/>
      <c r="T1890" s="3">
        <v>14</v>
      </c>
      <c r="U1890" s="3">
        <v>5</v>
      </c>
      <c r="V1890" s="3">
        <v>4</v>
      </c>
      <c r="W1890" s="3">
        <v>1</v>
      </c>
    </row>
    <row r="1891" spans="2:23">
      <c r="B1891" s="2" t="s">
        <v>3823</v>
      </c>
      <c r="C1891" t="s">
        <v>3822</v>
      </c>
      <c r="D1891" s="3">
        <v>4</v>
      </c>
      <c r="E1891" s="3">
        <v>0.13</v>
      </c>
      <c r="F1891" s="3">
        <v>2580000</v>
      </c>
      <c r="G1891" s="3">
        <v>0.26</v>
      </c>
      <c r="H1891" s="3"/>
      <c r="I1891" s="3">
        <v>1</v>
      </c>
      <c r="J1891" s="3">
        <v>13</v>
      </c>
      <c r="K1891" s="3">
        <v>1</v>
      </c>
      <c r="L1891" s="3"/>
      <c r="M1891" s="3">
        <v>1</v>
      </c>
      <c r="N1891" s="3">
        <v>1</v>
      </c>
      <c r="O1891" s="3">
        <v>1</v>
      </c>
      <c r="P1891" s="3">
        <v>1</v>
      </c>
      <c r="Q1891" s="3">
        <v>1</v>
      </c>
      <c r="R1891" s="3">
        <v>1</v>
      </c>
      <c r="S1891" s="3"/>
      <c r="T1891" s="3">
        <v>1</v>
      </c>
      <c r="U1891" s="3">
        <v>5</v>
      </c>
      <c r="V1891" s="3">
        <v>4</v>
      </c>
      <c r="W1891" s="3">
        <v>1</v>
      </c>
    </row>
    <row r="1892" spans="2:23">
      <c r="B1892" s="2" t="s">
        <v>3825</v>
      </c>
      <c r="C1892" t="s">
        <v>3824</v>
      </c>
      <c r="D1892" s="3">
        <v>63</v>
      </c>
      <c r="E1892" s="3">
        <v>1.55</v>
      </c>
      <c r="F1892" s="3">
        <v>2570000</v>
      </c>
      <c r="G1892" s="3">
        <v>0.59</v>
      </c>
      <c r="H1892" s="3"/>
      <c r="I1892" s="3">
        <v>1</v>
      </c>
      <c r="J1892" s="3">
        <v>13</v>
      </c>
      <c r="K1892" s="3">
        <v>1</v>
      </c>
      <c r="L1892" s="3"/>
      <c r="M1892" s="3">
        <v>1</v>
      </c>
      <c r="N1892" s="3">
        <v>1</v>
      </c>
      <c r="O1892" s="3">
        <v>1</v>
      </c>
      <c r="P1892" s="3">
        <v>1</v>
      </c>
      <c r="Q1892" s="3">
        <v>1</v>
      </c>
      <c r="R1892" s="3">
        <v>1</v>
      </c>
      <c r="S1892" s="3"/>
      <c r="T1892" s="3">
        <v>100</v>
      </c>
      <c r="U1892" s="3">
        <v>12</v>
      </c>
      <c r="V1892" s="3">
        <v>9</v>
      </c>
      <c r="W1892" s="3">
        <v>1</v>
      </c>
    </row>
    <row r="1893" spans="2:23">
      <c r="B1893" s="2" t="s">
        <v>3827</v>
      </c>
      <c r="C1893" t="s">
        <v>3826</v>
      </c>
      <c r="D1893" s="3">
        <v>82</v>
      </c>
      <c r="E1893" s="3">
        <v>0.35000000000000003</v>
      </c>
      <c r="F1893" s="3">
        <v>2560000</v>
      </c>
      <c r="G1893" s="3">
        <v>0.13</v>
      </c>
      <c r="H1893" s="3"/>
      <c r="I1893" s="3">
        <v>3</v>
      </c>
      <c r="J1893" s="3">
        <v>1</v>
      </c>
      <c r="K1893" s="3">
        <v>4</v>
      </c>
      <c r="L1893" s="3"/>
      <c r="M1893" s="3">
        <v>2</v>
      </c>
      <c r="N1893" s="3">
        <v>16</v>
      </c>
      <c r="O1893" s="3">
        <v>19</v>
      </c>
      <c r="P1893" s="3">
        <v>1</v>
      </c>
      <c r="Q1893" s="3">
        <v>1</v>
      </c>
      <c r="R1893" s="3">
        <v>1</v>
      </c>
      <c r="S1893" s="3"/>
      <c r="T1893" s="3">
        <v>16</v>
      </c>
      <c r="U1893" s="3">
        <v>19</v>
      </c>
      <c r="V1893" s="3">
        <v>15</v>
      </c>
      <c r="W1893" s="3">
        <v>2</v>
      </c>
    </row>
    <row r="1894" spans="2:23">
      <c r="B1894" s="2" t="s">
        <v>3829</v>
      </c>
      <c r="C1894" t="s">
        <v>3828</v>
      </c>
      <c r="D1894" s="3">
        <v>2</v>
      </c>
      <c r="E1894" s="3">
        <v>0.35000000000000003</v>
      </c>
      <c r="F1894" s="3">
        <v>2550000</v>
      </c>
      <c r="G1894" s="3">
        <v>0.21</v>
      </c>
      <c r="H1894" s="3"/>
      <c r="I1894" s="3">
        <v>1</v>
      </c>
      <c r="J1894" s="3">
        <v>13</v>
      </c>
      <c r="K1894" s="3">
        <v>1</v>
      </c>
      <c r="L1894" s="3"/>
      <c r="M1894" s="3">
        <v>5</v>
      </c>
      <c r="N1894" s="3">
        <v>21</v>
      </c>
      <c r="O1894" s="3">
        <v>1</v>
      </c>
      <c r="P1894" s="3">
        <v>1</v>
      </c>
      <c r="Q1894" s="3">
        <v>1</v>
      </c>
      <c r="R1894" s="3">
        <v>1</v>
      </c>
      <c r="S1894" s="3"/>
      <c r="T1894" s="3">
        <v>3</v>
      </c>
      <c r="U1894" s="3">
        <v>5</v>
      </c>
      <c r="V1894" s="3">
        <v>4</v>
      </c>
      <c r="W1894" s="3">
        <v>1</v>
      </c>
    </row>
    <row r="1895" spans="2:23">
      <c r="B1895" s="2" t="s">
        <v>3831</v>
      </c>
      <c r="C1895" t="s">
        <v>3830</v>
      </c>
      <c r="D1895" s="3">
        <v>33</v>
      </c>
      <c r="E1895" s="3">
        <v>0.35000000000000003</v>
      </c>
      <c r="F1895" s="3">
        <v>2550000</v>
      </c>
      <c r="G1895" s="3">
        <v>0.22999999999999998</v>
      </c>
      <c r="H1895" s="3"/>
      <c r="I1895" s="3">
        <v>1</v>
      </c>
      <c r="J1895" s="3">
        <v>13</v>
      </c>
      <c r="K1895" s="3">
        <v>1</v>
      </c>
      <c r="L1895" s="3"/>
      <c r="M1895" s="3">
        <v>1</v>
      </c>
      <c r="N1895" s="3">
        <v>2</v>
      </c>
      <c r="O1895" s="3">
        <v>1</v>
      </c>
      <c r="P1895" s="3">
        <v>1</v>
      </c>
      <c r="Q1895" s="3">
        <v>1</v>
      </c>
      <c r="R1895" s="3">
        <v>1</v>
      </c>
      <c r="S1895" s="3"/>
      <c r="T1895" s="3">
        <v>5</v>
      </c>
      <c r="U1895" s="3">
        <v>5</v>
      </c>
      <c r="V1895" s="3">
        <v>4</v>
      </c>
      <c r="W1895" s="3">
        <v>1</v>
      </c>
    </row>
    <row r="1896" spans="2:23">
      <c r="B1896" s="2" t="s">
        <v>3833</v>
      </c>
      <c r="C1896" t="s">
        <v>3832</v>
      </c>
      <c r="D1896" s="3">
        <v>19</v>
      </c>
      <c r="E1896" s="3">
        <v>1.4000000000000001</v>
      </c>
      <c r="F1896" s="3">
        <v>2530000</v>
      </c>
      <c r="G1896" s="3">
        <v>95.62</v>
      </c>
      <c r="H1896" s="3"/>
      <c r="I1896" s="3">
        <v>1</v>
      </c>
      <c r="J1896" s="3">
        <v>1</v>
      </c>
      <c r="K1896" s="3">
        <v>2</v>
      </c>
      <c r="L1896" s="3"/>
      <c r="M1896" s="3">
        <v>1</v>
      </c>
      <c r="N1896" s="3">
        <v>2</v>
      </c>
      <c r="O1896" s="3">
        <v>1</v>
      </c>
      <c r="P1896" s="3">
        <v>1</v>
      </c>
      <c r="Q1896" s="3">
        <v>2</v>
      </c>
      <c r="R1896" s="3">
        <v>2</v>
      </c>
      <c r="S1896" s="3"/>
      <c r="T1896" s="3">
        <v>3</v>
      </c>
      <c r="U1896" s="3">
        <v>2</v>
      </c>
      <c r="V1896" s="3">
        <v>1</v>
      </c>
      <c r="W1896" s="3">
        <v>1</v>
      </c>
    </row>
    <row r="1897" spans="2:23">
      <c r="B1897" s="2" t="s">
        <v>3835</v>
      </c>
      <c r="C1897" t="s">
        <v>3834</v>
      </c>
      <c r="D1897" s="3">
        <v>2</v>
      </c>
      <c r="E1897" s="3">
        <v>0.35000000000000003</v>
      </c>
      <c r="F1897" s="3">
        <v>2520000</v>
      </c>
      <c r="G1897" s="3">
        <v>0.27</v>
      </c>
      <c r="H1897" s="3"/>
      <c r="I1897" s="3">
        <v>1</v>
      </c>
      <c r="J1897" s="3">
        <v>13</v>
      </c>
      <c r="K1897" s="3">
        <v>1</v>
      </c>
      <c r="L1897" s="3"/>
      <c r="M1897" s="3">
        <v>5</v>
      </c>
      <c r="N1897" s="3">
        <v>15</v>
      </c>
      <c r="O1897" s="3">
        <v>1</v>
      </c>
      <c r="P1897" s="3">
        <v>1</v>
      </c>
      <c r="Q1897" s="3">
        <v>1</v>
      </c>
      <c r="R1897" s="3">
        <v>1</v>
      </c>
      <c r="S1897" s="3"/>
      <c r="T1897" s="3">
        <v>3</v>
      </c>
      <c r="U1897" s="3">
        <v>5</v>
      </c>
      <c r="V1897" s="3">
        <v>4</v>
      </c>
      <c r="W1897" s="3">
        <v>1</v>
      </c>
    </row>
    <row r="1898" spans="2:23">
      <c r="B1898" s="2" t="s">
        <v>3837</v>
      </c>
      <c r="C1898" t="s">
        <v>3836</v>
      </c>
      <c r="D1898" s="3">
        <v>27</v>
      </c>
      <c r="E1898" s="3">
        <v>0.79</v>
      </c>
      <c r="F1898" s="3">
        <v>2510000</v>
      </c>
      <c r="G1898" s="3">
        <v>0.91</v>
      </c>
      <c r="H1898" s="3"/>
      <c r="I1898" s="3">
        <v>1</v>
      </c>
      <c r="J1898" s="3">
        <v>1</v>
      </c>
      <c r="K1898" s="3">
        <v>4</v>
      </c>
      <c r="L1898" s="3"/>
      <c r="M1898" s="3">
        <v>5</v>
      </c>
      <c r="N1898" s="3">
        <v>15</v>
      </c>
      <c r="O1898" s="3">
        <v>72</v>
      </c>
      <c r="P1898" s="3">
        <v>1</v>
      </c>
      <c r="Q1898" s="3">
        <v>1</v>
      </c>
      <c r="R1898" s="3">
        <v>1</v>
      </c>
      <c r="S1898" s="3"/>
      <c r="T1898" s="3">
        <v>37</v>
      </c>
      <c r="U1898" s="3">
        <v>2</v>
      </c>
      <c r="V1898" s="3">
        <v>1</v>
      </c>
      <c r="W1898" s="3">
        <v>1</v>
      </c>
    </row>
    <row r="1899" spans="2:23">
      <c r="B1899" s="2" t="s">
        <v>3839</v>
      </c>
      <c r="C1899" t="s">
        <v>3838</v>
      </c>
      <c r="D1899" s="3">
        <v>28</v>
      </c>
      <c r="E1899" s="3">
        <v>0.22999999999999998</v>
      </c>
      <c r="F1899" s="3">
        <v>2510000</v>
      </c>
      <c r="G1899" s="3">
        <v>0.18</v>
      </c>
      <c r="H1899" s="3"/>
      <c r="I1899" s="3">
        <v>2</v>
      </c>
      <c r="J1899" s="3">
        <v>1</v>
      </c>
      <c r="K1899" s="3">
        <v>1</v>
      </c>
      <c r="L1899" s="3"/>
      <c r="M1899" s="3">
        <v>3</v>
      </c>
      <c r="N1899" s="3">
        <v>11</v>
      </c>
      <c r="O1899" s="3">
        <v>2</v>
      </c>
      <c r="P1899" s="3">
        <v>1</v>
      </c>
      <c r="Q1899" s="3">
        <v>1</v>
      </c>
      <c r="R1899" s="3">
        <v>1</v>
      </c>
      <c r="S1899" s="3"/>
      <c r="T1899" s="3">
        <v>18</v>
      </c>
      <c r="U1899" s="3">
        <v>4</v>
      </c>
      <c r="V1899" s="3">
        <v>3</v>
      </c>
      <c r="W1899" s="3">
        <v>1</v>
      </c>
    </row>
    <row r="1900" spans="2:23">
      <c r="B1900" s="2" t="s">
        <v>3841</v>
      </c>
      <c r="C1900" t="s">
        <v>3840</v>
      </c>
      <c r="D1900" s="3">
        <v>19</v>
      </c>
      <c r="E1900" s="3">
        <v>1.4000000000000001</v>
      </c>
      <c r="F1900" s="3">
        <v>2510000</v>
      </c>
      <c r="G1900" s="3">
        <v>84.31</v>
      </c>
      <c r="H1900" s="3"/>
      <c r="I1900" s="3">
        <v>1</v>
      </c>
      <c r="J1900" s="3">
        <v>1</v>
      </c>
      <c r="K1900" s="3">
        <v>3</v>
      </c>
      <c r="L1900" s="3"/>
      <c r="M1900" s="3">
        <v>1</v>
      </c>
      <c r="N1900" s="3">
        <v>2</v>
      </c>
      <c r="O1900" s="3">
        <v>1</v>
      </c>
      <c r="P1900" s="3">
        <v>1</v>
      </c>
      <c r="Q1900" s="3">
        <v>2</v>
      </c>
      <c r="R1900" s="3">
        <v>2</v>
      </c>
      <c r="S1900" s="3"/>
      <c r="T1900" s="3">
        <v>3</v>
      </c>
      <c r="U1900" s="3">
        <v>2</v>
      </c>
      <c r="V1900" s="3">
        <v>1</v>
      </c>
      <c r="W1900" s="3">
        <v>1</v>
      </c>
    </row>
    <row r="1901" spans="2:23">
      <c r="B1901" s="2" t="s">
        <v>3843</v>
      </c>
      <c r="C1901" t="s">
        <v>3842</v>
      </c>
      <c r="D1901" s="3">
        <v>23</v>
      </c>
      <c r="E1901" s="3">
        <v>0.64</v>
      </c>
      <c r="F1901" s="3">
        <v>2500000</v>
      </c>
      <c r="G1901" s="3">
        <v>0.24</v>
      </c>
      <c r="H1901" s="3"/>
      <c r="I1901" s="3">
        <v>1</v>
      </c>
      <c r="J1901" s="3">
        <v>8</v>
      </c>
      <c r="K1901" s="3">
        <v>1</v>
      </c>
      <c r="L1901" s="3"/>
      <c r="M1901" s="3">
        <v>5</v>
      </c>
      <c r="N1901" s="3">
        <v>8</v>
      </c>
      <c r="O1901" s="3">
        <v>1</v>
      </c>
      <c r="P1901" s="3">
        <v>1</v>
      </c>
      <c r="Q1901" s="3">
        <v>1</v>
      </c>
      <c r="R1901" s="3">
        <v>1</v>
      </c>
      <c r="S1901" s="3"/>
      <c r="T1901" s="3">
        <v>132</v>
      </c>
      <c r="U1901" s="3">
        <v>1</v>
      </c>
      <c r="V1901" s="3">
        <v>2</v>
      </c>
      <c r="W1901" s="3">
        <v>1</v>
      </c>
    </row>
    <row r="1902" spans="2:23">
      <c r="B1902" s="2" t="s">
        <v>3845</v>
      </c>
      <c r="C1902" t="s">
        <v>3844</v>
      </c>
      <c r="D1902" s="3">
        <v>2</v>
      </c>
      <c r="E1902" s="3">
        <v>0.15</v>
      </c>
      <c r="F1902" s="3">
        <v>2500000</v>
      </c>
      <c r="G1902" s="3">
        <v>0.18</v>
      </c>
      <c r="H1902" s="3"/>
      <c r="I1902" s="3">
        <v>1</v>
      </c>
      <c r="J1902" s="3">
        <v>12</v>
      </c>
      <c r="K1902" s="3">
        <v>1</v>
      </c>
      <c r="L1902" s="3"/>
      <c r="M1902" s="3">
        <v>1</v>
      </c>
      <c r="N1902" s="3">
        <v>2</v>
      </c>
      <c r="O1902" s="3">
        <v>1</v>
      </c>
      <c r="P1902" s="3">
        <v>1</v>
      </c>
      <c r="Q1902" s="3">
        <v>1</v>
      </c>
      <c r="R1902" s="3">
        <v>1</v>
      </c>
      <c r="S1902" s="3"/>
      <c r="T1902" s="3">
        <v>7</v>
      </c>
      <c r="U1902" s="3">
        <v>31</v>
      </c>
      <c r="V1902" s="3">
        <v>1</v>
      </c>
      <c r="W1902" s="3">
        <v>1</v>
      </c>
    </row>
    <row r="1903" spans="2:23">
      <c r="B1903" s="2" t="s">
        <v>3847</v>
      </c>
      <c r="C1903" t="s">
        <v>3846</v>
      </c>
      <c r="D1903" s="3">
        <v>25</v>
      </c>
      <c r="E1903" s="3">
        <v>0.79</v>
      </c>
      <c r="F1903" s="3">
        <v>2490000</v>
      </c>
      <c r="G1903" s="3">
        <v>0.13999999999999999</v>
      </c>
      <c r="H1903" s="3"/>
      <c r="I1903" s="3">
        <v>1</v>
      </c>
      <c r="J1903" s="3">
        <v>1</v>
      </c>
      <c r="K1903" s="3">
        <v>4</v>
      </c>
      <c r="L1903" s="3"/>
      <c r="M1903" s="3">
        <v>5</v>
      </c>
      <c r="N1903" s="3">
        <v>26</v>
      </c>
      <c r="O1903" s="3">
        <v>21</v>
      </c>
      <c r="P1903" s="3">
        <v>1</v>
      </c>
      <c r="Q1903" s="3">
        <v>1</v>
      </c>
      <c r="R1903" s="3">
        <v>1</v>
      </c>
      <c r="S1903" s="3"/>
      <c r="T1903" s="3">
        <v>3</v>
      </c>
      <c r="U1903" s="3">
        <v>2</v>
      </c>
      <c r="V1903" s="3">
        <v>2</v>
      </c>
      <c r="W1903" s="3">
        <v>1</v>
      </c>
    </row>
    <row r="1904" spans="2:23">
      <c r="B1904" s="2" t="s">
        <v>3849</v>
      </c>
      <c r="C1904" t="s">
        <v>3848</v>
      </c>
      <c r="D1904" s="3">
        <v>2</v>
      </c>
      <c r="E1904" s="3">
        <v>0.51</v>
      </c>
      <c r="F1904" s="3">
        <v>2470000</v>
      </c>
      <c r="G1904" s="3">
        <v>0.42</v>
      </c>
      <c r="H1904" s="3"/>
      <c r="I1904" s="3">
        <v>1</v>
      </c>
      <c r="J1904" s="3">
        <v>10</v>
      </c>
      <c r="K1904" s="3">
        <v>1</v>
      </c>
      <c r="L1904" s="3"/>
      <c r="M1904" s="3">
        <v>1</v>
      </c>
      <c r="N1904" s="3">
        <v>2</v>
      </c>
      <c r="O1904" s="3">
        <v>1</v>
      </c>
      <c r="P1904" s="3">
        <v>1</v>
      </c>
      <c r="Q1904" s="3">
        <v>1</v>
      </c>
      <c r="R1904" s="3">
        <v>1</v>
      </c>
      <c r="S1904" s="3"/>
      <c r="T1904" s="3">
        <v>3</v>
      </c>
      <c r="U1904" s="3">
        <v>2</v>
      </c>
      <c r="V1904" s="3">
        <v>1</v>
      </c>
      <c r="W1904" s="3">
        <v>1</v>
      </c>
    </row>
    <row r="1905" spans="2:23">
      <c r="B1905" s="2" t="s">
        <v>3851</v>
      </c>
      <c r="C1905" t="s">
        <v>3850</v>
      </c>
      <c r="D1905" s="3">
        <v>38</v>
      </c>
      <c r="E1905" s="3">
        <v>0.6</v>
      </c>
      <c r="F1905" s="3">
        <v>2470000</v>
      </c>
      <c r="G1905" s="3">
        <v>0.21</v>
      </c>
      <c r="H1905" s="3"/>
      <c r="I1905" s="3">
        <v>1</v>
      </c>
      <c r="J1905" s="3">
        <v>13</v>
      </c>
      <c r="K1905" s="3">
        <v>1</v>
      </c>
      <c r="L1905" s="3"/>
      <c r="M1905" s="3">
        <v>1</v>
      </c>
      <c r="N1905" s="3">
        <v>5</v>
      </c>
      <c r="O1905" s="3">
        <v>1</v>
      </c>
      <c r="P1905" s="3">
        <v>1</v>
      </c>
      <c r="Q1905" s="3">
        <v>1</v>
      </c>
      <c r="R1905" s="3">
        <v>1</v>
      </c>
      <c r="S1905" s="3"/>
      <c r="T1905" s="3">
        <v>46</v>
      </c>
      <c r="U1905" s="3">
        <v>5</v>
      </c>
      <c r="V1905" s="3">
        <v>11</v>
      </c>
      <c r="W1905" s="3">
        <v>1</v>
      </c>
    </row>
    <row r="1906" spans="2:23">
      <c r="B1906" s="2" t="s">
        <v>3853</v>
      </c>
      <c r="C1906" t="s">
        <v>3852</v>
      </c>
      <c r="D1906" s="3">
        <v>34</v>
      </c>
      <c r="E1906" s="3">
        <v>0.54999999999999993</v>
      </c>
      <c r="F1906" s="3">
        <v>2440000</v>
      </c>
      <c r="G1906" s="3">
        <v>0.44</v>
      </c>
      <c r="H1906" s="3"/>
      <c r="I1906" s="3">
        <v>1</v>
      </c>
      <c r="J1906" s="3">
        <v>11</v>
      </c>
      <c r="K1906" s="3">
        <v>1</v>
      </c>
      <c r="L1906" s="3"/>
      <c r="M1906" s="3">
        <v>1</v>
      </c>
      <c r="N1906" s="3">
        <v>1</v>
      </c>
      <c r="O1906" s="3">
        <v>1</v>
      </c>
      <c r="P1906" s="3">
        <v>2</v>
      </c>
      <c r="Q1906" s="3">
        <v>1</v>
      </c>
      <c r="R1906" s="3">
        <v>1</v>
      </c>
      <c r="S1906" s="3"/>
      <c r="T1906" s="3">
        <v>16</v>
      </c>
      <c r="U1906" s="3">
        <v>12</v>
      </c>
      <c r="V1906" s="3">
        <v>9</v>
      </c>
      <c r="W1906" s="3">
        <v>2</v>
      </c>
    </row>
    <row r="1907" spans="2:23">
      <c r="B1907" s="2" t="s">
        <v>3855</v>
      </c>
      <c r="C1907" t="s">
        <v>3854</v>
      </c>
      <c r="D1907" s="3">
        <v>28</v>
      </c>
      <c r="E1907" s="3">
        <v>0.65</v>
      </c>
      <c r="F1907" s="3">
        <v>2440000</v>
      </c>
      <c r="G1907" s="3">
        <v>0.96</v>
      </c>
      <c r="H1907" s="3"/>
      <c r="I1907" s="3">
        <v>1</v>
      </c>
      <c r="J1907" s="3">
        <v>19</v>
      </c>
      <c r="K1907" s="3">
        <v>1</v>
      </c>
      <c r="L1907" s="3"/>
      <c r="M1907" s="3">
        <v>1</v>
      </c>
      <c r="N1907" s="3">
        <v>2</v>
      </c>
      <c r="O1907" s="3">
        <v>1</v>
      </c>
      <c r="P1907" s="3">
        <v>1</v>
      </c>
      <c r="Q1907" s="3">
        <v>1</v>
      </c>
      <c r="R1907" s="3">
        <v>1</v>
      </c>
      <c r="S1907" s="3"/>
      <c r="T1907" s="3">
        <v>46</v>
      </c>
      <c r="U1907" s="3">
        <v>22</v>
      </c>
      <c r="V1907" s="3">
        <v>8</v>
      </c>
      <c r="W1907" s="3">
        <v>1</v>
      </c>
    </row>
    <row r="1908" spans="2:23">
      <c r="B1908" s="2" t="s">
        <v>3857</v>
      </c>
      <c r="C1908" t="s">
        <v>3856</v>
      </c>
      <c r="D1908" s="3">
        <v>8</v>
      </c>
      <c r="E1908" s="3">
        <v>0.48</v>
      </c>
      <c r="F1908" s="3">
        <v>2430000</v>
      </c>
      <c r="G1908" s="3">
        <v>0.13</v>
      </c>
      <c r="H1908" s="3"/>
      <c r="I1908" s="3">
        <v>1</v>
      </c>
      <c r="J1908" s="3">
        <v>22</v>
      </c>
      <c r="K1908" s="3">
        <v>2</v>
      </c>
      <c r="L1908" s="3"/>
      <c r="M1908" s="3">
        <v>1</v>
      </c>
      <c r="N1908" s="3">
        <v>2</v>
      </c>
      <c r="O1908" s="3">
        <v>1</v>
      </c>
      <c r="P1908" s="3">
        <v>1</v>
      </c>
      <c r="Q1908" s="3">
        <v>1</v>
      </c>
      <c r="R1908" s="3">
        <v>1</v>
      </c>
      <c r="S1908" s="3"/>
      <c r="T1908" s="3">
        <v>14</v>
      </c>
      <c r="U1908" s="3">
        <v>5</v>
      </c>
      <c r="V1908" s="3">
        <v>7</v>
      </c>
      <c r="W1908" s="3">
        <v>1</v>
      </c>
    </row>
    <row r="1909" spans="2:23">
      <c r="B1909" s="2" t="s">
        <v>3859</v>
      </c>
      <c r="C1909" t="s">
        <v>3858</v>
      </c>
      <c r="D1909" s="3">
        <v>28</v>
      </c>
      <c r="E1909" s="3">
        <v>0.5</v>
      </c>
      <c r="F1909" s="3">
        <v>2430000</v>
      </c>
      <c r="G1909" s="3">
        <v>0.69</v>
      </c>
      <c r="H1909" s="3"/>
      <c r="I1909" s="3">
        <v>1</v>
      </c>
      <c r="J1909" s="3">
        <v>12</v>
      </c>
      <c r="K1909" s="3">
        <v>2</v>
      </c>
      <c r="L1909" s="3"/>
      <c r="M1909" s="3">
        <v>1</v>
      </c>
      <c r="N1909" s="3">
        <v>2</v>
      </c>
      <c r="O1909" s="3">
        <v>1</v>
      </c>
      <c r="P1909" s="3">
        <v>1</v>
      </c>
      <c r="Q1909" s="3">
        <v>1</v>
      </c>
      <c r="R1909" s="3">
        <v>1</v>
      </c>
      <c r="S1909" s="3"/>
      <c r="T1909" s="3">
        <v>49</v>
      </c>
      <c r="U1909" s="3">
        <v>12</v>
      </c>
      <c r="V1909" s="3">
        <v>1</v>
      </c>
      <c r="W1909" s="3">
        <v>1</v>
      </c>
    </row>
    <row r="1910" spans="2:23">
      <c r="B1910" s="2" t="s">
        <v>3861</v>
      </c>
      <c r="C1910" t="s">
        <v>3860</v>
      </c>
      <c r="D1910" s="3">
        <v>11</v>
      </c>
      <c r="E1910" s="3">
        <v>0.65</v>
      </c>
      <c r="F1910" s="3">
        <v>2430000</v>
      </c>
      <c r="G1910" s="3">
        <v>0.32</v>
      </c>
      <c r="H1910" s="3"/>
      <c r="I1910" s="3">
        <v>1</v>
      </c>
      <c r="J1910" s="3">
        <v>22</v>
      </c>
      <c r="K1910" s="3">
        <v>3</v>
      </c>
      <c r="L1910" s="3"/>
      <c r="M1910" s="3">
        <v>8</v>
      </c>
      <c r="N1910" s="3">
        <v>10</v>
      </c>
      <c r="O1910" s="3">
        <v>1</v>
      </c>
      <c r="P1910" s="3">
        <v>1</v>
      </c>
      <c r="Q1910" s="3">
        <v>1</v>
      </c>
      <c r="R1910" s="3">
        <v>1</v>
      </c>
      <c r="S1910" s="3"/>
      <c r="T1910" s="3">
        <v>3</v>
      </c>
      <c r="U1910" s="3">
        <v>5</v>
      </c>
      <c r="V1910" s="3">
        <v>1</v>
      </c>
      <c r="W1910" s="3">
        <v>1</v>
      </c>
    </row>
    <row r="1911" spans="2:23">
      <c r="B1911" s="2" t="s">
        <v>3863</v>
      </c>
      <c r="C1911" t="s">
        <v>3862</v>
      </c>
      <c r="D1911" s="3">
        <v>21</v>
      </c>
      <c r="E1911" s="3">
        <v>0.63</v>
      </c>
      <c r="F1911" s="3">
        <v>2420000</v>
      </c>
      <c r="G1911" s="3">
        <v>0.06</v>
      </c>
      <c r="H1911" s="3"/>
      <c r="I1911" s="3">
        <v>1</v>
      </c>
      <c r="J1911" s="3">
        <v>1</v>
      </c>
      <c r="K1911" s="3">
        <v>4</v>
      </c>
      <c r="L1911" s="3"/>
      <c r="M1911" s="3">
        <v>5</v>
      </c>
      <c r="N1911" s="3">
        <v>22</v>
      </c>
      <c r="O1911" s="3">
        <v>12</v>
      </c>
      <c r="P1911" s="3">
        <v>2</v>
      </c>
      <c r="Q1911" s="3">
        <v>1</v>
      </c>
      <c r="R1911" s="3">
        <v>1</v>
      </c>
      <c r="S1911" s="3"/>
      <c r="T1911" s="3">
        <v>15</v>
      </c>
      <c r="U1911" s="3">
        <v>2</v>
      </c>
      <c r="V1911" s="3">
        <v>1</v>
      </c>
      <c r="W1911" s="3">
        <v>1</v>
      </c>
    </row>
    <row r="1912" spans="2:23">
      <c r="B1912" s="2" t="s">
        <v>3865</v>
      </c>
      <c r="C1912" t="s">
        <v>3864</v>
      </c>
      <c r="D1912" s="3">
        <v>1</v>
      </c>
      <c r="E1912" s="3">
        <v>0.65</v>
      </c>
      <c r="F1912" s="3">
        <v>2400000</v>
      </c>
      <c r="G1912" s="3">
        <v>0.66</v>
      </c>
      <c r="H1912" s="3"/>
      <c r="I1912" s="3">
        <v>1</v>
      </c>
      <c r="J1912" s="3">
        <v>1</v>
      </c>
      <c r="K1912" s="3">
        <v>7</v>
      </c>
      <c r="L1912" s="3"/>
      <c r="M1912" s="3">
        <v>1</v>
      </c>
      <c r="N1912" s="3">
        <v>2</v>
      </c>
      <c r="O1912" s="3">
        <v>1</v>
      </c>
      <c r="P1912" s="3">
        <v>1</v>
      </c>
      <c r="Q1912" s="3">
        <v>1</v>
      </c>
      <c r="R1912" s="3">
        <v>1</v>
      </c>
      <c r="S1912" s="3"/>
      <c r="T1912" s="3">
        <v>3</v>
      </c>
      <c r="U1912" s="3">
        <v>2</v>
      </c>
      <c r="V1912" s="3">
        <v>1</v>
      </c>
      <c r="W1912" s="3">
        <v>1</v>
      </c>
    </row>
    <row r="1913" spans="2:23">
      <c r="B1913" s="2" t="s">
        <v>3867</v>
      </c>
      <c r="C1913" t="s">
        <v>3866</v>
      </c>
      <c r="D1913" s="3">
        <v>11</v>
      </c>
      <c r="E1913" s="3">
        <v>0.44999999999999996</v>
      </c>
      <c r="F1913" s="3">
        <v>2390000</v>
      </c>
      <c r="G1913" s="3">
        <v>0.13</v>
      </c>
      <c r="H1913" s="3"/>
      <c r="I1913" s="3">
        <v>1</v>
      </c>
      <c r="J1913" s="3">
        <v>10</v>
      </c>
      <c r="K1913" s="3">
        <v>6</v>
      </c>
      <c r="L1913" s="3"/>
      <c r="M1913" s="3">
        <v>1</v>
      </c>
      <c r="N1913" s="3">
        <v>2</v>
      </c>
      <c r="O1913" s="3">
        <v>1</v>
      </c>
      <c r="P1913" s="3">
        <v>1</v>
      </c>
      <c r="Q1913" s="3">
        <v>1</v>
      </c>
      <c r="R1913" s="3">
        <v>1</v>
      </c>
      <c r="S1913" s="3"/>
      <c r="T1913" s="3">
        <v>3</v>
      </c>
      <c r="U1913" s="3">
        <v>2</v>
      </c>
      <c r="V1913" s="3">
        <v>1</v>
      </c>
      <c r="W1913" s="3">
        <v>1</v>
      </c>
    </row>
    <row r="1914" spans="2:23">
      <c r="B1914" s="2" t="s">
        <v>3869</v>
      </c>
      <c r="C1914" t="s">
        <v>3868</v>
      </c>
      <c r="D1914" s="3">
        <v>11</v>
      </c>
      <c r="E1914" s="3">
        <v>0.75</v>
      </c>
      <c r="F1914" s="3">
        <v>2380000</v>
      </c>
      <c r="G1914" s="3">
        <v>5.3100000000000005</v>
      </c>
      <c r="H1914" s="3"/>
      <c r="I1914" s="3">
        <v>3</v>
      </c>
      <c r="J1914" s="3">
        <v>16</v>
      </c>
      <c r="K1914" s="3">
        <v>4</v>
      </c>
      <c r="L1914" s="3"/>
      <c r="M1914" s="3">
        <v>11</v>
      </c>
      <c r="N1914" s="3">
        <v>28</v>
      </c>
      <c r="O1914" s="3">
        <v>20</v>
      </c>
      <c r="P1914" s="3">
        <v>2</v>
      </c>
      <c r="Q1914" s="3">
        <v>1</v>
      </c>
      <c r="R1914" s="3">
        <v>2</v>
      </c>
      <c r="S1914" s="3"/>
      <c r="T1914" s="3">
        <v>19</v>
      </c>
      <c r="U1914" s="3">
        <v>6</v>
      </c>
      <c r="V1914" s="3">
        <v>5</v>
      </c>
      <c r="W1914" s="3">
        <v>1</v>
      </c>
    </row>
    <row r="1915" spans="2:23">
      <c r="B1915" s="2" t="s">
        <v>3871</v>
      </c>
      <c r="C1915" t="s">
        <v>3870</v>
      </c>
      <c r="D1915" s="3">
        <v>11</v>
      </c>
      <c r="E1915" s="3">
        <v>0.44999999999999996</v>
      </c>
      <c r="F1915" s="3">
        <v>2370000</v>
      </c>
      <c r="G1915" s="3">
        <v>0.13999999999999999</v>
      </c>
      <c r="H1915" s="3"/>
      <c r="I1915" s="3">
        <v>1</v>
      </c>
      <c r="J1915" s="3">
        <v>10</v>
      </c>
      <c r="K1915" s="3">
        <v>6</v>
      </c>
      <c r="L1915" s="3"/>
      <c r="M1915" s="3">
        <v>1</v>
      </c>
      <c r="N1915" s="3">
        <v>2</v>
      </c>
      <c r="O1915" s="3">
        <v>1</v>
      </c>
      <c r="P1915" s="3">
        <v>1</v>
      </c>
      <c r="Q1915" s="3">
        <v>1</v>
      </c>
      <c r="R1915" s="3">
        <v>1</v>
      </c>
      <c r="S1915" s="3"/>
      <c r="T1915" s="3">
        <v>3</v>
      </c>
      <c r="U1915" s="3">
        <v>2</v>
      </c>
      <c r="V1915" s="3">
        <v>1</v>
      </c>
      <c r="W1915" s="3">
        <v>1</v>
      </c>
    </row>
    <row r="1916" spans="2:23">
      <c r="B1916" s="2" t="s">
        <v>3873</v>
      </c>
      <c r="C1916" t="s">
        <v>3872</v>
      </c>
      <c r="D1916" s="3">
        <v>49</v>
      </c>
      <c r="E1916" s="3">
        <v>0.9900000000000001</v>
      </c>
      <c r="F1916" s="3">
        <v>2350000</v>
      </c>
      <c r="G1916" s="3">
        <v>0.38999999999999996</v>
      </c>
      <c r="H1916" s="3"/>
      <c r="I1916" s="3">
        <v>3</v>
      </c>
      <c r="J1916" s="3">
        <v>14</v>
      </c>
      <c r="K1916" s="3">
        <v>4</v>
      </c>
      <c r="L1916" s="3"/>
      <c r="M1916" s="3">
        <v>2</v>
      </c>
      <c r="N1916" s="3">
        <v>16</v>
      </c>
      <c r="O1916" s="3">
        <v>20</v>
      </c>
      <c r="P1916" s="3">
        <v>1</v>
      </c>
      <c r="Q1916" s="3">
        <v>1</v>
      </c>
      <c r="R1916" s="3">
        <v>1</v>
      </c>
      <c r="S1916" s="3"/>
      <c r="T1916" s="3">
        <v>16</v>
      </c>
      <c r="U1916" s="3">
        <v>14</v>
      </c>
      <c r="V1916" s="3">
        <v>8</v>
      </c>
      <c r="W1916" s="3">
        <v>2</v>
      </c>
    </row>
    <row r="1917" spans="2:23">
      <c r="B1917" s="2" t="s">
        <v>433</v>
      </c>
      <c r="C1917" t="s">
        <v>3874</v>
      </c>
      <c r="D1917" s="3">
        <v>15</v>
      </c>
      <c r="E1917" s="3">
        <v>0.95</v>
      </c>
      <c r="F1917" s="3">
        <v>2330000</v>
      </c>
      <c r="G1917" s="3">
        <v>0.41000000000000003</v>
      </c>
      <c r="H1917" s="3"/>
      <c r="I1917" s="3">
        <v>1</v>
      </c>
      <c r="J1917" s="3">
        <v>1</v>
      </c>
      <c r="K1917" s="3">
        <v>1</v>
      </c>
      <c r="L1917" s="3"/>
      <c r="M1917" s="3">
        <v>1</v>
      </c>
      <c r="N1917" s="3">
        <v>5</v>
      </c>
      <c r="O1917" s="3">
        <v>1</v>
      </c>
      <c r="P1917" s="3">
        <v>2</v>
      </c>
      <c r="Q1917" s="3">
        <v>1</v>
      </c>
      <c r="R1917" s="3">
        <v>1</v>
      </c>
      <c r="S1917" s="3"/>
      <c r="T1917" s="3">
        <v>1</v>
      </c>
      <c r="U1917" s="3">
        <v>1</v>
      </c>
      <c r="V1917" s="3">
        <v>1</v>
      </c>
      <c r="W1917" s="3">
        <v>1</v>
      </c>
    </row>
    <row r="1918" spans="2:23">
      <c r="B1918" s="2" t="s">
        <v>3876</v>
      </c>
      <c r="C1918" t="s">
        <v>3875</v>
      </c>
      <c r="D1918" s="3">
        <v>36</v>
      </c>
      <c r="E1918" s="3">
        <v>2.93</v>
      </c>
      <c r="F1918" s="3">
        <v>2300000</v>
      </c>
      <c r="G1918" s="3">
        <v>0.33999999999999997</v>
      </c>
      <c r="H1918" s="3"/>
      <c r="I1918" s="3">
        <v>4</v>
      </c>
      <c r="J1918" s="3">
        <v>14</v>
      </c>
      <c r="K1918" s="3">
        <v>1</v>
      </c>
      <c r="L1918" s="3"/>
      <c r="M1918" s="3">
        <v>13</v>
      </c>
      <c r="N1918" s="3">
        <v>41</v>
      </c>
      <c r="O1918" s="3">
        <v>64</v>
      </c>
      <c r="P1918" s="3">
        <v>1</v>
      </c>
      <c r="Q1918" s="3">
        <v>1</v>
      </c>
      <c r="R1918" s="3">
        <v>1</v>
      </c>
      <c r="S1918" s="3"/>
      <c r="T1918" s="3">
        <v>10</v>
      </c>
      <c r="U1918" s="3">
        <v>14</v>
      </c>
      <c r="V1918" s="3">
        <v>8</v>
      </c>
      <c r="W1918" s="3">
        <v>1</v>
      </c>
    </row>
    <row r="1919" spans="2:23">
      <c r="B1919" s="2" t="s">
        <v>3878</v>
      </c>
      <c r="C1919" t="s">
        <v>3877</v>
      </c>
      <c r="D1919" s="3">
        <v>77</v>
      </c>
      <c r="E1919" s="3">
        <v>0.8</v>
      </c>
      <c r="F1919" s="3">
        <v>2270000</v>
      </c>
      <c r="G1919" s="3">
        <v>2.2800000000000002</v>
      </c>
      <c r="H1919" s="3"/>
      <c r="I1919" s="3">
        <v>1</v>
      </c>
      <c r="J1919" s="3">
        <v>29</v>
      </c>
      <c r="K1919" s="3">
        <v>5</v>
      </c>
      <c r="L1919" s="3"/>
      <c r="M1919" s="3">
        <v>1</v>
      </c>
      <c r="N1919" s="3">
        <v>2</v>
      </c>
      <c r="O1919" s="3">
        <v>1</v>
      </c>
      <c r="P1919" s="3">
        <v>1</v>
      </c>
      <c r="Q1919" s="3">
        <v>1</v>
      </c>
      <c r="R1919" s="3">
        <v>1</v>
      </c>
      <c r="S1919" s="3"/>
      <c r="T1919" s="3">
        <v>112</v>
      </c>
      <c r="U1919" s="3">
        <v>25</v>
      </c>
      <c r="V1919" s="3">
        <v>1</v>
      </c>
      <c r="W1919" s="3">
        <v>1</v>
      </c>
    </row>
    <row r="1920" spans="2:23">
      <c r="B1920" s="2" t="s">
        <v>3880</v>
      </c>
      <c r="C1920" t="s">
        <v>3879</v>
      </c>
      <c r="D1920" s="3">
        <v>19</v>
      </c>
      <c r="E1920" s="3">
        <v>0.95</v>
      </c>
      <c r="F1920" s="3">
        <v>2180000</v>
      </c>
      <c r="G1920" s="3">
        <v>49.99</v>
      </c>
      <c r="H1920" s="3"/>
      <c r="I1920" s="3">
        <v>1</v>
      </c>
      <c r="J1920" s="3">
        <v>1</v>
      </c>
      <c r="K1920" s="3">
        <v>1</v>
      </c>
      <c r="L1920" s="3"/>
      <c r="M1920" s="3">
        <v>1</v>
      </c>
      <c r="N1920" s="3">
        <v>1</v>
      </c>
      <c r="O1920" s="3">
        <v>1</v>
      </c>
      <c r="P1920" s="3">
        <v>1</v>
      </c>
      <c r="Q1920" s="3">
        <v>2</v>
      </c>
      <c r="R1920" s="3">
        <v>2</v>
      </c>
      <c r="S1920" s="3"/>
      <c r="T1920" s="3">
        <v>1</v>
      </c>
      <c r="U1920" s="3">
        <v>1</v>
      </c>
      <c r="V1920" s="3">
        <v>1</v>
      </c>
      <c r="W1920" s="3">
        <v>1</v>
      </c>
    </row>
    <row r="1921" spans="2:23">
      <c r="B1921" s="2" t="s">
        <v>3882</v>
      </c>
      <c r="C1921" t="s">
        <v>3881</v>
      </c>
      <c r="D1921" s="3">
        <v>21</v>
      </c>
      <c r="E1921" s="3">
        <v>0.6</v>
      </c>
      <c r="F1921" s="3">
        <v>2170000</v>
      </c>
      <c r="G1921" s="3">
        <v>0.16</v>
      </c>
      <c r="H1921" s="3"/>
      <c r="I1921" s="3">
        <v>1</v>
      </c>
      <c r="J1921" s="3">
        <v>1</v>
      </c>
      <c r="K1921" s="3">
        <v>1</v>
      </c>
      <c r="L1921" s="3"/>
      <c r="M1921" s="3">
        <v>5</v>
      </c>
      <c r="N1921" s="3">
        <v>23</v>
      </c>
      <c r="O1921" s="3">
        <v>1</v>
      </c>
      <c r="P1921" s="3">
        <v>2</v>
      </c>
      <c r="Q1921" s="3">
        <v>1</v>
      </c>
      <c r="R1921" s="3">
        <v>1</v>
      </c>
      <c r="S1921" s="3"/>
      <c r="T1921" s="3">
        <v>1</v>
      </c>
      <c r="U1921" s="3">
        <v>1</v>
      </c>
      <c r="V1921" s="3">
        <v>1</v>
      </c>
      <c r="W1921" s="3">
        <v>1</v>
      </c>
    </row>
    <row r="1922" spans="2:23">
      <c r="B1922" s="2" t="s">
        <v>3884</v>
      </c>
      <c r="C1922" t="s">
        <v>3883</v>
      </c>
      <c r="D1922" s="3">
        <v>8</v>
      </c>
      <c r="E1922" s="3">
        <v>0.33</v>
      </c>
      <c r="F1922" s="3">
        <v>2150000</v>
      </c>
      <c r="G1922" s="3">
        <v>1.28</v>
      </c>
      <c r="H1922" s="3"/>
      <c r="I1922" s="3">
        <v>1</v>
      </c>
      <c r="J1922" s="3">
        <v>13</v>
      </c>
      <c r="K1922" s="3">
        <v>1</v>
      </c>
      <c r="L1922" s="3"/>
      <c r="M1922" s="3">
        <v>1</v>
      </c>
      <c r="N1922" s="3">
        <v>2</v>
      </c>
      <c r="O1922" s="3">
        <v>1</v>
      </c>
      <c r="P1922" s="3">
        <v>1</v>
      </c>
      <c r="Q1922" s="3">
        <v>1</v>
      </c>
      <c r="R1922" s="3">
        <v>1</v>
      </c>
      <c r="S1922" s="3"/>
      <c r="T1922" s="3">
        <v>14</v>
      </c>
      <c r="U1922" s="3">
        <v>8</v>
      </c>
      <c r="V1922" s="3">
        <v>17</v>
      </c>
      <c r="W1922" s="3">
        <v>1</v>
      </c>
    </row>
    <row r="1923" spans="2:23">
      <c r="B1923" s="2" t="s">
        <v>3886</v>
      </c>
      <c r="C1923" t="s">
        <v>3885</v>
      </c>
      <c r="D1923" s="3">
        <v>19</v>
      </c>
      <c r="E1923" s="3">
        <v>0.75</v>
      </c>
      <c r="F1923" s="3">
        <v>2029999.9999999998</v>
      </c>
      <c r="G1923" s="3">
        <v>0.49</v>
      </c>
      <c r="H1923" s="3"/>
      <c r="I1923" s="3">
        <v>3</v>
      </c>
      <c r="J1923" s="3">
        <v>20</v>
      </c>
      <c r="K1923" s="3">
        <v>4</v>
      </c>
      <c r="L1923" s="3"/>
      <c r="M1923" s="3">
        <v>19</v>
      </c>
      <c r="N1923" s="3">
        <v>72</v>
      </c>
      <c r="O1923" s="3">
        <v>39</v>
      </c>
      <c r="P1923" s="3">
        <v>1</v>
      </c>
      <c r="Q1923" s="3">
        <v>1</v>
      </c>
      <c r="R1923" s="3">
        <v>2</v>
      </c>
      <c r="S1923" s="3"/>
      <c r="T1923" s="3">
        <v>42</v>
      </c>
      <c r="U1923" s="3">
        <v>6</v>
      </c>
      <c r="V1923" s="3">
        <v>5</v>
      </c>
      <c r="W1923" s="3">
        <v>1</v>
      </c>
    </row>
    <row r="1924" spans="2:23">
      <c r="B1924" s="2" t="s">
        <v>3888</v>
      </c>
      <c r="C1924" t="s">
        <v>3887</v>
      </c>
      <c r="D1924" s="3">
        <v>12</v>
      </c>
      <c r="E1924" s="3">
        <v>0.6</v>
      </c>
      <c r="F1924" s="3">
        <v>2029999.9999999998</v>
      </c>
      <c r="G1924" s="3">
        <v>0.33999999999999997</v>
      </c>
      <c r="H1924" s="3"/>
      <c r="I1924" s="3">
        <v>1</v>
      </c>
      <c r="J1924" s="3">
        <v>13</v>
      </c>
      <c r="K1924" s="3">
        <v>1</v>
      </c>
      <c r="L1924" s="3"/>
      <c r="M1924" s="3">
        <v>5</v>
      </c>
      <c r="N1924" s="3">
        <v>13</v>
      </c>
      <c r="O1924" s="3">
        <v>40</v>
      </c>
      <c r="P1924" s="3">
        <v>1</v>
      </c>
      <c r="Q1924" s="3">
        <v>1</v>
      </c>
      <c r="R1924" s="3">
        <v>1</v>
      </c>
      <c r="S1924" s="3"/>
      <c r="T1924" s="3">
        <v>5</v>
      </c>
      <c r="U1924" s="3">
        <v>19</v>
      </c>
      <c r="V1924" s="3">
        <v>4</v>
      </c>
      <c r="W1924" s="3">
        <v>1</v>
      </c>
    </row>
    <row r="1925" spans="2:23">
      <c r="B1925" s="2" t="s">
        <v>3890</v>
      </c>
      <c r="C1925" t="s">
        <v>3889</v>
      </c>
      <c r="D1925" s="3">
        <v>36</v>
      </c>
      <c r="E1925" s="3">
        <v>2.93</v>
      </c>
      <c r="F1925" s="3">
        <v>2020000</v>
      </c>
      <c r="G1925" s="3">
        <v>1.78</v>
      </c>
      <c r="H1925" s="3"/>
      <c r="I1925" s="3">
        <v>4</v>
      </c>
      <c r="J1925" s="3">
        <v>8</v>
      </c>
      <c r="K1925" s="3">
        <v>1</v>
      </c>
      <c r="L1925" s="3"/>
      <c r="M1925" s="3">
        <v>13</v>
      </c>
      <c r="N1925" s="3">
        <v>41</v>
      </c>
      <c r="O1925" s="3">
        <v>64</v>
      </c>
      <c r="P1925" s="3">
        <v>1</v>
      </c>
      <c r="Q1925" s="3">
        <v>1</v>
      </c>
      <c r="R1925" s="3">
        <v>1</v>
      </c>
      <c r="S1925" s="3"/>
      <c r="T1925" s="3">
        <v>10</v>
      </c>
      <c r="U1925" s="3">
        <v>2</v>
      </c>
      <c r="V1925" s="3">
        <v>8</v>
      </c>
      <c r="W1925" s="3">
        <v>1</v>
      </c>
    </row>
    <row r="1926" spans="2:23">
      <c r="B1926" s="2" t="s">
        <v>3892</v>
      </c>
      <c r="C1926" t="s">
        <v>3891</v>
      </c>
      <c r="D1926" s="3">
        <v>12</v>
      </c>
      <c r="E1926" s="3">
        <v>0.5</v>
      </c>
      <c r="F1926" s="3">
        <v>2020000</v>
      </c>
      <c r="G1926" s="3">
        <v>0.21</v>
      </c>
      <c r="H1926" s="3"/>
      <c r="I1926" s="3">
        <v>1</v>
      </c>
      <c r="J1926" s="3">
        <v>8</v>
      </c>
      <c r="K1926" s="3">
        <v>1</v>
      </c>
      <c r="L1926" s="3"/>
      <c r="M1926" s="3">
        <v>1</v>
      </c>
      <c r="N1926" s="3">
        <v>1</v>
      </c>
      <c r="O1926" s="3">
        <v>1</v>
      </c>
      <c r="P1926" s="3">
        <v>1</v>
      </c>
      <c r="Q1926" s="3">
        <v>1</v>
      </c>
      <c r="R1926" s="3">
        <v>1</v>
      </c>
      <c r="S1926" s="3"/>
      <c r="T1926" s="3">
        <v>10</v>
      </c>
      <c r="U1926" s="3">
        <v>1</v>
      </c>
      <c r="V1926" s="3">
        <v>8</v>
      </c>
      <c r="W1926" s="3">
        <v>1</v>
      </c>
    </row>
    <row r="1927" spans="2:23">
      <c r="B1927" s="2" t="s">
        <v>3894</v>
      </c>
      <c r="C1927" t="s">
        <v>3893</v>
      </c>
      <c r="D1927" s="3">
        <v>17</v>
      </c>
      <c r="E1927" s="3">
        <v>2.15</v>
      </c>
      <c r="F1927" s="3">
        <v>2009999.9999999998</v>
      </c>
      <c r="G1927" s="3">
        <v>0.36</v>
      </c>
      <c r="H1927" s="3"/>
      <c r="I1927" s="3">
        <v>3</v>
      </c>
      <c r="J1927" s="3">
        <v>1</v>
      </c>
      <c r="K1927" s="3">
        <v>4</v>
      </c>
      <c r="L1927" s="3"/>
      <c r="M1927" s="3">
        <v>11</v>
      </c>
      <c r="N1927" s="3">
        <v>28</v>
      </c>
      <c r="O1927" s="3">
        <v>19</v>
      </c>
      <c r="P1927" s="3">
        <v>2</v>
      </c>
      <c r="Q1927" s="3">
        <v>1</v>
      </c>
      <c r="R1927" s="3">
        <v>1</v>
      </c>
      <c r="S1927" s="3"/>
      <c r="T1927" s="3">
        <v>25</v>
      </c>
      <c r="U1927" s="3">
        <v>6</v>
      </c>
      <c r="V1927" s="3">
        <v>5</v>
      </c>
      <c r="W1927" s="3">
        <v>1</v>
      </c>
    </row>
    <row r="1928" spans="2:23">
      <c r="B1928" s="2" t="s">
        <v>3896</v>
      </c>
      <c r="C1928" t="s">
        <v>3895</v>
      </c>
      <c r="D1928" s="3">
        <v>54</v>
      </c>
      <c r="E1928" s="3">
        <v>0.85000000000000009</v>
      </c>
      <c r="F1928" s="3">
        <v>2000000</v>
      </c>
      <c r="G1928" s="3">
        <v>0.70000000000000007</v>
      </c>
      <c r="H1928" s="3"/>
      <c r="I1928" s="3">
        <v>5</v>
      </c>
      <c r="J1928" s="3">
        <v>5</v>
      </c>
      <c r="K1928" s="3">
        <v>1</v>
      </c>
      <c r="L1928" s="3"/>
      <c r="M1928" s="3">
        <v>14</v>
      </c>
      <c r="N1928" s="3">
        <v>33</v>
      </c>
      <c r="O1928" s="3">
        <v>34</v>
      </c>
      <c r="P1928" s="3">
        <v>1</v>
      </c>
      <c r="Q1928" s="3">
        <v>1</v>
      </c>
      <c r="R1928" s="3">
        <v>1</v>
      </c>
      <c r="S1928" s="3"/>
      <c r="T1928" s="3">
        <v>16</v>
      </c>
      <c r="U1928" s="3">
        <v>7</v>
      </c>
      <c r="V1928" s="3">
        <v>8</v>
      </c>
      <c r="W1928" s="3">
        <v>2</v>
      </c>
    </row>
    <row r="1929" spans="2:23">
      <c r="B1929" s="2" t="s">
        <v>3898</v>
      </c>
      <c r="C1929" t="s">
        <v>3897</v>
      </c>
      <c r="D1929" s="3">
        <v>12</v>
      </c>
      <c r="E1929" s="3">
        <v>0.6</v>
      </c>
      <c r="F1929" s="3">
        <v>2000000</v>
      </c>
      <c r="G1929" s="3">
        <v>0.3</v>
      </c>
      <c r="H1929" s="3"/>
      <c r="I1929" s="3">
        <v>1</v>
      </c>
      <c r="J1929" s="3">
        <v>5</v>
      </c>
      <c r="K1929" s="3">
        <v>1</v>
      </c>
      <c r="L1929" s="3"/>
      <c r="M1929" s="3">
        <v>1</v>
      </c>
      <c r="N1929" s="3">
        <v>4</v>
      </c>
      <c r="O1929" s="3">
        <v>1</v>
      </c>
      <c r="P1929" s="3">
        <v>1</v>
      </c>
      <c r="Q1929" s="3">
        <v>1</v>
      </c>
      <c r="R1929" s="3">
        <v>1</v>
      </c>
      <c r="S1929" s="3"/>
      <c r="T1929" s="3">
        <v>125</v>
      </c>
      <c r="U1929" s="3">
        <v>7</v>
      </c>
      <c r="V1929" s="3">
        <v>2</v>
      </c>
      <c r="W1929" s="3">
        <v>1</v>
      </c>
    </row>
    <row r="1930" spans="2:23">
      <c r="B1930" s="2" t="s">
        <v>3900</v>
      </c>
      <c r="C1930" t="s">
        <v>3899</v>
      </c>
      <c r="D1930" s="3">
        <v>12</v>
      </c>
      <c r="E1930" s="3">
        <v>0.6</v>
      </c>
      <c r="F1930" s="3">
        <v>2000000</v>
      </c>
      <c r="G1930" s="3">
        <v>0.3</v>
      </c>
      <c r="H1930" s="3"/>
      <c r="I1930" s="3">
        <v>1</v>
      </c>
      <c r="J1930" s="3">
        <v>5</v>
      </c>
      <c r="K1930" s="3">
        <v>1</v>
      </c>
      <c r="L1930" s="3"/>
      <c r="M1930" s="3">
        <v>1</v>
      </c>
      <c r="N1930" s="3">
        <v>5</v>
      </c>
      <c r="O1930" s="3">
        <v>1</v>
      </c>
      <c r="P1930" s="3">
        <v>1</v>
      </c>
      <c r="Q1930" s="3">
        <v>1</v>
      </c>
      <c r="R1930" s="3">
        <v>1</v>
      </c>
      <c r="S1930" s="3"/>
      <c r="T1930" s="3">
        <v>125</v>
      </c>
      <c r="U1930" s="3">
        <v>7</v>
      </c>
      <c r="V1930" s="3">
        <v>2</v>
      </c>
      <c r="W1930" s="3">
        <v>1</v>
      </c>
    </row>
    <row r="1931" spans="2:23">
      <c r="B1931" s="2" t="s">
        <v>3902</v>
      </c>
      <c r="C1931" t="s">
        <v>3901</v>
      </c>
      <c r="D1931" s="3">
        <v>12</v>
      </c>
      <c r="E1931" s="3">
        <v>0.6</v>
      </c>
      <c r="F1931" s="3">
        <v>1990000</v>
      </c>
      <c r="G1931" s="3">
        <v>0.64</v>
      </c>
      <c r="H1931" s="3"/>
      <c r="I1931" s="3">
        <v>1</v>
      </c>
      <c r="J1931" s="3">
        <v>13</v>
      </c>
      <c r="K1931" s="3">
        <v>1</v>
      </c>
      <c r="L1931" s="3"/>
      <c r="M1931" s="3">
        <v>5</v>
      </c>
      <c r="N1931" s="3">
        <v>17</v>
      </c>
      <c r="O1931" s="3">
        <v>47</v>
      </c>
      <c r="P1931" s="3">
        <v>1</v>
      </c>
      <c r="Q1931" s="3">
        <v>1</v>
      </c>
      <c r="R1931" s="3">
        <v>1</v>
      </c>
      <c r="S1931" s="3"/>
      <c r="T1931" s="3">
        <v>5</v>
      </c>
      <c r="U1931" s="3">
        <v>19</v>
      </c>
      <c r="V1931" s="3">
        <v>4</v>
      </c>
      <c r="W1931" s="3">
        <v>1</v>
      </c>
    </row>
    <row r="1932" spans="2:23">
      <c r="B1932" s="2" t="s">
        <v>3904</v>
      </c>
      <c r="C1932" t="s">
        <v>3903</v>
      </c>
      <c r="D1932" s="3">
        <v>19</v>
      </c>
      <c r="E1932" s="3">
        <v>0.65</v>
      </c>
      <c r="F1932" s="3">
        <v>1940000</v>
      </c>
      <c r="G1932" s="3">
        <v>4.3600000000000003</v>
      </c>
      <c r="H1932" s="3"/>
      <c r="I1932" s="3">
        <v>4</v>
      </c>
      <c r="J1932" s="3">
        <v>12</v>
      </c>
      <c r="K1932" s="3">
        <v>2</v>
      </c>
      <c r="L1932" s="3"/>
      <c r="M1932" s="3">
        <v>13</v>
      </c>
      <c r="N1932" s="3">
        <v>41</v>
      </c>
      <c r="O1932" s="3">
        <v>74</v>
      </c>
      <c r="P1932" s="3">
        <v>1</v>
      </c>
      <c r="Q1932" s="3">
        <v>1</v>
      </c>
      <c r="R1932" s="3">
        <v>2</v>
      </c>
      <c r="S1932" s="3"/>
      <c r="T1932" s="3">
        <v>86</v>
      </c>
      <c r="U1932" s="3">
        <v>30</v>
      </c>
      <c r="V1932" s="3">
        <v>8</v>
      </c>
      <c r="W1932" s="3">
        <v>1</v>
      </c>
    </row>
    <row r="1933" spans="2:23">
      <c r="B1933" s="2" t="s">
        <v>3906</v>
      </c>
      <c r="C1933" t="s">
        <v>3905</v>
      </c>
      <c r="D1933" s="3">
        <v>15</v>
      </c>
      <c r="E1933" s="3">
        <v>0.95</v>
      </c>
      <c r="F1933" s="3">
        <v>1920000</v>
      </c>
      <c r="G1933" s="3">
        <v>0.35000000000000003</v>
      </c>
      <c r="H1933" s="3"/>
      <c r="I1933" s="3">
        <v>1</v>
      </c>
      <c r="J1933" s="3">
        <v>1</v>
      </c>
      <c r="K1933" s="3">
        <v>1</v>
      </c>
      <c r="L1933" s="3"/>
      <c r="M1933" s="3">
        <v>5</v>
      </c>
      <c r="N1933" s="3">
        <v>22</v>
      </c>
      <c r="O1933" s="3">
        <v>1</v>
      </c>
      <c r="P1933" s="3">
        <v>2</v>
      </c>
      <c r="Q1933" s="3">
        <v>1</v>
      </c>
      <c r="R1933" s="3">
        <v>1</v>
      </c>
      <c r="S1933" s="3"/>
      <c r="T1933" s="3">
        <v>10</v>
      </c>
      <c r="U1933" s="3">
        <v>2</v>
      </c>
      <c r="V1933" s="3">
        <v>1</v>
      </c>
      <c r="W1933" s="3">
        <v>1</v>
      </c>
    </row>
    <row r="1934" spans="2:23">
      <c r="B1934" s="2" t="s">
        <v>3908</v>
      </c>
      <c r="C1934" t="s">
        <v>3907</v>
      </c>
      <c r="D1934" s="3">
        <v>19</v>
      </c>
      <c r="E1934" s="3">
        <v>0.85000000000000009</v>
      </c>
      <c r="F1934" s="3">
        <v>1850000</v>
      </c>
      <c r="G1934" s="3">
        <v>0.22</v>
      </c>
      <c r="H1934" s="3"/>
      <c r="I1934" s="3">
        <v>3</v>
      </c>
      <c r="J1934" s="3">
        <v>16</v>
      </c>
      <c r="K1934" s="3">
        <v>4</v>
      </c>
      <c r="L1934" s="3"/>
      <c r="M1934" s="3">
        <v>16</v>
      </c>
      <c r="N1934" s="3">
        <v>16</v>
      </c>
      <c r="O1934" s="3">
        <v>20</v>
      </c>
      <c r="P1934" s="3">
        <v>1</v>
      </c>
      <c r="Q1934" s="3">
        <v>1</v>
      </c>
      <c r="R1934" s="3">
        <v>2</v>
      </c>
      <c r="S1934" s="3"/>
      <c r="T1934" s="3">
        <v>86</v>
      </c>
      <c r="U1934" s="3">
        <v>19</v>
      </c>
      <c r="V1934" s="3">
        <v>18</v>
      </c>
      <c r="W1934" s="3">
        <v>1</v>
      </c>
    </row>
    <row r="1935" spans="2:23">
      <c r="B1935" s="2" t="s">
        <v>3910</v>
      </c>
      <c r="C1935" t="s">
        <v>3909</v>
      </c>
      <c r="D1935" s="3">
        <v>28</v>
      </c>
      <c r="E1935" s="3">
        <v>0.54999999999999993</v>
      </c>
      <c r="F1935" s="3">
        <v>1830000</v>
      </c>
      <c r="G1935" s="3">
        <v>0.54999999999999993</v>
      </c>
      <c r="H1935" s="3"/>
      <c r="I1935" s="3">
        <v>1</v>
      </c>
      <c r="J1935" s="3">
        <v>13</v>
      </c>
      <c r="K1935" s="3">
        <v>2</v>
      </c>
      <c r="L1935" s="3"/>
      <c r="M1935" s="3">
        <v>8</v>
      </c>
      <c r="N1935" s="3">
        <v>10</v>
      </c>
      <c r="O1935" s="3">
        <v>1</v>
      </c>
      <c r="P1935" s="3">
        <v>1</v>
      </c>
      <c r="Q1935" s="3">
        <v>1</v>
      </c>
      <c r="R1935" s="3">
        <v>1</v>
      </c>
      <c r="S1935" s="3"/>
      <c r="T1935" s="3">
        <v>3</v>
      </c>
      <c r="U1935" s="3">
        <v>5</v>
      </c>
      <c r="V1935" s="3">
        <v>8</v>
      </c>
      <c r="W1935" s="3">
        <v>1</v>
      </c>
    </row>
    <row r="1936" spans="2:23">
      <c r="B1936" s="2" t="s">
        <v>3912</v>
      </c>
      <c r="C1936" t="s">
        <v>3911</v>
      </c>
      <c r="D1936" s="3">
        <v>15</v>
      </c>
      <c r="E1936" s="3">
        <v>0.95</v>
      </c>
      <c r="F1936" s="3">
        <v>1830000</v>
      </c>
      <c r="G1936" s="3">
        <v>0.41000000000000003</v>
      </c>
      <c r="H1936" s="3"/>
      <c r="I1936" s="3">
        <v>1</v>
      </c>
      <c r="J1936" s="3">
        <v>1</v>
      </c>
      <c r="K1936" s="3">
        <v>1</v>
      </c>
      <c r="L1936" s="3"/>
      <c r="M1936" s="3">
        <v>5</v>
      </c>
      <c r="N1936" s="3">
        <v>17</v>
      </c>
      <c r="O1936" s="3">
        <v>1</v>
      </c>
      <c r="P1936" s="3">
        <v>2</v>
      </c>
      <c r="Q1936" s="3">
        <v>1</v>
      </c>
      <c r="R1936" s="3">
        <v>1</v>
      </c>
      <c r="S1936" s="3"/>
      <c r="T1936" s="3">
        <v>10</v>
      </c>
      <c r="U1936" s="3">
        <v>2</v>
      </c>
      <c r="V1936" s="3">
        <v>1</v>
      </c>
      <c r="W1936" s="3">
        <v>1</v>
      </c>
    </row>
    <row r="1937" spans="2:23">
      <c r="B1937" s="2" t="s">
        <v>3914</v>
      </c>
      <c r="C1937" t="s">
        <v>3913</v>
      </c>
      <c r="D1937" s="3">
        <v>23</v>
      </c>
      <c r="E1937" s="3">
        <v>0.85000000000000009</v>
      </c>
      <c r="F1937" s="3">
        <v>1800000</v>
      </c>
      <c r="G1937" s="3">
        <v>2.08</v>
      </c>
      <c r="H1937" s="3"/>
      <c r="I1937" s="3">
        <v>1</v>
      </c>
      <c r="J1937" s="3">
        <v>8</v>
      </c>
      <c r="K1937" s="3">
        <v>4</v>
      </c>
      <c r="L1937" s="3"/>
      <c r="M1937" s="3">
        <v>5</v>
      </c>
      <c r="N1937" s="3">
        <v>14</v>
      </c>
      <c r="O1937" s="3">
        <v>84</v>
      </c>
      <c r="P1937" s="3">
        <v>1</v>
      </c>
      <c r="Q1937" s="3">
        <v>1</v>
      </c>
      <c r="R1937" s="3">
        <v>1</v>
      </c>
      <c r="S1937" s="3"/>
      <c r="T1937" s="3">
        <v>83</v>
      </c>
      <c r="U1937" s="3">
        <v>2</v>
      </c>
      <c r="V1937" s="3">
        <v>2</v>
      </c>
      <c r="W1937" s="3">
        <v>1</v>
      </c>
    </row>
    <row r="1938" spans="2:23">
      <c r="B1938" s="2" t="s">
        <v>3916</v>
      </c>
      <c r="C1938" t="s">
        <v>3915</v>
      </c>
      <c r="D1938" s="3">
        <v>17</v>
      </c>
      <c r="E1938" s="3">
        <v>0.77999999999999992</v>
      </c>
      <c r="F1938" s="3">
        <v>1790000</v>
      </c>
      <c r="G1938" s="3">
        <v>4.4799999999999995</v>
      </c>
      <c r="H1938" s="3"/>
      <c r="I1938" s="3">
        <v>3</v>
      </c>
      <c r="J1938" s="3">
        <v>16</v>
      </c>
      <c r="K1938" s="3">
        <v>4</v>
      </c>
      <c r="L1938" s="3"/>
      <c r="M1938" s="3">
        <v>16</v>
      </c>
      <c r="N1938" s="3">
        <v>16</v>
      </c>
      <c r="O1938" s="3">
        <v>20</v>
      </c>
      <c r="P1938" s="3">
        <v>1</v>
      </c>
      <c r="Q1938" s="3">
        <v>1</v>
      </c>
      <c r="R1938" s="3">
        <v>1</v>
      </c>
      <c r="S1938" s="3"/>
      <c r="T1938" s="3">
        <v>50</v>
      </c>
      <c r="U1938" s="3">
        <v>16</v>
      </c>
      <c r="V1938" s="3">
        <v>17</v>
      </c>
      <c r="W1938" s="3">
        <v>1</v>
      </c>
    </row>
    <row r="1939" spans="2:23">
      <c r="B1939" s="2" t="s">
        <v>3918</v>
      </c>
      <c r="C1939" t="s">
        <v>3917</v>
      </c>
      <c r="D1939" s="3">
        <v>15</v>
      </c>
      <c r="E1939" s="3">
        <v>0.95</v>
      </c>
      <c r="F1939" s="3">
        <v>1740000</v>
      </c>
      <c r="G1939" s="3">
        <v>1.17</v>
      </c>
      <c r="H1939" s="3"/>
      <c r="I1939" s="3">
        <v>1</v>
      </c>
      <c r="J1939" s="3">
        <v>1</v>
      </c>
      <c r="K1939" s="3">
        <v>1</v>
      </c>
      <c r="L1939" s="3"/>
      <c r="M1939" s="3">
        <v>5</v>
      </c>
      <c r="N1939" s="3">
        <v>8</v>
      </c>
      <c r="O1939" s="3">
        <v>1</v>
      </c>
      <c r="P1939" s="3">
        <v>2</v>
      </c>
      <c r="Q1939" s="3">
        <v>1</v>
      </c>
      <c r="R1939" s="3">
        <v>1</v>
      </c>
      <c r="S1939" s="3"/>
      <c r="T1939" s="3">
        <v>1</v>
      </c>
      <c r="U1939" s="3">
        <v>2</v>
      </c>
      <c r="V1939" s="3">
        <v>1</v>
      </c>
      <c r="W1939" s="3">
        <v>1</v>
      </c>
    </row>
    <row r="1940" spans="2:23">
      <c r="B1940" s="2" t="s">
        <v>3920</v>
      </c>
      <c r="C1940" t="s">
        <v>3919</v>
      </c>
      <c r="D1940" s="3">
        <v>21</v>
      </c>
      <c r="E1940" s="3">
        <v>0.57999999999999996</v>
      </c>
      <c r="F1940" s="3">
        <v>1720000</v>
      </c>
      <c r="G1940" s="3">
        <v>0.27999999999999997</v>
      </c>
      <c r="H1940" s="3"/>
      <c r="I1940" s="3">
        <v>1</v>
      </c>
      <c r="J1940" s="3">
        <v>1</v>
      </c>
      <c r="K1940" s="3">
        <v>1</v>
      </c>
      <c r="L1940" s="3"/>
      <c r="M1940" s="3">
        <v>5</v>
      </c>
      <c r="N1940" s="3">
        <v>8</v>
      </c>
      <c r="O1940" s="3">
        <v>1</v>
      </c>
      <c r="P1940" s="3">
        <v>2</v>
      </c>
      <c r="Q1940" s="3">
        <v>1</v>
      </c>
      <c r="R1940" s="3">
        <v>1</v>
      </c>
      <c r="S1940" s="3"/>
      <c r="T1940" s="3">
        <v>1</v>
      </c>
      <c r="U1940" s="3">
        <v>1</v>
      </c>
      <c r="V1940" s="3">
        <v>1</v>
      </c>
      <c r="W1940" s="3">
        <v>1</v>
      </c>
    </row>
    <row r="1941" spans="2:23">
      <c r="B1941" s="2" t="s">
        <v>3922</v>
      </c>
      <c r="C1941" t="s">
        <v>3921</v>
      </c>
      <c r="D1941" s="3">
        <v>28</v>
      </c>
      <c r="E1941" s="3">
        <v>0.65</v>
      </c>
      <c r="F1941" s="3">
        <v>1700000</v>
      </c>
      <c r="G1941" s="3">
        <v>0.89</v>
      </c>
      <c r="H1941" s="3"/>
      <c r="I1941" s="3">
        <v>1</v>
      </c>
      <c r="J1941" s="3">
        <v>1</v>
      </c>
      <c r="K1941" s="3">
        <v>7</v>
      </c>
      <c r="L1941" s="3"/>
      <c r="M1941" s="3">
        <v>5</v>
      </c>
      <c r="N1941" s="3">
        <v>15</v>
      </c>
      <c r="O1941" s="3">
        <v>1</v>
      </c>
      <c r="P1941" s="3">
        <v>1</v>
      </c>
      <c r="Q1941" s="3">
        <v>1</v>
      </c>
      <c r="R1941" s="3">
        <v>1</v>
      </c>
      <c r="S1941" s="3"/>
      <c r="T1941" s="3">
        <v>38</v>
      </c>
      <c r="U1941" s="3">
        <v>2</v>
      </c>
      <c r="V1941" s="3">
        <v>1</v>
      </c>
      <c r="W1941" s="3">
        <v>1</v>
      </c>
    </row>
    <row r="1942" spans="2:23">
      <c r="B1942" s="2" t="s">
        <v>3924</v>
      </c>
      <c r="C1942" t="s">
        <v>3923</v>
      </c>
      <c r="D1942" s="3">
        <v>63</v>
      </c>
      <c r="E1942" s="3">
        <v>1.46</v>
      </c>
      <c r="F1942" s="3">
        <v>1690000</v>
      </c>
      <c r="G1942" s="3">
        <v>0.26</v>
      </c>
      <c r="H1942" s="3"/>
      <c r="I1942" s="3">
        <v>1</v>
      </c>
      <c r="J1942" s="3">
        <v>13</v>
      </c>
      <c r="K1942" s="3">
        <v>1</v>
      </c>
      <c r="L1942" s="3"/>
      <c r="M1942" s="3">
        <v>1</v>
      </c>
      <c r="N1942" s="3">
        <v>1</v>
      </c>
      <c r="O1942" s="3">
        <v>1</v>
      </c>
      <c r="P1942" s="3">
        <v>1</v>
      </c>
      <c r="Q1942" s="3">
        <v>1</v>
      </c>
      <c r="R1942" s="3">
        <v>1</v>
      </c>
      <c r="S1942" s="3"/>
      <c r="T1942" s="3">
        <v>100</v>
      </c>
      <c r="U1942" s="3">
        <v>12</v>
      </c>
      <c r="V1942" s="3">
        <v>9</v>
      </c>
      <c r="W1942" s="3">
        <v>1</v>
      </c>
    </row>
    <row r="1943" spans="2:23">
      <c r="B1943" s="2" t="s">
        <v>3926</v>
      </c>
      <c r="C1943" t="s">
        <v>3925</v>
      </c>
      <c r="D1943" s="3">
        <v>15</v>
      </c>
      <c r="E1943" s="3">
        <v>0.95</v>
      </c>
      <c r="F1943" s="3">
        <v>1680000</v>
      </c>
      <c r="G1943" s="3">
        <v>0.62</v>
      </c>
      <c r="H1943" s="3"/>
      <c r="I1943" s="3">
        <v>1</v>
      </c>
      <c r="J1943" s="3">
        <v>1</v>
      </c>
      <c r="K1943" s="3">
        <v>1</v>
      </c>
      <c r="L1943" s="3"/>
      <c r="M1943" s="3">
        <v>5</v>
      </c>
      <c r="N1943" s="3">
        <v>21</v>
      </c>
      <c r="O1943" s="3">
        <v>1</v>
      </c>
      <c r="P1943" s="3">
        <v>2</v>
      </c>
      <c r="Q1943" s="3">
        <v>1</v>
      </c>
      <c r="R1943" s="3">
        <v>1</v>
      </c>
      <c r="S1943" s="3"/>
      <c r="T1943" s="3">
        <v>10</v>
      </c>
      <c r="U1943" s="3">
        <v>2</v>
      </c>
      <c r="V1943" s="3">
        <v>1</v>
      </c>
      <c r="W1943" s="3">
        <v>1</v>
      </c>
    </row>
    <row r="1944" spans="2:23">
      <c r="B1944" s="2" t="s">
        <v>3928</v>
      </c>
      <c r="C1944" t="s">
        <v>3927</v>
      </c>
      <c r="D1944" s="3">
        <v>19</v>
      </c>
      <c r="E1944" s="3">
        <v>0.75</v>
      </c>
      <c r="F1944" s="3">
        <v>1680000</v>
      </c>
      <c r="G1944" s="3">
        <v>0.44</v>
      </c>
      <c r="H1944" s="3"/>
      <c r="I1944" s="3">
        <v>3</v>
      </c>
      <c r="J1944" s="3">
        <v>13</v>
      </c>
      <c r="K1944" s="3">
        <v>4</v>
      </c>
      <c r="L1944" s="3"/>
      <c r="M1944" s="3">
        <v>16</v>
      </c>
      <c r="N1944" s="3">
        <v>73</v>
      </c>
      <c r="O1944" s="3">
        <v>39</v>
      </c>
      <c r="P1944" s="3">
        <v>1</v>
      </c>
      <c r="Q1944" s="3">
        <v>1</v>
      </c>
      <c r="R1944" s="3">
        <v>2</v>
      </c>
      <c r="S1944" s="3"/>
      <c r="T1944" s="3">
        <v>42</v>
      </c>
      <c r="U1944" s="3">
        <v>16</v>
      </c>
      <c r="V1944" s="3">
        <v>4</v>
      </c>
      <c r="W1944" s="3">
        <v>1</v>
      </c>
    </row>
    <row r="1945" spans="2:23">
      <c r="B1945" s="2" t="s">
        <v>3930</v>
      </c>
      <c r="C1945" t="s">
        <v>3929</v>
      </c>
      <c r="D1945" s="3">
        <v>84</v>
      </c>
      <c r="E1945" s="3">
        <v>0.65</v>
      </c>
      <c r="F1945" s="3">
        <v>1680000</v>
      </c>
      <c r="G1945" s="3">
        <v>0.77</v>
      </c>
      <c r="H1945" s="3"/>
      <c r="I1945" s="3">
        <v>1</v>
      </c>
      <c r="J1945" s="3">
        <v>13</v>
      </c>
      <c r="K1945" s="3">
        <v>1</v>
      </c>
      <c r="L1945" s="3"/>
      <c r="M1945" s="3">
        <v>5</v>
      </c>
      <c r="N1945" s="3">
        <v>17</v>
      </c>
      <c r="O1945" s="3">
        <v>85</v>
      </c>
      <c r="P1945" s="3">
        <v>1</v>
      </c>
      <c r="Q1945" s="3">
        <v>1</v>
      </c>
      <c r="R1945" s="3">
        <v>1</v>
      </c>
      <c r="S1945" s="3"/>
      <c r="T1945" s="3">
        <v>133</v>
      </c>
      <c r="U1945" s="3">
        <v>12</v>
      </c>
      <c r="V1945" s="3">
        <v>2</v>
      </c>
      <c r="W1945" s="3">
        <v>1</v>
      </c>
    </row>
    <row r="1946" spans="2:23">
      <c r="B1946" s="2" t="s">
        <v>3932</v>
      </c>
      <c r="C1946" t="s">
        <v>3931</v>
      </c>
      <c r="D1946" s="3">
        <v>21</v>
      </c>
      <c r="E1946" s="3">
        <v>0.64</v>
      </c>
      <c r="F1946" s="3">
        <v>1670000</v>
      </c>
      <c r="G1946" s="3">
        <v>0.16</v>
      </c>
      <c r="H1946" s="3"/>
      <c r="I1946" s="3">
        <v>1</v>
      </c>
      <c r="J1946" s="3">
        <v>1</v>
      </c>
      <c r="K1946" s="3">
        <v>6</v>
      </c>
      <c r="L1946" s="3"/>
      <c r="M1946" s="3">
        <v>5</v>
      </c>
      <c r="N1946" s="3">
        <v>8</v>
      </c>
      <c r="O1946" s="3">
        <v>1</v>
      </c>
      <c r="P1946" s="3">
        <v>2</v>
      </c>
      <c r="Q1946" s="3">
        <v>1</v>
      </c>
      <c r="R1946" s="3">
        <v>1</v>
      </c>
      <c r="S1946" s="3"/>
      <c r="T1946" s="3">
        <v>3</v>
      </c>
      <c r="U1946" s="3">
        <v>2</v>
      </c>
      <c r="V1946" s="3">
        <v>1</v>
      </c>
      <c r="W1946" s="3">
        <v>1</v>
      </c>
    </row>
    <row r="1947" spans="2:23">
      <c r="B1947" s="2" t="s">
        <v>3934</v>
      </c>
      <c r="C1947" t="s">
        <v>3933</v>
      </c>
      <c r="D1947" s="3">
        <v>12</v>
      </c>
      <c r="E1947" s="3">
        <v>0.8</v>
      </c>
      <c r="F1947" s="3">
        <v>1660000</v>
      </c>
      <c r="G1947" s="3">
        <v>2.0299999999999998</v>
      </c>
      <c r="H1947" s="3"/>
      <c r="I1947" s="3">
        <v>1</v>
      </c>
      <c r="J1947" s="3">
        <v>13</v>
      </c>
      <c r="K1947" s="3">
        <v>7</v>
      </c>
      <c r="L1947" s="3"/>
      <c r="M1947" s="3">
        <v>1</v>
      </c>
      <c r="N1947" s="3">
        <v>2</v>
      </c>
      <c r="O1947" s="3">
        <v>1</v>
      </c>
      <c r="P1947" s="3">
        <v>1</v>
      </c>
      <c r="Q1947" s="3">
        <v>1</v>
      </c>
      <c r="R1947" s="3">
        <v>1</v>
      </c>
      <c r="S1947" s="3"/>
      <c r="T1947" s="3">
        <v>5</v>
      </c>
      <c r="U1947" s="3">
        <v>5</v>
      </c>
      <c r="V1947" s="3">
        <v>2</v>
      </c>
      <c r="W1947" s="3">
        <v>1</v>
      </c>
    </row>
    <row r="1948" spans="2:23">
      <c r="B1948" s="2" t="s">
        <v>3936</v>
      </c>
      <c r="C1948" t="s">
        <v>3935</v>
      </c>
      <c r="D1948" s="3">
        <v>19</v>
      </c>
      <c r="E1948" s="3">
        <v>1.0999999999999999</v>
      </c>
      <c r="F1948" s="3">
        <v>1630000</v>
      </c>
      <c r="G1948" s="3">
        <v>45.2</v>
      </c>
      <c r="H1948" s="3"/>
      <c r="I1948" s="3">
        <v>1</v>
      </c>
      <c r="J1948" s="3">
        <v>1</v>
      </c>
      <c r="K1948" s="3">
        <v>1</v>
      </c>
      <c r="L1948" s="3"/>
      <c r="M1948" s="3">
        <v>1</v>
      </c>
      <c r="N1948" s="3">
        <v>5</v>
      </c>
      <c r="O1948" s="3">
        <v>1</v>
      </c>
      <c r="P1948" s="3">
        <v>1</v>
      </c>
      <c r="Q1948" s="3">
        <v>2</v>
      </c>
      <c r="R1948" s="3">
        <v>2</v>
      </c>
      <c r="S1948" s="3"/>
      <c r="T1948" s="3">
        <v>7</v>
      </c>
      <c r="U1948" s="3">
        <v>2</v>
      </c>
      <c r="V1948" s="3">
        <v>1</v>
      </c>
      <c r="W1948" s="3">
        <v>1</v>
      </c>
    </row>
    <row r="1949" spans="2:23">
      <c r="B1949" s="2" t="s">
        <v>3938</v>
      </c>
      <c r="C1949" t="s">
        <v>3937</v>
      </c>
      <c r="D1949" s="3">
        <v>81</v>
      </c>
      <c r="E1949" s="3">
        <v>0.75</v>
      </c>
      <c r="F1949" s="3">
        <v>1620000</v>
      </c>
      <c r="G1949" s="3">
        <v>0.15</v>
      </c>
      <c r="H1949" s="3"/>
      <c r="I1949" s="3">
        <v>1</v>
      </c>
      <c r="J1949" s="3">
        <v>26</v>
      </c>
      <c r="K1949" s="3">
        <v>7</v>
      </c>
      <c r="L1949" s="3"/>
      <c r="M1949" s="3">
        <v>1</v>
      </c>
      <c r="N1949" s="3">
        <v>2</v>
      </c>
      <c r="O1949" s="3">
        <v>1</v>
      </c>
      <c r="P1949" s="3">
        <v>1</v>
      </c>
      <c r="Q1949" s="3">
        <v>1</v>
      </c>
      <c r="R1949" s="3">
        <v>1</v>
      </c>
      <c r="S1949" s="3"/>
      <c r="T1949" s="3">
        <v>36</v>
      </c>
      <c r="U1949" s="3">
        <v>32</v>
      </c>
      <c r="V1949" s="3">
        <v>1</v>
      </c>
      <c r="W1949" s="3">
        <v>1</v>
      </c>
    </row>
    <row r="1950" spans="2:23">
      <c r="B1950" s="2" t="s">
        <v>3940</v>
      </c>
      <c r="C1950" t="s">
        <v>3939</v>
      </c>
      <c r="D1950" s="3">
        <v>18</v>
      </c>
      <c r="E1950" s="3">
        <v>0.65</v>
      </c>
      <c r="F1950" s="3">
        <v>1600000</v>
      </c>
      <c r="G1950" s="3">
        <v>5.17</v>
      </c>
      <c r="H1950" s="3"/>
      <c r="I1950" s="3">
        <v>3</v>
      </c>
      <c r="J1950" s="3">
        <v>13</v>
      </c>
      <c r="K1950" s="3">
        <v>4</v>
      </c>
      <c r="L1950" s="3"/>
      <c r="M1950" s="3">
        <v>11</v>
      </c>
      <c r="N1950" s="3">
        <v>16</v>
      </c>
      <c r="O1950" s="3">
        <v>58</v>
      </c>
      <c r="P1950" s="3">
        <v>1</v>
      </c>
      <c r="Q1950" s="3">
        <v>1</v>
      </c>
      <c r="R1950" s="3">
        <v>2</v>
      </c>
      <c r="S1950" s="3"/>
      <c r="T1950" s="3">
        <v>42</v>
      </c>
      <c r="U1950" s="3">
        <v>1</v>
      </c>
      <c r="V1950" s="3">
        <v>4</v>
      </c>
      <c r="W1950" s="3">
        <v>1</v>
      </c>
    </row>
    <row r="1951" spans="2:23">
      <c r="B1951" s="2" t="s">
        <v>3942</v>
      </c>
      <c r="C1951" t="s">
        <v>3941</v>
      </c>
      <c r="D1951" s="3">
        <v>28</v>
      </c>
      <c r="E1951" s="3">
        <v>0.75</v>
      </c>
      <c r="F1951" s="3">
        <v>1590000</v>
      </c>
      <c r="G1951" s="3">
        <v>0.38999999999999996</v>
      </c>
      <c r="H1951" s="3"/>
      <c r="I1951" s="3">
        <v>1</v>
      </c>
      <c r="J1951" s="3">
        <v>28</v>
      </c>
      <c r="K1951" s="3">
        <v>5</v>
      </c>
      <c r="L1951" s="3"/>
      <c r="M1951" s="3">
        <v>1</v>
      </c>
      <c r="N1951" s="3">
        <v>2</v>
      </c>
      <c r="O1951" s="3">
        <v>1</v>
      </c>
      <c r="P1951" s="3">
        <v>1</v>
      </c>
      <c r="Q1951" s="3">
        <v>1</v>
      </c>
      <c r="R1951" s="3">
        <v>1</v>
      </c>
      <c r="S1951" s="3"/>
      <c r="T1951" s="3">
        <v>38</v>
      </c>
      <c r="U1951" s="3">
        <v>1</v>
      </c>
      <c r="V1951" s="3">
        <v>8</v>
      </c>
      <c r="W1951" s="3">
        <v>1</v>
      </c>
    </row>
    <row r="1952" spans="2:23">
      <c r="B1952" s="2" t="s">
        <v>3944</v>
      </c>
      <c r="C1952" t="s">
        <v>3943</v>
      </c>
      <c r="D1952" s="3">
        <v>4</v>
      </c>
      <c r="E1952" s="3">
        <v>0.25</v>
      </c>
      <c r="F1952" s="3">
        <v>1560000</v>
      </c>
      <c r="G1952" s="3">
        <v>0.21</v>
      </c>
      <c r="H1952" s="3"/>
      <c r="I1952" s="3">
        <v>1</v>
      </c>
      <c r="J1952" s="3">
        <v>14</v>
      </c>
      <c r="K1952" s="3">
        <v>1</v>
      </c>
      <c r="L1952" s="3"/>
      <c r="M1952" s="3">
        <v>1</v>
      </c>
      <c r="N1952" s="3">
        <v>1</v>
      </c>
      <c r="O1952" s="3">
        <v>1</v>
      </c>
      <c r="P1952" s="3">
        <v>1</v>
      </c>
      <c r="Q1952" s="3">
        <v>1</v>
      </c>
      <c r="R1952" s="3">
        <v>1</v>
      </c>
      <c r="S1952" s="3"/>
      <c r="T1952" s="3">
        <v>1</v>
      </c>
      <c r="U1952" s="3">
        <v>14</v>
      </c>
      <c r="V1952" s="3">
        <v>12</v>
      </c>
      <c r="W1952" s="3">
        <v>1</v>
      </c>
    </row>
    <row r="1953" spans="2:23">
      <c r="B1953" s="2" t="s">
        <v>3946</v>
      </c>
      <c r="C1953" t="s">
        <v>3945</v>
      </c>
      <c r="D1953" s="3">
        <v>28</v>
      </c>
      <c r="E1953" s="3">
        <v>0.75</v>
      </c>
      <c r="F1953" s="3">
        <v>1560000</v>
      </c>
      <c r="G1953" s="3">
        <v>0.47000000000000003</v>
      </c>
      <c r="H1953" s="3"/>
      <c r="I1953" s="3">
        <v>1</v>
      </c>
      <c r="J1953" s="3">
        <v>28</v>
      </c>
      <c r="K1953" s="3">
        <v>1</v>
      </c>
      <c r="L1953" s="3"/>
      <c r="M1953" s="3">
        <v>1</v>
      </c>
      <c r="N1953" s="3">
        <v>2</v>
      </c>
      <c r="O1953" s="3">
        <v>1</v>
      </c>
      <c r="P1953" s="3">
        <v>1</v>
      </c>
      <c r="Q1953" s="3">
        <v>1</v>
      </c>
      <c r="R1953" s="3">
        <v>1</v>
      </c>
      <c r="S1953" s="3"/>
      <c r="T1953" s="3">
        <v>46</v>
      </c>
      <c r="U1953" s="3">
        <v>1</v>
      </c>
      <c r="V1953" s="3">
        <v>8</v>
      </c>
      <c r="W1953" s="3">
        <v>1</v>
      </c>
    </row>
    <row r="1954" spans="2:23">
      <c r="B1954" s="2" t="s">
        <v>3948</v>
      </c>
      <c r="C1954" t="s">
        <v>3947</v>
      </c>
      <c r="D1954" s="3">
        <v>19</v>
      </c>
      <c r="E1954" s="3">
        <v>0.4</v>
      </c>
      <c r="F1954" s="3">
        <v>1540000</v>
      </c>
      <c r="G1954" s="3">
        <v>1.55</v>
      </c>
      <c r="H1954" s="3"/>
      <c r="I1954" s="3">
        <v>6</v>
      </c>
      <c r="J1954" s="3">
        <v>1</v>
      </c>
      <c r="K1954" s="3">
        <v>7</v>
      </c>
      <c r="L1954" s="3"/>
      <c r="M1954" s="3">
        <v>24</v>
      </c>
      <c r="N1954" s="3">
        <v>49</v>
      </c>
      <c r="O1954" s="3">
        <v>48</v>
      </c>
      <c r="P1954" s="3">
        <v>1</v>
      </c>
      <c r="Q1954" s="3">
        <v>1</v>
      </c>
      <c r="R1954" s="3">
        <v>2</v>
      </c>
      <c r="S1954" s="3"/>
      <c r="T1954" s="3">
        <v>59</v>
      </c>
      <c r="U1954" s="3">
        <v>6</v>
      </c>
      <c r="V1954" s="3">
        <v>5</v>
      </c>
      <c r="W1954" s="3">
        <v>1</v>
      </c>
    </row>
    <row r="1955" spans="2:23">
      <c r="B1955" s="2" t="s">
        <v>3950</v>
      </c>
      <c r="C1955" t="s">
        <v>3949</v>
      </c>
      <c r="D1955" s="3">
        <v>67</v>
      </c>
      <c r="E1955" s="3">
        <v>0.65</v>
      </c>
      <c r="F1955" s="3">
        <v>1510000</v>
      </c>
      <c r="G1955" s="3">
        <v>0.38999999999999996</v>
      </c>
      <c r="H1955" s="3"/>
      <c r="I1955" s="3">
        <v>1</v>
      </c>
      <c r="J1955" s="3">
        <v>12</v>
      </c>
      <c r="K1955" s="3">
        <v>1</v>
      </c>
      <c r="L1955" s="3"/>
      <c r="M1955" s="3">
        <v>1</v>
      </c>
      <c r="N1955" s="3">
        <v>2</v>
      </c>
      <c r="O1955" s="3">
        <v>1</v>
      </c>
      <c r="P1955" s="3">
        <v>1</v>
      </c>
      <c r="Q1955" s="3">
        <v>1</v>
      </c>
      <c r="R1955" s="3">
        <v>1</v>
      </c>
      <c r="S1955" s="3"/>
      <c r="T1955" s="3">
        <v>134</v>
      </c>
      <c r="U1955" s="3">
        <v>8</v>
      </c>
      <c r="V1955" s="3">
        <v>8</v>
      </c>
      <c r="W1955" s="3">
        <v>1</v>
      </c>
    </row>
    <row r="1956" spans="2:23">
      <c r="B1956" s="2" t="s">
        <v>3952</v>
      </c>
      <c r="C1956" t="s">
        <v>3951</v>
      </c>
      <c r="D1956" s="3">
        <v>2</v>
      </c>
      <c r="E1956" s="3">
        <v>0.64</v>
      </c>
      <c r="F1956" s="3">
        <v>1480000</v>
      </c>
      <c r="G1956" s="3">
        <v>0.72</v>
      </c>
      <c r="H1956" s="3"/>
      <c r="I1956" s="3">
        <v>1</v>
      </c>
      <c r="J1956" s="3">
        <v>10</v>
      </c>
      <c r="K1956" s="3">
        <v>7</v>
      </c>
      <c r="L1956" s="3"/>
      <c r="M1956" s="3">
        <v>1</v>
      </c>
      <c r="N1956" s="3">
        <v>2</v>
      </c>
      <c r="O1956" s="3">
        <v>1</v>
      </c>
      <c r="P1956" s="3">
        <v>1</v>
      </c>
      <c r="Q1956" s="3">
        <v>1</v>
      </c>
      <c r="R1956" s="3">
        <v>1</v>
      </c>
      <c r="S1956" s="3"/>
      <c r="T1956" s="3">
        <v>3</v>
      </c>
      <c r="U1956" s="3">
        <v>2</v>
      </c>
      <c r="V1956" s="3">
        <v>1</v>
      </c>
      <c r="W1956" s="3">
        <v>1</v>
      </c>
    </row>
    <row r="1957" spans="2:23">
      <c r="B1957" s="2" t="s">
        <v>3954</v>
      </c>
      <c r="C1957" t="s">
        <v>3953</v>
      </c>
      <c r="D1957" s="3">
        <v>20</v>
      </c>
      <c r="E1957" s="3">
        <v>1.6500000000000001</v>
      </c>
      <c r="F1957" s="3">
        <v>1460000</v>
      </c>
      <c r="G1957" s="3">
        <v>0.25</v>
      </c>
      <c r="H1957" s="3"/>
      <c r="I1957" s="3">
        <v>4</v>
      </c>
      <c r="J1957" s="3">
        <v>1</v>
      </c>
      <c r="K1957" s="3">
        <v>1</v>
      </c>
      <c r="L1957" s="3"/>
      <c r="M1957" s="3">
        <v>12</v>
      </c>
      <c r="N1957" s="3">
        <v>29</v>
      </c>
      <c r="O1957" s="3">
        <v>56</v>
      </c>
      <c r="P1957" s="3">
        <v>1</v>
      </c>
      <c r="Q1957" s="3">
        <v>2</v>
      </c>
      <c r="R1957" s="3">
        <v>2</v>
      </c>
      <c r="S1957" s="3"/>
      <c r="T1957" s="3">
        <v>1</v>
      </c>
      <c r="U1957" s="3">
        <v>6</v>
      </c>
      <c r="V1957" s="3">
        <v>5</v>
      </c>
      <c r="W1957" s="3">
        <v>1</v>
      </c>
    </row>
    <row r="1958" spans="2:23">
      <c r="B1958" s="2" t="s">
        <v>3956</v>
      </c>
      <c r="C1958" t="s">
        <v>3955</v>
      </c>
      <c r="D1958" s="3">
        <v>5</v>
      </c>
      <c r="E1958" s="3">
        <v>0.3</v>
      </c>
      <c r="F1958" s="3">
        <v>1450000</v>
      </c>
      <c r="G1958" s="3">
        <v>0.15</v>
      </c>
      <c r="H1958" s="3"/>
      <c r="I1958" s="3">
        <v>1</v>
      </c>
      <c r="J1958" s="3">
        <v>26</v>
      </c>
      <c r="K1958" s="3">
        <v>1</v>
      </c>
      <c r="L1958" s="3"/>
      <c r="M1958" s="3">
        <v>1</v>
      </c>
      <c r="N1958" s="3">
        <v>1</v>
      </c>
      <c r="O1958" s="3">
        <v>1</v>
      </c>
      <c r="P1958" s="3">
        <v>1</v>
      </c>
      <c r="Q1958" s="3">
        <v>1</v>
      </c>
      <c r="R1958" s="3">
        <v>1</v>
      </c>
      <c r="S1958" s="3"/>
      <c r="T1958" s="3">
        <v>35</v>
      </c>
      <c r="U1958" s="3">
        <v>23</v>
      </c>
      <c r="V1958" s="3">
        <v>17</v>
      </c>
      <c r="W1958" s="3">
        <v>1</v>
      </c>
    </row>
    <row r="1959" spans="2:23">
      <c r="B1959" s="2" t="s">
        <v>3958</v>
      </c>
      <c r="C1959" t="s">
        <v>3957</v>
      </c>
      <c r="D1959" s="3">
        <v>4</v>
      </c>
      <c r="E1959" s="3">
        <v>0.25</v>
      </c>
      <c r="F1959" s="3">
        <v>1450000</v>
      </c>
      <c r="G1959" s="3">
        <v>2.27</v>
      </c>
      <c r="H1959" s="3"/>
      <c r="I1959" s="3">
        <v>1</v>
      </c>
      <c r="J1959" s="3">
        <v>34</v>
      </c>
      <c r="K1959" s="3">
        <v>7</v>
      </c>
      <c r="L1959" s="3"/>
      <c r="M1959" s="3">
        <v>1</v>
      </c>
      <c r="N1959" s="3">
        <v>2</v>
      </c>
      <c r="O1959" s="3">
        <v>1</v>
      </c>
      <c r="P1959" s="3">
        <v>1</v>
      </c>
      <c r="Q1959" s="3">
        <v>1</v>
      </c>
      <c r="R1959" s="3">
        <v>1</v>
      </c>
      <c r="S1959" s="3"/>
      <c r="T1959" s="3">
        <v>1</v>
      </c>
      <c r="U1959" s="3">
        <v>13</v>
      </c>
      <c r="V1959" s="3">
        <v>10</v>
      </c>
      <c r="W1959" s="3">
        <v>1</v>
      </c>
    </row>
    <row r="1960" spans="2:23">
      <c r="B1960" s="2" t="s">
        <v>3960</v>
      </c>
      <c r="C1960" t="s">
        <v>3959</v>
      </c>
      <c r="D1960" s="3">
        <v>81</v>
      </c>
      <c r="E1960" s="3">
        <v>0.79</v>
      </c>
      <c r="F1960" s="3">
        <v>1440000</v>
      </c>
      <c r="G1960" s="3">
        <v>0.16999999999999998</v>
      </c>
      <c r="H1960" s="3"/>
      <c r="I1960" s="3">
        <v>1</v>
      </c>
      <c r="J1960" s="3">
        <v>10</v>
      </c>
      <c r="K1960" s="3">
        <v>7</v>
      </c>
      <c r="L1960" s="3"/>
      <c r="M1960" s="3">
        <v>1</v>
      </c>
      <c r="N1960" s="3">
        <v>2</v>
      </c>
      <c r="O1960" s="3">
        <v>1</v>
      </c>
      <c r="P1960" s="3">
        <v>1</v>
      </c>
      <c r="Q1960" s="3">
        <v>1</v>
      </c>
      <c r="R1960" s="3">
        <v>1</v>
      </c>
      <c r="S1960" s="3"/>
      <c r="T1960" s="3">
        <v>3</v>
      </c>
      <c r="U1960" s="3">
        <v>2</v>
      </c>
      <c r="V1960" s="3">
        <v>1</v>
      </c>
      <c r="W1960" s="3">
        <v>1</v>
      </c>
    </row>
    <row r="1961" spans="2:23">
      <c r="B1961" s="2" t="s">
        <v>3962</v>
      </c>
      <c r="C1961" t="s">
        <v>3961</v>
      </c>
      <c r="D1961" s="3">
        <v>21</v>
      </c>
      <c r="E1961" s="3">
        <v>1.0999999999999999</v>
      </c>
      <c r="F1961" s="3">
        <v>1400000</v>
      </c>
      <c r="G1961" s="3">
        <v>1.1599999999999999</v>
      </c>
      <c r="H1961" s="3"/>
      <c r="I1961" s="3">
        <v>1</v>
      </c>
      <c r="J1961" s="3">
        <v>1</v>
      </c>
      <c r="K1961" s="3">
        <v>1</v>
      </c>
      <c r="L1961" s="3"/>
      <c r="M1961" s="3">
        <v>5</v>
      </c>
      <c r="N1961" s="3">
        <v>17</v>
      </c>
      <c r="O1961" s="3">
        <v>22</v>
      </c>
      <c r="P1961" s="3">
        <v>2</v>
      </c>
      <c r="Q1961" s="3">
        <v>1</v>
      </c>
      <c r="R1961" s="3">
        <v>1</v>
      </c>
      <c r="S1961" s="3"/>
      <c r="T1961" s="3">
        <v>10</v>
      </c>
      <c r="U1961" s="3">
        <v>2</v>
      </c>
      <c r="V1961" s="3">
        <v>1</v>
      </c>
      <c r="W1961" s="3">
        <v>1</v>
      </c>
    </row>
    <row r="1962" spans="2:23">
      <c r="B1962" s="2" t="s">
        <v>3964</v>
      </c>
      <c r="C1962" t="s">
        <v>3963</v>
      </c>
      <c r="D1962" s="3">
        <v>4</v>
      </c>
      <c r="E1962" s="3">
        <v>0.25</v>
      </c>
      <c r="F1962" s="3">
        <v>1400000</v>
      </c>
      <c r="G1962" s="3">
        <v>1.6099999999999999</v>
      </c>
      <c r="H1962" s="3"/>
      <c r="I1962" s="3">
        <v>1</v>
      </c>
      <c r="J1962" s="3">
        <v>34</v>
      </c>
      <c r="K1962" s="3">
        <v>2</v>
      </c>
      <c r="L1962" s="3"/>
      <c r="M1962" s="3">
        <v>1</v>
      </c>
      <c r="N1962" s="3">
        <v>2</v>
      </c>
      <c r="O1962" s="3">
        <v>1</v>
      </c>
      <c r="P1962" s="3">
        <v>1</v>
      </c>
      <c r="Q1962" s="3">
        <v>1</v>
      </c>
      <c r="R1962" s="3">
        <v>1</v>
      </c>
      <c r="S1962" s="3"/>
      <c r="T1962" s="3">
        <v>1</v>
      </c>
      <c r="U1962" s="3">
        <v>13</v>
      </c>
      <c r="V1962" s="3">
        <v>10</v>
      </c>
      <c r="W1962" s="3">
        <v>1</v>
      </c>
    </row>
    <row r="1963" spans="2:23">
      <c r="B1963" s="2" t="s">
        <v>3966</v>
      </c>
      <c r="C1963" t="s">
        <v>3965</v>
      </c>
      <c r="D1963" s="3">
        <v>21</v>
      </c>
      <c r="E1963" s="3">
        <v>0.49</v>
      </c>
      <c r="F1963" s="3">
        <v>1390000</v>
      </c>
      <c r="G1963" s="3">
        <v>0.11</v>
      </c>
      <c r="H1963" s="3"/>
      <c r="I1963" s="3">
        <v>2</v>
      </c>
      <c r="J1963" s="3">
        <v>1</v>
      </c>
      <c r="K1963" s="3">
        <v>1</v>
      </c>
      <c r="L1963" s="3"/>
      <c r="M1963" s="3">
        <v>6</v>
      </c>
      <c r="N1963" s="3">
        <v>18</v>
      </c>
      <c r="O1963" s="3">
        <v>7</v>
      </c>
      <c r="P1963" s="3">
        <v>2</v>
      </c>
      <c r="Q1963" s="3">
        <v>1</v>
      </c>
      <c r="R1963" s="3">
        <v>1</v>
      </c>
      <c r="S1963" s="3"/>
      <c r="T1963" s="3">
        <v>12</v>
      </c>
      <c r="U1963" s="3">
        <v>4</v>
      </c>
      <c r="V1963" s="3">
        <v>3</v>
      </c>
      <c r="W1963" s="3">
        <v>1</v>
      </c>
    </row>
    <row r="1964" spans="2:23">
      <c r="B1964" s="2" t="s">
        <v>3968</v>
      </c>
      <c r="C1964" t="s">
        <v>3967</v>
      </c>
      <c r="D1964" s="3">
        <v>5</v>
      </c>
      <c r="E1964" s="3">
        <v>0.44999999999999996</v>
      </c>
      <c r="F1964" s="3">
        <v>1390000</v>
      </c>
      <c r="G1964" s="3">
        <v>0.66</v>
      </c>
      <c r="H1964" s="3"/>
      <c r="I1964" s="3">
        <v>1</v>
      </c>
      <c r="J1964" s="3">
        <v>26</v>
      </c>
      <c r="K1964" s="3">
        <v>1</v>
      </c>
      <c r="L1964" s="3"/>
      <c r="M1964" s="3">
        <v>1</v>
      </c>
      <c r="N1964" s="3">
        <v>1</v>
      </c>
      <c r="O1964" s="3">
        <v>1</v>
      </c>
      <c r="P1964" s="3">
        <v>1</v>
      </c>
      <c r="Q1964" s="3">
        <v>1</v>
      </c>
      <c r="R1964" s="3">
        <v>1</v>
      </c>
      <c r="S1964" s="3"/>
      <c r="T1964" s="3">
        <v>102</v>
      </c>
      <c r="U1964" s="3">
        <v>12</v>
      </c>
      <c r="V1964" s="3">
        <v>9</v>
      </c>
      <c r="W1964" s="3">
        <v>1</v>
      </c>
    </row>
    <row r="1965" spans="2:23">
      <c r="B1965" s="2" t="s">
        <v>3970</v>
      </c>
      <c r="C1965" t="s">
        <v>3969</v>
      </c>
      <c r="D1965" s="3">
        <v>21</v>
      </c>
      <c r="E1965" s="3">
        <v>0.96</v>
      </c>
      <c r="F1965" s="3">
        <v>1390000</v>
      </c>
      <c r="G1965" s="3">
        <v>0.75</v>
      </c>
      <c r="H1965" s="3"/>
      <c r="I1965" s="3">
        <v>1</v>
      </c>
      <c r="J1965" s="3">
        <v>1</v>
      </c>
      <c r="K1965" s="3">
        <v>4</v>
      </c>
      <c r="L1965" s="3"/>
      <c r="M1965" s="3">
        <v>5</v>
      </c>
      <c r="N1965" s="3">
        <v>22</v>
      </c>
      <c r="O1965" s="3">
        <v>45</v>
      </c>
      <c r="P1965" s="3">
        <v>2</v>
      </c>
      <c r="Q1965" s="3">
        <v>1</v>
      </c>
      <c r="R1965" s="3">
        <v>1</v>
      </c>
      <c r="S1965" s="3"/>
      <c r="T1965" s="3">
        <v>38</v>
      </c>
      <c r="U1965" s="3">
        <v>2</v>
      </c>
      <c r="V1965" s="3">
        <v>1</v>
      </c>
      <c r="W1965" s="3">
        <v>1</v>
      </c>
    </row>
    <row r="1966" spans="2:23">
      <c r="B1966" s="2" t="s">
        <v>3972</v>
      </c>
      <c r="C1966" t="s">
        <v>3971</v>
      </c>
      <c r="D1966" s="3">
        <v>19</v>
      </c>
      <c r="E1966" s="3">
        <v>1.0999999999999999</v>
      </c>
      <c r="F1966" s="3">
        <v>1380000</v>
      </c>
      <c r="G1966" s="3">
        <v>41.39</v>
      </c>
      <c r="H1966" s="3"/>
      <c r="I1966" s="3">
        <v>1</v>
      </c>
      <c r="J1966" s="3">
        <v>1</v>
      </c>
      <c r="K1966" s="3">
        <v>1</v>
      </c>
      <c r="L1966" s="3"/>
      <c r="M1966" s="3">
        <v>1</v>
      </c>
      <c r="N1966" s="3">
        <v>1</v>
      </c>
      <c r="O1966" s="3">
        <v>1</v>
      </c>
      <c r="P1966" s="3">
        <v>1</v>
      </c>
      <c r="Q1966" s="3">
        <v>2</v>
      </c>
      <c r="R1966" s="3">
        <v>2</v>
      </c>
      <c r="S1966" s="3"/>
      <c r="T1966" s="3">
        <v>7</v>
      </c>
      <c r="U1966" s="3">
        <v>2</v>
      </c>
      <c r="V1966" s="3">
        <v>1</v>
      </c>
      <c r="W1966" s="3">
        <v>1</v>
      </c>
    </row>
    <row r="1967" spans="2:23">
      <c r="B1967" s="2" t="s">
        <v>3974</v>
      </c>
      <c r="C1967" t="s">
        <v>3973</v>
      </c>
      <c r="D1967" s="3">
        <v>2</v>
      </c>
      <c r="E1967" s="3">
        <v>0.43</v>
      </c>
      <c r="F1967" s="3">
        <v>1380000</v>
      </c>
      <c r="G1967" s="3">
        <v>0.5</v>
      </c>
      <c r="H1967" s="3"/>
      <c r="I1967" s="3">
        <v>2</v>
      </c>
      <c r="J1967" s="3">
        <v>10</v>
      </c>
      <c r="K1967" s="3">
        <v>2</v>
      </c>
      <c r="L1967" s="3"/>
      <c r="M1967" s="3">
        <v>3</v>
      </c>
      <c r="N1967" s="3">
        <v>12</v>
      </c>
      <c r="O1967" s="3">
        <v>2</v>
      </c>
      <c r="P1967" s="3">
        <v>1</v>
      </c>
      <c r="Q1967" s="3">
        <v>1</v>
      </c>
      <c r="R1967" s="3">
        <v>1</v>
      </c>
      <c r="S1967" s="3"/>
      <c r="T1967" s="3">
        <v>8</v>
      </c>
      <c r="U1967" s="3">
        <v>27</v>
      </c>
      <c r="V1967" s="3">
        <v>3</v>
      </c>
      <c r="W1967" s="3">
        <v>1</v>
      </c>
    </row>
    <row r="1968" spans="2:23">
      <c r="B1968" s="2" t="s">
        <v>3976</v>
      </c>
      <c r="C1968" t="s">
        <v>3975</v>
      </c>
      <c r="D1968" s="3">
        <v>19</v>
      </c>
      <c r="E1968" s="3">
        <v>0.85000000000000009</v>
      </c>
      <c r="F1968" s="3">
        <v>1380000</v>
      </c>
      <c r="G1968" s="3">
        <v>0.51</v>
      </c>
      <c r="H1968" s="3"/>
      <c r="I1968" s="3">
        <v>3</v>
      </c>
      <c r="J1968" s="3">
        <v>16</v>
      </c>
      <c r="K1968" s="3">
        <v>4</v>
      </c>
      <c r="L1968" s="3"/>
      <c r="M1968" s="3">
        <v>19</v>
      </c>
      <c r="N1968" s="3">
        <v>67</v>
      </c>
      <c r="O1968" s="3">
        <v>20</v>
      </c>
      <c r="P1968" s="3">
        <v>1</v>
      </c>
      <c r="Q1968" s="3">
        <v>1</v>
      </c>
      <c r="R1968" s="3">
        <v>2</v>
      </c>
      <c r="S1968" s="3"/>
      <c r="T1968" s="3">
        <v>86</v>
      </c>
      <c r="U1968" s="3">
        <v>6</v>
      </c>
      <c r="V1968" s="3">
        <v>5</v>
      </c>
      <c r="W1968" s="3">
        <v>1</v>
      </c>
    </row>
    <row r="1969" spans="2:23">
      <c r="B1969" s="2" t="s">
        <v>3978</v>
      </c>
      <c r="C1969" t="s">
        <v>3977</v>
      </c>
      <c r="D1969" s="3">
        <v>54</v>
      </c>
      <c r="E1969" s="3">
        <v>2.15</v>
      </c>
      <c r="F1969" s="3">
        <v>1370000</v>
      </c>
      <c r="G1969" s="3">
        <v>1.01</v>
      </c>
      <c r="H1969" s="3"/>
      <c r="I1969" s="3">
        <v>2</v>
      </c>
      <c r="J1969" s="3">
        <v>13</v>
      </c>
      <c r="K1969" s="3">
        <v>1</v>
      </c>
      <c r="L1969" s="3"/>
      <c r="M1969" s="3">
        <v>2</v>
      </c>
      <c r="N1969" s="3">
        <v>16</v>
      </c>
      <c r="O1969" s="3">
        <v>11</v>
      </c>
      <c r="P1969" s="3">
        <v>1</v>
      </c>
      <c r="Q1969" s="3">
        <v>1</v>
      </c>
      <c r="R1969" s="3">
        <v>1</v>
      </c>
      <c r="S1969" s="3"/>
      <c r="T1969" s="3">
        <v>34</v>
      </c>
      <c r="U1969" s="3">
        <v>5</v>
      </c>
      <c r="V1969" s="3">
        <v>4</v>
      </c>
      <c r="W1969" s="3">
        <v>1</v>
      </c>
    </row>
    <row r="1970" spans="2:23">
      <c r="B1970" s="2" t="s">
        <v>3980</v>
      </c>
      <c r="C1970" t="s">
        <v>3979</v>
      </c>
      <c r="D1970" s="3">
        <v>66</v>
      </c>
      <c r="E1970" s="3">
        <v>0.54999999999999993</v>
      </c>
      <c r="F1970" s="3">
        <v>1340000</v>
      </c>
      <c r="G1970" s="3">
        <v>1.81</v>
      </c>
      <c r="H1970" s="3"/>
      <c r="I1970" s="3">
        <v>6</v>
      </c>
      <c r="J1970" s="3">
        <v>1</v>
      </c>
      <c r="K1970" s="3">
        <v>7</v>
      </c>
      <c r="L1970" s="3"/>
      <c r="M1970" s="3">
        <v>30</v>
      </c>
      <c r="N1970" s="3">
        <v>74</v>
      </c>
      <c r="O1970" s="3">
        <v>42</v>
      </c>
      <c r="P1970" s="3">
        <v>1</v>
      </c>
      <c r="Q1970" s="3">
        <v>1</v>
      </c>
      <c r="R1970" s="3">
        <v>2</v>
      </c>
      <c r="S1970" s="3"/>
      <c r="T1970" s="3">
        <v>1</v>
      </c>
      <c r="U1970" s="3">
        <v>6</v>
      </c>
      <c r="V1970" s="3">
        <v>5</v>
      </c>
      <c r="W1970" s="3">
        <v>1</v>
      </c>
    </row>
    <row r="1971" spans="2:23">
      <c r="B1971" s="2" t="s">
        <v>3982</v>
      </c>
      <c r="C1971" t="s">
        <v>3981</v>
      </c>
      <c r="D1971" s="3">
        <v>4</v>
      </c>
      <c r="E1971" s="3">
        <v>0.38999999999999996</v>
      </c>
      <c r="F1971" s="3">
        <v>1340000</v>
      </c>
      <c r="G1971" s="3">
        <v>0.57000000000000006</v>
      </c>
      <c r="H1971" s="3"/>
      <c r="I1971" s="3">
        <v>5</v>
      </c>
      <c r="J1971" s="3">
        <v>11</v>
      </c>
      <c r="K1971" s="3">
        <v>4</v>
      </c>
      <c r="L1971" s="3"/>
      <c r="M1971" s="3">
        <v>14</v>
      </c>
      <c r="N1971" s="3">
        <v>32</v>
      </c>
      <c r="O1971" s="3">
        <v>41</v>
      </c>
      <c r="P1971" s="3">
        <v>1</v>
      </c>
      <c r="Q1971" s="3">
        <v>1</v>
      </c>
      <c r="R1971" s="3">
        <v>1</v>
      </c>
      <c r="S1971" s="3"/>
      <c r="T1971" s="3">
        <v>16</v>
      </c>
      <c r="U1971" s="3">
        <v>12</v>
      </c>
      <c r="V1971" s="3">
        <v>9</v>
      </c>
      <c r="W1971" s="3">
        <v>2</v>
      </c>
    </row>
    <row r="1972" spans="2:23">
      <c r="B1972" s="2" t="s">
        <v>180</v>
      </c>
      <c r="C1972" t="s">
        <v>3983</v>
      </c>
      <c r="D1972" s="3">
        <v>19</v>
      </c>
      <c r="E1972" s="3">
        <v>0.75</v>
      </c>
      <c r="F1972" s="3">
        <v>1320000</v>
      </c>
      <c r="G1972" s="3">
        <v>7.3599999999999994</v>
      </c>
      <c r="H1972" s="3"/>
      <c r="I1972" s="3">
        <v>3</v>
      </c>
      <c r="J1972" s="3">
        <v>31</v>
      </c>
      <c r="K1972" s="3">
        <v>4</v>
      </c>
      <c r="L1972" s="3"/>
      <c r="M1972" s="3">
        <v>11</v>
      </c>
      <c r="N1972" s="3">
        <v>75</v>
      </c>
      <c r="O1972" s="3">
        <v>58</v>
      </c>
      <c r="P1972" s="3">
        <v>1</v>
      </c>
      <c r="Q1972" s="3">
        <v>1</v>
      </c>
      <c r="R1972" s="3">
        <v>2</v>
      </c>
      <c r="S1972" s="3"/>
      <c r="T1972" s="3">
        <v>86</v>
      </c>
      <c r="U1972" s="3">
        <v>19</v>
      </c>
      <c r="V1972" s="3">
        <v>18</v>
      </c>
      <c r="W1972" s="3">
        <v>1</v>
      </c>
    </row>
    <row r="1973" spans="2:23">
      <c r="B1973" s="2" t="s">
        <v>3985</v>
      </c>
      <c r="C1973" t="s">
        <v>3984</v>
      </c>
      <c r="D1973" s="3">
        <v>4</v>
      </c>
      <c r="E1973" s="3">
        <v>0.38999999999999996</v>
      </c>
      <c r="F1973" s="3">
        <v>1320000</v>
      </c>
      <c r="G1973" s="3">
        <v>0.36</v>
      </c>
      <c r="H1973" s="3"/>
      <c r="I1973" s="3">
        <v>5</v>
      </c>
      <c r="J1973" s="3">
        <v>11</v>
      </c>
      <c r="K1973" s="3">
        <v>4</v>
      </c>
      <c r="L1973" s="3"/>
      <c r="M1973" s="3">
        <v>14</v>
      </c>
      <c r="N1973" s="3">
        <v>32</v>
      </c>
      <c r="O1973" s="3">
        <v>30</v>
      </c>
      <c r="P1973" s="3">
        <v>1</v>
      </c>
      <c r="Q1973" s="3">
        <v>1</v>
      </c>
      <c r="R1973" s="3">
        <v>1</v>
      </c>
      <c r="S1973" s="3"/>
      <c r="T1973" s="3">
        <v>16</v>
      </c>
      <c r="U1973" s="3">
        <v>12</v>
      </c>
      <c r="V1973" s="3">
        <v>9</v>
      </c>
      <c r="W1973" s="3">
        <v>2</v>
      </c>
    </row>
    <row r="1974" spans="2:23">
      <c r="B1974" s="2" t="s">
        <v>3987</v>
      </c>
      <c r="C1974" t="s">
        <v>3986</v>
      </c>
      <c r="D1974" s="3">
        <v>4</v>
      </c>
      <c r="E1974" s="3">
        <v>0.38</v>
      </c>
      <c r="F1974" s="3">
        <v>1300000</v>
      </c>
      <c r="G1974" s="3">
        <v>0.38</v>
      </c>
      <c r="H1974" s="3"/>
      <c r="I1974" s="3">
        <v>5</v>
      </c>
      <c r="J1974" s="3">
        <v>11</v>
      </c>
      <c r="K1974" s="3">
        <v>4</v>
      </c>
      <c r="L1974" s="3"/>
      <c r="M1974" s="3">
        <v>14</v>
      </c>
      <c r="N1974" s="3">
        <v>32</v>
      </c>
      <c r="O1974" s="3">
        <v>44</v>
      </c>
      <c r="P1974" s="3">
        <v>1</v>
      </c>
      <c r="Q1974" s="3">
        <v>1</v>
      </c>
      <c r="R1974" s="3">
        <v>1</v>
      </c>
      <c r="S1974" s="3"/>
      <c r="T1974" s="3">
        <v>16</v>
      </c>
      <c r="U1974" s="3">
        <v>12</v>
      </c>
      <c r="V1974" s="3">
        <v>9</v>
      </c>
      <c r="W1974" s="3">
        <v>2</v>
      </c>
    </row>
    <row r="1975" spans="2:23">
      <c r="B1975" s="2" t="s">
        <v>3989</v>
      </c>
      <c r="C1975" t="s">
        <v>3988</v>
      </c>
      <c r="D1975" s="3">
        <v>21</v>
      </c>
      <c r="E1975" s="3">
        <v>0.5</v>
      </c>
      <c r="F1975" s="3">
        <v>1300000</v>
      </c>
      <c r="G1975" s="3">
        <v>0.26</v>
      </c>
      <c r="H1975" s="3"/>
      <c r="I1975" s="3">
        <v>1</v>
      </c>
      <c r="J1975" s="3">
        <v>8</v>
      </c>
      <c r="K1975" s="3">
        <v>1</v>
      </c>
      <c r="L1975" s="3"/>
      <c r="M1975" s="3">
        <v>5</v>
      </c>
      <c r="N1975" s="3">
        <v>13</v>
      </c>
      <c r="O1975" s="3">
        <v>10</v>
      </c>
      <c r="P1975" s="3">
        <v>2</v>
      </c>
      <c r="Q1975" s="3">
        <v>1</v>
      </c>
      <c r="R1975" s="3">
        <v>1</v>
      </c>
      <c r="S1975" s="3"/>
      <c r="T1975" s="3">
        <v>1</v>
      </c>
      <c r="U1975" s="3">
        <v>2</v>
      </c>
      <c r="V1975" s="3">
        <v>8</v>
      </c>
      <c r="W1975" s="3">
        <v>1</v>
      </c>
    </row>
    <row r="1976" spans="2:23">
      <c r="B1976" s="2" t="s">
        <v>3991</v>
      </c>
      <c r="C1976" t="s">
        <v>3990</v>
      </c>
      <c r="D1976" s="3">
        <v>15</v>
      </c>
      <c r="E1976" s="3">
        <v>0.27</v>
      </c>
      <c r="F1976" s="3">
        <v>1300000</v>
      </c>
      <c r="G1976" s="3">
        <v>0.27999999999999997</v>
      </c>
      <c r="H1976" s="3"/>
      <c r="I1976" s="3">
        <v>1</v>
      </c>
      <c r="J1976" s="3">
        <v>1</v>
      </c>
      <c r="K1976" s="3">
        <v>1</v>
      </c>
      <c r="L1976" s="3"/>
      <c r="M1976" s="3">
        <v>1</v>
      </c>
      <c r="N1976" s="3">
        <v>1</v>
      </c>
      <c r="O1976" s="3">
        <v>1</v>
      </c>
      <c r="P1976" s="3">
        <v>1</v>
      </c>
      <c r="Q1976" s="3">
        <v>1</v>
      </c>
      <c r="R1976" s="3">
        <v>1</v>
      </c>
      <c r="S1976" s="3"/>
      <c r="T1976" s="3">
        <v>1</v>
      </c>
      <c r="U1976" s="3">
        <v>1</v>
      </c>
      <c r="V1976" s="3">
        <v>1</v>
      </c>
      <c r="W1976" s="3">
        <v>1</v>
      </c>
    </row>
    <row r="1977" spans="2:23">
      <c r="B1977" s="2" t="s">
        <v>3993</v>
      </c>
      <c r="C1977" t="s">
        <v>3992</v>
      </c>
      <c r="D1977" s="3">
        <v>4</v>
      </c>
      <c r="E1977" s="3">
        <v>0.37</v>
      </c>
      <c r="F1977" s="3">
        <v>1290000</v>
      </c>
      <c r="G1977" s="3">
        <v>0.4</v>
      </c>
      <c r="H1977" s="3"/>
      <c r="I1977" s="3">
        <v>5</v>
      </c>
      <c r="J1977" s="3">
        <v>11</v>
      </c>
      <c r="K1977" s="3">
        <v>4</v>
      </c>
      <c r="L1977" s="3"/>
      <c r="M1977" s="3">
        <v>14</v>
      </c>
      <c r="N1977" s="3">
        <v>32</v>
      </c>
      <c r="O1977" s="3">
        <v>44</v>
      </c>
      <c r="P1977" s="3">
        <v>1</v>
      </c>
      <c r="Q1977" s="3">
        <v>1</v>
      </c>
      <c r="R1977" s="3">
        <v>1</v>
      </c>
      <c r="S1977" s="3"/>
      <c r="T1977" s="3">
        <v>16</v>
      </c>
      <c r="U1977" s="3">
        <v>12</v>
      </c>
      <c r="V1977" s="3">
        <v>9</v>
      </c>
      <c r="W1977" s="3">
        <v>2</v>
      </c>
    </row>
    <row r="1978" spans="2:23">
      <c r="B1978" s="2" t="s">
        <v>3995</v>
      </c>
      <c r="C1978" t="s">
        <v>3994</v>
      </c>
      <c r="D1978" s="3">
        <v>15</v>
      </c>
      <c r="E1978" s="3">
        <v>0.27</v>
      </c>
      <c r="F1978" s="3">
        <v>1280000</v>
      </c>
      <c r="G1978" s="3">
        <v>0.27</v>
      </c>
      <c r="H1978" s="3"/>
      <c r="I1978" s="3">
        <v>1</v>
      </c>
      <c r="J1978" s="3">
        <v>1</v>
      </c>
      <c r="K1978" s="3">
        <v>1</v>
      </c>
      <c r="L1978" s="3"/>
      <c r="M1978" s="3">
        <v>1</v>
      </c>
      <c r="N1978" s="3">
        <v>1</v>
      </c>
      <c r="O1978" s="3">
        <v>1</v>
      </c>
      <c r="P1978" s="3">
        <v>1</v>
      </c>
      <c r="Q1978" s="3">
        <v>1</v>
      </c>
      <c r="R1978" s="3">
        <v>1</v>
      </c>
      <c r="S1978" s="3"/>
      <c r="T1978" s="3">
        <v>1</v>
      </c>
      <c r="U1978" s="3">
        <v>1</v>
      </c>
      <c r="V1978" s="3">
        <v>1</v>
      </c>
      <c r="W1978" s="3">
        <v>1</v>
      </c>
    </row>
    <row r="1979" spans="2:23">
      <c r="B1979" s="2" t="s">
        <v>3997</v>
      </c>
      <c r="C1979" t="s">
        <v>3996</v>
      </c>
      <c r="D1979" s="3">
        <v>11</v>
      </c>
      <c r="E1979" s="3">
        <v>0.75</v>
      </c>
      <c r="F1979" s="3">
        <v>1270000</v>
      </c>
      <c r="G1979" s="3">
        <v>31.509999999999998</v>
      </c>
      <c r="H1979" s="3"/>
      <c r="I1979" s="3">
        <v>3</v>
      </c>
      <c r="J1979" s="3">
        <v>16</v>
      </c>
      <c r="K1979" s="3">
        <v>4</v>
      </c>
      <c r="L1979" s="3"/>
      <c r="M1979" s="3">
        <v>16</v>
      </c>
      <c r="N1979" s="3">
        <v>16</v>
      </c>
      <c r="O1979" s="3">
        <v>20</v>
      </c>
      <c r="P1979" s="3">
        <v>1</v>
      </c>
      <c r="Q1979" s="3">
        <v>1</v>
      </c>
      <c r="R1979" s="3">
        <v>2</v>
      </c>
      <c r="S1979" s="3"/>
      <c r="T1979" s="3">
        <v>19</v>
      </c>
      <c r="U1979" s="3">
        <v>16</v>
      </c>
      <c r="V1979" s="3">
        <v>13</v>
      </c>
      <c r="W1979" s="3">
        <v>1</v>
      </c>
    </row>
    <row r="1980" spans="2:23">
      <c r="B1980" s="2" t="s">
        <v>3999</v>
      </c>
      <c r="C1980" t="s">
        <v>3998</v>
      </c>
      <c r="D1980" s="3">
        <v>36</v>
      </c>
      <c r="E1980" s="3">
        <v>2.46</v>
      </c>
      <c r="F1980" s="3">
        <v>1260000</v>
      </c>
      <c r="G1980" s="3">
        <v>3.0700000000000003</v>
      </c>
      <c r="H1980" s="3"/>
      <c r="I1980" s="3">
        <v>4</v>
      </c>
      <c r="J1980" s="3">
        <v>12</v>
      </c>
      <c r="K1980" s="3">
        <v>1</v>
      </c>
      <c r="L1980" s="3"/>
      <c r="M1980" s="3">
        <v>13</v>
      </c>
      <c r="N1980" s="3">
        <v>41</v>
      </c>
      <c r="O1980" s="3">
        <v>64</v>
      </c>
      <c r="P1980" s="3">
        <v>1</v>
      </c>
      <c r="Q1980" s="3">
        <v>1</v>
      </c>
      <c r="R1980" s="3">
        <v>1</v>
      </c>
      <c r="S1980" s="3"/>
      <c r="T1980" s="3">
        <v>10</v>
      </c>
      <c r="U1980" s="3">
        <v>8</v>
      </c>
      <c r="V1980" s="3">
        <v>8</v>
      </c>
      <c r="W1980" s="3">
        <v>1</v>
      </c>
    </row>
    <row r="1981" spans="2:23">
      <c r="B1981" s="2" t="s">
        <v>4001</v>
      </c>
      <c r="C1981" t="s">
        <v>4000</v>
      </c>
      <c r="D1981" s="3">
        <v>8</v>
      </c>
      <c r="E1981" s="3">
        <v>0.15</v>
      </c>
      <c r="F1981" s="3">
        <v>1250000</v>
      </c>
      <c r="G1981" s="3">
        <v>0.28999999999999998</v>
      </c>
      <c r="H1981" s="3"/>
      <c r="I1981" s="3">
        <v>2</v>
      </c>
      <c r="J1981" s="3">
        <v>1</v>
      </c>
      <c r="K1981" s="3">
        <v>1</v>
      </c>
      <c r="L1981" s="3"/>
      <c r="M1981" s="3">
        <v>6</v>
      </c>
      <c r="N1981" s="3">
        <v>18</v>
      </c>
      <c r="O1981" s="3">
        <v>11</v>
      </c>
      <c r="P1981" s="3">
        <v>1</v>
      </c>
      <c r="Q1981" s="3">
        <v>1</v>
      </c>
      <c r="R1981" s="3">
        <v>1</v>
      </c>
      <c r="S1981" s="3"/>
      <c r="T1981" s="3">
        <v>42</v>
      </c>
      <c r="U1981" s="3">
        <v>4</v>
      </c>
      <c r="V1981" s="3">
        <v>3</v>
      </c>
      <c r="W1981" s="3">
        <v>1</v>
      </c>
    </row>
    <row r="1982" spans="2:23">
      <c r="B1982" s="2" t="s">
        <v>4003</v>
      </c>
      <c r="C1982" t="s">
        <v>4002</v>
      </c>
      <c r="D1982" s="3">
        <v>5</v>
      </c>
      <c r="E1982" s="3">
        <v>0.25</v>
      </c>
      <c r="F1982" s="3">
        <v>1250000</v>
      </c>
      <c r="G1982" s="3">
        <v>0.24</v>
      </c>
      <c r="H1982" s="3"/>
      <c r="I1982" s="3">
        <v>1</v>
      </c>
      <c r="J1982" s="3">
        <v>13</v>
      </c>
      <c r="K1982" s="3">
        <v>1</v>
      </c>
      <c r="L1982" s="3"/>
      <c r="M1982" s="3">
        <v>1</v>
      </c>
      <c r="N1982" s="3">
        <v>1</v>
      </c>
      <c r="O1982" s="3">
        <v>1</v>
      </c>
      <c r="P1982" s="3">
        <v>1</v>
      </c>
      <c r="Q1982" s="3">
        <v>1</v>
      </c>
      <c r="R1982" s="3">
        <v>1</v>
      </c>
      <c r="S1982" s="3"/>
      <c r="T1982" s="3">
        <v>135</v>
      </c>
      <c r="U1982" s="3">
        <v>5</v>
      </c>
      <c r="V1982" s="3">
        <v>8</v>
      </c>
      <c r="W1982" s="3">
        <v>1</v>
      </c>
    </row>
    <row r="1983" spans="2:23">
      <c r="B1983" s="2" t="s">
        <v>4005</v>
      </c>
      <c r="C1983" t="s">
        <v>4004</v>
      </c>
      <c r="D1983" s="3">
        <v>4</v>
      </c>
      <c r="E1983" s="3">
        <v>0.28999999999999998</v>
      </c>
      <c r="F1983" s="3">
        <v>1240000</v>
      </c>
      <c r="G1983" s="3">
        <v>0.66</v>
      </c>
      <c r="H1983" s="3"/>
      <c r="I1983" s="3">
        <v>1</v>
      </c>
      <c r="J1983" s="3">
        <v>12</v>
      </c>
      <c r="K1983" s="3">
        <v>1</v>
      </c>
      <c r="L1983" s="3"/>
      <c r="M1983" s="3">
        <v>1</v>
      </c>
      <c r="N1983" s="3">
        <v>5</v>
      </c>
      <c r="O1983" s="3">
        <v>1</v>
      </c>
      <c r="P1983" s="3">
        <v>1</v>
      </c>
      <c r="Q1983" s="3">
        <v>1</v>
      </c>
      <c r="R1983" s="3">
        <v>1</v>
      </c>
      <c r="S1983" s="3"/>
      <c r="T1983" s="3">
        <v>1</v>
      </c>
      <c r="U1983" s="3">
        <v>8</v>
      </c>
      <c r="V1983" s="3">
        <v>11</v>
      </c>
      <c r="W1983" s="3">
        <v>1</v>
      </c>
    </row>
    <row r="1984" spans="2:23">
      <c r="B1984" s="2" t="s">
        <v>4007</v>
      </c>
      <c r="C1984" t="s">
        <v>4006</v>
      </c>
      <c r="D1984" s="3">
        <v>15</v>
      </c>
      <c r="E1984" s="3">
        <v>0.27</v>
      </c>
      <c r="F1984" s="3">
        <v>1230000</v>
      </c>
      <c r="G1984" s="3">
        <v>0.25</v>
      </c>
      <c r="H1984" s="3"/>
      <c r="I1984" s="3">
        <v>1</v>
      </c>
      <c r="J1984" s="3">
        <v>1</v>
      </c>
      <c r="K1984" s="3">
        <v>1</v>
      </c>
      <c r="L1984" s="3"/>
      <c r="M1984" s="3">
        <v>1</v>
      </c>
      <c r="N1984" s="3">
        <v>1</v>
      </c>
      <c r="O1984" s="3">
        <v>1</v>
      </c>
      <c r="P1984" s="3">
        <v>1</v>
      </c>
      <c r="Q1984" s="3">
        <v>1</v>
      </c>
      <c r="R1984" s="3">
        <v>1</v>
      </c>
      <c r="S1984" s="3"/>
      <c r="T1984" s="3">
        <v>1</v>
      </c>
      <c r="U1984" s="3">
        <v>1</v>
      </c>
      <c r="V1984" s="3">
        <v>1</v>
      </c>
      <c r="W1984" s="3">
        <v>1</v>
      </c>
    </row>
    <row r="1985" spans="2:23">
      <c r="B1985" s="2" t="s">
        <v>4009</v>
      </c>
      <c r="C1985" t="s">
        <v>4008</v>
      </c>
      <c r="D1985" s="3">
        <v>59</v>
      </c>
      <c r="E1985" s="3">
        <v>0.48</v>
      </c>
      <c r="F1985" s="3">
        <v>1200000</v>
      </c>
      <c r="G1985" s="3">
        <v>2.92</v>
      </c>
      <c r="H1985" s="3"/>
      <c r="I1985" s="3">
        <v>3</v>
      </c>
      <c r="J1985" s="3">
        <v>31</v>
      </c>
      <c r="K1985" s="3">
        <v>4</v>
      </c>
      <c r="L1985" s="3"/>
      <c r="M1985" s="3">
        <v>16</v>
      </c>
      <c r="N1985" s="3">
        <v>16</v>
      </c>
      <c r="O1985" s="3">
        <v>58</v>
      </c>
      <c r="P1985" s="3">
        <v>1</v>
      </c>
      <c r="Q1985" s="3">
        <v>1</v>
      </c>
      <c r="R1985" s="3">
        <v>1</v>
      </c>
      <c r="S1985" s="3"/>
      <c r="T1985" s="3">
        <v>89</v>
      </c>
      <c r="U1985" s="3">
        <v>12</v>
      </c>
      <c r="V1985" s="3">
        <v>8</v>
      </c>
      <c r="W1985" s="3">
        <v>1</v>
      </c>
    </row>
    <row r="1986" spans="2:23">
      <c r="B1986" s="2" t="s">
        <v>4011</v>
      </c>
      <c r="C1986" t="s">
        <v>4010</v>
      </c>
      <c r="D1986" s="3">
        <v>19</v>
      </c>
      <c r="E1986" s="3">
        <v>0.89</v>
      </c>
      <c r="F1986" s="3">
        <v>1190000</v>
      </c>
      <c r="G1986" s="3">
        <v>1.69</v>
      </c>
      <c r="H1986" s="3"/>
      <c r="I1986" s="3">
        <v>6</v>
      </c>
      <c r="J1986" s="3">
        <v>8</v>
      </c>
      <c r="K1986" s="3">
        <v>3</v>
      </c>
      <c r="L1986" s="3"/>
      <c r="M1986" s="3">
        <v>25</v>
      </c>
      <c r="N1986" s="3">
        <v>60</v>
      </c>
      <c r="O1986" s="3">
        <v>42</v>
      </c>
      <c r="P1986" s="3">
        <v>1</v>
      </c>
      <c r="Q1986" s="3">
        <v>1</v>
      </c>
      <c r="R1986" s="3">
        <v>2</v>
      </c>
      <c r="S1986" s="3"/>
      <c r="T1986" s="3">
        <v>86</v>
      </c>
      <c r="U1986" s="3">
        <v>16</v>
      </c>
      <c r="V1986" s="3">
        <v>8</v>
      </c>
      <c r="W1986" s="3">
        <v>1</v>
      </c>
    </row>
    <row r="1987" spans="2:23">
      <c r="B1987" s="2" t="s">
        <v>4013</v>
      </c>
      <c r="C1987" t="s">
        <v>4012</v>
      </c>
      <c r="D1987" s="3">
        <v>19</v>
      </c>
      <c r="E1987" s="3">
        <v>0.75</v>
      </c>
      <c r="F1987" s="3">
        <v>1180000</v>
      </c>
      <c r="G1987" s="3">
        <v>0.67999999999999994</v>
      </c>
      <c r="H1987" s="3"/>
      <c r="I1987" s="3">
        <v>2</v>
      </c>
      <c r="J1987" s="3">
        <v>1</v>
      </c>
      <c r="K1987" s="3">
        <v>1</v>
      </c>
      <c r="L1987" s="3"/>
      <c r="M1987" s="3">
        <v>6</v>
      </c>
      <c r="N1987" s="3">
        <v>18</v>
      </c>
      <c r="O1987" s="3">
        <v>7</v>
      </c>
      <c r="P1987" s="3">
        <v>2</v>
      </c>
      <c r="Q1987" s="3">
        <v>1</v>
      </c>
      <c r="R1987" s="3">
        <v>2</v>
      </c>
      <c r="S1987" s="3"/>
      <c r="T1987" s="3">
        <v>86</v>
      </c>
      <c r="U1987" s="3">
        <v>6</v>
      </c>
      <c r="V1987" s="3">
        <v>5</v>
      </c>
      <c r="W1987" s="3">
        <v>1</v>
      </c>
    </row>
    <row r="1988" spans="2:23">
      <c r="B1988" s="2" t="s">
        <v>250</v>
      </c>
      <c r="C1988" t="s">
        <v>4014</v>
      </c>
      <c r="D1988" s="3">
        <v>19</v>
      </c>
      <c r="E1988" s="3">
        <v>0.75</v>
      </c>
      <c r="F1988" s="3">
        <v>1160000</v>
      </c>
      <c r="G1988" s="3">
        <v>0.38</v>
      </c>
      <c r="H1988" s="3"/>
      <c r="I1988" s="3">
        <v>3</v>
      </c>
      <c r="J1988" s="3">
        <v>13</v>
      </c>
      <c r="K1988" s="3">
        <v>4</v>
      </c>
      <c r="L1988" s="3"/>
      <c r="M1988" s="3">
        <v>11</v>
      </c>
      <c r="N1988" s="3">
        <v>16</v>
      </c>
      <c r="O1988" s="3">
        <v>39</v>
      </c>
      <c r="P1988" s="3">
        <v>1</v>
      </c>
      <c r="Q1988" s="3">
        <v>1</v>
      </c>
      <c r="R1988" s="3">
        <v>2</v>
      </c>
      <c r="S1988" s="3"/>
      <c r="T1988" s="3">
        <v>42</v>
      </c>
      <c r="U1988" s="3">
        <v>16</v>
      </c>
      <c r="V1988" s="3">
        <v>4</v>
      </c>
      <c r="W1988" s="3">
        <v>1</v>
      </c>
    </row>
    <row r="1989" spans="2:23">
      <c r="B1989" s="2" t="s">
        <v>4016</v>
      </c>
      <c r="C1989" t="s">
        <v>4015</v>
      </c>
      <c r="D1989" s="3">
        <v>2</v>
      </c>
      <c r="E1989" s="3">
        <v>0.51</v>
      </c>
      <c r="F1989" s="3">
        <v>1160000</v>
      </c>
      <c r="G1989" s="3">
        <v>0.53</v>
      </c>
      <c r="H1989" s="3"/>
      <c r="I1989" s="3">
        <v>1</v>
      </c>
      <c r="J1989" s="3">
        <v>10</v>
      </c>
      <c r="K1989" s="3">
        <v>7</v>
      </c>
      <c r="L1989" s="3"/>
      <c r="M1989" s="3">
        <v>1</v>
      </c>
      <c r="N1989" s="3">
        <v>2</v>
      </c>
      <c r="O1989" s="3">
        <v>1</v>
      </c>
      <c r="P1989" s="3">
        <v>1</v>
      </c>
      <c r="Q1989" s="3">
        <v>1</v>
      </c>
      <c r="R1989" s="3">
        <v>1</v>
      </c>
      <c r="S1989" s="3"/>
      <c r="T1989" s="3">
        <v>3</v>
      </c>
      <c r="U1989" s="3">
        <v>2</v>
      </c>
      <c r="V1989" s="3">
        <v>1</v>
      </c>
      <c r="W1989" s="3">
        <v>1</v>
      </c>
    </row>
    <row r="1990" spans="2:23">
      <c r="B1990" s="2" t="s">
        <v>408</v>
      </c>
      <c r="C1990" t="s">
        <v>4017</v>
      </c>
      <c r="D1990" s="3">
        <v>15</v>
      </c>
      <c r="E1990" s="3">
        <v>0.95</v>
      </c>
      <c r="F1990" s="3">
        <v>1110000</v>
      </c>
      <c r="G1990" s="3">
        <v>0.91999999999999993</v>
      </c>
      <c r="H1990" s="3"/>
      <c r="I1990" s="3">
        <v>1</v>
      </c>
      <c r="J1990" s="3">
        <v>1</v>
      </c>
      <c r="K1990" s="3">
        <v>1</v>
      </c>
      <c r="L1990" s="3"/>
      <c r="M1990" s="3">
        <v>5</v>
      </c>
      <c r="N1990" s="3">
        <v>13</v>
      </c>
      <c r="O1990" s="3">
        <v>1</v>
      </c>
      <c r="P1990" s="3">
        <v>2</v>
      </c>
      <c r="Q1990" s="3">
        <v>1</v>
      </c>
      <c r="R1990" s="3">
        <v>1</v>
      </c>
      <c r="S1990" s="3"/>
      <c r="T1990" s="3">
        <v>10</v>
      </c>
      <c r="U1990" s="3">
        <v>2</v>
      </c>
      <c r="V1990" s="3">
        <v>1</v>
      </c>
      <c r="W1990" s="3">
        <v>1</v>
      </c>
    </row>
    <row r="1991" spans="2:23">
      <c r="B1991" s="2" t="s">
        <v>4019</v>
      </c>
      <c r="C1991" t="s">
        <v>4018</v>
      </c>
      <c r="D1991" s="3">
        <v>11</v>
      </c>
      <c r="E1991" s="3">
        <v>0.75</v>
      </c>
      <c r="F1991" s="3">
        <v>1110000</v>
      </c>
      <c r="G1991" s="3">
        <v>14.27</v>
      </c>
      <c r="H1991" s="3"/>
      <c r="I1991" s="3">
        <v>3</v>
      </c>
      <c r="J1991" s="3">
        <v>16</v>
      </c>
      <c r="K1991" s="3">
        <v>4</v>
      </c>
      <c r="L1991" s="3"/>
      <c r="M1991" s="3">
        <v>2</v>
      </c>
      <c r="N1991" s="3">
        <v>16</v>
      </c>
      <c r="O1991" s="3">
        <v>20</v>
      </c>
      <c r="P1991" s="3">
        <v>1</v>
      </c>
      <c r="Q1991" s="3">
        <v>2</v>
      </c>
      <c r="R1991" s="3">
        <v>2</v>
      </c>
      <c r="S1991" s="3"/>
      <c r="T1991" s="3">
        <v>19</v>
      </c>
      <c r="U1991" s="3">
        <v>16</v>
      </c>
      <c r="V1991" s="3">
        <v>13</v>
      </c>
      <c r="W1991" s="3">
        <v>1</v>
      </c>
    </row>
    <row r="1992" spans="2:23">
      <c r="B1992" s="2" t="s">
        <v>4021</v>
      </c>
      <c r="C1992" t="s">
        <v>4020</v>
      </c>
      <c r="D1992" s="3">
        <v>21</v>
      </c>
      <c r="E1992" s="3">
        <v>0.57000000000000006</v>
      </c>
      <c r="F1992" s="3">
        <v>1070000</v>
      </c>
      <c r="G1992" s="3">
        <v>0.21</v>
      </c>
      <c r="H1992" s="3"/>
      <c r="I1992" s="3">
        <v>1</v>
      </c>
      <c r="J1992" s="3">
        <v>1</v>
      </c>
      <c r="K1992" s="3">
        <v>1</v>
      </c>
      <c r="L1992" s="3"/>
      <c r="M1992" s="3">
        <v>5</v>
      </c>
      <c r="N1992" s="3">
        <v>15</v>
      </c>
      <c r="O1992" s="3">
        <v>1</v>
      </c>
      <c r="P1992" s="3">
        <v>2</v>
      </c>
      <c r="Q1992" s="3">
        <v>1</v>
      </c>
      <c r="R1992" s="3">
        <v>1</v>
      </c>
      <c r="S1992" s="3"/>
      <c r="T1992" s="3">
        <v>1</v>
      </c>
      <c r="U1992" s="3">
        <v>1</v>
      </c>
      <c r="V1992" s="3">
        <v>1</v>
      </c>
      <c r="W1992" s="3">
        <v>1</v>
      </c>
    </row>
    <row r="1993" spans="2:23">
      <c r="B1993" s="2" t="s">
        <v>4023</v>
      </c>
      <c r="C1993" t="s">
        <v>4022</v>
      </c>
      <c r="D1993" s="3">
        <v>20</v>
      </c>
      <c r="E1993" s="3">
        <v>0.89</v>
      </c>
      <c r="F1993" s="3">
        <v>1040000</v>
      </c>
      <c r="G1993" s="3">
        <v>0.16</v>
      </c>
      <c r="H1993" s="3"/>
      <c r="I1993" s="3">
        <v>4</v>
      </c>
      <c r="J1993" s="3">
        <v>1</v>
      </c>
      <c r="K1993" s="3">
        <v>1</v>
      </c>
      <c r="L1993" s="3"/>
      <c r="M1993" s="3">
        <v>12</v>
      </c>
      <c r="N1993" s="3">
        <v>29</v>
      </c>
      <c r="O1993" s="3">
        <v>56</v>
      </c>
      <c r="P1993" s="3">
        <v>1</v>
      </c>
      <c r="Q1993" s="3">
        <v>1</v>
      </c>
      <c r="R1993" s="3">
        <v>2</v>
      </c>
      <c r="S1993" s="3"/>
      <c r="T1993" s="3">
        <v>1</v>
      </c>
      <c r="U1993" s="3">
        <v>6</v>
      </c>
      <c r="V1993" s="3">
        <v>5</v>
      </c>
      <c r="W1993" s="3">
        <v>1</v>
      </c>
    </row>
    <row r="1994" spans="2:23">
      <c r="B1994" s="2" t="s">
        <v>4025</v>
      </c>
      <c r="C1994" t="s">
        <v>4024</v>
      </c>
      <c r="D1994" s="3">
        <v>12</v>
      </c>
      <c r="E1994" s="3">
        <v>0.95</v>
      </c>
      <c r="F1994" s="3">
        <v>1030000</v>
      </c>
      <c r="G1994" s="3">
        <v>0.89</v>
      </c>
      <c r="H1994" s="3"/>
      <c r="I1994" s="3">
        <v>1</v>
      </c>
      <c r="J1994" s="3">
        <v>11</v>
      </c>
      <c r="K1994" s="3">
        <v>4</v>
      </c>
      <c r="L1994" s="3"/>
      <c r="M1994" s="3">
        <v>5</v>
      </c>
      <c r="N1994" s="3">
        <v>7</v>
      </c>
      <c r="O1994" s="3">
        <v>1</v>
      </c>
      <c r="P1994" s="3">
        <v>1</v>
      </c>
      <c r="Q1994" s="3">
        <v>1</v>
      </c>
      <c r="R1994" s="3">
        <v>1</v>
      </c>
      <c r="S1994" s="3"/>
      <c r="T1994" s="3">
        <v>16</v>
      </c>
      <c r="U1994" s="3">
        <v>12</v>
      </c>
      <c r="V1994" s="3">
        <v>9</v>
      </c>
      <c r="W1994" s="3">
        <v>2</v>
      </c>
    </row>
    <row r="1995" spans="2:23">
      <c r="B1995" s="2" t="s">
        <v>4027</v>
      </c>
      <c r="C1995" t="s">
        <v>4026</v>
      </c>
      <c r="D1995" s="3">
        <v>19</v>
      </c>
      <c r="E1995" s="3">
        <v>0.85000000000000009</v>
      </c>
      <c r="F1995" s="3">
        <v>1030000</v>
      </c>
      <c r="G1995" s="3">
        <v>10.79</v>
      </c>
      <c r="H1995" s="3"/>
      <c r="I1995" s="3">
        <v>3</v>
      </c>
      <c r="J1995" s="3">
        <v>16</v>
      </c>
      <c r="K1995" s="3">
        <v>4</v>
      </c>
      <c r="L1995" s="3"/>
      <c r="M1995" s="3">
        <v>16</v>
      </c>
      <c r="N1995" s="3">
        <v>54</v>
      </c>
      <c r="O1995" s="3">
        <v>20</v>
      </c>
      <c r="P1995" s="3">
        <v>1</v>
      </c>
      <c r="Q1995" s="3">
        <v>1</v>
      </c>
      <c r="R1995" s="3">
        <v>2</v>
      </c>
      <c r="S1995" s="3"/>
      <c r="T1995" s="3">
        <v>86</v>
      </c>
      <c r="U1995" s="3">
        <v>6</v>
      </c>
      <c r="V1995" s="3">
        <v>5</v>
      </c>
      <c r="W1995" s="3">
        <v>1</v>
      </c>
    </row>
    <row r="1996" spans="2:23">
      <c r="B1996" s="2" t="s">
        <v>4029</v>
      </c>
      <c r="C1996" t="s">
        <v>4028</v>
      </c>
      <c r="D1996" s="3">
        <v>43</v>
      </c>
      <c r="E1996" s="3">
        <v>0.75</v>
      </c>
      <c r="F1996" s="3">
        <v>1010000</v>
      </c>
      <c r="G1996" s="3">
        <v>23.200000000000003</v>
      </c>
      <c r="H1996" s="3"/>
      <c r="I1996" s="3">
        <v>3</v>
      </c>
      <c r="J1996" s="3">
        <v>31</v>
      </c>
      <c r="K1996" s="3">
        <v>4</v>
      </c>
      <c r="L1996" s="3"/>
      <c r="M1996" s="3">
        <v>16</v>
      </c>
      <c r="N1996" s="3">
        <v>51</v>
      </c>
      <c r="O1996" s="3">
        <v>58</v>
      </c>
      <c r="P1996" s="3">
        <v>1</v>
      </c>
      <c r="Q1996" s="3">
        <v>1</v>
      </c>
      <c r="R1996" s="3">
        <v>2</v>
      </c>
      <c r="S1996" s="3"/>
      <c r="T1996" s="3">
        <v>18</v>
      </c>
      <c r="U1996" s="3">
        <v>1</v>
      </c>
      <c r="V1996" s="3">
        <v>9</v>
      </c>
      <c r="W1996" s="3">
        <v>1</v>
      </c>
    </row>
    <row r="1997" spans="2:23">
      <c r="B1997" s="2" t="s">
        <v>4031</v>
      </c>
      <c r="C1997" t="s">
        <v>4030</v>
      </c>
      <c r="D1997" s="3">
        <v>19</v>
      </c>
      <c r="E1997" s="3">
        <v>0.75</v>
      </c>
      <c r="F1997" s="3">
        <v>1000000</v>
      </c>
      <c r="G1997" s="3">
        <v>1.4200000000000002</v>
      </c>
      <c r="H1997" s="3"/>
      <c r="I1997" s="3">
        <v>6</v>
      </c>
      <c r="J1997" s="3">
        <v>8</v>
      </c>
      <c r="K1997" s="3">
        <v>3</v>
      </c>
      <c r="L1997" s="3"/>
      <c r="M1997" s="3">
        <v>25</v>
      </c>
      <c r="N1997" s="3">
        <v>76</v>
      </c>
      <c r="O1997" s="3">
        <v>42</v>
      </c>
      <c r="P1997" s="3">
        <v>1</v>
      </c>
      <c r="Q1997" s="3">
        <v>1</v>
      </c>
      <c r="R1997" s="3">
        <v>2</v>
      </c>
      <c r="S1997" s="3"/>
      <c r="T1997" s="3">
        <v>86</v>
      </c>
      <c r="U1997" s="3">
        <v>33</v>
      </c>
      <c r="V1997" s="3">
        <v>8</v>
      </c>
      <c r="W1997" s="3">
        <v>1</v>
      </c>
    </row>
    <row r="1998" spans="2:23">
      <c r="B1998" s="2" t="s">
        <v>4033</v>
      </c>
      <c r="C1998" t="s">
        <v>4032</v>
      </c>
      <c r="D1998" s="3">
        <v>43</v>
      </c>
      <c r="E1998" s="3">
        <v>0.75</v>
      </c>
      <c r="F1998" s="3">
        <v>1000000</v>
      </c>
      <c r="G1998" s="3">
        <v>3.1199999999999997</v>
      </c>
      <c r="H1998" s="3"/>
      <c r="I1998" s="3">
        <v>1</v>
      </c>
      <c r="J1998" s="3">
        <v>14</v>
      </c>
      <c r="K1998" s="3">
        <v>1</v>
      </c>
      <c r="L1998" s="3"/>
      <c r="M1998" s="3">
        <v>1</v>
      </c>
      <c r="N1998" s="3">
        <v>1</v>
      </c>
      <c r="O1998" s="3">
        <v>1</v>
      </c>
      <c r="P1998" s="3">
        <v>1</v>
      </c>
      <c r="Q1998" s="3">
        <v>1</v>
      </c>
      <c r="R1998" s="3">
        <v>2</v>
      </c>
      <c r="S1998" s="3"/>
      <c r="T1998" s="3">
        <v>136</v>
      </c>
      <c r="U1998" s="3">
        <v>2</v>
      </c>
      <c r="V1998" s="3">
        <v>13</v>
      </c>
      <c r="W1998" s="3">
        <v>1</v>
      </c>
    </row>
    <row r="1999" spans="2:23">
      <c r="B1999" s="2" t="s">
        <v>4035</v>
      </c>
      <c r="C1999" t="s">
        <v>4034</v>
      </c>
      <c r="D1999" s="3">
        <v>21</v>
      </c>
      <c r="E1999" s="3">
        <v>1.0900000000000001</v>
      </c>
      <c r="F1999" s="3">
        <v>986720</v>
      </c>
      <c r="G1999" s="3">
        <v>0.92999999999999994</v>
      </c>
      <c r="H1999" s="3"/>
      <c r="I1999" s="3">
        <v>1</v>
      </c>
      <c r="J1999" s="3">
        <v>1</v>
      </c>
      <c r="K1999" s="3">
        <v>1</v>
      </c>
      <c r="L1999" s="3"/>
      <c r="M1999" s="3">
        <v>5</v>
      </c>
      <c r="N1999" s="3">
        <v>13</v>
      </c>
      <c r="O1999" s="3">
        <v>1</v>
      </c>
      <c r="P1999" s="3">
        <v>2</v>
      </c>
      <c r="Q1999" s="3">
        <v>1</v>
      </c>
      <c r="R1999" s="3">
        <v>1</v>
      </c>
      <c r="S1999" s="3"/>
      <c r="T1999" s="3">
        <v>1</v>
      </c>
      <c r="U1999" s="3">
        <v>12</v>
      </c>
      <c r="V1999" s="3">
        <v>1</v>
      </c>
      <c r="W1999" s="3">
        <v>1</v>
      </c>
    </row>
    <row r="2000" spans="2:23">
      <c r="B2000" s="2" t="s">
        <v>4037</v>
      </c>
      <c r="C2000" t="s">
        <v>4036</v>
      </c>
      <c r="D2000" s="3">
        <v>21</v>
      </c>
      <c r="E2000" s="3">
        <v>0.57000000000000006</v>
      </c>
      <c r="F2000" s="3">
        <v>904220</v>
      </c>
      <c r="G2000" s="3">
        <v>0.6</v>
      </c>
      <c r="H2000" s="3"/>
      <c r="I2000" s="3">
        <v>1</v>
      </c>
      <c r="J2000" s="3">
        <v>1</v>
      </c>
      <c r="K2000" s="3">
        <v>1</v>
      </c>
      <c r="L2000" s="3"/>
      <c r="M2000" s="3">
        <v>5</v>
      </c>
      <c r="N2000" s="3">
        <v>14</v>
      </c>
      <c r="O2000" s="3">
        <v>1</v>
      </c>
      <c r="P2000" s="3">
        <v>2</v>
      </c>
      <c r="Q2000" s="3">
        <v>1</v>
      </c>
      <c r="R2000" s="3">
        <v>1</v>
      </c>
      <c r="S2000" s="3"/>
      <c r="T2000" s="3">
        <v>1</v>
      </c>
      <c r="U2000" s="3">
        <v>1</v>
      </c>
      <c r="V2000" s="3">
        <v>1</v>
      </c>
      <c r="W2000" s="3">
        <v>1</v>
      </c>
    </row>
    <row r="2001" spans="2:23">
      <c r="B2001" s="2" t="s">
        <v>4039</v>
      </c>
      <c r="C2001" t="s">
        <v>4038</v>
      </c>
      <c r="D2001" s="3">
        <v>19</v>
      </c>
      <c r="E2001" s="3">
        <v>0.85000000000000009</v>
      </c>
      <c r="F2001" s="3">
        <v>902890</v>
      </c>
      <c r="G2001" s="3">
        <v>0.6</v>
      </c>
      <c r="H2001" s="3"/>
      <c r="I2001" s="3">
        <v>3</v>
      </c>
      <c r="J2001" s="3">
        <v>16</v>
      </c>
      <c r="K2001" s="3">
        <v>4</v>
      </c>
      <c r="L2001" s="3"/>
      <c r="M2001" s="3">
        <v>19</v>
      </c>
      <c r="N2001" s="3">
        <v>71</v>
      </c>
      <c r="O2001" s="3">
        <v>20</v>
      </c>
      <c r="P2001" s="3">
        <v>1</v>
      </c>
      <c r="Q2001" s="3">
        <v>1</v>
      </c>
      <c r="R2001" s="3">
        <v>2</v>
      </c>
      <c r="S2001" s="3"/>
      <c r="T2001" s="3">
        <v>86</v>
      </c>
      <c r="U2001" s="3">
        <v>6</v>
      </c>
      <c r="V2001" s="3">
        <v>5</v>
      </c>
      <c r="W2001" s="3">
        <v>1</v>
      </c>
    </row>
    <row r="2002" spans="2:23">
      <c r="B2002" s="2" t="s">
        <v>4041</v>
      </c>
      <c r="C2002" t="s">
        <v>4040</v>
      </c>
      <c r="D2002" s="3">
        <v>19</v>
      </c>
      <c r="E2002" s="3">
        <v>0.85000000000000009</v>
      </c>
      <c r="F2002" s="3">
        <v>896360</v>
      </c>
      <c r="G2002" s="3">
        <v>0.22999999999999998</v>
      </c>
      <c r="H2002" s="3"/>
      <c r="I2002" s="3">
        <v>3</v>
      </c>
      <c r="J2002" s="3">
        <v>16</v>
      </c>
      <c r="K2002" s="3">
        <v>4</v>
      </c>
      <c r="L2002" s="3"/>
      <c r="M2002" s="3">
        <v>16</v>
      </c>
      <c r="N2002" s="3">
        <v>51</v>
      </c>
      <c r="O2002" s="3">
        <v>20</v>
      </c>
      <c r="P2002" s="3">
        <v>1</v>
      </c>
      <c r="Q2002" s="3">
        <v>1</v>
      </c>
      <c r="R2002" s="3">
        <v>2</v>
      </c>
      <c r="S2002" s="3"/>
      <c r="T2002" s="3">
        <v>86</v>
      </c>
      <c r="U2002" s="3">
        <v>19</v>
      </c>
      <c r="V2002" s="3">
        <v>18</v>
      </c>
      <c r="W2002" s="3">
        <v>1</v>
      </c>
    </row>
    <row r="2003" spans="2:23">
      <c r="B2003" s="2" t="s">
        <v>4043</v>
      </c>
      <c r="C2003" t="s">
        <v>4042</v>
      </c>
      <c r="D2003" s="3">
        <v>19</v>
      </c>
      <c r="E2003" s="3">
        <v>0.89</v>
      </c>
      <c r="F2003" s="3">
        <v>818350</v>
      </c>
      <c r="G2003" s="3">
        <v>4.38</v>
      </c>
      <c r="H2003" s="3"/>
      <c r="I2003" s="3">
        <v>6</v>
      </c>
      <c r="J2003" s="3">
        <v>8</v>
      </c>
      <c r="K2003" s="3">
        <v>3</v>
      </c>
      <c r="L2003" s="3"/>
      <c r="M2003" s="3">
        <v>25</v>
      </c>
      <c r="N2003" s="3">
        <v>60</v>
      </c>
      <c r="O2003" s="3">
        <v>42</v>
      </c>
      <c r="P2003" s="3">
        <v>1</v>
      </c>
      <c r="Q2003" s="3">
        <v>1</v>
      </c>
      <c r="R2003" s="3">
        <v>2</v>
      </c>
      <c r="S2003" s="3"/>
      <c r="T2003" s="3">
        <v>86</v>
      </c>
      <c r="U2003" s="3">
        <v>16</v>
      </c>
      <c r="V2003" s="3">
        <v>8</v>
      </c>
      <c r="W2003" s="3">
        <v>1</v>
      </c>
    </row>
    <row r="2004" spans="2:23">
      <c r="B2004" s="2" t="s">
        <v>4045</v>
      </c>
      <c r="C2004" t="s">
        <v>4044</v>
      </c>
      <c r="D2004" s="3">
        <v>11</v>
      </c>
      <c r="E2004" s="3">
        <v>0.75</v>
      </c>
      <c r="F2004" s="3">
        <v>789660</v>
      </c>
      <c r="G2004" s="3">
        <v>36.47</v>
      </c>
      <c r="H2004" s="3"/>
      <c r="I2004" s="3">
        <v>3</v>
      </c>
      <c r="J2004" s="3">
        <v>16</v>
      </c>
      <c r="K2004" s="3">
        <v>4</v>
      </c>
      <c r="L2004" s="3"/>
      <c r="M2004" s="3">
        <v>19</v>
      </c>
      <c r="N2004" s="3">
        <v>16</v>
      </c>
      <c r="O2004" s="3">
        <v>20</v>
      </c>
      <c r="P2004" s="3">
        <v>2</v>
      </c>
      <c r="Q2004" s="3">
        <v>1</v>
      </c>
      <c r="R2004" s="3">
        <v>2</v>
      </c>
      <c r="S2004" s="3"/>
      <c r="T2004" s="3">
        <v>19</v>
      </c>
      <c r="U2004" s="3">
        <v>16</v>
      </c>
      <c r="V2004" s="3">
        <v>13</v>
      </c>
      <c r="W2004" s="3">
        <v>1</v>
      </c>
    </row>
    <row r="2005" spans="2:23">
      <c r="B2005" s="2" t="s">
        <v>4047</v>
      </c>
      <c r="C2005" t="s">
        <v>4046</v>
      </c>
      <c r="D2005" s="3">
        <v>19</v>
      </c>
      <c r="E2005" s="3">
        <v>0.85000000000000009</v>
      </c>
      <c r="F2005" s="3">
        <v>783740</v>
      </c>
      <c r="G2005" s="3">
        <v>0.3</v>
      </c>
      <c r="H2005" s="3"/>
      <c r="I2005" s="3">
        <v>3</v>
      </c>
      <c r="J2005" s="3">
        <v>16</v>
      </c>
      <c r="K2005" s="3">
        <v>4</v>
      </c>
      <c r="L2005" s="3"/>
      <c r="M2005" s="3">
        <v>4</v>
      </c>
      <c r="N2005" s="3">
        <v>16</v>
      </c>
      <c r="O2005" s="3">
        <v>20</v>
      </c>
      <c r="P2005" s="3">
        <v>1</v>
      </c>
      <c r="Q2005" s="3">
        <v>1</v>
      </c>
      <c r="R2005" s="3">
        <v>2</v>
      </c>
      <c r="S2005" s="3"/>
      <c r="T2005" s="3">
        <v>86</v>
      </c>
      <c r="U2005" s="3">
        <v>19</v>
      </c>
      <c r="V2005" s="3">
        <v>18</v>
      </c>
      <c r="W2005" s="3">
        <v>1</v>
      </c>
    </row>
    <row r="2006" spans="2:23">
      <c r="B2006" s="2" t="s">
        <v>4049</v>
      </c>
      <c r="C2006" t="s">
        <v>4048</v>
      </c>
      <c r="D2006" s="3">
        <v>8</v>
      </c>
      <c r="E2006" s="3">
        <v>0.33</v>
      </c>
      <c r="F2006" s="3">
        <v>757770</v>
      </c>
      <c r="G2006" s="3">
        <v>1.67</v>
      </c>
      <c r="H2006" s="3"/>
      <c r="I2006" s="3">
        <v>1</v>
      </c>
      <c r="J2006" s="3">
        <v>13</v>
      </c>
      <c r="K2006" s="3">
        <v>1</v>
      </c>
      <c r="L2006" s="3"/>
      <c r="M2006" s="3">
        <v>1</v>
      </c>
      <c r="N2006" s="3">
        <v>2</v>
      </c>
      <c r="O2006" s="3">
        <v>1</v>
      </c>
      <c r="P2006" s="3">
        <v>1</v>
      </c>
      <c r="Q2006" s="3">
        <v>1</v>
      </c>
      <c r="R2006" s="3">
        <v>1</v>
      </c>
      <c r="S2006" s="3"/>
      <c r="T2006" s="3">
        <v>14</v>
      </c>
      <c r="U2006" s="3">
        <v>8</v>
      </c>
      <c r="V2006" s="3">
        <v>17</v>
      </c>
      <c r="W2006" s="3">
        <v>1</v>
      </c>
    </row>
    <row r="2007" spans="2:23">
      <c r="B2007" s="2" t="s">
        <v>4051</v>
      </c>
      <c r="C2007" t="s">
        <v>4050</v>
      </c>
      <c r="D2007" s="3">
        <v>19</v>
      </c>
      <c r="E2007" s="3">
        <v>0.70000000000000007</v>
      </c>
      <c r="F2007" s="3">
        <v>747040</v>
      </c>
      <c r="G2007" s="3">
        <v>43.91</v>
      </c>
      <c r="H2007" s="3"/>
      <c r="I2007" s="3">
        <v>3</v>
      </c>
      <c r="J2007" s="3">
        <v>20</v>
      </c>
      <c r="K2007" s="3">
        <v>4</v>
      </c>
      <c r="L2007" s="3"/>
      <c r="M2007" s="3">
        <v>19</v>
      </c>
      <c r="N2007" s="3">
        <v>77</v>
      </c>
      <c r="O2007" s="3">
        <v>39</v>
      </c>
      <c r="P2007" s="3">
        <v>1</v>
      </c>
      <c r="Q2007" s="3">
        <v>1</v>
      </c>
      <c r="R2007" s="3">
        <v>2</v>
      </c>
      <c r="S2007" s="3"/>
      <c r="T2007" s="3">
        <v>42</v>
      </c>
      <c r="U2007" s="3">
        <v>6</v>
      </c>
      <c r="V2007" s="3">
        <v>5</v>
      </c>
      <c r="W2007" s="3">
        <v>1</v>
      </c>
    </row>
    <row r="2008" spans="2:23">
      <c r="B2008" s="2" t="s">
        <v>4053</v>
      </c>
      <c r="C2008" t="s">
        <v>4052</v>
      </c>
      <c r="D2008" s="3">
        <v>11</v>
      </c>
      <c r="E2008" s="3">
        <v>0.75</v>
      </c>
      <c r="F2008" s="3">
        <v>723330</v>
      </c>
      <c r="G2008" s="3">
        <v>24.45</v>
      </c>
      <c r="H2008" s="3"/>
      <c r="I2008" s="3">
        <v>3</v>
      </c>
      <c r="J2008" s="3">
        <v>16</v>
      </c>
      <c r="K2008" s="3">
        <v>4</v>
      </c>
      <c r="L2008" s="3"/>
      <c r="M2008" s="3">
        <v>19</v>
      </c>
      <c r="N2008" s="3">
        <v>16</v>
      </c>
      <c r="O2008" s="3">
        <v>20</v>
      </c>
      <c r="P2008" s="3">
        <v>2</v>
      </c>
      <c r="Q2008" s="3">
        <v>1</v>
      </c>
      <c r="R2008" s="3">
        <v>2</v>
      </c>
      <c r="S2008" s="3"/>
      <c r="T2008" s="3">
        <v>19</v>
      </c>
      <c r="U2008" s="3">
        <v>16</v>
      </c>
      <c r="V2008" s="3">
        <v>13</v>
      </c>
      <c r="W2008" s="3">
        <v>1</v>
      </c>
    </row>
    <row r="2009" spans="2:23">
      <c r="B2009" s="2" t="s">
        <v>4055</v>
      </c>
      <c r="C2009" t="s">
        <v>4054</v>
      </c>
      <c r="D2009" s="3">
        <v>19</v>
      </c>
      <c r="E2009" s="3">
        <v>0.85000000000000009</v>
      </c>
      <c r="F2009" s="3">
        <v>714520</v>
      </c>
      <c r="G2009" s="3">
        <v>0.41000000000000003</v>
      </c>
      <c r="H2009" s="3"/>
      <c r="I2009" s="3">
        <v>3</v>
      </c>
      <c r="J2009" s="3">
        <v>16</v>
      </c>
      <c r="K2009" s="3">
        <v>4</v>
      </c>
      <c r="L2009" s="3"/>
      <c r="M2009" s="3">
        <v>11</v>
      </c>
      <c r="N2009" s="3">
        <v>16</v>
      </c>
      <c r="O2009" s="3">
        <v>20</v>
      </c>
      <c r="P2009" s="3">
        <v>1</v>
      </c>
      <c r="Q2009" s="3">
        <v>1</v>
      </c>
      <c r="R2009" s="3">
        <v>2</v>
      </c>
      <c r="S2009" s="3"/>
      <c r="T2009" s="3">
        <v>86</v>
      </c>
      <c r="U2009" s="3">
        <v>19</v>
      </c>
      <c r="V2009" s="3">
        <v>18</v>
      </c>
      <c r="W2009" s="3">
        <v>1</v>
      </c>
    </row>
    <row r="2010" spans="2:23">
      <c r="B2010" s="2" t="s">
        <v>4057</v>
      </c>
      <c r="C2010" t="s">
        <v>4056</v>
      </c>
      <c r="D2010" s="3">
        <v>19</v>
      </c>
      <c r="E2010" s="3">
        <v>0.85000000000000009</v>
      </c>
      <c r="F2010" s="3">
        <v>704050</v>
      </c>
      <c r="G2010" s="3">
        <v>0.80999999999999994</v>
      </c>
      <c r="H2010" s="3"/>
      <c r="I2010" s="3">
        <v>3</v>
      </c>
      <c r="J2010" s="3">
        <v>20</v>
      </c>
      <c r="K2010" s="3">
        <v>4</v>
      </c>
      <c r="L2010" s="3"/>
      <c r="M2010" s="3">
        <v>11</v>
      </c>
      <c r="N2010" s="3">
        <v>37</v>
      </c>
      <c r="O2010" s="3">
        <v>39</v>
      </c>
      <c r="P2010" s="3">
        <v>1</v>
      </c>
      <c r="Q2010" s="3">
        <v>1</v>
      </c>
      <c r="R2010" s="3">
        <v>2</v>
      </c>
      <c r="S2010" s="3"/>
      <c r="T2010" s="3">
        <v>86</v>
      </c>
      <c r="U2010" s="3">
        <v>6</v>
      </c>
      <c r="V2010" s="3">
        <v>5</v>
      </c>
      <c r="W2010" s="3">
        <v>1</v>
      </c>
    </row>
    <row r="2011" spans="2:23">
      <c r="B2011" s="2" t="s">
        <v>4059</v>
      </c>
      <c r="C2011" t="s">
        <v>4058</v>
      </c>
      <c r="D2011" s="3">
        <v>19</v>
      </c>
      <c r="E2011" s="3">
        <v>0.85000000000000009</v>
      </c>
      <c r="F2011" s="3">
        <v>647220</v>
      </c>
      <c r="G2011" s="3">
        <v>0.62</v>
      </c>
      <c r="H2011" s="3"/>
      <c r="I2011" s="3">
        <v>3</v>
      </c>
      <c r="J2011" s="3">
        <v>16</v>
      </c>
      <c r="K2011" s="3">
        <v>4</v>
      </c>
      <c r="L2011" s="3"/>
      <c r="M2011" s="3">
        <v>19</v>
      </c>
      <c r="N2011" s="3">
        <v>56</v>
      </c>
      <c r="O2011" s="3">
        <v>20</v>
      </c>
      <c r="P2011" s="3">
        <v>1</v>
      </c>
      <c r="Q2011" s="3">
        <v>1</v>
      </c>
      <c r="R2011" s="3">
        <v>2</v>
      </c>
      <c r="S2011" s="3"/>
      <c r="T2011" s="3">
        <v>86</v>
      </c>
      <c r="U2011" s="3">
        <v>6</v>
      </c>
      <c r="V2011" s="3">
        <v>5</v>
      </c>
      <c r="W2011" s="3">
        <v>1</v>
      </c>
    </row>
    <row r="2012" spans="2:23">
      <c r="B2012" s="2" t="s">
        <v>4061</v>
      </c>
      <c r="C2012" t="s">
        <v>4060</v>
      </c>
      <c r="D2012" s="3">
        <v>19</v>
      </c>
      <c r="E2012" s="3">
        <v>0.85000000000000009</v>
      </c>
      <c r="F2012" s="3">
        <v>640780</v>
      </c>
      <c r="G2012" s="3">
        <v>0.37</v>
      </c>
      <c r="H2012" s="3"/>
      <c r="I2012" s="3">
        <v>3</v>
      </c>
      <c r="J2012" s="3">
        <v>16</v>
      </c>
      <c r="K2012" s="3">
        <v>4</v>
      </c>
      <c r="L2012" s="3"/>
      <c r="M2012" s="3">
        <v>2</v>
      </c>
      <c r="N2012" s="3">
        <v>16</v>
      </c>
      <c r="O2012" s="3">
        <v>20</v>
      </c>
      <c r="P2012" s="3">
        <v>1</v>
      </c>
      <c r="Q2012" s="3">
        <v>1</v>
      </c>
      <c r="R2012" s="3">
        <v>2</v>
      </c>
      <c r="S2012" s="3"/>
      <c r="T2012" s="3">
        <v>86</v>
      </c>
      <c r="U2012" s="3">
        <v>19</v>
      </c>
      <c r="V2012" s="3">
        <v>15</v>
      </c>
      <c r="W2012" s="3">
        <v>1</v>
      </c>
    </row>
    <row r="2013" spans="2:23">
      <c r="B2013" s="2" t="s">
        <v>4063</v>
      </c>
      <c r="C2013" t="s">
        <v>4062</v>
      </c>
      <c r="D2013" s="3">
        <v>19</v>
      </c>
      <c r="E2013" s="3">
        <v>0.85000000000000009</v>
      </c>
      <c r="F2013" s="3">
        <v>627610</v>
      </c>
      <c r="G2013" s="3">
        <v>0.65</v>
      </c>
      <c r="H2013" s="3"/>
      <c r="I2013" s="3">
        <v>3</v>
      </c>
      <c r="J2013" s="3">
        <v>16</v>
      </c>
      <c r="K2013" s="3">
        <v>4</v>
      </c>
      <c r="L2013" s="3"/>
      <c r="M2013" s="3">
        <v>16</v>
      </c>
      <c r="N2013" s="3">
        <v>68</v>
      </c>
      <c r="O2013" s="3">
        <v>20</v>
      </c>
      <c r="P2013" s="3">
        <v>1</v>
      </c>
      <c r="Q2013" s="3">
        <v>1</v>
      </c>
      <c r="R2013" s="3">
        <v>2</v>
      </c>
      <c r="S2013" s="3"/>
      <c r="T2013" s="3">
        <v>86</v>
      </c>
      <c r="U2013" s="3">
        <v>6</v>
      </c>
      <c r="V2013" s="3">
        <v>5</v>
      </c>
      <c r="W2013" s="3">
        <v>1</v>
      </c>
    </row>
    <row r="2014" spans="2:23">
      <c r="B2014" s="2" t="s">
        <v>4065</v>
      </c>
      <c r="C2014" t="s">
        <v>4064</v>
      </c>
      <c r="D2014" s="3">
        <v>19</v>
      </c>
      <c r="E2014" s="3">
        <v>0.85000000000000009</v>
      </c>
      <c r="F2014" s="3">
        <v>626850</v>
      </c>
      <c r="G2014" s="3">
        <v>0.70000000000000007</v>
      </c>
      <c r="H2014" s="3"/>
      <c r="I2014" s="3">
        <v>3</v>
      </c>
      <c r="J2014" s="3">
        <v>16</v>
      </c>
      <c r="K2014" s="3">
        <v>4</v>
      </c>
      <c r="L2014" s="3"/>
      <c r="M2014" s="3">
        <v>19</v>
      </c>
      <c r="N2014" s="3">
        <v>77</v>
      </c>
      <c r="O2014" s="3">
        <v>20</v>
      </c>
      <c r="P2014" s="3">
        <v>1</v>
      </c>
      <c r="Q2014" s="3">
        <v>1</v>
      </c>
      <c r="R2014" s="3">
        <v>2</v>
      </c>
      <c r="S2014" s="3"/>
      <c r="T2014" s="3">
        <v>86</v>
      </c>
      <c r="U2014" s="3">
        <v>6</v>
      </c>
      <c r="V2014" s="3">
        <v>5</v>
      </c>
      <c r="W2014" s="3">
        <v>1</v>
      </c>
    </row>
    <row r="2015" spans="2:23">
      <c r="B2015" s="2" t="s">
        <v>4067</v>
      </c>
      <c r="C2015" t="s">
        <v>4066</v>
      </c>
      <c r="D2015" s="3">
        <v>62</v>
      </c>
      <c r="E2015" s="3">
        <v>1.95</v>
      </c>
      <c r="F2015" s="3">
        <v>607920</v>
      </c>
      <c r="G2015" s="3">
        <v>0.73</v>
      </c>
      <c r="H2015" s="3"/>
      <c r="I2015" s="3">
        <v>1</v>
      </c>
      <c r="J2015" s="3">
        <v>11</v>
      </c>
      <c r="K2015" s="3">
        <v>1</v>
      </c>
      <c r="L2015" s="3"/>
      <c r="M2015" s="3">
        <v>1</v>
      </c>
      <c r="N2015" s="3">
        <v>2</v>
      </c>
      <c r="O2015" s="3">
        <v>1</v>
      </c>
      <c r="P2015" s="3">
        <v>1</v>
      </c>
      <c r="Q2015" s="3">
        <v>1</v>
      </c>
      <c r="R2015" s="3">
        <v>1</v>
      </c>
      <c r="S2015" s="3"/>
      <c r="T2015" s="3">
        <v>16</v>
      </c>
      <c r="U2015" s="3">
        <v>12</v>
      </c>
      <c r="V2015" s="3">
        <v>9</v>
      </c>
      <c r="W2015" s="3">
        <v>2</v>
      </c>
    </row>
    <row r="2016" spans="2:23">
      <c r="B2016" s="2" t="s">
        <v>4069</v>
      </c>
      <c r="C2016" t="s">
        <v>4068</v>
      </c>
      <c r="D2016" s="3">
        <v>19</v>
      </c>
      <c r="E2016" s="3">
        <v>0.85000000000000009</v>
      </c>
      <c r="F2016" s="3">
        <v>603560</v>
      </c>
      <c r="G2016" s="3">
        <v>0.27</v>
      </c>
      <c r="H2016" s="3"/>
      <c r="I2016" s="3">
        <v>3</v>
      </c>
      <c r="J2016" s="3">
        <v>16</v>
      </c>
      <c r="K2016" s="3">
        <v>4</v>
      </c>
      <c r="L2016" s="3"/>
      <c r="M2016" s="3">
        <v>16</v>
      </c>
      <c r="N2016" s="3">
        <v>73</v>
      </c>
      <c r="O2016" s="3">
        <v>20</v>
      </c>
      <c r="P2016" s="3">
        <v>1</v>
      </c>
      <c r="Q2016" s="3">
        <v>1</v>
      </c>
      <c r="R2016" s="3">
        <v>2</v>
      </c>
      <c r="S2016" s="3"/>
      <c r="T2016" s="3">
        <v>86</v>
      </c>
      <c r="U2016" s="3">
        <v>19</v>
      </c>
      <c r="V2016" s="3">
        <v>18</v>
      </c>
      <c r="W2016" s="3">
        <v>1</v>
      </c>
    </row>
    <row r="2017" spans="2:23">
      <c r="B2017" s="2" t="s">
        <v>4071</v>
      </c>
      <c r="C2017" t="s">
        <v>4070</v>
      </c>
      <c r="D2017" s="3">
        <v>11</v>
      </c>
      <c r="E2017" s="3">
        <v>0.75</v>
      </c>
      <c r="F2017" s="3">
        <v>599540</v>
      </c>
      <c r="G2017" s="3">
        <v>49.230000000000004</v>
      </c>
      <c r="H2017" s="3"/>
      <c r="I2017" s="3">
        <v>3</v>
      </c>
      <c r="J2017" s="3">
        <v>16</v>
      </c>
      <c r="K2017" s="3">
        <v>4</v>
      </c>
      <c r="L2017" s="3"/>
      <c r="M2017" s="3">
        <v>2</v>
      </c>
      <c r="N2017" s="3">
        <v>16</v>
      </c>
      <c r="O2017" s="3">
        <v>20</v>
      </c>
      <c r="P2017" s="3">
        <v>2</v>
      </c>
      <c r="Q2017" s="3">
        <v>1</v>
      </c>
      <c r="R2017" s="3">
        <v>2</v>
      </c>
      <c r="S2017" s="3"/>
      <c r="T2017" s="3">
        <v>19</v>
      </c>
      <c r="U2017" s="3">
        <v>16</v>
      </c>
      <c r="V2017" s="3">
        <v>13</v>
      </c>
      <c r="W2017" s="3">
        <v>1</v>
      </c>
    </row>
    <row r="2018" spans="2:23">
      <c r="B2018" s="2" t="s">
        <v>4073</v>
      </c>
      <c r="C2018" t="s">
        <v>4072</v>
      </c>
      <c r="D2018" s="3">
        <v>19</v>
      </c>
      <c r="E2018" s="3">
        <v>0.85000000000000009</v>
      </c>
      <c r="F2018" s="3">
        <v>557770</v>
      </c>
      <c r="G2018" s="3">
        <v>0.47000000000000003</v>
      </c>
      <c r="H2018" s="3"/>
      <c r="I2018" s="3">
        <v>3</v>
      </c>
      <c r="J2018" s="3">
        <v>16</v>
      </c>
      <c r="K2018" s="3">
        <v>4</v>
      </c>
      <c r="L2018" s="3"/>
      <c r="M2018" s="3">
        <v>19</v>
      </c>
      <c r="N2018" s="3">
        <v>16</v>
      </c>
      <c r="O2018" s="3">
        <v>20</v>
      </c>
      <c r="P2018" s="3">
        <v>1</v>
      </c>
      <c r="Q2018" s="3">
        <v>1</v>
      </c>
      <c r="R2018" s="3">
        <v>2</v>
      </c>
      <c r="S2018" s="3"/>
      <c r="T2018" s="3">
        <v>86</v>
      </c>
      <c r="U2018" s="3">
        <v>19</v>
      </c>
      <c r="V2018" s="3">
        <v>18</v>
      </c>
      <c r="W2018" s="3">
        <v>1</v>
      </c>
    </row>
    <row r="2019" spans="2:23">
      <c r="B2019" s="2" t="s">
        <v>4075</v>
      </c>
      <c r="C2019" t="s">
        <v>4074</v>
      </c>
      <c r="D2019" s="3">
        <v>11</v>
      </c>
      <c r="E2019" s="3">
        <v>0.75</v>
      </c>
      <c r="F2019" s="3">
        <v>551030</v>
      </c>
      <c r="G2019" s="3">
        <v>76.19</v>
      </c>
      <c r="H2019" s="3"/>
      <c r="I2019" s="3">
        <v>3</v>
      </c>
      <c r="J2019" s="3">
        <v>16</v>
      </c>
      <c r="K2019" s="3">
        <v>4</v>
      </c>
      <c r="L2019" s="3"/>
      <c r="M2019" s="3">
        <v>2</v>
      </c>
      <c r="N2019" s="3">
        <v>16</v>
      </c>
      <c r="O2019" s="3">
        <v>20</v>
      </c>
      <c r="P2019" s="3">
        <v>2</v>
      </c>
      <c r="Q2019" s="3">
        <v>1</v>
      </c>
      <c r="R2019" s="3">
        <v>2</v>
      </c>
      <c r="S2019" s="3"/>
      <c r="T2019" s="3">
        <v>19</v>
      </c>
      <c r="U2019" s="3">
        <v>16</v>
      </c>
      <c r="V2019" s="3">
        <v>13</v>
      </c>
      <c r="W2019" s="3">
        <v>1</v>
      </c>
    </row>
    <row r="2020" spans="2:23">
      <c r="B2020" s="2" t="s">
        <v>4077</v>
      </c>
      <c r="C2020" t="s">
        <v>4076</v>
      </c>
      <c r="D2020" s="3">
        <v>11</v>
      </c>
      <c r="E2020" s="3">
        <v>0.75</v>
      </c>
      <c r="F2020" s="3">
        <v>546220</v>
      </c>
      <c r="G2020" s="3">
        <v>31.06</v>
      </c>
      <c r="H2020" s="3"/>
      <c r="I2020" s="3">
        <v>3</v>
      </c>
      <c r="J2020" s="3">
        <v>16</v>
      </c>
      <c r="K2020" s="3">
        <v>4</v>
      </c>
      <c r="L2020" s="3"/>
      <c r="M2020" s="3">
        <v>16</v>
      </c>
      <c r="N2020" s="3">
        <v>16</v>
      </c>
      <c r="O2020" s="3">
        <v>20</v>
      </c>
      <c r="P2020" s="3">
        <v>2</v>
      </c>
      <c r="Q2020" s="3">
        <v>1</v>
      </c>
      <c r="R2020" s="3">
        <v>2</v>
      </c>
      <c r="S2020" s="3"/>
      <c r="T2020" s="3">
        <v>19</v>
      </c>
      <c r="U2020" s="3">
        <v>16</v>
      </c>
      <c r="V2020" s="3">
        <v>13</v>
      </c>
      <c r="W2020" s="3">
        <v>1</v>
      </c>
    </row>
    <row r="2021" spans="2:23">
      <c r="B2021" s="2" t="s">
        <v>4079</v>
      </c>
      <c r="C2021" t="s">
        <v>4078</v>
      </c>
      <c r="D2021" s="3">
        <v>19</v>
      </c>
      <c r="E2021" s="3">
        <v>0.89</v>
      </c>
      <c r="F2021" s="3">
        <v>435490</v>
      </c>
      <c r="G2021" s="3">
        <v>0.13</v>
      </c>
      <c r="H2021" s="3"/>
      <c r="I2021" s="3">
        <v>4</v>
      </c>
      <c r="J2021" s="3">
        <v>1</v>
      </c>
      <c r="K2021" s="3">
        <v>1</v>
      </c>
      <c r="L2021" s="3"/>
      <c r="M2021" s="3">
        <v>12</v>
      </c>
      <c r="N2021" s="3">
        <v>29</v>
      </c>
      <c r="O2021" s="3">
        <v>23</v>
      </c>
      <c r="P2021" s="3">
        <v>2</v>
      </c>
      <c r="Q2021" s="3">
        <v>1</v>
      </c>
      <c r="R2021" s="3">
        <v>2</v>
      </c>
      <c r="S2021" s="3"/>
      <c r="T2021" s="3">
        <v>1</v>
      </c>
      <c r="U2021" s="3">
        <v>6</v>
      </c>
      <c r="V2021" s="3">
        <v>5</v>
      </c>
      <c r="W2021" s="3">
        <v>1</v>
      </c>
    </row>
    <row r="2022" spans="2:23">
      <c r="B2022" s="2" t="s">
        <v>4081</v>
      </c>
      <c r="C2022" t="s">
        <v>4080</v>
      </c>
      <c r="D2022" s="3">
        <v>11</v>
      </c>
      <c r="E2022" s="3">
        <v>0.75</v>
      </c>
      <c r="F2022" s="3">
        <v>394760</v>
      </c>
      <c r="G2022" s="3">
        <v>68.73</v>
      </c>
      <c r="H2022" s="3"/>
      <c r="I2022" s="3">
        <v>3</v>
      </c>
      <c r="J2022" s="3">
        <v>16</v>
      </c>
      <c r="K2022" s="3">
        <v>4</v>
      </c>
      <c r="L2022" s="3"/>
      <c r="M2022" s="3">
        <v>16</v>
      </c>
      <c r="N2022" s="3">
        <v>16</v>
      </c>
      <c r="O2022" s="3">
        <v>20</v>
      </c>
      <c r="P2022" s="3">
        <v>2</v>
      </c>
      <c r="Q2022" s="3">
        <v>1</v>
      </c>
      <c r="R2022" s="3">
        <v>2</v>
      </c>
      <c r="S2022" s="3"/>
      <c r="T2022" s="3">
        <v>19</v>
      </c>
      <c r="U2022" s="3">
        <v>16</v>
      </c>
      <c r="V2022" s="3">
        <v>13</v>
      </c>
      <c r="W2022" s="3">
        <v>1</v>
      </c>
    </row>
    <row r="2023" spans="2:23">
      <c r="B2023" s="2" t="s">
        <v>4083</v>
      </c>
      <c r="C2023" t="s">
        <v>4082</v>
      </c>
      <c r="D2023" s="3">
        <v>19</v>
      </c>
      <c r="E2023" s="3">
        <v>0.89</v>
      </c>
      <c r="F2023" s="3">
        <v>358520</v>
      </c>
      <c r="G2023" s="3">
        <v>0.11</v>
      </c>
      <c r="H2023" s="3"/>
      <c r="I2023" s="3">
        <v>4</v>
      </c>
      <c r="J2023" s="3">
        <v>1</v>
      </c>
      <c r="K2023" s="3">
        <v>1</v>
      </c>
      <c r="L2023" s="3"/>
      <c r="M2023" s="3">
        <v>12</v>
      </c>
      <c r="N2023" s="3">
        <v>29</v>
      </c>
      <c r="O2023" s="3">
        <v>23</v>
      </c>
      <c r="P2023" s="3">
        <v>2</v>
      </c>
      <c r="Q2023" s="3">
        <v>1</v>
      </c>
      <c r="R2023" s="3">
        <v>2</v>
      </c>
      <c r="S2023" s="3"/>
      <c r="T2023" s="3">
        <v>1</v>
      </c>
      <c r="U2023" s="3">
        <v>6</v>
      </c>
      <c r="V2023" s="3">
        <v>5</v>
      </c>
      <c r="W2023" s="3">
        <v>1</v>
      </c>
    </row>
    <row r="2024" spans="2:23">
      <c r="B2024" s="2" t="s">
        <v>4085</v>
      </c>
      <c r="C2024" t="s">
        <v>4084</v>
      </c>
      <c r="D2024" s="3">
        <v>86</v>
      </c>
      <c r="E2024" s="3">
        <v>0.35000000000000003</v>
      </c>
      <c r="F2024" s="3">
        <v>0</v>
      </c>
      <c r="G2024" s="3">
        <v>0.13</v>
      </c>
      <c r="H2024" s="3"/>
      <c r="I2024" s="3">
        <v>5</v>
      </c>
      <c r="J2024" s="3">
        <v>7</v>
      </c>
      <c r="K2024" s="3">
        <v>1</v>
      </c>
      <c r="L2024" s="3"/>
      <c r="M2024" s="3">
        <v>14</v>
      </c>
      <c r="N2024" s="3">
        <v>33</v>
      </c>
      <c r="O2024" s="3">
        <v>54</v>
      </c>
      <c r="P2024" s="3">
        <v>1</v>
      </c>
      <c r="Q2024" s="3">
        <v>1</v>
      </c>
      <c r="R2024" s="3">
        <v>1</v>
      </c>
      <c r="S2024" s="3"/>
      <c r="T2024" s="3">
        <v>1</v>
      </c>
      <c r="U2024" s="3">
        <v>16</v>
      </c>
      <c r="V2024" s="3">
        <v>10</v>
      </c>
      <c r="W2024" s="3">
        <v>1</v>
      </c>
    </row>
    <row r="2025" spans="2:23">
      <c r="B2025" s="2" t="s">
        <v>4087</v>
      </c>
      <c r="C2025" t="s">
        <v>4086</v>
      </c>
      <c r="D2025" s="3">
        <v>86</v>
      </c>
      <c r="E2025" s="3">
        <v>0.44999999999999996</v>
      </c>
      <c r="F2025" s="3">
        <v>0</v>
      </c>
      <c r="G2025" s="3">
        <v>0.18</v>
      </c>
      <c r="H2025" s="3"/>
      <c r="I2025" s="3">
        <v>5</v>
      </c>
      <c r="J2025" s="3">
        <v>7</v>
      </c>
      <c r="K2025" s="3">
        <v>1</v>
      </c>
      <c r="L2025" s="3"/>
      <c r="M2025" s="3">
        <v>14</v>
      </c>
      <c r="N2025" s="3">
        <v>33</v>
      </c>
      <c r="O2025" s="3">
        <v>54</v>
      </c>
      <c r="P2025" s="3">
        <v>1</v>
      </c>
      <c r="Q2025" s="3">
        <v>1</v>
      </c>
      <c r="R2025" s="3">
        <v>1</v>
      </c>
      <c r="S2025" s="3"/>
      <c r="T2025" s="3">
        <v>1</v>
      </c>
      <c r="U2025" s="3">
        <v>16</v>
      </c>
      <c r="V2025" s="3">
        <v>10</v>
      </c>
      <c r="W2025" s="3">
        <v>1</v>
      </c>
    </row>
    <row r="2026" spans="2:23">
      <c r="B2026" s="2" t="s">
        <v>4089</v>
      </c>
      <c r="C2026" t="s">
        <v>4088</v>
      </c>
      <c r="D2026" s="3">
        <v>86</v>
      </c>
      <c r="E2026" s="3">
        <v>0.44999999999999996</v>
      </c>
      <c r="F2026" s="3">
        <v>0</v>
      </c>
      <c r="G2026" s="3">
        <v>0.22999999999999998</v>
      </c>
      <c r="H2026" s="3"/>
      <c r="I2026" s="3">
        <v>5</v>
      </c>
      <c r="J2026" s="3">
        <v>7</v>
      </c>
      <c r="K2026" s="3">
        <v>1</v>
      </c>
      <c r="L2026" s="3"/>
      <c r="M2026" s="3">
        <v>14</v>
      </c>
      <c r="N2026" s="3">
        <v>33</v>
      </c>
      <c r="O2026" s="3">
        <v>54</v>
      </c>
      <c r="P2026" s="3">
        <v>1</v>
      </c>
      <c r="Q2026" s="3">
        <v>1</v>
      </c>
      <c r="R2026" s="3">
        <v>1</v>
      </c>
      <c r="S2026" s="3"/>
      <c r="T2026" s="3">
        <v>1</v>
      </c>
      <c r="U2026" s="3">
        <v>16</v>
      </c>
      <c r="V2026" s="3">
        <v>10</v>
      </c>
      <c r="W2026" s="3">
        <v>1</v>
      </c>
    </row>
    <row r="2027" spans="2:23">
      <c r="B2027" s="2" t="s">
        <v>4091</v>
      </c>
      <c r="C2027" t="s">
        <v>4090</v>
      </c>
      <c r="D2027" s="3">
        <v>86</v>
      </c>
      <c r="E2027" s="3">
        <v>0.5</v>
      </c>
      <c r="F2027" s="3">
        <v>0</v>
      </c>
      <c r="G2027" s="3">
        <v>0.44</v>
      </c>
      <c r="H2027" s="3"/>
      <c r="I2027" s="3">
        <v>5</v>
      </c>
      <c r="J2027" s="3">
        <v>7</v>
      </c>
      <c r="K2027" s="3">
        <v>2</v>
      </c>
      <c r="L2027" s="3"/>
      <c r="M2027" s="3">
        <v>14</v>
      </c>
      <c r="N2027" s="3">
        <v>33</v>
      </c>
      <c r="O2027" s="3">
        <v>54</v>
      </c>
      <c r="P2027" s="3">
        <v>1</v>
      </c>
      <c r="Q2027" s="3">
        <v>1</v>
      </c>
      <c r="R2027" s="3">
        <v>1</v>
      </c>
      <c r="S2027" s="3"/>
      <c r="T2027" s="3">
        <v>1</v>
      </c>
      <c r="U2027" s="3">
        <v>16</v>
      </c>
      <c r="V2027" s="3">
        <v>10</v>
      </c>
      <c r="W2027" s="3">
        <v>1</v>
      </c>
    </row>
    <row r="2028" spans="2:23">
      <c r="B2028" s="2" t="s">
        <v>4093</v>
      </c>
      <c r="C2028" t="s">
        <v>4092</v>
      </c>
      <c r="D2028" s="3">
        <v>20</v>
      </c>
      <c r="E2028" s="3">
        <v>1.35</v>
      </c>
      <c r="F2028" s="3">
        <v>0</v>
      </c>
      <c r="G2028" s="3">
        <v>0.4</v>
      </c>
      <c r="H2028" s="3"/>
      <c r="I2028" s="3">
        <v>3</v>
      </c>
      <c r="J2028" s="3">
        <v>1</v>
      </c>
      <c r="K2028" s="3">
        <v>4</v>
      </c>
      <c r="L2028" s="3"/>
      <c r="M2028" s="3">
        <v>11</v>
      </c>
      <c r="N2028" s="3">
        <v>28</v>
      </c>
      <c r="O2028" s="3">
        <v>19</v>
      </c>
      <c r="P2028" s="3">
        <v>1</v>
      </c>
      <c r="Q2028" s="3">
        <v>2</v>
      </c>
      <c r="R2028" s="3">
        <v>2</v>
      </c>
      <c r="S2028" s="3"/>
      <c r="T2028" s="3">
        <v>1</v>
      </c>
      <c r="U2028" s="3">
        <v>6</v>
      </c>
      <c r="V2028" s="3">
        <v>5</v>
      </c>
      <c r="W2028" s="3">
        <v>1</v>
      </c>
    </row>
    <row r="2029" spans="2:23">
      <c r="B2029" s="2" t="s">
        <v>4095</v>
      </c>
      <c r="C2029" t="s">
        <v>4094</v>
      </c>
      <c r="D2029" s="3">
        <v>20</v>
      </c>
      <c r="E2029" s="3">
        <v>1.6500000000000001</v>
      </c>
      <c r="F2029" s="3">
        <v>0</v>
      </c>
      <c r="G2029" s="3">
        <v>0.45999999999999996</v>
      </c>
      <c r="H2029" s="3"/>
      <c r="I2029" s="3">
        <v>3</v>
      </c>
      <c r="J2029" s="3">
        <v>1</v>
      </c>
      <c r="K2029" s="3">
        <v>4</v>
      </c>
      <c r="L2029" s="3"/>
      <c r="M2029" s="3">
        <v>11</v>
      </c>
      <c r="N2029" s="3">
        <v>28</v>
      </c>
      <c r="O2029" s="3">
        <v>19</v>
      </c>
      <c r="P2029" s="3">
        <v>2</v>
      </c>
      <c r="Q2029" s="3">
        <v>1</v>
      </c>
      <c r="R2029" s="3">
        <v>2</v>
      </c>
      <c r="S2029" s="3"/>
      <c r="T2029" s="3">
        <v>1</v>
      </c>
      <c r="U2029" s="3">
        <v>6</v>
      </c>
      <c r="V2029" s="3">
        <v>5</v>
      </c>
      <c r="W2029" s="3">
        <v>1</v>
      </c>
    </row>
    <row r="2030" spans="2:23">
      <c r="B2030" s="2" t="s">
        <v>4097</v>
      </c>
      <c r="C2030" t="s">
        <v>4096</v>
      </c>
      <c r="D2030" s="3">
        <v>87</v>
      </c>
      <c r="E2030" s="3">
        <v>0.3</v>
      </c>
      <c r="F2030" s="3">
        <v>0</v>
      </c>
      <c r="G2030" s="3">
        <v>0.12</v>
      </c>
      <c r="H2030" s="3"/>
      <c r="I2030" s="3">
        <v>1</v>
      </c>
      <c r="J2030" s="3">
        <v>26</v>
      </c>
      <c r="K2030" s="3">
        <v>1</v>
      </c>
      <c r="L2030" s="3"/>
      <c r="M2030" s="3">
        <v>1</v>
      </c>
      <c r="N2030" s="3">
        <v>1</v>
      </c>
      <c r="O2030" s="3">
        <v>1</v>
      </c>
      <c r="P2030" s="3">
        <v>1</v>
      </c>
      <c r="Q2030" s="3">
        <v>1</v>
      </c>
      <c r="R2030" s="3">
        <v>1</v>
      </c>
      <c r="S2030" s="3"/>
      <c r="T2030" s="3">
        <v>137</v>
      </c>
      <c r="U2030" s="3">
        <v>23</v>
      </c>
      <c r="V2030" s="3">
        <v>17</v>
      </c>
      <c r="W2030" s="3">
        <v>1</v>
      </c>
    </row>
    <row r="2031" spans="2:23">
      <c r="B2031" s="2" t="s">
        <v>4099</v>
      </c>
      <c r="C2031" t="s">
        <v>4098</v>
      </c>
      <c r="D2031" s="3">
        <v>87</v>
      </c>
      <c r="E2031" s="3">
        <v>0.33999999999999997</v>
      </c>
      <c r="F2031" s="3">
        <v>0</v>
      </c>
      <c r="G2031" s="3">
        <v>0.16999999999999998</v>
      </c>
      <c r="H2031" s="3"/>
      <c r="I2031" s="3">
        <v>1</v>
      </c>
      <c r="J2031" s="3">
        <v>26</v>
      </c>
      <c r="K2031" s="3">
        <v>1</v>
      </c>
      <c r="L2031" s="3"/>
      <c r="M2031" s="3">
        <v>1</v>
      </c>
      <c r="N2031" s="3">
        <v>2</v>
      </c>
      <c r="O2031" s="3">
        <v>1</v>
      </c>
      <c r="P2031" s="3">
        <v>1</v>
      </c>
      <c r="Q2031" s="3">
        <v>1</v>
      </c>
      <c r="R2031" s="3">
        <v>1</v>
      </c>
      <c r="S2031" s="3"/>
      <c r="T2031" s="3">
        <v>138</v>
      </c>
      <c r="U2031" s="3">
        <v>22</v>
      </c>
      <c r="V2031" s="3">
        <v>17</v>
      </c>
      <c r="W2031" s="3">
        <v>1</v>
      </c>
    </row>
    <row r="2032" spans="2:23">
      <c r="B2032" s="2" t="s">
        <v>4101</v>
      </c>
      <c r="C2032" t="s">
        <v>4100</v>
      </c>
      <c r="D2032" s="3">
        <v>87</v>
      </c>
      <c r="E2032" s="3">
        <v>0.42</v>
      </c>
      <c r="F2032" s="3">
        <v>0</v>
      </c>
      <c r="G2032" s="3">
        <v>0.31</v>
      </c>
      <c r="H2032" s="3"/>
      <c r="I2032" s="3">
        <v>7</v>
      </c>
      <c r="J2032" s="3">
        <v>35</v>
      </c>
      <c r="K2032" s="3">
        <v>11</v>
      </c>
      <c r="L2032" s="3"/>
      <c r="M2032" s="3">
        <v>31</v>
      </c>
      <c r="N2032" s="3">
        <v>78</v>
      </c>
      <c r="O2032" s="3">
        <v>86</v>
      </c>
      <c r="P2032" s="3">
        <v>1</v>
      </c>
      <c r="Q2032" s="3">
        <v>1</v>
      </c>
      <c r="R2032" s="3">
        <v>1</v>
      </c>
      <c r="S2032" s="3"/>
      <c r="T2032" s="3">
        <v>137</v>
      </c>
      <c r="U2032" s="3">
        <v>34</v>
      </c>
      <c r="V2032" s="3">
        <v>22</v>
      </c>
      <c r="W2032" s="3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B2:H581"/>
  <sheetViews>
    <sheetView showGridLines="0" workbookViewId="0">
      <selection activeCell="B2" sqref="B2:H581"/>
    </sheetView>
  </sheetViews>
  <sheetFormatPr defaultRowHeight="15.75"/>
  <sheetData>
    <row r="2" spans="2:8">
      <c r="C2" s="1" t="s">
        <v>579</v>
      </c>
      <c r="D2" s="1" t="s">
        <v>580</v>
      </c>
      <c r="E2" s="1" t="s">
        <v>581</v>
      </c>
      <c r="F2" s="1" t="s">
        <v>582</v>
      </c>
      <c r="G2" s="1" t="s">
        <v>583</v>
      </c>
      <c r="H2" s="1" t="s">
        <v>584</v>
      </c>
    </row>
    <row r="3" spans="2:8">
      <c r="B3" t="s">
        <v>0</v>
      </c>
      <c r="C3" s="3">
        <v>-2.1755785068057198E-2</v>
      </c>
      <c r="D3" s="3">
        <v>4.8581895343950965E-3</v>
      </c>
      <c r="E3" s="3">
        <v>5.2627004687909817E-2</v>
      </c>
      <c r="F3" s="3">
        <v>0.1561067986441369</v>
      </c>
      <c r="G3" s="3">
        <v>0.19557643587409568</v>
      </c>
      <c r="H3" s="3">
        <v>0.20944265462043465</v>
      </c>
    </row>
    <row r="4" spans="2:8">
      <c r="B4" t="s">
        <v>1</v>
      </c>
      <c r="C4" s="3">
        <v>2.1929073323146309E-2</v>
      </c>
      <c r="D4" s="3">
        <v>2.791659485403275E-2</v>
      </c>
      <c r="E4" s="3">
        <v>-6.4956699585057009E-3</v>
      </c>
      <c r="F4" s="3">
        <v>3.7571751515902418E-2</v>
      </c>
      <c r="G4" s="3">
        <v>5.6687336185337278E-2</v>
      </c>
      <c r="H4" s="3">
        <v>-6.9858101525956839E-2</v>
      </c>
    </row>
    <row r="5" spans="2:8">
      <c r="B5" t="s">
        <v>2</v>
      </c>
      <c r="C5" s="3">
        <v>8.6058505135477859E-4</v>
      </c>
      <c r="D5" s="3">
        <v>2.4308613766349074E-2</v>
      </c>
      <c r="E5" s="3">
        <v>7.1889400513925672E-2</v>
      </c>
      <c r="F5" s="3">
        <v>0.15606361623715737</v>
      </c>
      <c r="G5" s="3">
        <v>0.25458468075583185</v>
      </c>
      <c r="H5" s="3">
        <v>0.19331007380035903</v>
      </c>
    </row>
    <row r="6" spans="2:8">
      <c r="B6" t="s">
        <v>3</v>
      </c>
      <c r="C6" s="3">
        <v>5.3832894968888212E-3</v>
      </c>
      <c r="D6" s="3">
        <v>2.0323426180520521E-2</v>
      </c>
      <c r="E6" s="3">
        <v>3.5025493478051173E-2</v>
      </c>
      <c r="F6" s="3">
        <v>0.10300023711867357</v>
      </c>
      <c r="G6" s="3">
        <v>0.17282089983466742</v>
      </c>
      <c r="H6" s="3">
        <v>1.6768294910685322E-2</v>
      </c>
    </row>
    <row r="7" spans="2:8">
      <c r="B7" t="s">
        <v>4</v>
      </c>
      <c r="C7" s="3">
        <v>-1.6748080489525474E-2</v>
      </c>
      <c r="D7" s="3">
        <v>-3.4600889199967733E-2</v>
      </c>
      <c r="E7" s="3">
        <v>-3.4600891058187533E-2</v>
      </c>
      <c r="F7" s="3">
        <v>4.3703702552520207E-2</v>
      </c>
      <c r="G7" s="3">
        <v>0.1142744130036033</v>
      </c>
      <c r="H7" s="3">
        <v>-1.0634563211063819E-3</v>
      </c>
    </row>
    <row r="8" spans="2:8">
      <c r="B8" t="s">
        <v>5</v>
      </c>
      <c r="C8" s="3">
        <v>-1.6633663992137504E-2</v>
      </c>
      <c r="D8" s="3">
        <v>6.8937554836665527E-3</v>
      </c>
      <c r="E8" s="3">
        <v>4.8564191523303935E-2</v>
      </c>
      <c r="F8" s="3">
        <v>0.14860645697423047</v>
      </c>
      <c r="G8" s="3">
        <v>0.26104622351526441</v>
      </c>
      <c r="H8" s="3">
        <v>0.10140170941190663</v>
      </c>
    </row>
    <row r="9" spans="2:8">
      <c r="B9" t="s">
        <v>6</v>
      </c>
      <c r="C9" s="3">
        <v>4.0793200111168604E-2</v>
      </c>
      <c r="D9" s="3">
        <v>2.1508963229451616E-2</v>
      </c>
      <c r="E9" s="3">
        <v>-2.6754967459496015E-2</v>
      </c>
      <c r="F9" s="3">
        <v>-2.8042329687797407E-2</v>
      </c>
      <c r="G9" s="3">
        <v>-0.11767531710087265</v>
      </c>
      <c r="H9" s="3">
        <v>-0.25234025525696879</v>
      </c>
    </row>
    <row r="10" spans="2:8">
      <c r="B10" t="s">
        <v>7</v>
      </c>
      <c r="C10" s="3">
        <v>-2.4053840787732095E-2</v>
      </c>
      <c r="D10" s="3">
        <v>7.8659026361711515E-3</v>
      </c>
      <c r="E10" s="3">
        <v>4.9681507516866841E-2</v>
      </c>
      <c r="F10" s="3">
        <v>0.17448308832378179</v>
      </c>
      <c r="G10" s="3">
        <v>0.27422339147302877</v>
      </c>
      <c r="H10" s="3">
        <v>0.10054865299987381</v>
      </c>
    </row>
    <row r="11" spans="2:8">
      <c r="B11" t="s">
        <v>8</v>
      </c>
      <c r="C11" s="3">
        <v>-3.440342084879755E-3</v>
      </c>
      <c r="D11" s="3">
        <v>4.0772289801162653E-2</v>
      </c>
      <c r="E11" s="3">
        <v>3.6649057219023673E-2</v>
      </c>
      <c r="F11" s="3">
        <v>4.6669997297702048E-2</v>
      </c>
      <c r="G11" s="3">
        <v>9.0659947878516833E-2</v>
      </c>
      <c r="H11" s="3">
        <v>-6.5612260546921264E-2</v>
      </c>
    </row>
    <row r="12" spans="2:8">
      <c r="B12" t="s">
        <v>9</v>
      </c>
      <c r="C12" s="3">
        <v>2.8845257911758182E-3</v>
      </c>
      <c r="D12" s="3">
        <v>1.163882192177379E-2</v>
      </c>
      <c r="E12" s="3">
        <v>6.725194558856229E-3</v>
      </c>
      <c r="F12" s="3">
        <v>-3.0755402810584198E-2</v>
      </c>
      <c r="G12" s="3">
        <v>-1.6874952536637622E-2</v>
      </c>
      <c r="H12" s="3">
        <v>2.6867327821066045E-2</v>
      </c>
    </row>
    <row r="13" spans="2:8">
      <c r="B13" t="s">
        <v>10</v>
      </c>
      <c r="C13" s="3">
        <v>-9.483960905298916E-2</v>
      </c>
      <c r="D13" s="3">
        <v>-4.1642054853962995E-2</v>
      </c>
      <c r="E13" s="3">
        <v>-0.19238426925766561</v>
      </c>
      <c r="F13" s="3">
        <v>-0.53523345684456702</v>
      </c>
      <c r="G13" s="3">
        <v>-0.68864613869889246</v>
      </c>
      <c r="H13" s="3">
        <v>-0.85628875128695425</v>
      </c>
    </row>
    <row r="14" spans="2:8">
      <c r="B14" t="s">
        <v>11</v>
      </c>
      <c r="C14" s="3">
        <v>2.0670130500504147E-3</v>
      </c>
      <c r="D14" s="3">
        <v>8.8640834920037381E-3</v>
      </c>
      <c r="E14" s="3">
        <v>3.8706039514826429E-3</v>
      </c>
      <c r="F14" s="3">
        <v>-1.8200478831726818E-2</v>
      </c>
      <c r="G14" s="3">
        <v>-7.5808001554464877E-3</v>
      </c>
      <c r="H14" s="3">
        <v>2.1240511216151559E-2</v>
      </c>
    </row>
    <row r="15" spans="2:8">
      <c r="B15" t="s">
        <v>12</v>
      </c>
      <c r="C15" s="3">
        <v>2.5948144288996833E-2</v>
      </c>
      <c r="D15" s="3">
        <v>1.1063234063676264E-2</v>
      </c>
      <c r="E15" s="3">
        <v>-1.9922329403873174E-2</v>
      </c>
      <c r="F15" s="3">
        <v>3.6423974811180093E-2</v>
      </c>
      <c r="G15" s="3">
        <v>4.1370770593028849E-2</v>
      </c>
      <c r="H15" s="3">
        <v>-3.5511260342702577E-2</v>
      </c>
    </row>
    <row r="16" spans="2:8">
      <c r="B16" t="s">
        <v>13</v>
      </c>
      <c r="C16" s="3">
        <v>2.4675323738333033E-2</v>
      </c>
      <c r="D16" s="3">
        <v>3.5886212366355696E-2</v>
      </c>
      <c r="E16" s="3">
        <v>6.1911169528970467E-2</v>
      </c>
      <c r="F16" s="3">
        <v>4.8504981012360115E-2</v>
      </c>
      <c r="G16" s="3">
        <v>0.20950434070744106</v>
      </c>
      <c r="H16" s="3">
        <v>0.24024102462074448</v>
      </c>
    </row>
    <row r="17" spans="2:8">
      <c r="B17" t="s">
        <v>14</v>
      </c>
      <c r="C17" s="3">
        <v>-3.3149255607000105E-3</v>
      </c>
      <c r="D17" s="3">
        <v>2.2181983306574615E-2</v>
      </c>
      <c r="E17" s="3">
        <v>7.3193915793821285E-2</v>
      </c>
      <c r="F17" s="3">
        <v>0.14881709252738595</v>
      </c>
      <c r="G17" s="3">
        <v>0.2530521643295458</v>
      </c>
      <c r="H17" s="3">
        <v>0.25074432547663572</v>
      </c>
    </row>
    <row r="18" spans="2:8">
      <c r="B18" t="s">
        <v>15</v>
      </c>
      <c r="C18" s="3">
        <v>-3.3908744293522641E-3</v>
      </c>
      <c r="D18" s="3">
        <v>1.2844612329419913E-2</v>
      </c>
      <c r="E18" s="3">
        <v>3.0274060946142933E-2</v>
      </c>
      <c r="F18" s="3">
        <v>3.754813809639912E-2</v>
      </c>
      <c r="G18" s="3">
        <v>7.8026002579002274E-2</v>
      </c>
      <c r="H18" s="3">
        <v>0.10348828432989587</v>
      </c>
    </row>
    <row r="19" spans="2:8">
      <c r="B19" t="s">
        <v>16</v>
      </c>
      <c r="C19" s="3">
        <v>-5.4456870633181609E-3</v>
      </c>
      <c r="D19" s="3">
        <v>1.5510681100884049E-2</v>
      </c>
      <c r="E19" s="3">
        <v>4.1729209266915923E-2</v>
      </c>
      <c r="F19" s="3">
        <v>6.3438550874868271E-2</v>
      </c>
      <c r="G19" s="3">
        <v>0.11755232748322308</v>
      </c>
      <c r="H19" s="3">
        <v>0.13287625975035167</v>
      </c>
    </row>
    <row r="20" spans="2:8">
      <c r="B20" t="s">
        <v>17</v>
      </c>
      <c r="C20" s="3">
        <v>-4.8556091848100946E-3</v>
      </c>
      <c r="D20" s="3">
        <v>1.8039256845723717E-2</v>
      </c>
      <c r="E20" s="3">
        <v>5.5856876731658955E-2</v>
      </c>
      <c r="F20" s="3">
        <v>0.10031086880646356</v>
      </c>
      <c r="G20" s="3">
        <v>0.17679062150059077</v>
      </c>
      <c r="H20" s="3">
        <v>0.1911900152302406</v>
      </c>
    </row>
    <row r="21" spans="2:8">
      <c r="B21" t="s">
        <v>18</v>
      </c>
      <c r="C21" s="3">
        <v>-1.5041242208448491E-2</v>
      </c>
      <c r="D21" s="3">
        <v>3.9426523802418068E-2</v>
      </c>
      <c r="E21" s="3">
        <v>-1.1203104882214765E-2</v>
      </c>
      <c r="F21" s="3">
        <v>-3.3946686904028134E-2</v>
      </c>
      <c r="G21" s="3">
        <v>0.10808668237996533</v>
      </c>
      <c r="H21" s="3">
        <v>-2.5444059635867711E-2</v>
      </c>
    </row>
    <row r="22" spans="2:8">
      <c r="B22" t="s">
        <v>19</v>
      </c>
      <c r="C22" s="3">
        <v>1.860281769037897E-2</v>
      </c>
      <c r="D22" s="3">
        <v>1.8854712359059889E-2</v>
      </c>
      <c r="E22" s="3">
        <v>-2.9733591380598723E-2</v>
      </c>
      <c r="F22" s="3">
        <v>-2.457939519465635E-2</v>
      </c>
      <c r="G22" s="3">
        <v>3.7291897953076525E-2</v>
      </c>
      <c r="H22" s="3">
        <v>-4.3668939014237407E-2</v>
      </c>
    </row>
    <row r="23" spans="2:8">
      <c r="B23" t="s">
        <v>20</v>
      </c>
      <c r="C23" s="3">
        <v>1.0911328943342458E-2</v>
      </c>
      <c r="D23" s="3">
        <v>4.8926612158392002E-2</v>
      </c>
      <c r="E23" s="3">
        <v>4.777899082966397E-2</v>
      </c>
      <c r="F23" s="3">
        <v>-6.4470857826693262E-2</v>
      </c>
      <c r="G23" s="3">
        <v>-1.7438438140821355E-2</v>
      </c>
      <c r="H23" s="3">
        <v>0.13557707661413176</v>
      </c>
    </row>
    <row r="24" spans="2:8">
      <c r="B24" t="s">
        <v>21</v>
      </c>
      <c r="C24" s="3">
        <v>1.3363088201892248E-2</v>
      </c>
      <c r="D24" s="3">
        <v>9.9904490559259207E-2</v>
      </c>
      <c r="E24" s="3">
        <v>3.3752245333253716E-2</v>
      </c>
      <c r="F24" s="3">
        <v>2.9217773835592098E-2</v>
      </c>
      <c r="G24" s="3">
        <v>6.7680326500052068E-2</v>
      </c>
      <c r="H24" s="3">
        <v>-0.43170154046851128</v>
      </c>
    </row>
    <row r="25" spans="2:8">
      <c r="B25" t="s">
        <v>22</v>
      </c>
      <c r="C25" s="3">
        <v>-7.8654096290038833E-2</v>
      </c>
      <c r="D25" s="3">
        <v>-6.8663479377937597E-2</v>
      </c>
      <c r="E25" s="3">
        <v>-5.7317074630332532E-2</v>
      </c>
      <c r="F25" s="3">
        <v>-0.14206437299247088</v>
      </c>
      <c r="G25" s="3">
        <v>-0.34932660124086323</v>
      </c>
      <c r="H25" s="3">
        <v>-0.59906639145103791</v>
      </c>
    </row>
    <row r="26" spans="2:8">
      <c r="B26" t="s">
        <v>23</v>
      </c>
      <c r="C26" s="3">
        <v>-0.25131375662190802</v>
      </c>
      <c r="D26" s="3">
        <v>-2.5809480304090804E-2</v>
      </c>
      <c r="E26" s="3">
        <v>8.0590708585822401E-2</v>
      </c>
      <c r="F26" s="3">
        <v>0.85333503069817485</v>
      </c>
      <c r="G26" s="3">
        <v>2.0060816718608625</v>
      </c>
      <c r="H26" s="3">
        <v>3.2244186099953369</v>
      </c>
    </row>
    <row r="27" spans="2:8">
      <c r="B27" t="s">
        <v>24</v>
      </c>
      <c r="C27" s="3">
        <v>3.9595618908070174E-2</v>
      </c>
      <c r="D27" s="3">
        <v>2.8333333296403529E-2</v>
      </c>
      <c r="E27" s="3">
        <v>2.7477100277388811E-2</v>
      </c>
      <c r="F27" s="3">
        <v>6.9324088669574069E-2</v>
      </c>
      <c r="G27" s="3">
        <v>-5.6214152458769706E-2</v>
      </c>
      <c r="H27" s="3">
        <v>-0.27730388916664017</v>
      </c>
    </row>
    <row r="28" spans="2:8">
      <c r="B28" t="s">
        <v>25</v>
      </c>
      <c r="C28" s="3">
        <v>0.28483443628409266</v>
      </c>
      <c r="D28" s="3">
        <v>-6.5457026838739774E-2</v>
      </c>
      <c r="E28" s="3">
        <v>-0.21770161321147119</v>
      </c>
      <c r="F28" s="3">
        <v>-0.59748962678856332</v>
      </c>
      <c r="G28" s="3">
        <v>-0.78680219858011324</v>
      </c>
      <c r="H28" s="3">
        <v>-0.88824308805986107</v>
      </c>
    </row>
    <row r="29" spans="2:8">
      <c r="B29" t="s">
        <v>26</v>
      </c>
      <c r="C29" s="3">
        <v>2.5292068534639167E-3</v>
      </c>
      <c r="D29" s="3">
        <v>1.5493475512260879E-2</v>
      </c>
      <c r="E29" s="3">
        <v>-2.4020945869807075E-4</v>
      </c>
      <c r="F29" s="3">
        <v>-5.6128811348297947E-2</v>
      </c>
      <c r="G29" s="3">
        <v>-3.9464570781008401E-2</v>
      </c>
      <c r="H29" s="3">
        <v>1.6733845605656494E-2</v>
      </c>
    </row>
    <row r="30" spans="2:8">
      <c r="B30" t="s">
        <v>27</v>
      </c>
      <c r="C30" s="3">
        <v>-6.9935112133425736E-2</v>
      </c>
      <c r="D30" s="3">
        <v>-2.9345372544228088E-2</v>
      </c>
      <c r="E30" s="3">
        <v>6.5015478128553239E-2</v>
      </c>
      <c r="F30" s="3">
        <v>0.32989690172551311</v>
      </c>
      <c r="G30" s="3">
        <v>0.4313453526596549</v>
      </c>
      <c r="H30" s="3">
        <v>0.57894736824594983</v>
      </c>
    </row>
    <row r="31" spans="2:8">
      <c r="B31" t="s">
        <v>28</v>
      </c>
      <c r="C31" s="3">
        <v>5.3561088088772912E-2</v>
      </c>
      <c r="D31" s="3">
        <v>-1.9199141398461572E-3</v>
      </c>
      <c r="E31" s="3">
        <v>-4.6883185633435964E-2</v>
      </c>
      <c r="F31" s="3">
        <v>-4.0601107936438341E-2</v>
      </c>
      <c r="G31" s="3">
        <v>-0.11243902652581372</v>
      </c>
      <c r="H31" s="3">
        <v>-0.29257387563084403</v>
      </c>
    </row>
    <row r="32" spans="2:8">
      <c r="B32" t="s">
        <v>29</v>
      </c>
      <c r="C32" s="3">
        <v>2.143678757225298E-2</v>
      </c>
      <c r="D32" s="3">
        <v>5.0560429253738715E-2</v>
      </c>
      <c r="E32" s="3">
        <v>4.1802585872001252E-2</v>
      </c>
      <c r="F32" s="3">
        <v>-8.1075895631187778E-2</v>
      </c>
      <c r="G32" s="3">
        <v>-2.9269391201888761E-2</v>
      </c>
      <c r="H32" s="3">
        <v>0.10043389578300399</v>
      </c>
    </row>
    <row r="33" spans="2:8">
      <c r="B33" t="s">
        <v>30</v>
      </c>
      <c r="C33" s="3">
        <v>2.1016197342855758E-3</v>
      </c>
      <c r="D33" s="3">
        <v>1.1606141291675032E-2</v>
      </c>
      <c r="E33" s="3">
        <v>5.0836978753894257E-3</v>
      </c>
      <c r="F33" s="3">
        <v>-3.4310220497508759E-2</v>
      </c>
      <c r="G33" s="3">
        <v>-2.4313910719786613E-2</v>
      </c>
      <c r="H33" s="3">
        <v>1.4645138309761663E-2</v>
      </c>
    </row>
    <row r="34" spans="2:8">
      <c r="B34" t="s">
        <v>31</v>
      </c>
      <c r="C34" s="3">
        <v>-1.5708016343123354E-2</v>
      </c>
      <c r="D34" s="3">
        <v>8.0435282606861058E-3</v>
      </c>
      <c r="E34" s="3">
        <v>-3.2748563158068178E-3</v>
      </c>
      <c r="F34" s="3">
        <v>7.6417830797290254E-2</v>
      </c>
      <c r="G34" s="3">
        <v>-1.7297051557564558E-2</v>
      </c>
      <c r="H34" s="3">
        <v>8.0583477900808775E-2</v>
      </c>
    </row>
    <row r="35" spans="2:8">
      <c r="B35" t="s">
        <v>32</v>
      </c>
      <c r="C35" s="3">
        <v>0.11925976785321546</v>
      </c>
      <c r="D35" s="3">
        <v>4.0790312425156072E-2</v>
      </c>
      <c r="E35" s="3">
        <v>-8.7194450328239692E-2</v>
      </c>
      <c r="F35" s="3">
        <v>-0.18957816423085472</v>
      </c>
      <c r="G35" s="3">
        <v>-0.14188124115751133</v>
      </c>
      <c r="H35" s="3">
        <v>-0.17030789456743989</v>
      </c>
    </row>
    <row r="36" spans="2:8">
      <c r="B36" t="s">
        <v>33</v>
      </c>
      <c r="C36" s="3">
        <v>0.12808052769659573</v>
      </c>
      <c r="D36" s="3">
        <v>3.9168666227503479E-2</v>
      </c>
      <c r="E36" s="3">
        <v>-7.7490772749843395E-2</v>
      </c>
      <c r="F36" s="3">
        <v>-0.17591124804153702</v>
      </c>
      <c r="G36" s="3">
        <v>-0.25799086231477175</v>
      </c>
      <c r="H36" s="3">
        <v>-0.30777053733464621</v>
      </c>
    </row>
    <row r="37" spans="2:8">
      <c r="B37" t="s">
        <v>34</v>
      </c>
      <c r="C37" s="3">
        <v>9.1010817813784062E-2</v>
      </c>
      <c r="D37" s="3">
        <v>5.1546398919566361E-3</v>
      </c>
      <c r="E37" s="3">
        <v>-0.13230495356399918</v>
      </c>
      <c r="F37" s="3">
        <v>-0.27184466026918319</v>
      </c>
      <c r="G37" s="3">
        <v>-0.3350761570590316</v>
      </c>
      <c r="H37" s="3">
        <v>-0.49802642962704113</v>
      </c>
    </row>
    <row r="38" spans="2:8">
      <c r="B38" t="s">
        <v>35</v>
      </c>
      <c r="C38" s="3">
        <v>-1.1826327684381077E-3</v>
      </c>
      <c r="D38" s="3">
        <v>3.284416364752385E-2</v>
      </c>
      <c r="E38" s="3">
        <v>8.8737170436348212E-3</v>
      </c>
      <c r="F38" s="3">
        <v>-9.6787711179047164E-10</v>
      </c>
      <c r="G38" s="3">
        <v>2.8837991992769485E-3</v>
      </c>
      <c r="H38" s="3">
        <v>-1.1536534065890724E-2</v>
      </c>
    </row>
    <row r="39" spans="2:8">
      <c r="B39" t="s">
        <v>36</v>
      </c>
      <c r="C39" s="3">
        <v>-4.7929080782230793E-3</v>
      </c>
      <c r="D39" s="3">
        <v>1.1602364523332742E-2</v>
      </c>
      <c r="E39" s="3">
        <v>-7.9536067204244443E-3</v>
      </c>
      <c r="F39" s="3">
        <v>1.5606441392291392E-2</v>
      </c>
      <c r="G39" s="3">
        <v>-7.679562524698369E-3</v>
      </c>
      <c r="H39" s="3">
        <v>-6.6233432096398537E-2</v>
      </c>
    </row>
    <row r="40" spans="2:8">
      <c r="B40" t="s">
        <v>37</v>
      </c>
      <c r="C40" s="3">
        <v>4.1340782805560528E-2</v>
      </c>
      <c r="D40" s="3">
        <v>8.5614444671846757E-2</v>
      </c>
      <c r="E40" s="3">
        <v>2.5302532120256682E-2</v>
      </c>
      <c r="F40" s="3">
        <v>-5.59157178638644E-2</v>
      </c>
      <c r="G40" s="3">
        <v>-8.1320844863929431E-2</v>
      </c>
      <c r="H40" s="3">
        <v>-0.32973750223085085</v>
      </c>
    </row>
    <row r="41" spans="2:8">
      <c r="B41" t="s">
        <v>38</v>
      </c>
      <c r="C41" s="3">
        <v>-0.24891200528649793</v>
      </c>
      <c r="D41" s="3">
        <v>-0.16250443978291929</v>
      </c>
      <c r="E41" s="3">
        <v>-1.4072735435875172E-2</v>
      </c>
      <c r="F41" s="3">
        <v>6.3900160387683869E-2</v>
      </c>
      <c r="G41" s="3">
        <v>0.20340135769528178</v>
      </c>
      <c r="H41" s="3">
        <v>0.28169829951931424</v>
      </c>
    </row>
    <row r="42" spans="2:8">
      <c r="B42" t="s">
        <v>39</v>
      </c>
      <c r="C42" s="3">
        <v>1.405622560367159E-2</v>
      </c>
      <c r="D42" s="3">
        <v>1.8145163259170483E-2</v>
      </c>
      <c r="E42" s="3">
        <v>-7.371004178316598E-3</v>
      </c>
      <c r="F42" s="3">
        <v>-4.2654023902500837E-2</v>
      </c>
      <c r="G42" s="3">
        <v>-3.1175056383723088E-2</v>
      </c>
      <c r="H42" s="3">
        <v>-0.12231153439063891</v>
      </c>
    </row>
    <row r="43" spans="2:8">
      <c r="B43" t="s">
        <v>40</v>
      </c>
      <c r="C43" s="3">
        <v>-1.4640789871715576E-2</v>
      </c>
      <c r="D43" s="3">
        <v>6.2798384152623843E-2</v>
      </c>
      <c r="E43" s="3">
        <v>0.12739922916912927</v>
      </c>
      <c r="F43" s="3">
        <v>0.22316143805025557</v>
      </c>
      <c r="G43" s="3">
        <v>0.40621961458594491</v>
      </c>
      <c r="H43" s="3">
        <v>0.35486889898570451</v>
      </c>
    </row>
    <row r="44" spans="2:8">
      <c r="B44" t="s">
        <v>41</v>
      </c>
      <c r="C44" s="3">
        <v>3.4296446678141024E-2</v>
      </c>
      <c r="D44" s="3">
        <v>3.5782632542287196E-3</v>
      </c>
      <c r="E44" s="3">
        <v>1.7549781904730333E-2</v>
      </c>
      <c r="F44" s="3">
        <v>0.14204545583811545</v>
      </c>
      <c r="G44" s="3">
        <v>-2.4896375089701328E-3</v>
      </c>
      <c r="H44" s="3">
        <v>-0.26329099808571677</v>
      </c>
    </row>
    <row r="45" spans="2:8">
      <c r="B45" t="s">
        <v>42</v>
      </c>
      <c r="C45" s="3">
        <v>3.5516012791527052E-2</v>
      </c>
      <c r="D45" s="3">
        <v>-6.8729660443467289E-5</v>
      </c>
      <c r="E45" s="3">
        <v>-4.2828948535189593E-2</v>
      </c>
      <c r="F45" s="3">
        <v>-3.6490064554059676E-2</v>
      </c>
      <c r="G45" s="3">
        <v>-0.1817210283154379</v>
      </c>
      <c r="H45" s="3">
        <v>-0.47627788491857925</v>
      </c>
    </row>
    <row r="46" spans="2:8">
      <c r="B46" t="s">
        <v>43</v>
      </c>
      <c r="C46" s="3">
        <v>-3.4782609602298176E-2</v>
      </c>
      <c r="D46" s="3">
        <v>-6.9032258227858745E-2</v>
      </c>
      <c r="E46" s="3">
        <v>-8.5551331558252453E-2</v>
      </c>
      <c r="F46" s="3">
        <v>6.6518846772506635E-2</v>
      </c>
      <c r="G46" s="3">
        <v>-4.2328675665808113E-2</v>
      </c>
      <c r="H46" s="3">
        <v>-0.16685912473879549</v>
      </c>
    </row>
    <row r="47" spans="2:8">
      <c r="B47" t="s">
        <v>44</v>
      </c>
      <c r="C47" s="3">
        <v>4.3442340391086631E-2</v>
      </c>
      <c r="D47" s="3">
        <v>-5.0524667915127441E-2</v>
      </c>
      <c r="E47" s="3">
        <v>-8.0060698940408903E-2</v>
      </c>
      <c r="F47" s="3">
        <v>-8.4054564227731277E-4</v>
      </c>
      <c r="G47" s="3">
        <v>6.4512729366314803E-2</v>
      </c>
      <c r="H47" s="3">
        <v>-0.14614084573892416</v>
      </c>
    </row>
    <row r="48" spans="2:8">
      <c r="B48" t="s">
        <v>45</v>
      </c>
      <c r="C48" s="3">
        <v>1.9308578515335739E-3</v>
      </c>
      <c r="D48" s="3">
        <v>8.7946324454022395E-3</v>
      </c>
      <c r="E48" s="3">
        <v>1.1510175834189118E-2</v>
      </c>
      <c r="F48" s="3">
        <v>-2.1198320189320441E-2</v>
      </c>
      <c r="G48" s="3">
        <v>6.2793529447402463E-3</v>
      </c>
      <c r="H48" s="3">
        <v>3.4656198971461549E-2</v>
      </c>
    </row>
    <row r="49" spans="2:8">
      <c r="B49" t="s">
        <v>46</v>
      </c>
      <c r="C49" s="3">
        <v>2.4687444562516259E-2</v>
      </c>
      <c r="D49" s="3">
        <v>4.5490477328894663E-2</v>
      </c>
      <c r="E49" s="3">
        <v>5.1726007029794241E-2</v>
      </c>
      <c r="F49" s="3">
        <v>-6.2779836265555389E-2</v>
      </c>
      <c r="G49" s="3">
        <v>1.0277780471703357E-2</v>
      </c>
      <c r="H49" s="3">
        <v>0.10884146617862722</v>
      </c>
    </row>
    <row r="50" spans="2:8">
      <c r="B50" t="s">
        <v>47</v>
      </c>
      <c r="C50" s="3">
        <v>3.5103510633222923E-2</v>
      </c>
      <c r="D50" s="3">
        <v>1.6799293393906956E-2</v>
      </c>
      <c r="E50" s="3">
        <v>6.0233559761644795E-2</v>
      </c>
      <c r="F50" s="3">
        <v>0.76621461997655027</v>
      </c>
      <c r="G50" s="3">
        <v>1.1410884130018655</v>
      </c>
      <c r="H50" s="3">
        <v>1.9798407234324737</v>
      </c>
    </row>
    <row r="51" spans="2:8">
      <c r="B51" t="s">
        <v>48</v>
      </c>
      <c r="C51" s="3">
        <v>2.0065584724651142E-3</v>
      </c>
      <c r="D51" s="3">
        <v>3.4352073911570802E-2</v>
      </c>
      <c r="E51" s="3">
        <v>3.4825216382776469E-2</v>
      </c>
      <c r="F51" s="3">
        <v>-2.0808622521108378E-2</v>
      </c>
      <c r="G51" s="3">
        <v>7.9885573606268689E-3</v>
      </c>
      <c r="H51" s="3">
        <v>0.12431805599016865</v>
      </c>
    </row>
    <row r="52" spans="2:8">
      <c r="B52" t="s">
        <v>49</v>
      </c>
      <c r="C52" s="3">
        <v>2.0858896973892538E-2</v>
      </c>
      <c r="D52" s="3">
        <v>8.7586776361365581E-2</v>
      </c>
      <c r="E52" s="3">
        <v>7.6519980434704538E-2</v>
      </c>
      <c r="F52" s="3">
        <v>7.5535901722664667E-2</v>
      </c>
      <c r="G52" s="3">
        <v>-9.5300967913675816E-2</v>
      </c>
      <c r="H52" s="3">
        <v>-0.3419209000911172</v>
      </c>
    </row>
    <row r="53" spans="2:8">
      <c r="B53" t="s">
        <v>50</v>
      </c>
      <c r="C53" s="3">
        <v>-1.2007543006011367E-2</v>
      </c>
      <c r="D53" s="3">
        <v>-3.0255109444658146E-2</v>
      </c>
      <c r="E53" s="3">
        <v>-2.5336572655525358E-2</v>
      </c>
      <c r="F53" s="3">
        <v>-3.1316488406425425E-3</v>
      </c>
      <c r="G53" s="3">
        <v>1.9559898191730429E-2</v>
      </c>
      <c r="H53" s="3">
        <v>3.473947465460947E-2</v>
      </c>
    </row>
    <row r="54" spans="2:8">
      <c r="B54" t="s">
        <v>51</v>
      </c>
      <c r="C54" s="3">
        <v>-3.0549682871577222E-2</v>
      </c>
      <c r="D54" s="3">
        <v>-8.5405394435544846E-3</v>
      </c>
      <c r="E54" s="3">
        <v>-3.0549681357108782E-2</v>
      </c>
      <c r="F54" s="3">
        <v>-0.16627272604355492</v>
      </c>
      <c r="G54" s="3">
        <v>-0.31814123493207236</v>
      </c>
      <c r="H54" s="3">
        <v>-0.53137453350696084</v>
      </c>
    </row>
    <row r="55" spans="2:8">
      <c r="B55" t="s">
        <v>52</v>
      </c>
      <c r="C55" s="3">
        <v>4.2076991330949332E-2</v>
      </c>
      <c r="D55" s="3">
        <v>0.13524426082435959</v>
      </c>
      <c r="E55" s="3">
        <v>3.8667457882582967E-2</v>
      </c>
      <c r="F55" s="3">
        <v>-0.12305374271688785</v>
      </c>
      <c r="G55" s="3">
        <v>-0.11929382132487409</v>
      </c>
      <c r="H55" s="3">
        <v>-0.21280432920958203</v>
      </c>
    </row>
    <row r="56" spans="2:8">
      <c r="B56" t="s">
        <v>53</v>
      </c>
      <c r="C56" s="3">
        <v>-1.3235355168270013E-2</v>
      </c>
      <c r="D56" s="3">
        <v>0.1115552331640941</v>
      </c>
      <c r="E56" s="3">
        <v>9.7202296160698642E-2</v>
      </c>
      <c r="F56" s="3">
        <v>0.18336557048956248</v>
      </c>
      <c r="G56" s="3">
        <v>7.6733546484081261E-2</v>
      </c>
      <c r="H56" s="3">
        <v>-7.4152538803587409E-2</v>
      </c>
    </row>
    <row r="57" spans="2:8">
      <c r="B57" t="s">
        <v>54</v>
      </c>
      <c r="C57" s="3">
        <v>1.5611226386758048E-3</v>
      </c>
      <c r="D57" s="3">
        <v>1.1175358978617878E-2</v>
      </c>
      <c r="E57" s="3">
        <v>1.4851508311138684E-2</v>
      </c>
      <c r="F57" s="3">
        <v>-7.7143927194360806E-3</v>
      </c>
      <c r="G57" s="3">
        <v>5.9807023212659072E-3</v>
      </c>
      <c r="H57" s="3">
        <v>3.0231669723262966E-2</v>
      </c>
    </row>
    <row r="58" spans="2:8">
      <c r="B58" t="s">
        <v>55</v>
      </c>
      <c r="C58" s="3">
        <v>-0.12215108945139397</v>
      </c>
      <c r="D58" s="3">
        <v>-2.6147430379939052E-2</v>
      </c>
      <c r="E58" s="3">
        <v>5.2786173982066753E-3</v>
      </c>
      <c r="F58" s="3">
        <v>0.531724788005421</v>
      </c>
      <c r="G58" s="3">
        <v>0.40607058264398477</v>
      </c>
      <c r="H58" s="3">
        <v>0.1287454998144153</v>
      </c>
    </row>
    <row r="59" spans="2:8">
      <c r="B59" t="s">
        <v>56</v>
      </c>
      <c r="C59" s="3">
        <v>-2.7961579683971505E-2</v>
      </c>
      <c r="D59" s="3">
        <v>2.1076232299131581E-2</v>
      </c>
      <c r="E59" s="3">
        <v>9.1039768275872568E-2</v>
      </c>
      <c r="F59" s="3">
        <v>0.31314878399244139</v>
      </c>
      <c r="G59" s="3">
        <v>0.72696245246460012</v>
      </c>
      <c r="H59" s="3">
        <v>0.86029411380322074</v>
      </c>
    </row>
    <row r="60" spans="2:8">
      <c r="B60" t="s">
        <v>57</v>
      </c>
      <c r="C60" s="3">
        <v>-1.6235559396238219E-3</v>
      </c>
      <c r="D60" s="3">
        <v>2.6059489675641867E-2</v>
      </c>
      <c r="E60" s="3">
        <v>0.12182931783862427</v>
      </c>
      <c r="F60" s="3">
        <v>0.23629854607909095</v>
      </c>
      <c r="G60" s="3">
        <v>0.42394926038880443</v>
      </c>
      <c r="H60" s="3">
        <v>0.45699449649194945</v>
      </c>
    </row>
    <row r="61" spans="2:8">
      <c r="B61" t="s">
        <v>58</v>
      </c>
      <c r="C61" s="3">
        <v>-2.6416539603650424E-2</v>
      </c>
      <c r="D61" s="3">
        <v>-1.9623231392821294E-3</v>
      </c>
      <c r="E61" s="3">
        <v>5.1695615215741064E-2</v>
      </c>
      <c r="F61" s="3">
        <v>0.138316920278448</v>
      </c>
      <c r="G61" s="3">
        <v>0.38931380853834785</v>
      </c>
      <c r="H61" s="3">
        <v>8.721675977577803E-2</v>
      </c>
    </row>
    <row r="62" spans="2:8">
      <c r="B62" t="s">
        <v>59</v>
      </c>
      <c r="C62" s="3">
        <v>7.1913706818675927E-3</v>
      </c>
      <c r="D62" s="3">
        <v>2.3548518437657373E-2</v>
      </c>
      <c r="E62" s="3">
        <v>5.7466444398347472E-2</v>
      </c>
      <c r="F62" s="3">
        <v>7.2309657823735884E-2</v>
      </c>
      <c r="G62" s="3">
        <v>0.16389658405177299</v>
      </c>
      <c r="H62" s="3">
        <v>0.18079625390389853</v>
      </c>
    </row>
    <row r="63" spans="2:8">
      <c r="B63" t="s">
        <v>60</v>
      </c>
      <c r="C63" s="3">
        <v>-2.5106296594641919E-2</v>
      </c>
      <c r="D63" s="3">
        <v>3.3927419961633509E-2</v>
      </c>
      <c r="E63" s="3">
        <v>6.2679317950111502E-2</v>
      </c>
      <c r="F63" s="3">
        <v>0.15329340862794227</v>
      </c>
      <c r="G63" s="3">
        <v>0.223323160988393</v>
      </c>
      <c r="H63" s="3">
        <v>0.14642855874421357</v>
      </c>
    </row>
    <row r="64" spans="2:8">
      <c r="B64" t="s">
        <v>61</v>
      </c>
      <c r="C64" s="3">
        <v>7.5736322987014493E-3</v>
      </c>
      <c r="D64" s="3">
        <v>3.0407344189143481E-2</v>
      </c>
      <c r="E64" s="3">
        <v>4.2973288466681581E-2</v>
      </c>
      <c r="F64" s="3">
        <v>0.10563900436429252</v>
      </c>
      <c r="G64" s="3">
        <v>0.17155903108932113</v>
      </c>
      <c r="H64" s="3">
        <v>1.4116314031338506E-2</v>
      </c>
    </row>
    <row r="65" spans="2:8">
      <c r="B65" t="s">
        <v>62</v>
      </c>
      <c r="C65" s="3">
        <v>-8.3673024530198647E-3</v>
      </c>
      <c r="D65" s="3">
        <v>2.4606518517216625E-2</v>
      </c>
      <c r="E65" s="3">
        <v>8.2182160316782049E-2</v>
      </c>
      <c r="F65" s="3">
        <v>0.21702038278225078</v>
      </c>
      <c r="G65" s="3">
        <v>0.41822645352266852</v>
      </c>
      <c r="H65" s="3">
        <v>0.46590548698194878</v>
      </c>
    </row>
    <row r="66" spans="2:8">
      <c r="B66" t="s">
        <v>63</v>
      </c>
      <c r="C66" s="3">
        <v>-1.6055046175381782E-2</v>
      </c>
      <c r="D66" s="3">
        <v>0.17857142855698327</v>
      </c>
      <c r="E66" s="3">
        <v>-1.1406842693256536E-2</v>
      </c>
      <c r="F66" s="3">
        <v>-0.10438413284917891</v>
      </c>
      <c r="G66" s="3">
        <v>-0.23529411663257072</v>
      </c>
      <c r="H66" s="3">
        <v>-0.42857142884019794</v>
      </c>
    </row>
    <row r="67" spans="2:8">
      <c r="B67" t="s">
        <v>64</v>
      </c>
      <c r="C67" s="3">
        <v>-3.8759686396269144E-3</v>
      </c>
      <c r="D67" s="3">
        <v>0.15671031152222969</v>
      </c>
      <c r="E67" s="3">
        <v>0.10949764580367916</v>
      </c>
      <c r="F67" s="3">
        <v>9.8290599581398075E-2</v>
      </c>
      <c r="G67" s="3">
        <v>1.1449018048527382E-2</v>
      </c>
      <c r="H67" s="3">
        <v>-0.17652199038571637</v>
      </c>
    </row>
    <row r="68" spans="2:8">
      <c r="B68" t="s">
        <v>65</v>
      </c>
      <c r="C68" s="3">
        <v>-9.3109866211088521E-3</v>
      </c>
      <c r="D68" s="3">
        <v>-3.8554216786112816E-2</v>
      </c>
      <c r="E68" s="3">
        <v>-3.5649547086932132E-2</v>
      </c>
      <c r="F68" s="3">
        <v>-7.958477505377648E-2</v>
      </c>
      <c r="G68" s="3">
        <v>-0.19959879790490176</v>
      </c>
      <c r="H68" s="3">
        <v>-0.34616960392656149</v>
      </c>
    </row>
    <row r="69" spans="2:8">
      <c r="B69" t="s">
        <v>66</v>
      </c>
      <c r="C69" s="3">
        <v>-8.3682005007693627E-3</v>
      </c>
      <c r="D69" s="3">
        <v>3.7405490043107781E-2</v>
      </c>
      <c r="E69" s="3">
        <v>7.3415758951675958E-3</v>
      </c>
      <c r="F69" s="3">
        <v>-2.249718621280361E-2</v>
      </c>
      <c r="G69" s="3">
        <v>-9.1637627126741061E-2</v>
      </c>
      <c r="H69" s="3">
        <v>-0.15136718720566311</v>
      </c>
    </row>
    <row r="70" spans="2:8">
      <c r="B70" t="s">
        <v>67</v>
      </c>
      <c r="C70" s="3">
        <v>-1.2199254189463549E-2</v>
      </c>
      <c r="D70" s="3">
        <v>3.1493279115154538E-2</v>
      </c>
      <c r="E70" s="3">
        <v>2.8944582575618716E-2</v>
      </c>
      <c r="F70" s="3">
        <v>3.6628733726995932E-2</v>
      </c>
      <c r="G70" s="3">
        <v>-3.1883097038304498E-2</v>
      </c>
      <c r="H70" s="3">
        <v>-8.3621502510284995E-2</v>
      </c>
    </row>
    <row r="71" spans="2:8">
      <c r="B71" t="s">
        <v>68</v>
      </c>
      <c r="C71" s="3">
        <v>-5.5690909575083491E-3</v>
      </c>
      <c r="D71" s="3">
        <v>7.2850170200906561E-2</v>
      </c>
      <c r="E71" s="3">
        <v>2.4381497958624099E-2</v>
      </c>
      <c r="F71" s="3">
        <v>0.10351487028297801</v>
      </c>
      <c r="G71" s="3">
        <v>-4.4481604762468541E-2</v>
      </c>
      <c r="H71" s="3">
        <v>-0.12683373519334218</v>
      </c>
    </row>
    <row r="72" spans="2:8">
      <c r="B72" t="s">
        <v>69</v>
      </c>
      <c r="C72" s="3">
        <v>-3.3379374463384126E-2</v>
      </c>
      <c r="D72" s="3">
        <v>3.9611191360564568E-2</v>
      </c>
      <c r="E72" s="3">
        <v>-2.7784211282959714E-2</v>
      </c>
      <c r="F72" s="3">
        <v>-0.20863173719301054</v>
      </c>
      <c r="G72" s="3">
        <v>-0.26281601154779266</v>
      </c>
      <c r="H72" s="3">
        <v>-0.22584665448872721</v>
      </c>
    </row>
    <row r="73" spans="2:8">
      <c r="B73" t="s">
        <v>70</v>
      </c>
      <c r="C73" s="3">
        <v>-4.822476708065826E-2</v>
      </c>
      <c r="D73" s="3">
        <v>-1.2834973942215111E-2</v>
      </c>
      <c r="E73" s="3">
        <v>-9.2517914151791003E-2</v>
      </c>
      <c r="F73" s="3">
        <v>-0.2896736096705349</v>
      </c>
      <c r="G73" s="3">
        <v>-0.40018313788674664</v>
      </c>
      <c r="H73" s="3">
        <v>-0.50150843989771832</v>
      </c>
    </row>
    <row r="74" spans="2:8">
      <c r="B74" t="s">
        <v>71</v>
      </c>
      <c r="C74" s="3">
        <v>1.8345042384307231E-2</v>
      </c>
      <c r="D74" s="3">
        <v>2.5147347117892238E-2</v>
      </c>
      <c r="E74" s="3">
        <v>1.4385691646306986E-2</v>
      </c>
      <c r="F74" s="3">
        <v>-5.0236622943302445E-2</v>
      </c>
      <c r="G74" s="3">
        <v>4.2765787032299052E-2</v>
      </c>
      <c r="H74" s="3">
        <v>5.9277299702074071E-2</v>
      </c>
    </row>
    <row r="75" spans="2:8">
      <c r="B75" t="s">
        <v>72</v>
      </c>
      <c r="C75" s="3">
        <v>-2.8929633277083311E-2</v>
      </c>
      <c r="D75" s="3">
        <v>-2.4491491395180476E-2</v>
      </c>
      <c r="E75" s="3">
        <v>-0.11786786931660731</v>
      </c>
      <c r="F75" s="3">
        <v>-0.2014950745304247</v>
      </c>
      <c r="G75" s="3">
        <v>-0.30171747948345118</v>
      </c>
      <c r="H75" s="3">
        <v>-0.30882149778064982</v>
      </c>
    </row>
    <row r="76" spans="2:8">
      <c r="B76" t="s">
        <v>73</v>
      </c>
      <c r="C76" s="3">
        <v>-4.8292209632591065E-3</v>
      </c>
      <c r="D76" s="3">
        <v>-2.4643551062126789E-3</v>
      </c>
      <c r="E76" s="3">
        <v>0.19620052909677299</v>
      </c>
      <c r="F76" s="3">
        <v>0.2929500341845539</v>
      </c>
      <c r="G76" s="3">
        <v>0.64284678932915584</v>
      </c>
      <c r="H76" s="3">
        <v>0.81692850694559183</v>
      </c>
    </row>
    <row r="77" spans="2:8">
      <c r="B77" t="s">
        <v>74</v>
      </c>
      <c r="C77" s="3">
        <v>3.0081773955707991E-2</v>
      </c>
      <c r="D77" s="3">
        <v>4.6246031721131509E-2</v>
      </c>
      <c r="E77" s="3">
        <v>5.9477322735187244E-2</v>
      </c>
      <c r="F77" s="3">
        <v>9.0633600554317795E-2</v>
      </c>
      <c r="G77" s="3">
        <v>0.25941795661789513</v>
      </c>
      <c r="H77" s="3">
        <v>0.35154812230853949</v>
      </c>
    </row>
    <row r="78" spans="2:8">
      <c r="B78" t="s">
        <v>75</v>
      </c>
      <c r="C78" s="3">
        <v>4.1790411810572747E-2</v>
      </c>
      <c r="D78" s="3">
        <v>-2.0358399208308953E-4</v>
      </c>
      <c r="E78" s="3">
        <v>-7.6706148697607057E-2</v>
      </c>
      <c r="F78" s="3">
        <v>-9.1060521250987514E-2</v>
      </c>
      <c r="G78" s="3">
        <v>-0.13538732460765202</v>
      </c>
      <c r="H78" s="3">
        <v>-0.20726392335428856</v>
      </c>
    </row>
    <row r="79" spans="2:8">
      <c r="B79" t="s">
        <v>76</v>
      </c>
      <c r="C79" s="3">
        <v>-2.2026430914771078E-3</v>
      </c>
      <c r="D79" s="3">
        <v>1.0709535909733114E-2</v>
      </c>
      <c r="E79" s="3">
        <v>8.7896287125337258E-2</v>
      </c>
      <c r="F79" s="3">
        <v>0.21578103523847014</v>
      </c>
      <c r="G79" s="3">
        <v>0.4027663476956036</v>
      </c>
      <c r="H79" s="3">
        <v>0.39241807360332626</v>
      </c>
    </row>
    <row r="80" spans="2:8">
      <c r="B80" t="s">
        <v>77</v>
      </c>
      <c r="C80" s="3">
        <v>1.6891894494628357E-3</v>
      </c>
      <c r="D80" s="3">
        <v>1.4759357866481748E-2</v>
      </c>
      <c r="E80" s="3">
        <v>2.7329031609571341E-2</v>
      </c>
      <c r="F80" s="3">
        <v>8.4095072955688632E-2</v>
      </c>
      <c r="G80" s="3">
        <v>0.15877176735918441</v>
      </c>
      <c r="H80" s="3">
        <v>4.7286859931530811E-2</v>
      </c>
    </row>
    <row r="81" spans="2:8">
      <c r="B81" t="s">
        <v>78</v>
      </c>
      <c r="C81" s="3">
        <v>-6.0107562611236842E-3</v>
      </c>
      <c r="D81" s="3">
        <v>9.745022580446383E-2</v>
      </c>
      <c r="E81" s="3">
        <v>0.23167385130509754</v>
      </c>
      <c r="F81" s="3">
        <v>0.51130714468703897</v>
      </c>
      <c r="G81" s="3">
        <v>0.69243199783277531</v>
      </c>
      <c r="H81" s="3">
        <v>0.41276978635739003</v>
      </c>
    </row>
    <row r="82" spans="2:8">
      <c r="B82" t="s">
        <v>79</v>
      </c>
      <c r="C82" s="3">
        <v>-5.9868295039758879E-3</v>
      </c>
      <c r="D82" s="3">
        <v>-1.1510221142718713E-2</v>
      </c>
      <c r="E82" s="3">
        <v>-1.0528407631367309E-2</v>
      </c>
      <c r="F82" s="3">
        <v>2.722422639901767E-2</v>
      </c>
      <c r="G82" s="3">
        <v>0.14332277250648406</v>
      </c>
      <c r="H82" s="3">
        <v>0.17199999545443623</v>
      </c>
    </row>
    <row r="83" spans="2:8">
      <c r="B83" t="s">
        <v>80</v>
      </c>
      <c r="C83" s="3">
        <v>-2.8901733806782293E-2</v>
      </c>
      <c r="D83" s="3">
        <v>5.2530120461273366E-2</v>
      </c>
      <c r="E83" s="3">
        <v>-1.1093501644953374E-2</v>
      </c>
      <c r="F83" s="3">
        <v>-0.18840579753075415</v>
      </c>
      <c r="G83" s="3">
        <v>-0.22635494200527639</v>
      </c>
      <c r="H83" s="3">
        <v>-0.12953367726394516</v>
      </c>
    </row>
    <row r="84" spans="2:8">
      <c r="B84" t="s">
        <v>81</v>
      </c>
      <c r="C84" s="3">
        <v>-5.5668900726059789E-2</v>
      </c>
      <c r="D84" s="3">
        <v>0.10037735896347355</v>
      </c>
      <c r="E84" s="3">
        <v>-2.8647566792301182E-2</v>
      </c>
      <c r="F84" s="3">
        <v>-0.36401308626368911</v>
      </c>
      <c r="G84" s="3">
        <v>-0.42451154576770089</v>
      </c>
      <c r="H84" s="3">
        <v>-0.31629542804122379</v>
      </c>
    </row>
    <row r="85" spans="2:8">
      <c r="B85" t="s">
        <v>82</v>
      </c>
      <c r="C85" s="3">
        <v>3.2725675479828409E-2</v>
      </c>
      <c r="D85" s="3">
        <v>3.9575502930170536E-2</v>
      </c>
      <c r="E85" s="3">
        <v>-2.3468327940936451E-2</v>
      </c>
      <c r="F85" s="3">
        <v>-7.4409451003119353E-2</v>
      </c>
      <c r="G85" s="3">
        <v>-6.1297846996649641E-3</v>
      </c>
      <c r="H85" s="3">
        <v>-0.13486660777430037</v>
      </c>
    </row>
    <row r="86" spans="2:8">
      <c r="B86" t="s">
        <v>83</v>
      </c>
      <c r="C86" s="3">
        <v>5.7496139209156638E-4</v>
      </c>
      <c r="D86" s="3">
        <v>2.2083225641374327E-2</v>
      </c>
      <c r="E86" s="3">
        <v>7.1087861730252833E-2</v>
      </c>
      <c r="F86" s="3">
        <v>0.19540111474983535</v>
      </c>
      <c r="G86" s="3">
        <v>0.27444159112158362</v>
      </c>
      <c r="H86" s="3">
        <v>0.13352873381121677</v>
      </c>
    </row>
    <row r="87" spans="2:8">
      <c r="B87" t="s">
        <v>84</v>
      </c>
      <c r="C87" s="3">
        <v>2.6919242871293214E-2</v>
      </c>
      <c r="D87" s="3">
        <v>-5.7516338908600972E-2</v>
      </c>
      <c r="E87" s="3">
        <v>-7.5705434874472344E-3</v>
      </c>
      <c r="F87" s="3">
        <v>0.15544871827550355</v>
      </c>
      <c r="G87" s="3">
        <v>0.17906786896848415</v>
      </c>
      <c r="H87" s="3">
        <v>-3.7383173474437981E-2</v>
      </c>
    </row>
    <row r="88" spans="2:8">
      <c r="B88" t="s">
        <v>85</v>
      </c>
      <c r="C88" s="3">
        <v>2.4033250425658625E-2</v>
      </c>
      <c r="D88" s="3">
        <v>3.7228200593958372E-2</v>
      </c>
      <c r="E88" s="3">
        <v>9.0646651821375768E-2</v>
      </c>
      <c r="F88" s="3">
        <v>0.10597189801500861</v>
      </c>
      <c r="G88" s="3">
        <v>0.26923334210012606</v>
      </c>
      <c r="H88" s="3">
        <v>0.39684494379859347</v>
      </c>
    </row>
    <row r="89" spans="2:8">
      <c r="B89" t="s">
        <v>86</v>
      </c>
      <c r="C89" s="3">
        <v>-2.7990746464259253E-3</v>
      </c>
      <c r="D89" s="3">
        <v>-3.1023788728093971E-3</v>
      </c>
      <c r="E89" s="3">
        <v>8.9410355299643474E-2</v>
      </c>
      <c r="F89" s="3">
        <v>0.12779574575220831</v>
      </c>
      <c r="G89" s="3">
        <v>0.25684481747841104</v>
      </c>
      <c r="H89" s="3">
        <v>0.32739345161891542</v>
      </c>
    </row>
    <row r="90" spans="2:8">
      <c r="B90" t="s">
        <v>87</v>
      </c>
      <c r="C90" s="3">
        <v>5.8340662245785824E-2</v>
      </c>
      <c r="D90" s="3">
        <v>7.2171071675174447E-2</v>
      </c>
      <c r="E90" s="3">
        <v>0.17017828176508898</v>
      </c>
      <c r="F90" s="3">
        <v>0.36355051788243253</v>
      </c>
      <c r="G90" s="3">
        <v>0.5747001082101113</v>
      </c>
      <c r="H90" s="3">
        <v>0.15893454723451961</v>
      </c>
    </row>
    <row r="91" spans="2:8">
      <c r="B91" t="s">
        <v>88</v>
      </c>
      <c r="C91" s="3">
        <v>-9.1863521446807761E-3</v>
      </c>
      <c r="D91" s="3">
        <v>3.780068600114217E-2</v>
      </c>
      <c r="E91" s="3">
        <v>7.5345391980104814E-2</v>
      </c>
      <c r="F91" s="3">
        <v>0.17304330982839278</v>
      </c>
      <c r="G91" s="3">
        <v>0.29696951313918651</v>
      </c>
      <c r="H91" s="3">
        <v>0.1174838117598842</v>
      </c>
    </row>
    <row r="92" spans="2:8">
      <c r="B92" t="s">
        <v>89</v>
      </c>
      <c r="C92" s="3">
        <v>-1.7226149277314917E-2</v>
      </c>
      <c r="D92" s="3">
        <v>7.229376800095233E-2</v>
      </c>
      <c r="E92" s="3">
        <v>5.1033316600899603E-2</v>
      </c>
      <c r="F92" s="3">
        <v>-4.0007840938514061E-3</v>
      </c>
      <c r="G92" s="3">
        <v>-6.3509956554799296E-2</v>
      </c>
      <c r="H92" s="3">
        <v>-0.22656734812236379</v>
      </c>
    </row>
    <row r="93" spans="2:8">
      <c r="B93" t="s">
        <v>90</v>
      </c>
      <c r="C93" s="3">
        <v>-1.1997000011876535E-2</v>
      </c>
      <c r="D93" s="3">
        <v>8.1532147296816015E-2</v>
      </c>
      <c r="E93" s="3">
        <v>6.092324051690623E-2</v>
      </c>
      <c r="F93" s="3">
        <v>-2.019693507950282E-3</v>
      </c>
      <c r="G93" s="3">
        <v>-6.2381404567098286E-2</v>
      </c>
      <c r="H93" s="3">
        <v>-0.23227811353313754</v>
      </c>
    </row>
    <row r="94" spans="2:8">
      <c r="B94" t="s">
        <v>91</v>
      </c>
      <c r="C94" s="3">
        <v>1.3189448770512202E-2</v>
      </c>
      <c r="D94" s="3">
        <v>2.5174401080259923E-2</v>
      </c>
      <c r="E94" s="3">
        <v>0.10151539878807569</v>
      </c>
      <c r="F94" s="3">
        <v>0.15220725986399919</v>
      </c>
      <c r="G94" s="3">
        <v>0.28786435475318606</v>
      </c>
      <c r="H94" s="3">
        <v>0.39237898910340285</v>
      </c>
    </row>
    <row r="95" spans="2:8">
      <c r="B95" t="s">
        <v>92</v>
      </c>
      <c r="C95" s="3">
        <v>-7.0121953883018895E-3</v>
      </c>
      <c r="D95" s="3">
        <v>4.3408617799416183E-2</v>
      </c>
      <c r="E95" s="3">
        <v>8.2599301112867618E-2</v>
      </c>
      <c r="F95" s="3">
        <v>0.18912011638880633</v>
      </c>
      <c r="G95" s="3">
        <v>0.35906242814941813</v>
      </c>
      <c r="H95" s="3">
        <v>0.22807410899113667</v>
      </c>
    </row>
    <row r="96" spans="2:8">
      <c r="B96" t="s">
        <v>93</v>
      </c>
      <c r="C96" s="3">
        <v>1.3364144660284127E-2</v>
      </c>
      <c r="D96" s="3">
        <v>3.4503510196472353E-2</v>
      </c>
      <c r="E96" s="3">
        <v>4.1712955590702316E-2</v>
      </c>
      <c r="F96" s="3">
        <v>6.3361885711987753E-3</v>
      </c>
      <c r="G96" s="3">
        <v>2.6677309159562901E-2</v>
      </c>
      <c r="H96" s="3">
        <v>-8.1730753403185807E-2</v>
      </c>
    </row>
    <row r="97" spans="2:8">
      <c r="B97" t="s">
        <v>94</v>
      </c>
      <c r="C97" s="3">
        <v>5.5367577163933923E-3</v>
      </c>
      <c r="D97" s="3">
        <v>-8.4303466123903159E-2</v>
      </c>
      <c r="E97" s="3">
        <v>4.2702216107333157E-3</v>
      </c>
      <c r="F97" s="3">
        <v>-0.13185499974596016</v>
      </c>
      <c r="G97" s="3">
        <v>-5.2436299006784259E-2</v>
      </c>
      <c r="H97" s="3">
        <v>-7.8635845983429875E-2</v>
      </c>
    </row>
    <row r="98" spans="2:8">
      <c r="B98" t="s">
        <v>95</v>
      </c>
      <c r="C98" s="3">
        <v>3.1567055027142965E-2</v>
      </c>
      <c r="D98" s="3">
        <v>2.558695536115585E-2</v>
      </c>
      <c r="E98" s="3">
        <v>0.14128699171909687</v>
      </c>
      <c r="F98" s="3">
        <v>0.1667848327889343</v>
      </c>
      <c r="G98" s="3">
        <v>0.41956871310191302</v>
      </c>
      <c r="H98" s="3">
        <v>0.58489362664643374</v>
      </c>
    </row>
    <row r="99" spans="2:8">
      <c r="B99" t="s">
        <v>96</v>
      </c>
      <c r="C99" s="3">
        <v>-3.8343625947789839E-4</v>
      </c>
      <c r="D99" s="3">
        <v>-7.2353386721109025E-3</v>
      </c>
      <c r="E99" s="3">
        <v>-0.10041407933680946</v>
      </c>
      <c r="F99" s="3">
        <v>-0.14970645708678876</v>
      </c>
      <c r="G99" s="3">
        <v>-0.2738161542500076</v>
      </c>
      <c r="H99" s="3">
        <v>-0.36414633721990164</v>
      </c>
    </row>
    <row r="100" spans="2:8">
      <c r="B100" t="s">
        <v>97</v>
      </c>
      <c r="C100" s="3">
        <v>-1.1811772769355522E-2</v>
      </c>
      <c r="D100" s="3">
        <v>1.6859440380405433E-2</v>
      </c>
      <c r="E100" s="3">
        <v>4.8493058065341543E-2</v>
      </c>
      <c r="F100" s="3">
        <v>0.13129771286111813</v>
      </c>
      <c r="G100" s="3">
        <v>0.24388489500241572</v>
      </c>
      <c r="H100" s="3">
        <v>7.9049139343296604E-2</v>
      </c>
    </row>
    <row r="101" spans="2:8">
      <c r="B101" t="s">
        <v>98</v>
      </c>
      <c r="C101" s="3">
        <v>5.0860718909597757E-3</v>
      </c>
      <c r="D101" s="3">
        <v>4.078325420422213E-2</v>
      </c>
      <c r="E101" s="3">
        <v>0.10573887853132535</v>
      </c>
      <c r="F101" s="3">
        <v>0.19543973607446019</v>
      </c>
      <c r="G101" s="3">
        <v>0.38316582222523099</v>
      </c>
      <c r="H101" s="3">
        <v>0.41743143415075168</v>
      </c>
    </row>
    <row r="102" spans="2:8">
      <c r="B102" t="s">
        <v>99</v>
      </c>
      <c r="C102" s="3">
        <v>-5.6887444823111588E-3</v>
      </c>
      <c r="D102" s="3">
        <v>4.9538922463385981E-2</v>
      </c>
      <c r="E102" s="3">
        <v>7.4659639241325682E-2</v>
      </c>
      <c r="F102" s="3">
        <v>0.16385255698179502</v>
      </c>
      <c r="G102" s="3">
        <v>0.21559861069636654</v>
      </c>
      <c r="H102" s="3">
        <v>2.9015980975717115E-2</v>
      </c>
    </row>
    <row r="103" spans="2:8">
      <c r="B103" t="s">
        <v>100</v>
      </c>
      <c r="C103" s="3">
        <v>4.4757030870590242E-3</v>
      </c>
      <c r="D103" s="3">
        <v>-9.5827338683373231E-2</v>
      </c>
      <c r="E103" s="3">
        <v>-0.21879661922791083</v>
      </c>
      <c r="F103" s="3">
        <v>-0.46961512491998292</v>
      </c>
      <c r="G103" s="3">
        <v>-0.70690298484347713</v>
      </c>
      <c r="H103" s="3">
        <v>-0.77112470800354815</v>
      </c>
    </row>
    <row r="104" spans="2:8">
      <c r="B104" t="s">
        <v>101</v>
      </c>
      <c r="C104" s="3">
        <v>4.1761421635979845E-2</v>
      </c>
      <c r="D104" s="3">
        <v>0.31053315959542727</v>
      </c>
      <c r="E104" s="3">
        <v>0.28578719080433279</v>
      </c>
      <c r="F104" s="3">
        <v>-2.5715389261567134E-2</v>
      </c>
      <c r="G104" s="3">
        <v>0.52765482233025329</v>
      </c>
      <c r="H104" s="3">
        <v>0.51185118010057273</v>
      </c>
    </row>
    <row r="105" spans="2:8">
      <c r="B105" t="s">
        <v>102</v>
      </c>
      <c r="C105" s="3">
        <v>2.4838387226952863E-2</v>
      </c>
      <c r="D105" s="3">
        <v>-2.3763875123611888E-2</v>
      </c>
      <c r="E105" s="3">
        <v>-3.2888490626133859E-2</v>
      </c>
      <c r="F105" s="3">
        <v>-0.11869733960076634</v>
      </c>
      <c r="G105" s="3">
        <v>-0.13096789050227375</v>
      </c>
      <c r="H105" s="3">
        <v>-2.2777781746380232E-2</v>
      </c>
    </row>
    <row r="106" spans="2:8">
      <c r="B106" t="s">
        <v>103</v>
      </c>
      <c r="C106" s="3">
        <v>-5.4303278675512434E-2</v>
      </c>
      <c r="D106" s="3">
        <v>-0.27150749721812595</v>
      </c>
      <c r="E106" s="3">
        <v>-0.29937756104420266</v>
      </c>
      <c r="F106" s="3">
        <v>-0.23185752023177186</v>
      </c>
      <c r="G106" s="3">
        <v>-0.59925321134851006</v>
      </c>
      <c r="H106" s="3">
        <v>-0.83807017517765059</v>
      </c>
    </row>
    <row r="107" spans="2:8">
      <c r="B107" t="s">
        <v>104</v>
      </c>
      <c r="C107" s="3">
        <v>1.9220167054576853E-2</v>
      </c>
      <c r="D107" s="3">
        <v>3.8045807192708114E-2</v>
      </c>
      <c r="E107" s="3">
        <v>-6.719687594577195E-3</v>
      </c>
      <c r="F107" s="3">
        <v>-7.3527858661695311E-2</v>
      </c>
      <c r="G107" s="3">
        <v>7.7037181054508741E-2</v>
      </c>
      <c r="H107" s="3">
        <v>-3.9647980349581391E-2</v>
      </c>
    </row>
    <row r="108" spans="2:8">
      <c r="B108" t="s">
        <v>105</v>
      </c>
      <c r="C108" s="3">
        <v>-1.2701500323302195E-2</v>
      </c>
      <c r="D108" s="3">
        <v>2.0720851720470002E-2</v>
      </c>
      <c r="E108" s="3">
        <v>0.10418310873938164</v>
      </c>
      <c r="F108" s="3">
        <v>0.21920180949846535</v>
      </c>
      <c r="G108" s="3">
        <v>0.35899123764375918</v>
      </c>
      <c r="H108" s="3">
        <v>0.43564918774133776</v>
      </c>
    </row>
    <row r="109" spans="2:8">
      <c r="B109" t="s">
        <v>106</v>
      </c>
      <c r="C109" s="3">
        <v>1.3488956906629657E-2</v>
      </c>
      <c r="D109" s="3">
        <v>2.4825621629787076E-2</v>
      </c>
      <c r="E109" s="3">
        <v>0.10282307820516845</v>
      </c>
      <c r="F109" s="3">
        <v>0.16072035519350147</v>
      </c>
      <c r="G109" s="3">
        <v>0.29836564495239348</v>
      </c>
      <c r="H109" s="3">
        <v>0.39164443435318264</v>
      </c>
    </row>
    <row r="110" spans="2:8">
      <c r="B110" t="s">
        <v>107</v>
      </c>
      <c r="C110" s="3">
        <v>-1.5264027183666706E-2</v>
      </c>
      <c r="D110" s="3">
        <v>2.755058063200444E-2</v>
      </c>
      <c r="E110" s="3">
        <v>5.2747638473400249E-2</v>
      </c>
      <c r="F110" s="3">
        <v>0.15481373606123916</v>
      </c>
      <c r="G110" s="3">
        <v>0.27001861975735175</v>
      </c>
      <c r="H110" s="3">
        <v>7.6923075538370744E-2</v>
      </c>
    </row>
    <row r="111" spans="2:8">
      <c r="B111" t="s">
        <v>108</v>
      </c>
      <c r="C111" s="3">
        <v>1.8515840114505355E-2</v>
      </c>
      <c r="D111" s="3">
        <v>3.5441177200242091E-2</v>
      </c>
      <c r="E111" s="3">
        <v>0.1065535140558127</v>
      </c>
      <c r="F111" s="3">
        <v>0.14525049300643689</v>
      </c>
      <c r="G111" s="3">
        <v>0.28861644887397131</v>
      </c>
      <c r="H111" s="3">
        <v>0.3998011935596657</v>
      </c>
    </row>
    <row r="112" spans="2:8">
      <c r="B112" t="s">
        <v>109</v>
      </c>
      <c r="C112" s="3">
        <v>1.5604600158905191E-2</v>
      </c>
      <c r="D112" s="3">
        <v>-0.15467011769928096</v>
      </c>
      <c r="E112" s="3">
        <v>-4.812674405001105E-3</v>
      </c>
      <c r="F112" s="3">
        <v>-0.24335340577626841</v>
      </c>
      <c r="G112" s="3">
        <v>-0.1383966300678926</v>
      </c>
      <c r="H112" s="3">
        <v>-0.214615390396377</v>
      </c>
    </row>
    <row r="113" spans="2:8">
      <c r="B113" t="s">
        <v>110</v>
      </c>
      <c r="C113" s="3">
        <v>4.2545831440330639E-2</v>
      </c>
      <c r="D113" s="3">
        <v>-2.0580589824347406E-2</v>
      </c>
      <c r="E113" s="3">
        <v>-0.12637681268332324</v>
      </c>
      <c r="F113" s="3">
        <v>-0.27929220497790352</v>
      </c>
      <c r="G113" s="3">
        <v>-0.34240000213121669</v>
      </c>
      <c r="H113" s="3">
        <v>-0.38581714442466375</v>
      </c>
    </row>
    <row r="114" spans="2:8">
      <c r="B114" t="s">
        <v>111</v>
      </c>
      <c r="C114" s="3">
        <v>0.12881355839768949</v>
      </c>
      <c r="D114" s="3">
        <v>5.4214483095141652E-2</v>
      </c>
      <c r="E114" s="3">
        <v>-9.1095189316823366E-2</v>
      </c>
      <c r="F114" s="3">
        <v>-9.9695841740266244E-2</v>
      </c>
      <c r="G114" s="3">
        <v>-0.21930233954871448</v>
      </c>
      <c r="H114" s="3">
        <v>-0.62974287683566754</v>
      </c>
    </row>
    <row r="115" spans="2:8">
      <c r="B115" t="s">
        <v>112</v>
      </c>
      <c r="C115" s="3">
        <v>3.636085009532608E-2</v>
      </c>
      <c r="D115" s="3">
        <v>0.10057357782352638</v>
      </c>
      <c r="E115" s="3">
        <v>3.8556296661284239E-2</v>
      </c>
      <c r="F115" s="3">
        <v>-0.17026233696701043</v>
      </c>
      <c r="G115" s="3">
        <v>-9.6728685528987945E-2</v>
      </c>
      <c r="H115" s="3">
        <v>0.23457694750617542</v>
      </c>
    </row>
    <row r="116" spans="2:8">
      <c r="B116" t="s">
        <v>113</v>
      </c>
      <c r="C116" s="3">
        <v>-0.13572228485789328</v>
      </c>
      <c r="D116" s="3">
        <v>-0.13726805198236458</v>
      </c>
      <c r="E116" s="3">
        <v>-8.0752739072293744E-2</v>
      </c>
      <c r="F116" s="3">
        <v>-0.27064827246108347</v>
      </c>
      <c r="G116" s="3">
        <v>-0.39608763674622005</v>
      </c>
      <c r="H116" s="3">
        <v>-0.54733137925796349</v>
      </c>
    </row>
    <row r="117" spans="2:8">
      <c r="B117" t="s">
        <v>114</v>
      </c>
      <c r="C117" s="3">
        <v>3.7639554627896255E-2</v>
      </c>
      <c r="D117" s="3">
        <v>-3.0113296814500257E-2</v>
      </c>
      <c r="E117" s="3">
        <v>-9.7391785615204451E-2</v>
      </c>
      <c r="F117" s="3">
        <v>-3.8995569589988288E-2</v>
      </c>
      <c r="G117" s="3">
        <v>-0.16418294245998177</v>
      </c>
      <c r="H117" s="3">
        <v>-0.32440290962005891</v>
      </c>
    </row>
    <row r="118" spans="2:8">
      <c r="B118" t="s">
        <v>115</v>
      </c>
      <c r="C118" s="3">
        <v>4.5040485989200185E-2</v>
      </c>
      <c r="D118" s="3">
        <v>2.9411764990216138E-2</v>
      </c>
      <c r="E118" s="3">
        <v>-1.9235334103268609E-2</v>
      </c>
      <c r="F118" s="3">
        <v>-7.4501295636177911E-3</v>
      </c>
      <c r="G118" s="3">
        <v>-3.3692092049188549E-2</v>
      </c>
      <c r="H118" s="3">
        <v>-0.16481294578360794</v>
      </c>
    </row>
    <row r="119" spans="2:8">
      <c r="B119" t="s">
        <v>116</v>
      </c>
      <c r="C119" s="3">
        <v>-2.4234823728571997E-2</v>
      </c>
      <c r="D119" s="3">
        <v>-4.2067464021177114E-3</v>
      </c>
      <c r="E119" s="3">
        <v>8.6188407733466033E-2</v>
      </c>
      <c r="F119" s="3">
        <v>0.31177766633263992</v>
      </c>
      <c r="G119" s="3">
        <v>0.44448508175442147</v>
      </c>
      <c r="H119" s="3">
        <v>0.46099500697575158</v>
      </c>
    </row>
    <row r="120" spans="2:8">
      <c r="B120" t="s">
        <v>117</v>
      </c>
      <c r="C120" s="3">
        <v>0.10115390314566142</v>
      </c>
      <c r="D120" s="3">
        <v>4.8965022658140622E-2</v>
      </c>
      <c r="E120" s="3">
        <v>-3.9100304136480246E-2</v>
      </c>
      <c r="F120" s="3">
        <v>-2.0397283544668299E-2</v>
      </c>
      <c r="G120" s="3">
        <v>-7.7000378395476798E-2</v>
      </c>
      <c r="H120" s="3">
        <v>-0.36622390972536845</v>
      </c>
    </row>
    <row r="121" spans="2:8">
      <c r="B121" t="s">
        <v>118</v>
      </c>
      <c r="C121" s="3">
        <v>-8.9620484479103424E-2</v>
      </c>
      <c r="D121" s="3">
        <v>-8.3755176333978887E-2</v>
      </c>
      <c r="E121" s="3">
        <v>-3.9092663797380522E-2</v>
      </c>
      <c r="F121" s="3">
        <v>-0.1584953519478981</v>
      </c>
      <c r="G121" s="3">
        <v>-0.23599386301251668</v>
      </c>
      <c r="H121" s="3">
        <v>-0.30066737110743447</v>
      </c>
    </row>
    <row r="122" spans="2:8">
      <c r="B122" t="s">
        <v>119</v>
      </c>
      <c r="C122" s="3">
        <v>-4.4339330265882326E-3</v>
      </c>
      <c r="D122" s="3">
        <v>2.0915430761126785E-2</v>
      </c>
      <c r="E122" s="3">
        <v>5.4972594993875301E-2</v>
      </c>
      <c r="F122" s="3">
        <v>0.14616301351550831</v>
      </c>
      <c r="G122" s="3">
        <v>0.27046398224883261</v>
      </c>
      <c r="H122" s="3">
        <v>0.11063479574856094</v>
      </c>
    </row>
    <row r="123" spans="2:8">
      <c r="B123" t="s">
        <v>120</v>
      </c>
      <c r="C123" s="3">
        <v>-6.0114639340802523E-3</v>
      </c>
      <c r="D123" s="3">
        <v>1.1092151424744845E-2</v>
      </c>
      <c r="E123" s="3">
        <v>4.8982002235006927E-2</v>
      </c>
      <c r="F123" s="3">
        <v>0.1271400890530856</v>
      </c>
      <c r="G123" s="3">
        <v>0.24780619283146876</v>
      </c>
      <c r="H123" s="3">
        <v>0.1319853056529634</v>
      </c>
    </row>
    <row r="124" spans="2:8">
      <c r="B124" t="s">
        <v>121</v>
      </c>
      <c r="C124" s="3">
        <v>-1.3116204286316435E-3</v>
      </c>
      <c r="D124" s="3">
        <v>3.5987614219899378E-2</v>
      </c>
      <c r="E124" s="3">
        <v>0.12145526259816108</v>
      </c>
      <c r="F124" s="3">
        <v>0.34723785605870305</v>
      </c>
      <c r="G124" s="3">
        <v>0.70132115357317715</v>
      </c>
      <c r="H124" s="3">
        <v>0.2615467576361028</v>
      </c>
    </row>
    <row r="125" spans="2:8">
      <c r="B125" t="s">
        <v>122</v>
      </c>
      <c r="C125" s="3">
        <v>6.1927172308970935E-3</v>
      </c>
      <c r="D125" s="3">
        <v>-6.0374740238850699E-2</v>
      </c>
      <c r="E125" s="3">
        <v>-0.1432187323151366</v>
      </c>
      <c r="F125" s="3">
        <v>-0.33278580760488496</v>
      </c>
      <c r="G125" s="3">
        <v>-0.53819918228779784</v>
      </c>
      <c r="H125" s="3">
        <v>-0.57545986687895234</v>
      </c>
    </row>
    <row r="126" spans="2:8">
      <c r="B126" t="s">
        <v>123</v>
      </c>
      <c r="C126" s="3">
        <v>-1.3843228590657564E-3</v>
      </c>
      <c r="D126" s="3">
        <v>2.7965799011399728E-2</v>
      </c>
      <c r="E126" s="3">
        <v>5.4834583073805732E-2</v>
      </c>
      <c r="F126" s="3">
        <v>0.16374268831020333</v>
      </c>
      <c r="G126" s="3">
        <v>0.27507733084461705</v>
      </c>
      <c r="H126" s="3">
        <v>7.9498688770988091E-2</v>
      </c>
    </row>
    <row r="127" spans="2:8">
      <c r="B127" t="s">
        <v>124</v>
      </c>
      <c r="C127" s="3">
        <v>3.1736240191015952E-4</v>
      </c>
      <c r="D127" s="3">
        <v>-2.8728888716379908E-2</v>
      </c>
      <c r="E127" s="3">
        <v>-7.4000000117545484E-2</v>
      </c>
      <c r="F127" s="3">
        <v>-0.1800800406052071</v>
      </c>
      <c r="G127" s="3">
        <v>-0.31090183045902386</v>
      </c>
      <c r="H127" s="3">
        <v>-0.31003157285006255</v>
      </c>
    </row>
    <row r="128" spans="2:8">
      <c r="B128" t="s">
        <v>125</v>
      </c>
      <c r="C128" s="3">
        <v>-1.3521565505105748E-2</v>
      </c>
      <c r="D128" s="3">
        <v>0.22941982458429133</v>
      </c>
      <c r="E128" s="3">
        <v>0.32779800026804606</v>
      </c>
      <c r="F128" s="3">
        <v>0.51575114360524177</v>
      </c>
      <c r="G128" s="3">
        <v>0.35158591396676964</v>
      </c>
      <c r="H128" s="3">
        <v>1.8250000971557601E-2</v>
      </c>
    </row>
    <row r="129" spans="2:8">
      <c r="B129" t="s">
        <v>126</v>
      </c>
      <c r="C129" s="3">
        <v>7.1563801554781259E-2</v>
      </c>
      <c r="D129" s="3">
        <v>0.28519527510049358</v>
      </c>
      <c r="E129" s="3">
        <v>0.12974051537675346</v>
      </c>
      <c r="F129" s="3">
        <v>-0.16935720941551768</v>
      </c>
      <c r="G129" s="3">
        <v>-9.929980949851569E-2</v>
      </c>
      <c r="H129" s="3">
        <v>-7.030223358124732E-2</v>
      </c>
    </row>
    <row r="130" spans="2:8">
      <c r="B130" t="s">
        <v>127</v>
      </c>
      <c r="C130" s="3">
        <v>-1.8298714208744182E-2</v>
      </c>
      <c r="D130" s="3">
        <v>0.11957134870991371</v>
      </c>
      <c r="E130" s="3">
        <v>0.19794809936509217</v>
      </c>
      <c r="F130" s="3">
        <v>0.43580470261880544</v>
      </c>
      <c r="G130" s="3">
        <v>0.82696732501811887</v>
      </c>
      <c r="H130" s="3">
        <v>0.82110091580894973</v>
      </c>
    </row>
    <row r="131" spans="2:8">
      <c r="B131" t="s">
        <v>128</v>
      </c>
      <c r="C131" s="3">
        <v>4.0980392324942105E-2</v>
      </c>
      <c r="D131" s="3">
        <v>0.11206535267915485</v>
      </c>
      <c r="E131" s="3">
        <v>0.14963187448095261</v>
      </c>
      <c r="F131" s="3">
        <v>0.18321699582711526</v>
      </c>
      <c r="G131" s="3">
        <v>0.21543040060403218</v>
      </c>
      <c r="H131" s="3">
        <v>-0.11057128978110498</v>
      </c>
    </row>
    <row r="132" spans="2:8">
      <c r="B132" t="s">
        <v>129</v>
      </c>
      <c r="C132" s="3">
        <v>1.8712917330290235E-2</v>
      </c>
      <c r="D132" s="3">
        <v>3.0661250569967491E-2</v>
      </c>
      <c r="E132" s="3">
        <v>2.6490068773524778E-2</v>
      </c>
      <c r="F132" s="3">
        <v>-6.9844971211503126E-2</v>
      </c>
      <c r="G132" s="3">
        <v>-4.8154472953862992E-3</v>
      </c>
      <c r="H132" s="3">
        <v>4.9069299142428857E-2</v>
      </c>
    </row>
    <row r="133" spans="2:8">
      <c r="B133" t="s">
        <v>130</v>
      </c>
      <c r="C133" s="3">
        <v>3.9141621839807295E-2</v>
      </c>
      <c r="D133" s="3">
        <v>8.7071807002574442E-3</v>
      </c>
      <c r="E133" s="3">
        <v>-1.961932592001725E-2</v>
      </c>
      <c r="F133" s="3">
        <v>-5.9550563374435761E-2</v>
      </c>
      <c r="G133" s="3">
        <v>1.4956596286237467E-3</v>
      </c>
      <c r="H133" s="3">
        <v>-8.2990966680304035E-2</v>
      </c>
    </row>
    <row r="134" spans="2:8">
      <c r="B134" t="s">
        <v>131</v>
      </c>
      <c r="C134" s="3">
        <v>2.0399304938732099E-2</v>
      </c>
      <c r="D134" s="3">
        <v>3.414424534212257E-3</v>
      </c>
      <c r="E134" s="3">
        <v>-3.8052375184419063E-2</v>
      </c>
      <c r="F134" s="3">
        <v>-0.12958163897728492</v>
      </c>
      <c r="G134" s="3">
        <v>-9.9923433839465781E-2</v>
      </c>
      <c r="H134" s="3">
        <v>-0.12472077691382477</v>
      </c>
    </row>
    <row r="135" spans="2:8">
      <c r="B135" t="s">
        <v>132</v>
      </c>
      <c r="C135" s="3">
        <v>6.3728165698337058E-2</v>
      </c>
      <c r="D135" s="3">
        <v>6.9713187910181329E-2</v>
      </c>
      <c r="E135" s="3">
        <v>7.088885955336055E-2</v>
      </c>
      <c r="F135" s="3">
        <v>6.8540098636762581E-2</v>
      </c>
      <c r="G135" s="3">
        <v>-6.1973523512008022E-2</v>
      </c>
      <c r="H135" s="3">
        <v>-0.32743744495909044</v>
      </c>
    </row>
    <row r="136" spans="2:8">
      <c r="B136" t="s">
        <v>133</v>
      </c>
      <c r="C136" s="3">
        <v>6.9139966611214243E-2</v>
      </c>
      <c r="D136" s="3">
        <v>0.12677725163990838</v>
      </c>
      <c r="E136" s="3">
        <v>0.17552533980354679</v>
      </c>
      <c r="F136" s="3">
        <v>8.5616439876011308E-2</v>
      </c>
      <c r="G136" s="3">
        <v>-1.4507773033660798E-2</v>
      </c>
      <c r="H136" s="3">
        <v>-0.24011186701689735</v>
      </c>
    </row>
    <row r="137" spans="2:8">
      <c r="B137" t="s">
        <v>134</v>
      </c>
      <c r="C137" s="3">
        <v>3.3534598296913742E-4</v>
      </c>
      <c r="D137" s="3">
        <v>3.0397238507851032E-2</v>
      </c>
      <c r="E137" s="3">
        <v>2.0876114269157364E-2</v>
      </c>
      <c r="F137" s="3">
        <v>0.15307305987902176</v>
      </c>
      <c r="G137" s="3">
        <v>0.18939393946531524</v>
      </c>
      <c r="H137" s="3">
        <v>-0.18519530165182974</v>
      </c>
    </row>
    <row r="138" spans="2:8">
      <c r="B138" t="s">
        <v>135</v>
      </c>
      <c r="C138" s="3">
        <v>1.6575744868910558E-2</v>
      </c>
      <c r="D138" s="3">
        <v>4.3731150966746846E-2</v>
      </c>
      <c r="E138" s="3">
        <v>3.3133160666878325E-3</v>
      </c>
      <c r="F138" s="3">
        <v>-5.337712214515844E-3</v>
      </c>
      <c r="G138" s="3">
        <v>0.12491293592310582</v>
      </c>
      <c r="H138" s="3">
        <v>-7.9852511234856927E-3</v>
      </c>
    </row>
    <row r="139" spans="2:8">
      <c r="B139" t="s">
        <v>136</v>
      </c>
      <c r="C139" s="3">
        <v>5.9984613314658652E-3</v>
      </c>
      <c r="D139" s="3">
        <v>1.9089847934061543E-2</v>
      </c>
      <c r="E139" s="3">
        <v>0.11245151558942035</v>
      </c>
      <c r="F139" s="3">
        <v>0.21737163543216131</v>
      </c>
      <c r="G139" s="3">
        <v>0.33338839306606083</v>
      </c>
      <c r="H139" s="3">
        <v>0.42897509251449839</v>
      </c>
    </row>
    <row r="140" spans="2:8">
      <c r="B140" t="s">
        <v>137</v>
      </c>
      <c r="C140" s="3">
        <v>5.2099290136142784E-3</v>
      </c>
      <c r="D140" s="3">
        <v>-2.3228113338115697E-2</v>
      </c>
      <c r="E140" s="3">
        <v>1.1097410146516218E-2</v>
      </c>
      <c r="F140" s="3">
        <v>-0.24301869294352285</v>
      </c>
      <c r="G140" s="3">
        <v>-0.28352992405815913</v>
      </c>
      <c r="H140" s="3">
        <v>-0.27769213481273902</v>
      </c>
    </row>
    <row r="141" spans="2:8">
      <c r="B141" t="s">
        <v>138</v>
      </c>
      <c r="C141" s="3">
        <v>-3.8978674633340926E-3</v>
      </c>
      <c r="D141" s="3">
        <v>-0.10191082703126986</v>
      </c>
      <c r="E141" s="3">
        <v>-0.21753607046106704</v>
      </c>
      <c r="F141" s="3">
        <v>-0.43532238496728892</v>
      </c>
      <c r="G141" s="3">
        <v>-0.63655929887174512</v>
      </c>
      <c r="H141" s="3">
        <v>-0.70190274819701004</v>
      </c>
    </row>
    <row r="142" spans="2:8">
      <c r="B142" t="s">
        <v>139</v>
      </c>
      <c r="C142" s="3">
        <v>-4.2121380360675698E-3</v>
      </c>
      <c r="D142" s="3">
        <v>2.908587334354884E-2</v>
      </c>
      <c r="E142" s="3">
        <v>0.10214028520348384</v>
      </c>
      <c r="F142" s="3">
        <v>0.19043259546156954</v>
      </c>
      <c r="G142" s="3">
        <v>0.33811876149621356</v>
      </c>
      <c r="H142" s="3">
        <v>0.38915598402181351</v>
      </c>
    </row>
    <row r="143" spans="2:8">
      <c r="B143" t="s">
        <v>140</v>
      </c>
      <c r="C143" s="3">
        <v>8.4809691407726762E-2</v>
      </c>
      <c r="D143" s="3">
        <v>0.11174885648926569</v>
      </c>
      <c r="E143" s="3">
        <v>0.24341674062534269</v>
      </c>
      <c r="F143" s="3">
        <v>0.54778212281528349</v>
      </c>
      <c r="G143" s="3">
        <v>0.95247890833952908</v>
      </c>
      <c r="H143" s="3">
        <v>4.8034449260582424E-2</v>
      </c>
    </row>
    <row r="144" spans="2:8">
      <c r="B144" t="s">
        <v>141</v>
      </c>
      <c r="C144" s="3">
        <v>-8.9672543722262743E-2</v>
      </c>
      <c r="D144" s="3">
        <v>-0.14522232774482291</v>
      </c>
      <c r="E144" s="3">
        <v>-0.26842105203974043</v>
      </c>
      <c r="F144" s="3">
        <v>-0.48547835968033526</v>
      </c>
      <c r="G144" s="3">
        <v>-0.70560443135102247</v>
      </c>
      <c r="H144" s="3">
        <v>-0.77184343479735085</v>
      </c>
    </row>
    <row r="145" spans="2:8">
      <c r="B145" t="s">
        <v>142</v>
      </c>
      <c r="C145" s="3">
        <v>8.8515153786148382E-3</v>
      </c>
      <c r="D145" s="3">
        <v>3.5900931438050954E-2</v>
      </c>
      <c r="E145" s="3">
        <v>0.11932236772790805</v>
      </c>
      <c r="F145" s="3">
        <v>0.27239388248061647</v>
      </c>
      <c r="G145" s="3">
        <v>0.4506172897620162</v>
      </c>
      <c r="H145" s="3">
        <v>0.46685972575103052</v>
      </c>
    </row>
    <row r="146" spans="2:8">
      <c r="B146" t="s">
        <v>143</v>
      </c>
      <c r="C146" s="3">
        <v>-3.4416416442456521E-2</v>
      </c>
      <c r="D146" s="3">
        <v>8.4840375323156358E-3</v>
      </c>
      <c r="E146" s="3">
        <v>9.0746643601962607E-2</v>
      </c>
      <c r="F146" s="3">
        <v>0.25969100293826464</v>
      </c>
      <c r="G146" s="3">
        <v>0.3747451023591315</v>
      </c>
      <c r="H146" s="3">
        <v>0.36837321758906749</v>
      </c>
    </row>
    <row r="147" spans="2:8">
      <c r="B147" t="s">
        <v>144</v>
      </c>
      <c r="C147" s="3">
        <v>-7.2756666145739057E-3</v>
      </c>
      <c r="D147" s="3">
        <v>7.6248904695341624E-2</v>
      </c>
      <c r="E147" s="3">
        <v>0.14441213774129147</v>
      </c>
      <c r="F147" s="3">
        <v>0.65945945859875832</v>
      </c>
      <c r="G147" s="3">
        <v>0.63502250566912899</v>
      </c>
      <c r="H147" s="3">
        <v>2.5898082063827266E-2</v>
      </c>
    </row>
    <row r="148" spans="2:8">
      <c r="B148" t="s">
        <v>145</v>
      </c>
      <c r="C148" s="3">
        <v>-3.0051487156911416E-2</v>
      </c>
      <c r="D148" s="3">
        <v>2.3392460790187863E-2</v>
      </c>
      <c r="E148" s="3">
        <v>0.31645750049019616</v>
      </c>
      <c r="F148" s="3">
        <v>0.72832802911528405</v>
      </c>
      <c r="G148" s="3">
        <v>1.6421996294972732</v>
      </c>
      <c r="H148" s="3">
        <v>0.78895348828882605</v>
      </c>
    </row>
    <row r="149" spans="2:8">
      <c r="B149" t="s">
        <v>146</v>
      </c>
      <c r="C149" s="3">
        <v>1.8404907992323194E-2</v>
      </c>
      <c r="D149" s="3">
        <v>-7.3057236323154751E-2</v>
      </c>
      <c r="E149" s="3">
        <v>-0.31569907217997162</v>
      </c>
      <c r="F149" s="3">
        <v>-0.53760445748086427</v>
      </c>
      <c r="G149" s="3">
        <v>-0.76750700265712213</v>
      </c>
      <c r="H149" s="3">
        <v>-0.87318563778411629</v>
      </c>
    </row>
    <row r="150" spans="2:8">
      <c r="B150" t="s">
        <v>147</v>
      </c>
      <c r="C150" s="3">
        <v>-0.1136879848077591</v>
      </c>
      <c r="D150" s="3">
        <v>7.3093069135920175E-2</v>
      </c>
      <c r="E150" s="3">
        <v>0.13104500560330434</v>
      </c>
      <c r="F150" s="3">
        <v>0.37909226318861644</v>
      </c>
      <c r="G150" s="3">
        <v>0.76591082327462301</v>
      </c>
      <c r="H150" s="3">
        <v>0.79038879681112761</v>
      </c>
    </row>
    <row r="151" spans="2:8">
      <c r="B151" t="s">
        <v>148</v>
      </c>
      <c r="C151" s="3">
        <v>6.801007528258407E-2</v>
      </c>
      <c r="D151" s="3">
        <v>0.10704960722393753</v>
      </c>
      <c r="E151" s="3">
        <v>9.3347084556740123E-2</v>
      </c>
      <c r="F151" s="3">
        <v>0.29110840420694961</v>
      </c>
      <c r="G151" s="3">
        <v>0.22969837050590991</v>
      </c>
      <c r="H151" s="3">
        <v>-9.6719221288875223E-2</v>
      </c>
    </row>
    <row r="152" spans="2:8">
      <c r="B152" t="s">
        <v>149</v>
      </c>
      <c r="C152" s="3">
        <v>-1.800553894679624E-2</v>
      </c>
      <c r="D152" s="3">
        <v>5.1149000206919482E-2</v>
      </c>
      <c r="E152" s="3">
        <v>8.9093702832513388E-2</v>
      </c>
      <c r="F152" s="3">
        <v>0.1936026957330772</v>
      </c>
      <c r="G152" s="3">
        <v>0.19460825904429679</v>
      </c>
      <c r="H152" s="3">
        <v>-2.7568232198091236E-2</v>
      </c>
    </row>
    <row r="153" spans="2:8">
      <c r="B153" t="s">
        <v>150</v>
      </c>
      <c r="C153" s="3">
        <v>2.2665457609232442E-2</v>
      </c>
      <c r="D153" s="3">
        <v>4.1070605176485531E-2</v>
      </c>
      <c r="E153" s="3">
        <v>8.7228916731628914E-2</v>
      </c>
      <c r="F153" s="3">
        <v>8.8277857489704958E-2</v>
      </c>
      <c r="G153" s="3">
        <v>0.27385657976632971</v>
      </c>
      <c r="H153" s="3">
        <v>0.35008977376157047</v>
      </c>
    </row>
    <row r="154" spans="2:8">
      <c r="B154" t="s">
        <v>151</v>
      </c>
      <c r="C154" s="3">
        <v>-2.4936207448351899E-2</v>
      </c>
      <c r="D154" s="3">
        <v>-2.4891116232564903E-3</v>
      </c>
      <c r="E154" s="3">
        <v>0.11087626095506953</v>
      </c>
      <c r="F154" s="3">
        <v>0.30964052015494303</v>
      </c>
      <c r="G154" s="3">
        <v>0.44792701185135497</v>
      </c>
      <c r="H154" s="3">
        <v>0.34254605161429574</v>
      </c>
    </row>
    <row r="155" spans="2:8">
      <c r="B155" t="s">
        <v>152</v>
      </c>
      <c r="C155" s="3">
        <v>-0.12579101803621495</v>
      </c>
      <c r="D155" s="3">
        <v>-4.4856660381634161E-2</v>
      </c>
      <c r="E155" s="3">
        <v>4.0985112994676776E-2</v>
      </c>
      <c r="F155" s="3">
        <v>0.35259701592535753</v>
      </c>
      <c r="G155" s="3">
        <v>0.55135579230344933</v>
      </c>
      <c r="H155" s="3">
        <v>0.54838703464054506</v>
      </c>
    </row>
    <row r="156" spans="2:8">
      <c r="B156" t="s">
        <v>153</v>
      </c>
      <c r="C156" s="3">
        <v>-2.7876330399197791E-2</v>
      </c>
      <c r="D156" s="3">
        <v>-2.3407024305055479E-3</v>
      </c>
      <c r="E156" s="3">
        <v>4.8660471904679925E-2</v>
      </c>
      <c r="F156" s="3">
        <v>0.14098750707717045</v>
      </c>
      <c r="G156" s="3">
        <v>0.23781865305628402</v>
      </c>
      <c r="H156" s="3">
        <v>6.7928733174550171E-2</v>
      </c>
    </row>
    <row r="157" spans="2:8">
      <c r="B157" t="s">
        <v>154</v>
      </c>
      <c r="C157" s="3">
        <v>-7.4581070629099466E-3</v>
      </c>
      <c r="D157" s="3">
        <v>3.1746811347839632E-2</v>
      </c>
      <c r="E157" s="3">
        <v>0.11195134772189208</v>
      </c>
      <c r="F157" s="3">
        <v>0.24937611188987185</v>
      </c>
      <c r="G157" s="3">
        <v>0.40451539400496017</v>
      </c>
      <c r="H157" s="3">
        <v>0.41026156837485361</v>
      </c>
    </row>
    <row r="158" spans="2:8">
      <c r="B158" t="s">
        <v>155</v>
      </c>
      <c r="C158" s="3">
        <v>1.5842989734504709E-2</v>
      </c>
      <c r="D158" s="3">
        <v>5.2167525619408517E-2</v>
      </c>
      <c r="E158" s="3">
        <v>0.10380267575426982</v>
      </c>
      <c r="F158" s="3">
        <v>0.29866989564012436</v>
      </c>
      <c r="G158" s="3">
        <v>0.40621932136991767</v>
      </c>
      <c r="H158" s="3">
        <v>3.9941911640493988E-2</v>
      </c>
    </row>
    <row r="159" spans="2:8">
      <c r="B159" t="s">
        <v>156</v>
      </c>
      <c r="C159" s="3">
        <v>3.7249427679106883E-3</v>
      </c>
      <c r="D159" s="3">
        <v>4.4849605363675327E-2</v>
      </c>
      <c r="E159" s="3">
        <v>3.1425257341786139E-2</v>
      </c>
      <c r="F159" s="3">
        <v>-3.5939824272768428E-2</v>
      </c>
      <c r="G159" s="3">
        <v>0.16061207714119674</v>
      </c>
      <c r="H159" s="3">
        <v>0.13018764610250599</v>
      </c>
    </row>
    <row r="160" spans="2:8">
      <c r="B160" t="s">
        <v>157</v>
      </c>
      <c r="C160" s="3">
        <v>-8.8699203537601079E-10</v>
      </c>
      <c r="D160" s="3">
        <v>4.0962042832106693E-2</v>
      </c>
      <c r="E160" s="3">
        <v>7.2811771161127137E-2</v>
      </c>
      <c r="F160" s="3">
        <v>0.13711001421912705</v>
      </c>
      <c r="G160" s="3">
        <v>0.20697167748421941</v>
      </c>
      <c r="H160" s="3">
        <v>0.10755697778664919</v>
      </c>
    </row>
    <row r="161" spans="2:8">
      <c r="B161" t="s">
        <v>158</v>
      </c>
      <c r="C161" s="3">
        <v>-1.8927444591754772E-2</v>
      </c>
      <c r="D161" s="3">
        <v>2.3944926805521183E-2</v>
      </c>
      <c r="E161" s="3">
        <v>0.10000000119177543</v>
      </c>
      <c r="F161" s="3">
        <v>0.23013304672862822</v>
      </c>
      <c r="G161" s="3">
        <v>0.45142128735571241</v>
      </c>
      <c r="H161" s="3">
        <v>0.44345990515224276</v>
      </c>
    </row>
    <row r="162" spans="2:8">
      <c r="B162" t="s">
        <v>159</v>
      </c>
      <c r="C162" s="3">
        <v>1.2333137917383219E-2</v>
      </c>
      <c r="D162" s="3">
        <v>4.9056603543216948E-2</v>
      </c>
      <c r="E162" s="3">
        <v>0.1110643667932647</v>
      </c>
      <c r="F162" s="3">
        <v>0.27093358900363151</v>
      </c>
      <c r="G162" s="3">
        <v>0.33397312992430539</v>
      </c>
      <c r="H162" s="3">
        <v>7.1616963610258155E-2</v>
      </c>
    </row>
    <row r="163" spans="2:8">
      <c r="B163" t="s">
        <v>160</v>
      </c>
      <c r="C163" s="3">
        <v>-9.4481327484751687E-2</v>
      </c>
      <c r="D163" s="3">
        <v>1.0504005588998888E-2</v>
      </c>
      <c r="E163" s="3">
        <v>5.1905818194040609E-2</v>
      </c>
      <c r="F163" s="3">
        <v>0.38322281709752204</v>
      </c>
      <c r="G163" s="3">
        <v>0.2983935930736219</v>
      </c>
      <c r="H163" s="3">
        <v>5.7000744024150451E-2</v>
      </c>
    </row>
    <row r="164" spans="2:8">
      <c r="B164" t="s">
        <v>161</v>
      </c>
      <c r="C164" s="3">
        <v>-1.5814850413861103E-2</v>
      </c>
      <c r="D164" s="3">
        <v>2.0395921184960031E-2</v>
      </c>
      <c r="E164" s="3">
        <v>0.1002587315644301</v>
      </c>
      <c r="F164" s="3">
        <v>0.24798239348009332</v>
      </c>
      <c r="G164" s="3">
        <v>0.40733591466386709</v>
      </c>
      <c r="H164" s="3">
        <v>0.40966851591726039</v>
      </c>
    </row>
    <row r="165" spans="2:8">
      <c r="B165" t="s">
        <v>162</v>
      </c>
      <c r="C165" s="3">
        <v>2.1324898407196091E-2</v>
      </c>
      <c r="D165" s="3">
        <v>5.3094392593984407E-2</v>
      </c>
      <c r="E165" s="3">
        <v>8.8598408647597715E-3</v>
      </c>
      <c r="F165" s="3">
        <v>5.9810802763470949E-2</v>
      </c>
      <c r="G165" s="3">
        <v>3.6847037197833554E-3</v>
      </c>
      <c r="H165" s="3">
        <v>-9.4063022854444234E-2</v>
      </c>
    </row>
    <row r="166" spans="2:8">
      <c r="B166" t="s">
        <v>163</v>
      </c>
      <c r="C166" s="3">
        <v>0.20859598984648131</v>
      </c>
      <c r="D166" s="3">
        <v>0.31483790748505269</v>
      </c>
      <c r="E166" s="3">
        <v>0.23333333420762514</v>
      </c>
      <c r="F166" s="3">
        <v>0.89402784320038853</v>
      </c>
      <c r="G166" s="3">
        <v>0.32283761432837443</v>
      </c>
      <c r="H166" s="3">
        <v>-0.48315157328414349</v>
      </c>
    </row>
    <row r="167" spans="2:8">
      <c r="B167" t="s">
        <v>164</v>
      </c>
      <c r="C167" s="3">
        <v>-4.2483658996234741E-2</v>
      </c>
      <c r="D167" s="3">
        <v>0.11406844322041976</v>
      </c>
      <c r="E167" s="3">
        <v>0.29646017773626698</v>
      </c>
      <c r="F167" s="3">
        <v>-3.4013607061298412E-3</v>
      </c>
      <c r="G167" s="3">
        <v>-0.30238095378258278</v>
      </c>
      <c r="H167" s="3">
        <v>-0.66967305564947577</v>
      </c>
    </row>
    <row r="168" spans="2:8">
      <c r="B168" t="s">
        <v>165</v>
      </c>
      <c r="C168" s="3">
        <v>3.6107607437469991E-3</v>
      </c>
      <c r="D168" s="3">
        <v>1.0451698024699807E-2</v>
      </c>
      <c r="E168" s="3">
        <v>1.3676152853817181E-2</v>
      </c>
      <c r="F168" s="3">
        <v>-3.6067278336016861E-2</v>
      </c>
      <c r="G168" s="3">
        <v>-1.3487117447197883E-2</v>
      </c>
      <c r="H168" s="3">
        <v>3.9957662385882164E-2</v>
      </c>
    </row>
    <row r="169" spans="2:8">
      <c r="B169" t="s">
        <v>166</v>
      </c>
      <c r="C169" s="3">
        <v>-1.0854342594783128E-2</v>
      </c>
      <c r="D169" s="3">
        <v>9.7940146294659414E-2</v>
      </c>
      <c r="E169" s="3">
        <v>6.8052929778839477E-2</v>
      </c>
      <c r="F169" s="3">
        <v>1.7651269264755687E-2</v>
      </c>
      <c r="G169" s="3">
        <v>-5.5183970734514198E-2</v>
      </c>
      <c r="H169" s="3">
        <v>-0.19948996171046407</v>
      </c>
    </row>
    <row r="170" spans="2:8">
      <c r="B170" t="s">
        <v>167</v>
      </c>
      <c r="C170" s="3">
        <v>4.4792835825575583E-3</v>
      </c>
      <c r="D170" s="3">
        <v>2.3972602734125825E-2</v>
      </c>
      <c r="E170" s="3">
        <v>4.7285463587130261E-2</v>
      </c>
      <c r="F170" s="3">
        <v>2.6315787196593776E-2</v>
      </c>
      <c r="G170" s="3">
        <v>4.5503286224213291E-2</v>
      </c>
      <c r="H170" s="3">
        <v>6.1693771593400726E-3</v>
      </c>
    </row>
    <row r="171" spans="2:8">
      <c r="B171" t="s">
        <v>168</v>
      </c>
      <c r="C171" s="3">
        <v>-7.3338426551061708E-2</v>
      </c>
      <c r="D171" s="3">
        <v>0.11131470701093615</v>
      </c>
      <c r="E171" s="3">
        <v>2.8937607704615509E-3</v>
      </c>
      <c r="F171" s="3">
        <v>-0.30804335282593176</v>
      </c>
      <c r="G171" s="3">
        <v>-0.4748917744775436</v>
      </c>
      <c r="H171" s="3">
        <v>-0.59411075737160779</v>
      </c>
    </row>
    <row r="172" spans="2:8">
      <c r="B172" t="s">
        <v>169</v>
      </c>
      <c r="C172" s="3">
        <v>-0.11764705786442176</v>
      </c>
      <c r="D172" s="3">
        <v>0.14854517725386596</v>
      </c>
      <c r="E172" s="3">
        <v>-3.1007782659671634E-2</v>
      </c>
      <c r="F172" s="3">
        <v>-0.3912337855976965</v>
      </c>
      <c r="G172" s="3">
        <v>-0.58277704837588207</v>
      </c>
      <c r="H172" s="3">
        <v>-0.75961539135365697</v>
      </c>
    </row>
    <row r="173" spans="2:8">
      <c r="B173" t="s">
        <v>170</v>
      </c>
      <c r="C173" s="3">
        <v>-4.4055616501013084E-2</v>
      </c>
      <c r="D173" s="3">
        <v>8.1554014981461087E-2</v>
      </c>
      <c r="E173" s="3">
        <v>0.10771179977194434</v>
      </c>
      <c r="F173" s="3">
        <v>0.6718579156042257</v>
      </c>
      <c r="G173" s="3">
        <v>0.80821511688476333</v>
      </c>
      <c r="H173" s="3">
        <v>-9.3481489311139199E-2</v>
      </c>
    </row>
    <row r="174" spans="2:8">
      <c r="B174" t="s">
        <v>171</v>
      </c>
      <c r="C174" s="3">
        <v>2.5227656640557816E-2</v>
      </c>
      <c r="D174" s="3">
        <v>8.9030207110187609E-2</v>
      </c>
      <c r="E174" s="3">
        <v>9.3550446485845873E-2</v>
      </c>
      <c r="F174" s="3">
        <v>0.12823529557669233</v>
      </c>
      <c r="G174" s="3">
        <v>0.20025332022420428</v>
      </c>
      <c r="H174" s="3">
        <v>0.12163742926792454</v>
      </c>
    </row>
    <row r="175" spans="2:8">
      <c r="B175" t="s">
        <v>172</v>
      </c>
      <c r="C175" s="3">
        <v>-2.726779743943708E-2</v>
      </c>
      <c r="D175" s="3">
        <v>5.2644813424823411E-2</v>
      </c>
      <c r="E175" s="3">
        <v>-7.5871349462046656E-3</v>
      </c>
      <c r="F175" s="3">
        <v>-0.17826058828642244</v>
      </c>
      <c r="G175" s="3">
        <v>-0.20680942929401058</v>
      </c>
      <c r="H175" s="3">
        <v>-9.7916670499199387E-2</v>
      </c>
    </row>
    <row r="176" spans="2:8">
      <c r="B176" t="s">
        <v>173</v>
      </c>
      <c r="C176" s="3">
        <v>5.0812514972657929E-2</v>
      </c>
      <c r="D176" s="3">
        <v>-0.1156358440172699</v>
      </c>
      <c r="E176" s="3">
        <v>-3.7222220760703695E-2</v>
      </c>
      <c r="F176" s="3">
        <v>0.24922509346626609</v>
      </c>
      <c r="G176" s="3">
        <v>0.23644406856326761</v>
      </c>
      <c r="H176" s="3">
        <v>-0.20035067829304098</v>
      </c>
    </row>
    <row r="177" spans="2:8">
      <c r="B177" t="s">
        <v>174</v>
      </c>
      <c r="C177" s="3">
        <v>1.5083945924507125E-2</v>
      </c>
      <c r="D177" s="3">
        <v>3.0081192432874326E-2</v>
      </c>
      <c r="E177" s="3">
        <v>-5.7810909252464793E-3</v>
      </c>
      <c r="F177" s="3">
        <v>3.9908624429731088E-2</v>
      </c>
      <c r="G177" s="3">
        <v>4.5104655347142364E-2</v>
      </c>
      <c r="H177" s="3">
        <v>-0.10345227306642168</v>
      </c>
    </row>
    <row r="178" spans="2:8">
      <c r="B178" t="s">
        <v>175</v>
      </c>
      <c r="C178" s="3">
        <v>0.10742918208342789</v>
      </c>
      <c r="D178" s="3">
        <v>2.5742572216004955E-2</v>
      </c>
      <c r="E178" s="3">
        <v>-4.4427364484207255E-2</v>
      </c>
      <c r="F178" s="3">
        <v>-0.1540555246859584</v>
      </c>
      <c r="G178" s="3">
        <v>-0.20623163972712732</v>
      </c>
      <c r="H178" s="3">
        <v>-0.30902623206704594</v>
      </c>
    </row>
    <row r="179" spans="2:8">
      <c r="B179" t="s">
        <v>176</v>
      </c>
      <c r="C179" s="3">
        <v>3.6736020925614232E-2</v>
      </c>
      <c r="D179" s="3">
        <v>2.0806657757238112E-2</v>
      </c>
      <c r="E179" s="3">
        <v>-1.9975414856780893E-2</v>
      </c>
      <c r="F179" s="3">
        <v>-1.0856077705225897E-2</v>
      </c>
      <c r="G179" s="3">
        <v>-2.8647140475018706E-2</v>
      </c>
      <c r="H179" s="3">
        <v>-0.16233254346383474</v>
      </c>
    </row>
    <row r="180" spans="2:8">
      <c r="B180" t="s">
        <v>177</v>
      </c>
      <c r="C180" s="3">
        <v>-1.5083730536609052E-2</v>
      </c>
      <c r="D180" s="3">
        <v>2.7622378309102746E-2</v>
      </c>
      <c r="E180" s="3">
        <v>3.8519572733068275E-2</v>
      </c>
      <c r="F180" s="3">
        <v>6.5999267100387282E-3</v>
      </c>
      <c r="G180" s="3">
        <v>3.3767147287317112E-2</v>
      </c>
      <c r="H180" s="3">
        <v>-0.10975813113441346</v>
      </c>
    </row>
    <row r="181" spans="2:8">
      <c r="B181" t="s">
        <v>178</v>
      </c>
      <c r="C181" s="3">
        <v>5.0811747386527717E-3</v>
      </c>
      <c r="D181" s="3">
        <v>3.6130417587248109E-2</v>
      </c>
      <c r="E181" s="3">
        <v>1.9100277774090513E-2</v>
      </c>
      <c r="F181" s="3">
        <v>-4.0845092119295101E-2</v>
      </c>
      <c r="G181" s="3">
        <v>0.12572596584204265</v>
      </c>
      <c r="H181" s="3">
        <v>0.11217775328919077</v>
      </c>
    </row>
    <row r="182" spans="2:8">
      <c r="B182" t="s">
        <v>179</v>
      </c>
      <c r="C182" s="3">
        <v>-1.1111281339192591E-2</v>
      </c>
      <c r="D182" s="3">
        <v>8.4942720022674223E-2</v>
      </c>
      <c r="E182" s="3">
        <v>0.12619565363219976</v>
      </c>
      <c r="F182" s="3">
        <v>0.2481148127773074</v>
      </c>
      <c r="G182" s="3">
        <v>0.43655567668934481</v>
      </c>
      <c r="H182" s="3">
        <v>0.10402799983214361</v>
      </c>
    </row>
    <row r="183" spans="2:8">
      <c r="B183" t="s">
        <v>180</v>
      </c>
      <c r="C183" s="3">
        <v>-0.30352941094072872</v>
      </c>
      <c r="D183" s="3">
        <v>-1.3333332297105205E-2</v>
      </c>
      <c r="E183" s="3">
        <v>-0.12087911929862261</v>
      </c>
      <c r="F183" s="3">
        <v>-8.2170540539519443E-2</v>
      </c>
      <c r="G183" s="3">
        <v>-0.36206896303874447</v>
      </c>
      <c r="H183" s="3">
        <v>-0.79579165131514551</v>
      </c>
    </row>
    <row r="184" spans="2:8">
      <c r="B184" t="s">
        <v>181</v>
      </c>
      <c r="C184" s="3">
        <v>3.678740130417868E-2</v>
      </c>
      <c r="D184" s="3">
        <v>0.14102497604152031</v>
      </c>
      <c r="E184" s="3">
        <v>5.6215108046318463E-2</v>
      </c>
      <c r="F184" s="3">
        <v>5.4711584721545137E-4</v>
      </c>
      <c r="G184" s="3">
        <v>3.5157235329059677E-2</v>
      </c>
      <c r="H184" s="3">
        <v>-0.13373684247653339</v>
      </c>
    </row>
    <row r="185" spans="2:8">
      <c r="B185" t="s">
        <v>182</v>
      </c>
      <c r="C185" s="3">
        <v>-1.3133363243197804E-2</v>
      </c>
      <c r="D185" s="3">
        <v>4.9801673814074965E-2</v>
      </c>
      <c r="E185" s="3">
        <v>5.8909186327331664E-3</v>
      </c>
      <c r="F185" s="3">
        <v>3.6100398498065234E-2</v>
      </c>
      <c r="G185" s="3">
        <v>-7.5310565121851747E-2</v>
      </c>
      <c r="H185" s="3">
        <v>-0.1542244440971221</v>
      </c>
    </row>
    <row r="186" spans="2:8">
      <c r="B186" t="s">
        <v>183</v>
      </c>
      <c r="C186" s="3">
        <v>-1.0856454085145018E-2</v>
      </c>
      <c r="D186" s="3">
        <v>5.0272173719329905E-2</v>
      </c>
      <c r="E186" s="3">
        <v>1.2345678276772576E-2</v>
      </c>
      <c r="F186" s="3">
        <v>3.8303259888441854E-2</v>
      </c>
      <c r="G186" s="3">
        <v>-5.882352744951358E-2</v>
      </c>
      <c r="H186" s="3">
        <v>-0.13158591336101999</v>
      </c>
    </row>
    <row r="187" spans="2:8">
      <c r="B187" t="s">
        <v>184</v>
      </c>
      <c r="C187" s="3">
        <v>-1.1935865908454302E-2</v>
      </c>
      <c r="D187" s="3">
        <v>5.1769912337655155E-2</v>
      </c>
      <c r="E187" s="3">
        <v>8.7299190933542992E-3</v>
      </c>
      <c r="F187" s="3">
        <v>4.0457729780233764E-2</v>
      </c>
      <c r="G187" s="3">
        <v>-6.3804644175559311E-2</v>
      </c>
      <c r="H187" s="3">
        <v>-0.13586305692964862</v>
      </c>
    </row>
    <row r="188" spans="2:8">
      <c r="B188" t="s">
        <v>185</v>
      </c>
      <c r="C188" s="3">
        <v>3.6804309435274574E-2</v>
      </c>
      <c r="D188" s="3">
        <v>0.14356435886234231</v>
      </c>
      <c r="E188" s="3">
        <v>0.28690808309614013</v>
      </c>
      <c r="F188" s="3">
        <v>0.39661427587746245</v>
      </c>
      <c r="G188" s="3">
        <v>0.5255580618578457</v>
      </c>
      <c r="H188" s="3">
        <v>0.39915204401788196</v>
      </c>
    </row>
    <row r="189" spans="2:8">
      <c r="B189" t="s">
        <v>186</v>
      </c>
      <c r="C189" s="3">
        <v>6.7318756419041614E-2</v>
      </c>
      <c r="D189" s="3">
        <v>-4.6517604245125077E-2</v>
      </c>
      <c r="E189" s="3">
        <v>-0.10125969028616622</v>
      </c>
      <c r="F189" s="3">
        <v>-9.0686275059371768E-2</v>
      </c>
      <c r="G189" s="3">
        <v>-0.12603062829018608</v>
      </c>
      <c r="H189" s="3">
        <v>-0.34289763122402805</v>
      </c>
    </row>
    <row r="190" spans="2:8">
      <c r="B190" t="s">
        <v>187</v>
      </c>
      <c r="C190" s="3">
        <v>-5.2689876985800854E-4</v>
      </c>
      <c r="D190" s="3">
        <v>5.6672769095611475E-3</v>
      </c>
      <c r="E190" s="3">
        <v>1.9123783662355898E-3</v>
      </c>
      <c r="F190" s="3">
        <v>-2.2565735948429033E-2</v>
      </c>
      <c r="G190" s="3">
        <v>-9.5328555780360702E-3</v>
      </c>
      <c r="H190" s="3">
        <v>2.4490182480165323E-2</v>
      </c>
    </row>
    <row r="191" spans="2:8">
      <c r="B191" t="s">
        <v>188</v>
      </c>
      <c r="C191" s="3">
        <v>-2.3680651025625998E-3</v>
      </c>
      <c r="D191" s="3">
        <v>2.218370896375732E-2</v>
      </c>
      <c r="E191" s="3">
        <v>5.3590568234539226E-2</v>
      </c>
      <c r="F191" s="3">
        <v>0.13597843187876535</v>
      </c>
      <c r="G191" s="3">
        <v>0.24272548431629559</v>
      </c>
      <c r="H191" s="3">
        <v>8.8593580371543412E-2</v>
      </c>
    </row>
    <row r="192" spans="2:8">
      <c r="B192" t="s">
        <v>189</v>
      </c>
      <c r="C192" s="3">
        <v>-1.221995894327399E-2</v>
      </c>
      <c r="D192" s="3">
        <v>2.043883322646356E-2</v>
      </c>
      <c r="E192" s="3">
        <v>3.7366584172212391E-2</v>
      </c>
      <c r="F192" s="3">
        <v>0.13469250907103536</v>
      </c>
      <c r="G192" s="3">
        <v>0.22078388519515202</v>
      </c>
      <c r="H192" s="3">
        <v>7.2331013044553583E-2</v>
      </c>
    </row>
    <row r="193" spans="2:8">
      <c r="B193" t="s">
        <v>190</v>
      </c>
      <c r="C193" s="3">
        <v>-2.211434726740491E-2</v>
      </c>
      <c r="D193" s="3">
        <v>-3.7174720566051644E-2</v>
      </c>
      <c r="E193" s="3">
        <v>-4.5412662512177127E-2</v>
      </c>
      <c r="F193" s="3">
        <v>7.4848082201012467E-2</v>
      </c>
      <c r="G193" s="3">
        <v>4.4655715792743411E-2</v>
      </c>
      <c r="H193" s="3">
        <v>-0.10535405826780497</v>
      </c>
    </row>
    <row r="194" spans="2:8">
      <c r="B194" t="s">
        <v>191</v>
      </c>
      <c r="C194" s="3">
        <v>-9.3823310200524812E-3</v>
      </c>
      <c r="D194" s="3">
        <v>6.291946252174685E-2</v>
      </c>
      <c r="E194" s="3">
        <v>9.7920277515458398E-2</v>
      </c>
      <c r="F194" s="3">
        <v>0.21651464499429318</v>
      </c>
      <c r="G194" s="3">
        <v>0.42680179668733054</v>
      </c>
      <c r="H194" s="3">
        <v>0.17970204256524847</v>
      </c>
    </row>
    <row r="195" spans="2:8">
      <c r="B195" t="s">
        <v>192</v>
      </c>
      <c r="C195" s="3">
        <v>0.13361045108314995</v>
      </c>
      <c r="D195" s="3">
        <v>5.8790903132740269E-2</v>
      </c>
      <c r="E195" s="3">
        <v>-7.9112398385979832E-2</v>
      </c>
      <c r="F195" s="3">
        <v>-7.1949443353800935E-2</v>
      </c>
      <c r="G195" s="3">
        <v>-0.10627340919140549</v>
      </c>
      <c r="H195" s="3">
        <v>-6.4903256854920488E-2</v>
      </c>
    </row>
    <row r="196" spans="2:8">
      <c r="B196" t="s">
        <v>193</v>
      </c>
      <c r="C196" s="3">
        <v>-3.107237508558236E-2</v>
      </c>
      <c r="D196" s="3">
        <v>-3.107237627150039E-2</v>
      </c>
      <c r="E196" s="3">
        <v>7.8277726740871856E-4</v>
      </c>
      <c r="F196" s="3">
        <v>0.13745551493379726</v>
      </c>
      <c r="G196" s="3">
        <v>0.14766606466539267</v>
      </c>
      <c r="H196" s="3">
        <v>-0.1302721113418589</v>
      </c>
    </row>
    <row r="197" spans="2:8">
      <c r="B197" t="s">
        <v>194</v>
      </c>
      <c r="C197" s="3">
        <v>1.0827449774298836E-2</v>
      </c>
      <c r="D197" s="3">
        <v>2.7238403716265625E-2</v>
      </c>
      <c r="E197" s="3">
        <v>4.0994808160169205E-2</v>
      </c>
      <c r="F197" s="3">
        <v>7.9036827979157565E-2</v>
      </c>
      <c r="G197" s="3">
        <v>6.5156605677585633E-2</v>
      </c>
      <c r="H197" s="3">
        <v>-0.11129257695486472</v>
      </c>
    </row>
    <row r="198" spans="2:8">
      <c r="B198" t="s">
        <v>195</v>
      </c>
      <c r="C198" s="3">
        <v>2.7269465861092135E-2</v>
      </c>
      <c r="D198" s="3">
        <v>3.6943137587118091E-2</v>
      </c>
      <c r="E198" s="3">
        <v>7.2284645562265215E-2</v>
      </c>
      <c r="F198" s="3">
        <v>0.16809465524909384</v>
      </c>
      <c r="G198" s="3">
        <v>0.30432800923576586</v>
      </c>
      <c r="H198" s="3">
        <v>0.18477135514878107</v>
      </c>
    </row>
    <row r="199" spans="2:8">
      <c r="B199" t="s">
        <v>196</v>
      </c>
      <c r="C199" s="3">
        <v>9.5137423457081205E-3</v>
      </c>
      <c r="D199" s="3">
        <v>4.8298573210902918E-2</v>
      </c>
      <c r="E199" s="3">
        <v>7.4234679001372594E-2</v>
      </c>
      <c r="F199" s="3">
        <v>0.12950248620419313</v>
      </c>
      <c r="G199" s="3">
        <v>0.11129212386626497</v>
      </c>
      <c r="H199" s="3">
        <v>-2.9471512848795456E-2</v>
      </c>
    </row>
    <row r="200" spans="2:8">
      <c r="B200" t="s">
        <v>197</v>
      </c>
      <c r="C200" s="3">
        <v>2.4455067880966297E-3</v>
      </c>
      <c r="D200" s="3">
        <v>1.3654446195045411E-2</v>
      </c>
      <c r="E200" s="3">
        <v>2.7127139729976602E-2</v>
      </c>
      <c r="F200" s="3">
        <v>2.7653691013844739E-3</v>
      </c>
      <c r="G200" s="3">
        <v>5.1059088018945653E-2</v>
      </c>
      <c r="H200" s="3">
        <v>3.2865908101634922E-2</v>
      </c>
    </row>
    <row r="201" spans="2:8">
      <c r="B201" t="s">
        <v>198</v>
      </c>
      <c r="C201" s="3">
        <v>-6.5507683725699706E-2</v>
      </c>
      <c r="D201" s="3">
        <v>-4.2344435371663325E-2</v>
      </c>
      <c r="E201" s="3">
        <v>0.12632857619662263</v>
      </c>
      <c r="F201" s="3">
        <v>0.36762536935896839</v>
      </c>
      <c r="G201" s="3">
        <v>0.50161943260083985</v>
      </c>
      <c r="H201" s="3">
        <v>0.21726288469070099</v>
      </c>
    </row>
    <row r="202" spans="2:8">
      <c r="B202" t="s">
        <v>199</v>
      </c>
      <c r="C202" s="3">
        <v>-1.2903224721058981E-2</v>
      </c>
      <c r="D202" s="3">
        <v>-1.7553473190095148E-2</v>
      </c>
      <c r="E202" s="3">
        <v>5.8091286146727761E-2</v>
      </c>
      <c r="F202" s="3">
        <v>0.22690530953943933</v>
      </c>
      <c r="G202" s="3">
        <v>0.44044286100639374</v>
      </c>
      <c r="H202" s="3">
        <v>0.40195479262520051</v>
      </c>
    </row>
    <row r="203" spans="2:8">
      <c r="B203" t="s">
        <v>200</v>
      </c>
      <c r="C203" s="3">
        <v>8.9907192316873719E-3</v>
      </c>
      <c r="D203" s="3">
        <v>6.1965812005441379E-2</v>
      </c>
      <c r="E203" s="3">
        <v>0.15735196373541882</v>
      </c>
      <c r="F203" s="3">
        <v>0.31830238973108371</v>
      </c>
      <c r="G203" s="3">
        <v>0.41826335469413922</v>
      </c>
      <c r="H203" s="3">
        <v>0.41135902921991963</v>
      </c>
    </row>
    <row r="204" spans="2:8">
      <c r="B204" t="s">
        <v>201</v>
      </c>
      <c r="C204" s="3">
        <v>-2.7713625367900119E-2</v>
      </c>
      <c r="D204" s="3">
        <v>5.1623649056546705E-2</v>
      </c>
      <c r="E204" s="3">
        <v>-7.0754692424451759E-3</v>
      </c>
      <c r="F204" s="3">
        <v>-0.1771986947079085</v>
      </c>
      <c r="G204" s="3">
        <v>-0.20465994615612648</v>
      </c>
      <c r="H204" s="3">
        <v>-9.4623652406750525E-2</v>
      </c>
    </row>
    <row r="205" spans="2:8">
      <c r="B205" t="s">
        <v>202</v>
      </c>
      <c r="C205" s="3">
        <v>-0.13145720860680588</v>
      </c>
      <c r="D205" s="3">
        <v>-3.2296590423124272E-3</v>
      </c>
      <c r="E205" s="3">
        <v>6.0235297083006456E-2</v>
      </c>
      <c r="F205" s="3">
        <v>0.40865324965944372</v>
      </c>
      <c r="G205" s="3">
        <v>0.82045890986345094</v>
      </c>
      <c r="H205" s="3">
        <v>1.2331251329730502</v>
      </c>
    </row>
    <row r="206" spans="2:8">
      <c r="B206" t="s">
        <v>203</v>
      </c>
      <c r="C206" s="3">
        <v>-8.0325901519728848E-3</v>
      </c>
      <c r="D206" s="3">
        <v>2.4793160392235558E-2</v>
      </c>
      <c r="E206" s="3">
        <v>3.21944432217669E-2</v>
      </c>
      <c r="F206" s="3">
        <v>7.0247695797525989E-2</v>
      </c>
      <c r="G206" s="3">
        <v>0.11689209429446024</v>
      </c>
      <c r="H206" s="3">
        <v>9.7106586353073787E-2</v>
      </c>
    </row>
    <row r="207" spans="2:8">
      <c r="B207" t="s">
        <v>204</v>
      </c>
      <c r="C207" s="3">
        <v>1.6051955058093981E-2</v>
      </c>
      <c r="D207" s="3">
        <v>0.10412783037328199</v>
      </c>
      <c r="E207" s="3">
        <v>8.0672488977120649E-2</v>
      </c>
      <c r="F207" s="3">
        <v>-2.0784128522256085E-2</v>
      </c>
      <c r="G207" s="3">
        <v>9.9443115743292898E-2</v>
      </c>
      <c r="H207" s="3">
        <v>0.17951635317868164</v>
      </c>
    </row>
    <row r="208" spans="2:8">
      <c r="B208" t="s">
        <v>205</v>
      </c>
      <c r="C208" s="3">
        <v>-4.4788974895804246E-2</v>
      </c>
      <c r="D208" s="3">
        <v>3.9849976497692507E-2</v>
      </c>
      <c r="E208" s="3">
        <v>4.8204160181301026E-2</v>
      </c>
      <c r="F208" s="3">
        <v>0.53601108140661835</v>
      </c>
      <c r="G208" s="3">
        <v>0.24746907068053781</v>
      </c>
      <c r="H208" s="3">
        <v>-0.40916355605446786</v>
      </c>
    </row>
    <row r="209" spans="2:8">
      <c r="B209" t="s">
        <v>206</v>
      </c>
      <c r="C209" s="3">
        <v>-7.9513071267146573E-3</v>
      </c>
      <c r="D209" s="3">
        <v>1.7338093864236237E-2</v>
      </c>
      <c r="E209" s="3">
        <v>4.014056396043153E-2</v>
      </c>
      <c r="F209" s="3">
        <v>0.10587583415732671</v>
      </c>
      <c r="G209" s="3">
        <v>0.24921728515150132</v>
      </c>
      <c r="H209" s="3">
        <v>7.0278973808160838E-2</v>
      </c>
    </row>
    <row r="210" spans="2:8">
      <c r="B210" t="s">
        <v>207</v>
      </c>
      <c r="C210" s="3">
        <v>3.5113896126005573E-2</v>
      </c>
      <c r="D210" s="3">
        <v>0.10584484799539084</v>
      </c>
      <c r="E210" s="3">
        <v>0.11544645883454097</v>
      </c>
      <c r="F210" s="3">
        <v>6.2270316859403207E-2</v>
      </c>
      <c r="G210" s="3">
        <v>0.21324472996822652</v>
      </c>
      <c r="H210" s="3">
        <v>0.30172630099074538</v>
      </c>
    </row>
    <row r="211" spans="2:8">
      <c r="B211" t="s">
        <v>208</v>
      </c>
      <c r="C211" s="3">
        <v>-1.4581735019675746E-2</v>
      </c>
      <c r="D211" s="3">
        <v>3.1601499249406473E-2</v>
      </c>
      <c r="E211" s="3">
        <v>5.4187191933525947E-2</v>
      </c>
      <c r="F211" s="3">
        <v>0.13294450691804505</v>
      </c>
      <c r="G211" s="3">
        <v>0.22324547255792071</v>
      </c>
      <c r="H211" s="3">
        <v>6.5855009182590019E-2</v>
      </c>
    </row>
    <row r="212" spans="2:8">
      <c r="B212" t="s">
        <v>209</v>
      </c>
      <c r="C212" s="3">
        <v>6.6833751080255244E-2</v>
      </c>
      <c r="D212" s="3">
        <v>0.2531893998576058</v>
      </c>
      <c r="E212" s="3">
        <v>8.1745020669650614E-2</v>
      </c>
      <c r="F212" s="3">
        <v>-0.18997779984196528</v>
      </c>
      <c r="G212" s="3">
        <v>-0.1551438977153422</v>
      </c>
      <c r="H212" s="3">
        <v>-0.15959197317321772</v>
      </c>
    </row>
    <row r="213" spans="2:8">
      <c r="B213" t="s">
        <v>210</v>
      </c>
      <c r="C213" s="3">
        <v>3.2592601559278123E-3</v>
      </c>
      <c r="D213" s="3">
        <v>2.0186804355166954E-2</v>
      </c>
      <c r="E213" s="3">
        <v>-1.7688692723629718E-3</v>
      </c>
      <c r="F213" s="3">
        <v>-6.3692508189492347E-2</v>
      </c>
      <c r="G213" s="3">
        <v>-1.9214057828160325E-2</v>
      </c>
      <c r="H213" s="3">
        <v>9.2728024131501385E-2</v>
      </c>
    </row>
    <row r="214" spans="2:8">
      <c r="B214" t="s">
        <v>211</v>
      </c>
      <c r="C214" s="3">
        <v>-1.8195354736454394E-3</v>
      </c>
      <c r="D214" s="3">
        <v>5.2473769152832084E-3</v>
      </c>
      <c r="E214" s="3">
        <v>-3.5502089300751827E-3</v>
      </c>
      <c r="F214" s="3">
        <v>-2.6065218417173353E-2</v>
      </c>
      <c r="G214" s="3">
        <v>-4.5364761072702597E-3</v>
      </c>
      <c r="H214" s="3">
        <v>5.7941772489742416E-2</v>
      </c>
    </row>
    <row r="215" spans="2:8">
      <c r="B215" t="s">
        <v>212</v>
      </c>
      <c r="C215" s="3">
        <v>3.9465840885792414E-2</v>
      </c>
      <c r="D215" s="3">
        <v>8.4193509415568357E-2</v>
      </c>
      <c r="E215" s="3">
        <v>9.4126506646289521E-2</v>
      </c>
      <c r="F215" s="3">
        <v>0.23414495967995141</v>
      </c>
      <c r="G215" s="3">
        <v>0.34974453678653861</v>
      </c>
      <c r="H215" s="3">
        <v>0.16761534904756625</v>
      </c>
    </row>
    <row r="216" spans="2:8">
      <c r="B216" t="s">
        <v>213</v>
      </c>
      <c r="C216" s="3">
        <v>-2.4772914554027636E-3</v>
      </c>
      <c r="D216" s="3">
        <v>4.137931097437475E-2</v>
      </c>
      <c r="E216" s="3">
        <v>9.3707558569069427E-2</v>
      </c>
      <c r="F216" s="3">
        <v>0.22360091232027535</v>
      </c>
      <c r="G216" s="3">
        <v>0.34821428476729888</v>
      </c>
      <c r="H216" s="3">
        <v>0.1417769376230833</v>
      </c>
    </row>
    <row r="217" spans="2:8">
      <c r="B217" t="s">
        <v>214</v>
      </c>
      <c r="C217" s="3">
        <v>2.4558251589630986E-2</v>
      </c>
      <c r="D217" s="3">
        <v>7.157400263856295E-2</v>
      </c>
      <c r="E217" s="3">
        <v>6.7561241210821521E-2</v>
      </c>
      <c r="F217" s="3">
        <v>0.23658051727120566</v>
      </c>
      <c r="G217" s="3">
        <v>0.29730754946435178</v>
      </c>
      <c r="H217" s="3">
        <v>7.065061941484263E-3</v>
      </c>
    </row>
    <row r="218" spans="2:8">
      <c r="B218" t="s">
        <v>215</v>
      </c>
      <c r="C218" s="3">
        <v>-2.3335045354380246E-2</v>
      </c>
      <c r="D218" s="3">
        <v>6.737588647987458E-2</v>
      </c>
      <c r="E218" s="3">
        <v>0.10256410124849524</v>
      </c>
      <c r="F218" s="3">
        <v>0.19523494192328283</v>
      </c>
      <c r="G218" s="3">
        <v>0.33728248065677247</v>
      </c>
      <c r="H218" s="3">
        <v>0.10323761907079332</v>
      </c>
    </row>
    <row r="219" spans="2:8">
      <c r="B219" t="s">
        <v>216</v>
      </c>
      <c r="C219" s="3">
        <v>-5.9035747274599482E-3</v>
      </c>
      <c r="D219" s="3">
        <v>-6.594117818788936E-4</v>
      </c>
      <c r="E219" s="3">
        <v>-9.3600475262210714E-2</v>
      </c>
      <c r="F219" s="3">
        <v>-0.1437853062198382</v>
      </c>
      <c r="G219" s="3">
        <v>6.8005644447811653E-2</v>
      </c>
      <c r="H219" s="3">
        <v>-3.8464586441509296E-2</v>
      </c>
    </row>
    <row r="220" spans="2:8">
      <c r="B220" t="s">
        <v>217</v>
      </c>
      <c r="C220" s="3">
        <v>2.0909090012175113E-2</v>
      </c>
      <c r="D220" s="3">
        <v>5.1498127334750565E-2</v>
      </c>
      <c r="E220" s="3">
        <v>7.4127210979918479E-2</v>
      </c>
      <c r="F220" s="3">
        <v>0.14533401258935807</v>
      </c>
      <c r="G220" s="3">
        <v>0.16796671488899828</v>
      </c>
      <c r="H220" s="3">
        <v>-4.2829750338328032E-2</v>
      </c>
    </row>
    <row r="221" spans="2:8">
      <c r="B221" t="s">
        <v>218</v>
      </c>
      <c r="C221" s="3">
        <v>2.2325808641518341E-2</v>
      </c>
      <c r="D221" s="3">
        <v>8.4309132518591845E-2</v>
      </c>
      <c r="E221" s="3">
        <v>9.4562646696449981E-2</v>
      </c>
      <c r="F221" s="3">
        <v>0.11745776088734949</v>
      </c>
      <c r="G221" s="3">
        <v>0.19879170814610259</v>
      </c>
      <c r="H221" s="3">
        <v>0.12318058564806389</v>
      </c>
    </row>
    <row r="222" spans="2:8">
      <c r="B222" t="s">
        <v>219</v>
      </c>
      <c r="C222" s="3">
        <v>-3.5568010804741368E-2</v>
      </c>
      <c r="D222" s="3">
        <v>9.2488146846445574E-3</v>
      </c>
      <c r="E222" s="3">
        <v>0.11224363061896758</v>
      </c>
      <c r="F222" s="3">
        <v>0.26473498470597634</v>
      </c>
      <c r="G222" s="3">
        <v>0.27355543227272761</v>
      </c>
      <c r="H222" s="3">
        <v>0.42234946244971194</v>
      </c>
    </row>
    <row r="223" spans="2:8">
      <c r="B223" t="s">
        <v>220</v>
      </c>
      <c r="C223" s="3">
        <v>-4.2217844857028397E-2</v>
      </c>
      <c r="D223" s="3">
        <v>6.0124608383065992E-2</v>
      </c>
      <c r="E223" s="3">
        <v>9.2105261639000569E-2</v>
      </c>
      <c r="F223" s="3">
        <v>0.21840314794369964</v>
      </c>
      <c r="G223" s="3">
        <v>0.13736630682289408</v>
      </c>
      <c r="H223" s="3">
        <v>-2.0155485471416101E-2</v>
      </c>
    </row>
    <row r="224" spans="2:8">
      <c r="B224" t="s">
        <v>221</v>
      </c>
      <c r="C224" s="3">
        <v>-8.7260013866030661E-4</v>
      </c>
      <c r="D224" s="3">
        <v>3.4950285455142449E-2</v>
      </c>
      <c r="E224" s="3">
        <v>1.9388645548932493E-2</v>
      </c>
      <c r="F224" s="3">
        <v>2.15106859459544E-2</v>
      </c>
      <c r="G224" s="3">
        <v>4.5969879495035393E-2</v>
      </c>
      <c r="H224" s="3">
        <v>-1.1226298360276665E-2</v>
      </c>
    </row>
    <row r="225" spans="2:8">
      <c r="B225" t="s">
        <v>222</v>
      </c>
      <c r="C225" s="3">
        <v>-6.8284229099305982E-2</v>
      </c>
      <c r="D225" s="3">
        <v>-1.1522431500367358E-2</v>
      </c>
      <c r="E225" s="3">
        <v>4.9043841779487396E-2</v>
      </c>
      <c r="F225" s="3">
        <v>0.20502092266770888</v>
      </c>
      <c r="G225" s="3">
        <v>0.2343486916910098</v>
      </c>
      <c r="H225" s="3">
        <v>0.2902400046807927</v>
      </c>
    </row>
    <row r="226" spans="2:8">
      <c r="B226" t="s">
        <v>223</v>
      </c>
      <c r="C226" s="3">
        <v>-5.5407768005800051E-2</v>
      </c>
      <c r="D226" s="3">
        <v>5.5456475377338554E-2</v>
      </c>
      <c r="E226" s="3">
        <v>0.14818921031581378</v>
      </c>
      <c r="F226" s="3">
        <v>0.30163385220004724</v>
      </c>
      <c r="G226" s="3">
        <v>0.49070409941177817</v>
      </c>
      <c r="H226" s="3">
        <v>0.85547925749782316</v>
      </c>
    </row>
    <row r="227" spans="2:8">
      <c r="B227" t="s">
        <v>224</v>
      </c>
      <c r="C227" s="3">
        <v>1.1485927627847392E-2</v>
      </c>
      <c r="D227" s="3">
        <v>4.8594722923226419E-2</v>
      </c>
      <c r="E227" s="3">
        <v>9.0412182327915147E-2</v>
      </c>
      <c r="F227" s="3">
        <v>0.2591781525258654</v>
      </c>
      <c r="G227" s="3">
        <v>0.4526675595226779</v>
      </c>
      <c r="H227" s="3">
        <v>0.56225027937036276</v>
      </c>
    </row>
    <row r="228" spans="2:8">
      <c r="B228" t="s">
        <v>225</v>
      </c>
      <c r="C228" s="3">
        <v>-3.0251081563159588E-4</v>
      </c>
      <c r="D228" s="3">
        <v>7.2479445026575107E-2</v>
      </c>
      <c r="E228" s="3">
        <v>0.16388823515098827</v>
      </c>
      <c r="F228" s="3">
        <v>0.30586545905524876</v>
      </c>
      <c r="G228" s="3">
        <v>0.48102778364940835</v>
      </c>
      <c r="H228" s="3">
        <v>0.52711028635714641</v>
      </c>
    </row>
    <row r="229" spans="2:8">
      <c r="B229" t="s">
        <v>226</v>
      </c>
      <c r="C229" s="3">
        <v>-1.7855856762901468E-2</v>
      </c>
      <c r="D229" s="3">
        <v>2.5639097625470342E-2</v>
      </c>
      <c r="E229" s="3">
        <v>8.8840996647548742E-2</v>
      </c>
      <c r="F229" s="3">
        <v>0.21545041225767991</v>
      </c>
      <c r="G229" s="3">
        <v>0.38853827431900712</v>
      </c>
      <c r="H229" s="3">
        <v>0.37191994676382611</v>
      </c>
    </row>
    <row r="230" spans="2:8">
      <c r="B230" t="s">
        <v>227</v>
      </c>
      <c r="C230" s="3">
        <v>-5.0563646335672896E-3</v>
      </c>
      <c r="D230" s="3">
        <v>3.8591330835263005E-2</v>
      </c>
      <c r="E230" s="3">
        <v>0.10240632075236511</v>
      </c>
      <c r="F230" s="3">
        <v>0.2202262860084867</v>
      </c>
      <c r="G230" s="3">
        <v>0.42451932637920997</v>
      </c>
      <c r="H230" s="3">
        <v>0.37997397494660112</v>
      </c>
    </row>
    <row r="231" spans="2:8">
      <c r="B231" t="s">
        <v>228</v>
      </c>
      <c r="C231" s="3">
        <v>-2.9740493084645991E-2</v>
      </c>
      <c r="D231" s="3">
        <v>1.2874672294889367E-2</v>
      </c>
      <c r="E231" s="3">
        <v>7.531857141274978E-2</v>
      </c>
      <c r="F231" s="3">
        <v>0.21033653382914452</v>
      </c>
      <c r="G231" s="3">
        <v>0.35252506592795041</v>
      </c>
      <c r="H231" s="3">
        <v>0.36228354274939623</v>
      </c>
    </row>
    <row r="232" spans="2:8">
      <c r="B232" t="s">
        <v>229</v>
      </c>
      <c r="C232" s="3">
        <v>-2.8005708628529025E-2</v>
      </c>
      <c r="D232" s="3">
        <v>6.2788543288083698E-3</v>
      </c>
      <c r="E232" s="3">
        <v>9.067253920481555E-2</v>
      </c>
      <c r="F232" s="3">
        <v>0.28302331177283291</v>
      </c>
      <c r="G232" s="3">
        <v>0.44689325424521376</v>
      </c>
      <c r="H232" s="3">
        <v>0.47709406307974422</v>
      </c>
    </row>
    <row r="233" spans="2:8">
      <c r="B233" t="s">
        <v>230</v>
      </c>
      <c r="C233" s="3">
        <v>-1.6264429093265753E-2</v>
      </c>
      <c r="D233" s="3">
        <v>1.6260162785832311E-2</v>
      </c>
      <c r="E233" s="3">
        <v>0.10207680395556329</v>
      </c>
      <c r="F233" s="3">
        <v>0.27971789332228347</v>
      </c>
      <c r="G233" s="3">
        <v>0.45386404741628006</v>
      </c>
      <c r="H233" s="3">
        <v>0.47212772047080698</v>
      </c>
    </row>
    <row r="234" spans="2:8">
      <c r="B234" t="s">
        <v>231</v>
      </c>
      <c r="C234" s="3">
        <v>-3.9921304761741272E-2</v>
      </c>
      <c r="D234" s="3">
        <v>-6.1943161557226345E-3</v>
      </c>
      <c r="E234" s="3">
        <v>7.7064556322295585E-2</v>
      </c>
      <c r="F234" s="3">
        <v>0.28294446187923183</v>
      </c>
      <c r="G234" s="3">
        <v>0.43301112946425557</v>
      </c>
      <c r="H234" s="3">
        <v>0.47729752595872621</v>
      </c>
    </row>
    <row r="235" spans="2:8">
      <c r="B235" t="s">
        <v>232</v>
      </c>
      <c r="C235" s="3">
        <v>0.10929124429623149</v>
      </c>
      <c r="D235" s="3">
        <v>3.992183087377299E-2</v>
      </c>
      <c r="E235" s="3">
        <v>-4.3645700570753565E-2</v>
      </c>
      <c r="F235" s="3">
        <v>-0.13251048192985759</v>
      </c>
      <c r="G235" s="3">
        <v>-0.20456972301286602</v>
      </c>
      <c r="H235" s="3">
        <v>-0.31789049934626235</v>
      </c>
    </row>
    <row r="236" spans="2:8">
      <c r="B236" t="s">
        <v>233</v>
      </c>
      <c r="C236" s="3">
        <v>2.6880782360538147E-2</v>
      </c>
      <c r="D236" s="3">
        <v>6.6843174595222488E-2</v>
      </c>
      <c r="E236" s="3">
        <v>6.1673812401789041E-2</v>
      </c>
      <c r="F236" s="3">
        <v>-7.2959344596445153E-2</v>
      </c>
      <c r="G236" s="3">
        <v>-4.7200946177399228E-3</v>
      </c>
      <c r="H236" s="3">
        <v>0.13199922907085293</v>
      </c>
    </row>
    <row r="237" spans="2:8">
      <c r="B237" t="s">
        <v>234</v>
      </c>
      <c r="C237" s="3">
        <v>0.18176744211054596</v>
      </c>
      <c r="D237" s="3">
        <v>0.26660019907424104</v>
      </c>
      <c r="E237" s="3">
        <v>0.27550201084502945</v>
      </c>
      <c r="F237" s="3">
        <v>-8.9449538439118959E-2</v>
      </c>
      <c r="G237" s="3">
        <v>-0.33444747625675397</v>
      </c>
      <c r="H237" s="3">
        <v>-0.64695420235227141</v>
      </c>
    </row>
    <row r="238" spans="2:8">
      <c r="B238" t="s">
        <v>235</v>
      </c>
      <c r="C238" s="3">
        <v>5.5189455795351394E-2</v>
      </c>
      <c r="D238" s="3">
        <v>0.12615384623434678</v>
      </c>
      <c r="E238" s="3">
        <v>0.15042658147514221</v>
      </c>
      <c r="F238" s="3">
        <v>0.10240963303681694</v>
      </c>
      <c r="G238" s="3">
        <v>8.0556727075916656E-2</v>
      </c>
      <c r="H238" s="3">
        <v>-0.15024875643181723</v>
      </c>
    </row>
    <row r="239" spans="2:8">
      <c r="B239" t="s">
        <v>236</v>
      </c>
      <c r="C239" s="3">
        <v>5.3382020785533557E-2</v>
      </c>
      <c r="D239" s="3">
        <v>8.8198310918146783E-2</v>
      </c>
      <c r="E239" s="3">
        <v>0.12790914160333466</v>
      </c>
      <c r="F239" s="3">
        <v>9.1138327707902533E-2</v>
      </c>
      <c r="G239" s="3">
        <v>7.050715542055852E-2</v>
      </c>
      <c r="H239" s="3">
        <v>-0.17285636353374323</v>
      </c>
    </row>
    <row r="240" spans="2:8">
      <c r="B240" t="s">
        <v>237</v>
      </c>
      <c r="C240" s="3">
        <v>6.5972589795695313E-3</v>
      </c>
      <c r="D240" s="3">
        <v>2.1392390376320458E-2</v>
      </c>
      <c r="E240" s="3">
        <v>7.5595636454805382E-2</v>
      </c>
      <c r="F240" s="3">
        <v>0.15218505123184567</v>
      </c>
      <c r="G240" s="3">
        <v>0.25411054387724574</v>
      </c>
      <c r="H240" s="3">
        <v>0.18354775721761496</v>
      </c>
    </row>
    <row r="241" spans="2:8">
      <c r="B241" t="s">
        <v>238</v>
      </c>
      <c r="C241" s="3">
        <v>-5.283909167901224E-3</v>
      </c>
      <c r="D241" s="3">
        <v>-1.6255298061247925E-2</v>
      </c>
      <c r="E241" s="3">
        <v>3.8095235337039846E-2</v>
      </c>
      <c r="F241" s="3">
        <v>0.22312460844977844</v>
      </c>
      <c r="G241" s="3">
        <v>0.3825508070921082</v>
      </c>
      <c r="H241" s="3">
        <v>0.34797759135539397</v>
      </c>
    </row>
    <row r="242" spans="2:8">
      <c r="B242" t="s">
        <v>239</v>
      </c>
      <c r="C242" s="3">
        <v>1.7995283460248146E-4</v>
      </c>
      <c r="D242" s="3">
        <v>1.7575979244486284E-2</v>
      </c>
      <c r="E242" s="3">
        <v>-3.9426534094687549E-3</v>
      </c>
      <c r="F242" s="3">
        <v>-9.1681646535721528E-2</v>
      </c>
      <c r="G242" s="3">
        <v>-4.7308878505903151E-2</v>
      </c>
      <c r="H242" s="3">
        <v>3.2509754733186957E-2</v>
      </c>
    </row>
    <row r="243" spans="2:8">
      <c r="B243" t="s">
        <v>240</v>
      </c>
      <c r="C243" s="3">
        <v>2.3678438768178989E-2</v>
      </c>
      <c r="D243" s="3">
        <v>-1.3100441314803923E-3</v>
      </c>
      <c r="E243" s="3">
        <v>4.7880868919410124E-2</v>
      </c>
      <c r="F243" s="3">
        <v>0.15040241099668017</v>
      </c>
      <c r="G243" s="3">
        <v>0.35005902961923674</v>
      </c>
      <c r="H243" s="3">
        <v>7.5734125811675712E-2</v>
      </c>
    </row>
    <row r="244" spans="2:8">
      <c r="B244" t="s">
        <v>241</v>
      </c>
      <c r="C244" s="3">
        <v>1.5600626238683191E-3</v>
      </c>
      <c r="D244" s="3">
        <v>2.4420133120596876E-2</v>
      </c>
      <c r="E244" s="3">
        <v>7.1428568820222527E-2</v>
      </c>
      <c r="F244" s="3">
        <v>0.18844871931992646</v>
      </c>
      <c r="G244" s="3">
        <v>0.24544113767442277</v>
      </c>
      <c r="H244" s="3">
        <v>0.14153627224011123</v>
      </c>
    </row>
    <row r="245" spans="2:8">
      <c r="B245" t="s">
        <v>242</v>
      </c>
      <c r="C245" s="3">
        <v>-7.7116045773484299E-3</v>
      </c>
      <c r="D245" s="3">
        <v>1.1686176522780256E-2</v>
      </c>
      <c r="E245" s="3">
        <v>4.3349139346193999E-2</v>
      </c>
      <c r="F245" s="3">
        <v>0.1676427425460143</v>
      </c>
      <c r="G245" s="3">
        <v>0.28365385147214695</v>
      </c>
      <c r="H245" s="3">
        <v>7.8787883538983028E-2</v>
      </c>
    </row>
    <row r="246" spans="2:8">
      <c r="B246" t="s">
        <v>243</v>
      </c>
      <c r="C246" s="3">
        <v>-5.018820370373156E-3</v>
      </c>
      <c r="D246" s="3">
        <v>1.9204540825223937E-3</v>
      </c>
      <c r="E246" s="3">
        <v>3.314399013052105E-2</v>
      </c>
      <c r="F246" s="3">
        <v>3.0938557991294413E-2</v>
      </c>
      <c r="G246" s="3">
        <v>0.20115116780174858</v>
      </c>
      <c r="H246" s="3">
        <v>0.27001917696234812</v>
      </c>
    </row>
    <row r="247" spans="2:8">
      <c r="B247" t="s">
        <v>244</v>
      </c>
      <c r="C247" s="3">
        <v>-1.1482254893482313E-2</v>
      </c>
      <c r="D247" s="3">
        <v>7.0443548521877952E-2</v>
      </c>
      <c r="E247" s="3">
        <v>6.2731455700317351E-2</v>
      </c>
      <c r="F247" s="3">
        <v>0.14718352201605489</v>
      </c>
      <c r="G247" s="3">
        <v>0.13352085367581723</v>
      </c>
      <c r="H247" s="3">
        <v>-0.10151802774178975</v>
      </c>
    </row>
    <row r="248" spans="2:8">
      <c r="B248" t="s">
        <v>245</v>
      </c>
      <c r="C248" s="3">
        <v>2.0167428220258632E-2</v>
      </c>
      <c r="D248" s="3">
        <v>4.6795385289531533E-2</v>
      </c>
      <c r="E248" s="3">
        <v>6.6852368113066607E-2</v>
      </c>
      <c r="F248" s="3">
        <v>0.12176201828338851</v>
      </c>
      <c r="G248" s="3">
        <v>5.5511816441357054E-2</v>
      </c>
      <c r="H248" s="3">
        <v>-0.12869677706787663</v>
      </c>
    </row>
    <row r="249" spans="2:8">
      <c r="B249" t="s">
        <v>246</v>
      </c>
      <c r="C249" s="3">
        <v>-2.651759846276569E-2</v>
      </c>
      <c r="D249" s="3">
        <v>1.9055049816392611E-2</v>
      </c>
      <c r="E249" s="3">
        <v>2.7068588784291636E-2</v>
      </c>
      <c r="F249" s="3">
        <v>5.8986224418200006E-2</v>
      </c>
      <c r="G249" s="3">
        <v>-3.846216268642122E-2</v>
      </c>
      <c r="H249" s="3">
        <v>-0.25471635189533592</v>
      </c>
    </row>
    <row r="250" spans="2:8">
      <c r="B250" t="s">
        <v>247</v>
      </c>
      <c r="C250" s="3">
        <v>-3.074298801950337E-2</v>
      </c>
      <c r="D250" s="3">
        <v>4.5161362397170057E-2</v>
      </c>
      <c r="E250" s="3">
        <v>0.11808546748061155</v>
      </c>
      <c r="F250" s="3">
        <v>0.17154313293911261</v>
      </c>
      <c r="G250" s="3">
        <v>0.45449434414812684</v>
      </c>
      <c r="H250" s="3">
        <v>0.48053388817604836</v>
      </c>
    </row>
    <row r="251" spans="2:8">
      <c r="B251" t="s">
        <v>248</v>
      </c>
      <c r="C251" s="3">
        <v>-1.9960089553480165E-3</v>
      </c>
      <c r="D251" s="3">
        <v>0.17741099171186248</v>
      </c>
      <c r="E251" s="3">
        <v>9.7020932587643438E-2</v>
      </c>
      <c r="F251" s="3">
        <v>5.7634272979646184E-2</v>
      </c>
      <c r="G251" s="3">
        <v>-1.5161100629933255E-2</v>
      </c>
      <c r="H251" s="3">
        <v>-0.16895395234572863</v>
      </c>
    </row>
    <row r="252" spans="2:8">
      <c r="B252" t="s">
        <v>249</v>
      </c>
      <c r="C252" s="3">
        <v>-2.2364216814450111E-2</v>
      </c>
      <c r="D252" s="3">
        <v>-0.10241994719279923</v>
      </c>
      <c r="E252" s="3">
        <v>-9.266123180178909E-2</v>
      </c>
      <c r="F252" s="3">
        <v>-0.11984659702960854</v>
      </c>
      <c r="G252" s="3">
        <v>-0.2444444455317385</v>
      </c>
      <c r="H252" s="3">
        <v>-0.34812710864452401</v>
      </c>
    </row>
    <row r="253" spans="2:8">
      <c r="B253" t="s">
        <v>250</v>
      </c>
      <c r="C253" s="3">
        <v>-1.9843341015221894E-2</v>
      </c>
      <c r="D253" s="3">
        <v>6.8298237110970161E-2</v>
      </c>
      <c r="E253" s="3">
        <v>9.1279070502811033E-2</v>
      </c>
      <c r="F253" s="3">
        <v>4.8603352789456267E-2</v>
      </c>
      <c r="G253" s="3">
        <v>5.2012107378303973E-2</v>
      </c>
      <c r="H253" s="3">
        <v>-0.24920000323935509</v>
      </c>
    </row>
    <row r="254" spans="2:8">
      <c r="B254" t="s">
        <v>251</v>
      </c>
      <c r="C254" s="3">
        <v>1.9336240627310097E-2</v>
      </c>
      <c r="D254" s="3">
        <v>0.16279609863741529</v>
      </c>
      <c r="E254" s="3">
        <v>7.7005808871946302E-2</v>
      </c>
      <c r="F254" s="3">
        <v>3.7075391421800052E-2</v>
      </c>
      <c r="G254" s="3">
        <v>4.8366832173146301E-2</v>
      </c>
      <c r="H254" s="3">
        <v>-8.3889856676949037E-2</v>
      </c>
    </row>
    <row r="255" spans="2:8">
      <c r="B255" t="s">
        <v>252</v>
      </c>
      <c r="C255" s="3">
        <v>7.2890328508778968E-3</v>
      </c>
      <c r="D255" s="3">
        <v>-2.5626989532870459E-2</v>
      </c>
      <c r="E255" s="3">
        <v>-2.7692328876868455E-2</v>
      </c>
      <c r="F255" s="3">
        <v>-9.3112264626180385E-2</v>
      </c>
      <c r="G255" s="3">
        <v>-0.22675368535686069</v>
      </c>
      <c r="H255" s="3">
        <v>-0.38680466994966167</v>
      </c>
    </row>
    <row r="256" spans="2:8">
      <c r="B256" t="s">
        <v>253</v>
      </c>
      <c r="C256" s="3">
        <v>7.7369437698243004E-2</v>
      </c>
      <c r="D256" s="3">
        <v>0.18826666309868068</v>
      </c>
      <c r="E256" s="3">
        <v>0.17634635425445389</v>
      </c>
      <c r="F256" s="3">
        <v>4.0558813582054487E-3</v>
      </c>
      <c r="G256" s="3">
        <v>-0.14872805894710617</v>
      </c>
      <c r="H256" s="3">
        <v>-0.40980133406360852</v>
      </c>
    </row>
    <row r="257" spans="2:8">
      <c r="B257" t="s">
        <v>254</v>
      </c>
      <c r="C257" s="3">
        <v>-5.9645193358763837E-2</v>
      </c>
      <c r="D257" s="3">
        <v>3.4602946099537846E-2</v>
      </c>
      <c r="E257" s="3">
        <v>-5.0862580834462379E-2</v>
      </c>
      <c r="F257" s="3">
        <v>-0.22199195205080968</v>
      </c>
      <c r="G257" s="3">
        <v>-0.28634688165865363</v>
      </c>
      <c r="H257" s="3">
        <v>-0.25695656933751865</v>
      </c>
    </row>
    <row r="258" spans="2:8">
      <c r="B258" t="s">
        <v>255</v>
      </c>
      <c r="C258" s="3">
        <v>3.4942503116040635E-2</v>
      </c>
      <c r="D258" s="3">
        <v>-1.0723859607065789E-3</v>
      </c>
      <c r="E258" s="3">
        <v>-5.5513306128238682E-2</v>
      </c>
      <c r="F258" s="3">
        <v>-0.12535211092063125</v>
      </c>
      <c r="G258" s="3">
        <v>-0.2837370244999543</v>
      </c>
      <c r="H258" s="3">
        <v>-0.46403912632291722</v>
      </c>
    </row>
    <row r="259" spans="2:8">
      <c r="B259" t="s">
        <v>256</v>
      </c>
      <c r="C259" s="3">
        <v>3.8244391224224739E-3</v>
      </c>
      <c r="D259" s="3">
        <v>2.9414508992382959E-2</v>
      </c>
      <c r="E259" s="3">
        <v>0.10545658378806211</v>
      </c>
      <c r="F259" s="3">
        <v>0.19682986988192619</v>
      </c>
      <c r="G259" s="3">
        <v>0.38941927578631175</v>
      </c>
      <c r="H259" s="3">
        <v>0.48561416274311675</v>
      </c>
    </row>
    <row r="260" spans="2:8">
      <c r="B260" t="s">
        <v>257</v>
      </c>
      <c r="C260" s="3">
        <v>-3.9280504377611991E-2</v>
      </c>
      <c r="D260" s="3">
        <v>1.3173892548312693E-3</v>
      </c>
      <c r="E260" s="3">
        <v>9.5940549803561703E-2</v>
      </c>
      <c r="F260" s="3">
        <v>0.22459349567662956</v>
      </c>
      <c r="G260" s="3">
        <v>0.27250482779562524</v>
      </c>
      <c r="H260" s="3">
        <v>0.44395732180431202</v>
      </c>
    </row>
    <row r="261" spans="2:8">
      <c r="B261" t="s">
        <v>258</v>
      </c>
      <c r="C261" s="3">
        <v>1.2918742759384205E-2</v>
      </c>
      <c r="D261" s="3">
        <v>1.997503210846574E-2</v>
      </c>
      <c r="E261" s="3">
        <v>0.11014484883376641</v>
      </c>
      <c r="F261" s="3">
        <v>0.16531331435035201</v>
      </c>
      <c r="G261" s="3">
        <v>0.30950472609071022</v>
      </c>
      <c r="H261" s="3">
        <v>0.28178979511168722</v>
      </c>
    </row>
    <row r="262" spans="2:8">
      <c r="B262" t="s">
        <v>259</v>
      </c>
      <c r="C262" s="3">
        <v>-1.1679154176301942E-2</v>
      </c>
      <c r="D262" s="3">
        <v>4.5942171885993588E-2</v>
      </c>
      <c r="E262" s="3">
        <v>0.1203164101634826</v>
      </c>
      <c r="F262" s="3">
        <v>0.23268470302660971</v>
      </c>
      <c r="G262" s="3">
        <v>0.41319191900706409</v>
      </c>
      <c r="H262" s="3">
        <v>0.4539658908884181</v>
      </c>
    </row>
    <row r="263" spans="2:8">
      <c r="B263" t="s">
        <v>260</v>
      </c>
      <c r="C263" s="3">
        <v>-4.4113839664428389E-2</v>
      </c>
      <c r="D263" s="3">
        <v>1.2575810302072332E-2</v>
      </c>
      <c r="E263" s="3">
        <v>6.315199525766424E-2</v>
      </c>
      <c r="F263" s="3">
        <v>0.24186475851694555</v>
      </c>
      <c r="G263" s="3">
        <v>0.33777642763980875</v>
      </c>
      <c r="H263" s="3">
        <v>0.3571038784738747</v>
      </c>
    </row>
    <row r="264" spans="2:8">
      <c r="B264" t="s">
        <v>261</v>
      </c>
      <c r="C264" s="3">
        <v>7.3559467971535675E-3</v>
      </c>
      <c r="D264" s="3">
        <v>4.4675966783809917E-2</v>
      </c>
      <c r="E264" s="3">
        <v>0.11844219807889567</v>
      </c>
      <c r="F264" s="3">
        <v>0.27858223306855989</v>
      </c>
      <c r="G264" s="3">
        <v>0.49186735580188401</v>
      </c>
      <c r="H264" s="3">
        <v>0.45213549689535326</v>
      </c>
    </row>
    <row r="265" spans="2:8">
      <c r="B265" t="s">
        <v>262</v>
      </c>
      <c r="C265" s="3">
        <v>-8.5163992555001844E-3</v>
      </c>
      <c r="D265" s="3">
        <v>3.5914483822977239E-2</v>
      </c>
      <c r="E265" s="3">
        <v>0.11260974938621326</v>
      </c>
      <c r="F265" s="3">
        <v>0.26287964894968474</v>
      </c>
      <c r="G265" s="3">
        <v>0.42384615999681974</v>
      </c>
      <c r="H265" s="3">
        <v>0.35800163159551679</v>
      </c>
    </row>
    <row r="266" spans="2:8">
      <c r="B266" t="s">
        <v>263</v>
      </c>
      <c r="C266" s="3">
        <v>-6.3512463637313776E-2</v>
      </c>
      <c r="D266" s="3">
        <v>-2.8173310925466266E-2</v>
      </c>
      <c r="E266" s="3">
        <v>2.1895199980978886E-2</v>
      </c>
      <c r="F266" s="3">
        <v>0.27028083435907946</v>
      </c>
      <c r="G266" s="3">
        <v>0.38393175250791289</v>
      </c>
      <c r="H266" s="3">
        <v>0.38699726991169148</v>
      </c>
    </row>
    <row r="267" spans="2:8">
      <c r="B267" t="s">
        <v>264</v>
      </c>
      <c r="C267" s="3">
        <v>-4.6207288461125318E-3</v>
      </c>
      <c r="D267" s="3">
        <v>3.2582781132437733E-2</v>
      </c>
      <c r="E267" s="3">
        <v>0.11894296814585492</v>
      </c>
      <c r="F267" s="3">
        <v>0.22973528490965944</v>
      </c>
      <c r="G267" s="3">
        <v>0.42994081240943127</v>
      </c>
      <c r="H267" s="3">
        <v>0.39576347777811471</v>
      </c>
    </row>
    <row r="268" spans="2:8">
      <c r="B268" t="s">
        <v>265</v>
      </c>
      <c r="C268" s="3">
        <v>2.9197076897289342E-3</v>
      </c>
      <c r="D268" s="3">
        <v>1.6272188591555325E-2</v>
      </c>
      <c r="E268" s="3">
        <v>3.2306535765401989E-2</v>
      </c>
      <c r="F268" s="3">
        <v>7.8239630560961171E-3</v>
      </c>
      <c r="G268" s="3">
        <v>5.773672418127318E-2</v>
      </c>
      <c r="H268" s="3">
        <v>2.5118137918597405E-2</v>
      </c>
    </row>
    <row r="269" spans="2:8">
      <c r="B269" t="s">
        <v>266</v>
      </c>
      <c r="C269" s="3">
        <v>-5.6179776239328127E-2</v>
      </c>
      <c r="D269" s="3">
        <v>0.60277536563545975</v>
      </c>
      <c r="E269" s="3">
        <v>0.58899397837291145</v>
      </c>
      <c r="F269" s="3">
        <v>0.20547945054999972</v>
      </c>
      <c r="G269" s="3">
        <v>-0.17775305867160374</v>
      </c>
      <c r="H269" s="3">
        <v>-0.46558704522701988</v>
      </c>
    </row>
    <row r="270" spans="2:8">
      <c r="B270" t="s">
        <v>267</v>
      </c>
      <c r="C270" s="3">
        <v>2.3461041187447629E-2</v>
      </c>
      <c r="D270" s="3">
        <v>9.6026184787939117E-2</v>
      </c>
      <c r="E270" s="3">
        <v>8.2403824031678674E-2</v>
      </c>
      <c r="F270" s="3">
        <v>8.2650272986967366E-2</v>
      </c>
      <c r="G270" s="3">
        <v>0.13728772964693947</v>
      </c>
      <c r="H270" s="3">
        <v>3.5271064858858114E-2</v>
      </c>
    </row>
    <row r="271" spans="2:8">
      <c r="B271" t="s">
        <v>268</v>
      </c>
      <c r="C271" s="3">
        <v>-1.4740562155971526E-3</v>
      </c>
      <c r="D271" s="3">
        <v>3.1050227629167315E-2</v>
      </c>
      <c r="E271" s="3">
        <v>0.11598023134073077</v>
      </c>
      <c r="F271" s="3">
        <v>0.29077743631613795</v>
      </c>
      <c r="G271" s="3">
        <v>0.43821655915301694</v>
      </c>
      <c r="H271" s="3">
        <v>0.3006912460766713</v>
      </c>
    </row>
    <row r="272" spans="2:8">
      <c r="B272" t="s">
        <v>269</v>
      </c>
      <c r="C272" s="3">
        <v>-3.5050376617631551E-2</v>
      </c>
      <c r="D272" s="3">
        <v>-4.8380647290095946E-2</v>
      </c>
      <c r="E272" s="3">
        <v>0.11266947202051769</v>
      </c>
      <c r="F272" s="3">
        <v>0.25461254757331142</v>
      </c>
      <c r="G272" s="3">
        <v>0.41920094862514556</v>
      </c>
      <c r="H272" s="3">
        <v>0.18777291677186114</v>
      </c>
    </row>
    <row r="273" spans="2:8">
      <c r="B273" t="s">
        <v>270</v>
      </c>
      <c r="C273" s="3">
        <v>-9.920000232957582E-3</v>
      </c>
      <c r="D273" s="3">
        <v>9.7055904199994103E-4</v>
      </c>
      <c r="E273" s="3">
        <v>7.9365080298220203E-2</v>
      </c>
      <c r="F273" s="3">
        <v>0.20882984986600461</v>
      </c>
      <c r="G273" s="3">
        <v>0.48428879685775961</v>
      </c>
      <c r="H273" s="3">
        <v>0.38495971285802</v>
      </c>
    </row>
    <row r="274" spans="2:8">
      <c r="B274" t="s">
        <v>271</v>
      </c>
      <c r="C274" s="3">
        <v>1.9115237233632065E-2</v>
      </c>
      <c r="D274" s="3">
        <v>-1.2175754993783205E-2</v>
      </c>
      <c r="E274" s="3">
        <v>-3.3160622090591896E-2</v>
      </c>
      <c r="F274" s="3">
        <v>-0.15258855676711858</v>
      </c>
      <c r="G274" s="3">
        <v>-0.41024020253110038</v>
      </c>
      <c r="H274" s="3">
        <v>-0.6358313816915242</v>
      </c>
    </row>
    <row r="275" spans="2:8">
      <c r="B275" t="s">
        <v>272</v>
      </c>
      <c r="C275" s="3">
        <v>9.7134517976571466E-4</v>
      </c>
      <c r="D275" s="3">
        <v>2.9727702738216122E-2</v>
      </c>
      <c r="E275" s="3">
        <v>0.14659248607090203</v>
      </c>
      <c r="F275" s="3">
        <v>0.33096544318981103</v>
      </c>
      <c r="G275" s="3">
        <v>0.47109206968403039</v>
      </c>
      <c r="H275" s="3">
        <v>0.53120356021968607</v>
      </c>
    </row>
    <row r="276" spans="2:8">
      <c r="B276" t="s">
        <v>273</v>
      </c>
      <c r="C276" s="3">
        <v>-1.8120456392739959E-2</v>
      </c>
      <c r="D276" s="3">
        <v>3.650883453454612E-2</v>
      </c>
      <c r="E276" s="3">
        <v>-4.2000798615394963E-2</v>
      </c>
      <c r="F276" s="3">
        <v>-0.11216379040518842</v>
      </c>
      <c r="G276" s="3">
        <v>-0.16691629633179306</v>
      </c>
      <c r="H276" s="3">
        <v>-0.38037352221376719</v>
      </c>
    </row>
    <row r="277" spans="2:8">
      <c r="B277" t="s">
        <v>274</v>
      </c>
      <c r="C277" s="3">
        <v>-8.0171037080618568E-3</v>
      </c>
      <c r="D277" s="3">
        <v>3.6281001588835737E-2</v>
      </c>
      <c r="E277" s="3">
        <v>0.27823691562088282</v>
      </c>
      <c r="F277" s="3">
        <v>0.73490372380681324</v>
      </c>
      <c r="G277" s="3">
        <v>0.9681866453125032</v>
      </c>
      <c r="H277" s="3">
        <v>0.82496825182270417</v>
      </c>
    </row>
    <row r="278" spans="2:8">
      <c r="B278" t="s">
        <v>275</v>
      </c>
      <c r="C278" s="3">
        <v>-9.339025534790546E-2</v>
      </c>
      <c r="D278" s="3">
        <v>0.1069904944465232</v>
      </c>
      <c r="E278" s="3">
        <v>0.23224595861365382</v>
      </c>
      <c r="F278" s="3">
        <v>1.4122565358763821</v>
      </c>
      <c r="G278" s="3">
        <v>0.66901271329922807</v>
      </c>
      <c r="H278" s="3">
        <v>-0.57336331821602204</v>
      </c>
    </row>
    <row r="279" spans="2:8">
      <c r="B279" t="s">
        <v>276</v>
      </c>
      <c r="C279" s="3">
        <v>6.5270787057922774E-3</v>
      </c>
      <c r="D279" s="3">
        <v>1.2806026285274053E-2</v>
      </c>
      <c r="E279" s="3">
        <v>4.8982079374849885E-2</v>
      </c>
      <c r="F279" s="3">
        <v>4.5032789679156249E-2</v>
      </c>
      <c r="G279" s="3">
        <v>0.22279380682074135</v>
      </c>
      <c r="H279" s="3">
        <v>0.34744754811999035</v>
      </c>
    </row>
    <row r="280" spans="2:8">
      <c r="B280" t="s">
        <v>277</v>
      </c>
      <c r="C280" s="3">
        <v>0.34601148772082313</v>
      </c>
      <c r="D280" s="3">
        <v>7.3384224125394359E-2</v>
      </c>
      <c r="E280" s="3">
        <v>-0.14295002019016778</v>
      </c>
      <c r="F280" s="3">
        <v>-0.38810559885357399</v>
      </c>
      <c r="G280" s="3">
        <v>-0.54489157427926194</v>
      </c>
      <c r="H280" s="3">
        <v>-0.79245264453503139</v>
      </c>
    </row>
    <row r="281" spans="2:8">
      <c r="B281" t="s">
        <v>278</v>
      </c>
      <c r="C281" s="3">
        <v>-4.4491524897507628E-2</v>
      </c>
      <c r="D281" s="3">
        <v>5.3726009487262916E-2</v>
      </c>
      <c r="E281" s="3">
        <v>4.4543456552512684E-3</v>
      </c>
      <c r="F281" s="3">
        <v>6.3679243604345181E-2</v>
      </c>
      <c r="G281" s="3">
        <v>-0.16738461797199056</v>
      </c>
      <c r="H281" s="3">
        <v>-0.38805970457150685</v>
      </c>
    </row>
    <row r="282" spans="2:8">
      <c r="B282" t="s">
        <v>279</v>
      </c>
      <c r="C282" s="3">
        <v>8.7204273287979639E-3</v>
      </c>
      <c r="D282" s="3">
        <v>1.9636933409561408E-2</v>
      </c>
      <c r="E282" s="3">
        <v>3.0883260135076362E-2</v>
      </c>
      <c r="F282" s="3">
        <v>-3.3184377838614498E-2</v>
      </c>
      <c r="G282" s="3">
        <v>1.7328455951221233E-2</v>
      </c>
      <c r="H282" s="3">
        <v>7.8961948117580505E-2</v>
      </c>
    </row>
    <row r="283" spans="2:8">
      <c r="B283" t="s">
        <v>280</v>
      </c>
      <c r="C283" s="3">
        <v>1.3533835243218828E-2</v>
      </c>
      <c r="D283" s="3">
        <v>4.9117953008620097E-2</v>
      </c>
      <c r="E283" s="3">
        <v>1.0663112902944638E-2</v>
      </c>
      <c r="F283" s="3">
        <v>-0.16307946814908936</v>
      </c>
      <c r="G283" s="3">
        <v>-6.6338310069027795E-2</v>
      </c>
      <c r="H283" s="3">
        <v>0.10644973167059102</v>
      </c>
    </row>
    <row r="284" spans="2:8">
      <c r="B284" t="s">
        <v>281</v>
      </c>
      <c r="C284" s="3">
        <v>5.2199845916511833E-3</v>
      </c>
      <c r="D284" s="3">
        <v>2.743902309684354E-2</v>
      </c>
      <c r="E284" s="3">
        <v>3.642877874841699E-2</v>
      </c>
      <c r="F284" s="3">
        <v>8.9820329827161594E-3</v>
      </c>
      <c r="G284" s="3">
        <v>-2.9031733683737571E-9</v>
      </c>
      <c r="H284" s="3">
        <v>-0.14467005377212527</v>
      </c>
    </row>
    <row r="285" spans="2:8">
      <c r="B285" t="s">
        <v>282</v>
      </c>
      <c r="C285" s="3">
        <v>2.8426288036773162E-2</v>
      </c>
      <c r="D285" s="3">
        <v>5.1274088812875318E-2</v>
      </c>
      <c r="E285" s="3">
        <v>6.6112920383748053E-2</v>
      </c>
      <c r="F285" s="3">
        <v>-5.4738868084771353E-2</v>
      </c>
      <c r="G285" s="3">
        <v>2.3601773487113009E-2</v>
      </c>
      <c r="H285" s="3">
        <v>0.11608217560843692</v>
      </c>
    </row>
    <row r="286" spans="2:8">
      <c r="B286" t="s">
        <v>283</v>
      </c>
      <c r="C286" s="3">
        <v>1.699395529498382E-3</v>
      </c>
      <c r="D286" s="3">
        <v>1.4049507051403953E-2</v>
      </c>
      <c r="E286" s="3">
        <v>4.2593465201916647E-3</v>
      </c>
      <c r="F286" s="3">
        <v>-1.8592174856424282E-2</v>
      </c>
      <c r="G286" s="3">
        <v>-1.5678581001512537E-2</v>
      </c>
      <c r="H286" s="3">
        <v>9.7069414083028605E-3</v>
      </c>
    </row>
    <row r="287" spans="2:8">
      <c r="B287" t="s">
        <v>284</v>
      </c>
      <c r="C287" s="3">
        <v>1.9313883366378626E-4</v>
      </c>
      <c r="D287" s="3">
        <v>1.1653504513451152E-2</v>
      </c>
      <c r="E287" s="3">
        <v>2.6286190527233799E-3</v>
      </c>
      <c r="F287" s="3">
        <v>-1.4679807569513592E-2</v>
      </c>
      <c r="G287" s="3">
        <v>-2.1837998952635163E-2</v>
      </c>
      <c r="H287" s="3">
        <v>3.6824316488772713E-3</v>
      </c>
    </row>
    <row r="288" spans="2:8">
      <c r="B288" t="s">
        <v>285</v>
      </c>
      <c r="C288" s="3">
        <v>4.1644415371300258E-3</v>
      </c>
      <c r="D288" s="3">
        <v>1.4159966452190975E-2</v>
      </c>
      <c r="E288" s="3">
        <v>3.8068892549840694E-3</v>
      </c>
      <c r="F288" s="3">
        <v>-5.2552574746445035E-3</v>
      </c>
      <c r="G288" s="3">
        <v>-2.1418020231891544E-2</v>
      </c>
      <c r="H288" s="3">
        <v>-4.6694008596672054E-2</v>
      </c>
    </row>
    <row r="289" spans="2:8">
      <c r="B289" t="s">
        <v>286</v>
      </c>
      <c r="C289" s="3">
        <v>-1.7509882983088643E-2</v>
      </c>
      <c r="D289" s="3">
        <v>2.5200031647403698E-2</v>
      </c>
      <c r="E289" s="3">
        <v>8.8024161522543443E-2</v>
      </c>
      <c r="F289" s="3">
        <v>0.21520410887551589</v>
      </c>
      <c r="G289" s="3">
        <v>0.3887368064005885</v>
      </c>
      <c r="H289" s="3">
        <v>0.37475803987637879</v>
      </c>
    </row>
    <row r="290" spans="2:8">
      <c r="B290" t="s">
        <v>287</v>
      </c>
      <c r="C290" s="3">
        <v>-2.630676112394037E-2</v>
      </c>
      <c r="D290" s="3">
        <v>1.3767162864350313E-2</v>
      </c>
      <c r="E290" s="3">
        <v>7.7299677892237684E-2</v>
      </c>
      <c r="F290" s="3">
        <v>0.22181843355253816</v>
      </c>
      <c r="G290" s="3">
        <v>0.35903498075116991</v>
      </c>
      <c r="H290" s="3">
        <v>0.3689428942331916</v>
      </c>
    </row>
    <row r="291" spans="2:8">
      <c r="B291" t="s">
        <v>288</v>
      </c>
      <c r="C291" s="3">
        <v>-4.0972614590935041E-3</v>
      </c>
      <c r="D291" s="3">
        <v>3.9190736996268294E-2</v>
      </c>
      <c r="E291" s="3">
        <v>0.10008229937374535</v>
      </c>
      <c r="F291" s="3">
        <v>0.22260478883792345</v>
      </c>
      <c r="G291" s="3">
        <v>0.41243816854739346</v>
      </c>
      <c r="H291" s="3">
        <v>0.38072696370882486</v>
      </c>
    </row>
    <row r="292" spans="2:8">
      <c r="B292" t="s">
        <v>289</v>
      </c>
      <c r="C292" s="3">
        <v>-9.6498057151803707E-3</v>
      </c>
      <c r="D292" s="3">
        <v>1.694102662391983E-2</v>
      </c>
      <c r="E292" s="3">
        <v>0.10219989618410952</v>
      </c>
      <c r="F292" s="3">
        <v>0.19740308238568094</v>
      </c>
      <c r="G292" s="3">
        <v>0.32728410306027977</v>
      </c>
      <c r="H292" s="3">
        <v>0.40463576159132231</v>
      </c>
    </row>
    <row r="293" spans="2:8">
      <c r="B293" t="s">
        <v>290</v>
      </c>
      <c r="C293" s="3">
        <v>-3.2071149351806549E-2</v>
      </c>
      <c r="D293" s="3">
        <v>3.3524217819256297E-3</v>
      </c>
      <c r="E293" s="3">
        <v>9.2305348754986305E-2</v>
      </c>
      <c r="F293" s="3">
        <v>0.20803900933667019</v>
      </c>
      <c r="G293" s="3">
        <v>0.29891500220988365</v>
      </c>
      <c r="H293" s="3">
        <v>0.45404857942200594</v>
      </c>
    </row>
    <row r="294" spans="2:8">
      <c r="B294" t="s">
        <v>291</v>
      </c>
      <c r="C294" s="3">
        <v>7.7199276802417671E-3</v>
      </c>
      <c r="D294" s="3">
        <v>2.7833730625933084E-2</v>
      </c>
      <c r="E294" s="3">
        <v>0.11126729659776347</v>
      </c>
      <c r="F294" s="3">
        <v>0.19070853025144174</v>
      </c>
      <c r="G294" s="3">
        <v>0.35743652440692619</v>
      </c>
      <c r="H294" s="3">
        <v>0.35645240160660863</v>
      </c>
    </row>
    <row r="295" spans="2:8">
      <c r="B295" t="s">
        <v>292</v>
      </c>
      <c r="C295" s="3">
        <v>-4.9691568104939354E-2</v>
      </c>
      <c r="D295" s="3">
        <v>6.3810743015024096E-2</v>
      </c>
      <c r="E295" s="3">
        <v>0.2112696579823099</v>
      </c>
      <c r="F295" s="3">
        <v>0.65256257353879876</v>
      </c>
      <c r="G295" s="3">
        <v>1.0652929462508833</v>
      </c>
      <c r="H295" s="3">
        <v>0.43852671409872634</v>
      </c>
    </row>
    <row r="296" spans="2:8">
      <c r="B296" t="s">
        <v>293</v>
      </c>
      <c r="C296" s="3">
        <v>3.3333332901168689E-2</v>
      </c>
      <c r="D296" s="3">
        <v>-0.11808910267039097</v>
      </c>
      <c r="E296" s="3">
        <v>-0.2890523594865595</v>
      </c>
      <c r="F296" s="3">
        <v>-0.53744369501615175</v>
      </c>
      <c r="G296" s="3">
        <v>-0.74691928677802832</v>
      </c>
      <c r="H296" s="3">
        <v>-0.8455101092342916</v>
      </c>
    </row>
    <row r="297" spans="2:8">
      <c r="B297" t="s">
        <v>294</v>
      </c>
      <c r="C297" s="3">
        <v>1.4628647194307343E-2</v>
      </c>
      <c r="D297" s="3">
        <v>6.4852475007804111E-2</v>
      </c>
      <c r="E297" s="3">
        <v>4.9327356427550928E-2</v>
      </c>
      <c r="F297" s="3">
        <v>-6.4467763791254185E-2</v>
      </c>
      <c r="G297" s="3">
        <v>-3.6838851553296248E-2</v>
      </c>
      <c r="H297" s="3">
        <v>0.10638952697463955</v>
      </c>
    </row>
    <row r="298" spans="2:8">
      <c r="B298" t="s">
        <v>295</v>
      </c>
      <c r="C298" s="3">
        <v>3.4509105307424459E-2</v>
      </c>
      <c r="D298" s="3">
        <v>2.0770282426957332E-2</v>
      </c>
      <c r="E298" s="3">
        <v>4.0726302944656734E-2</v>
      </c>
      <c r="F298" s="3">
        <v>0.12290865928600403</v>
      </c>
      <c r="G298" s="3">
        <v>0.23419785527574621</v>
      </c>
      <c r="H298" s="3">
        <v>0.21304896448475619</v>
      </c>
    </row>
    <row r="299" spans="2:8">
      <c r="B299" t="s">
        <v>296</v>
      </c>
      <c r="C299" s="3">
        <v>2.8469750836896068E-2</v>
      </c>
      <c r="D299" s="3">
        <v>3.2406224519556881E-2</v>
      </c>
      <c r="E299" s="3">
        <v>4.3052332096930712E-2</v>
      </c>
      <c r="F299" s="3">
        <v>7.8070874535093093E-2</v>
      </c>
      <c r="G299" s="3">
        <v>0.21173640881723221</v>
      </c>
      <c r="H299" s="3">
        <v>0.28935627616011828</v>
      </c>
    </row>
    <row r="300" spans="2:8">
      <c r="B300" t="s">
        <v>297</v>
      </c>
      <c r="C300" s="3">
        <v>-5.1376134913337923E-3</v>
      </c>
      <c r="D300" s="3">
        <v>2.1423135372976576E-2</v>
      </c>
      <c r="E300" s="3">
        <v>1.2360432660629472E-2</v>
      </c>
      <c r="F300" s="3">
        <v>6.4757353896254255E-2</v>
      </c>
      <c r="G300" s="3">
        <v>5.486380860650919E-2</v>
      </c>
      <c r="H300" s="3">
        <v>6.3095558440192656E-2</v>
      </c>
    </row>
    <row r="301" spans="2:8">
      <c r="B301" t="s">
        <v>298</v>
      </c>
      <c r="C301" s="3">
        <v>-4.8112499976354917E-3</v>
      </c>
      <c r="D301" s="3">
        <v>-9.2885077486148937E-4</v>
      </c>
      <c r="E301" s="3">
        <v>3.0070865370383393E-2</v>
      </c>
      <c r="F301" s="3">
        <v>7.6822162997016719E-3</v>
      </c>
      <c r="G301" s="3">
        <v>2.9085342538332393E-2</v>
      </c>
      <c r="H301" s="3">
        <v>-5.3335678773213102E-2</v>
      </c>
    </row>
    <row r="302" spans="2:8">
      <c r="B302" t="s">
        <v>299</v>
      </c>
      <c r="C302" s="3">
        <v>-2.1317622211972087E-2</v>
      </c>
      <c r="D302" s="3">
        <v>3.1151241718283096E-2</v>
      </c>
      <c r="E302" s="3">
        <v>0.10538415038369076</v>
      </c>
      <c r="F302" s="3">
        <v>0.28240760268576848</v>
      </c>
      <c r="G302" s="3">
        <v>0.30503099589432692</v>
      </c>
      <c r="H302" s="3">
        <v>0.34848708456080946</v>
      </c>
    </row>
    <row r="303" spans="2:8">
      <c r="B303" t="s">
        <v>300</v>
      </c>
      <c r="C303" s="3">
        <v>8.0098005280579976E-3</v>
      </c>
      <c r="D303" s="3">
        <v>2.7767103819785532E-2</v>
      </c>
      <c r="E303" s="3">
        <v>2.7964637204600074E-2</v>
      </c>
      <c r="F303" s="3">
        <v>-3.6045774791694241E-2</v>
      </c>
      <c r="G303" s="3">
        <v>-9.1700260423652757E-3</v>
      </c>
      <c r="H303" s="3">
        <v>7.3134072606506617E-2</v>
      </c>
    </row>
    <row r="304" spans="2:8">
      <c r="B304" t="s">
        <v>301</v>
      </c>
      <c r="C304" s="3">
        <v>6.0827237930016764E-4</v>
      </c>
      <c r="D304" s="3">
        <v>1.4062800898511751E-2</v>
      </c>
      <c r="E304" s="3">
        <v>1.0752686019332103E-2</v>
      </c>
      <c r="F304" s="3">
        <v>-3.5013750822107781E-2</v>
      </c>
      <c r="G304" s="3">
        <v>-9.5954874171466642E-3</v>
      </c>
      <c r="H304" s="3">
        <v>4.7874956248412204E-2</v>
      </c>
    </row>
    <row r="305" spans="2:8">
      <c r="B305" t="s">
        <v>302</v>
      </c>
      <c r="C305" s="3">
        <v>-3.0091905608713998E-2</v>
      </c>
      <c r="D305" s="3">
        <v>4.3457462337927133E-2</v>
      </c>
      <c r="E305" s="3">
        <v>0.17669274743821872</v>
      </c>
      <c r="F305" s="3">
        <v>0.4585376758867088</v>
      </c>
      <c r="G305" s="3">
        <v>0.88531912622942133</v>
      </c>
      <c r="H305" s="3">
        <v>0.7175482438247538</v>
      </c>
    </row>
    <row r="306" spans="2:8">
      <c r="B306" t="s">
        <v>303</v>
      </c>
      <c r="C306" s="3">
        <v>-4.2235620421375852E-3</v>
      </c>
      <c r="D306" s="3">
        <v>2.0735679601566748E-2</v>
      </c>
      <c r="E306" s="3">
        <v>4.8729098516727243E-2</v>
      </c>
      <c r="F306" s="3">
        <v>8.5956708813782035E-2</v>
      </c>
      <c r="G306" s="3">
        <v>2.3902039037332345E-2</v>
      </c>
      <c r="H306" s="3">
        <v>-0.16514909619514628</v>
      </c>
    </row>
    <row r="307" spans="2:8">
      <c r="B307" t="s">
        <v>304</v>
      </c>
      <c r="C307" s="3">
        <v>1.1851015305892165E-2</v>
      </c>
      <c r="D307" s="3">
        <v>-3.6021505916763008E-2</v>
      </c>
      <c r="E307" s="3">
        <v>-0.10080240833406551</v>
      </c>
      <c r="F307" s="3">
        <v>-0.21221441279727293</v>
      </c>
      <c r="G307" s="3">
        <v>-0.34225973678107624</v>
      </c>
      <c r="H307" s="3">
        <v>-0.40136755332712215</v>
      </c>
    </row>
    <row r="308" spans="2:8">
      <c r="B308" t="s">
        <v>305</v>
      </c>
      <c r="C308" s="3">
        <v>2.404237945542631E-2</v>
      </c>
      <c r="D308" s="3">
        <v>-7.1322986512026176E-2</v>
      </c>
      <c r="E308" s="3">
        <v>-0.19376960019678491</v>
      </c>
      <c r="F308" s="3">
        <v>-0.38767056621654228</v>
      </c>
      <c r="G308" s="3">
        <v>-0.57863849862121985</v>
      </c>
      <c r="H308" s="3">
        <v>-0.67363636411360761</v>
      </c>
    </row>
    <row r="309" spans="2:8">
      <c r="B309" t="s">
        <v>306</v>
      </c>
      <c r="C309" s="3">
        <v>-1.7924135050121581E-2</v>
      </c>
      <c r="D309" s="3">
        <v>1.0293763329521699E-2</v>
      </c>
      <c r="E309" s="3">
        <v>9.2004636621223934E-2</v>
      </c>
      <c r="F309" s="3">
        <v>0.23577235745117675</v>
      </c>
      <c r="G309" s="3">
        <v>0.36243642477486726</v>
      </c>
      <c r="H309" s="3">
        <v>0.35636154356363137</v>
      </c>
    </row>
    <row r="310" spans="2:8">
      <c r="B310" t="s">
        <v>307</v>
      </c>
      <c r="C310" s="3">
        <v>-8.6294418265908668E-3</v>
      </c>
      <c r="D310" s="3">
        <v>8.901726292366674E-2</v>
      </c>
      <c r="E310" s="3">
        <v>0.11632213838790384</v>
      </c>
      <c r="F310" s="3">
        <v>0.35903412718176564</v>
      </c>
      <c r="G310" s="3">
        <v>0.37438422687229256</v>
      </c>
      <c r="H310" s="3">
        <v>-9.1627914540668542E-2</v>
      </c>
    </row>
    <row r="311" spans="2:8">
      <c r="B311" t="s">
        <v>308</v>
      </c>
      <c r="C311" s="3">
        <v>-3.5208571877869965E-2</v>
      </c>
      <c r="D311" s="3">
        <v>6.3490957430494044E-2</v>
      </c>
      <c r="E311" s="3">
        <v>0.1174645375473673</v>
      </c>
      <c r="F311" s="3">
        <v>0.20047618795476807</v>
      </c>
      <c r="G311" s="3">
        <v>7.4457625868759036E-2</v>
      </c>
      <c r="H311" s="3">
        <v>-0.27432356584421691</v>
      </c>
    </row>
    <row r="312" spans="2:8">
      <c r="B312" t="s">
        <v>309</v>
      </c>
      <c r="C312" s="3">
        <v>9.6091010042695935E-3</v>
      </c>
      <c r="D312" s="3">
        <v>3.5308789502983329E-2</v>
      </c>
      <c r="E312" s="3">
        <v>4.0576872108719408E-2</v>
      </c>
      <c r="F312" s="3">
        <v>-3.0112993007966327E-2</v>
      </c>
      <c r="G312" s="3">
        <v>-1.1328329729939579E-2</v>
      </c>
      <c r="H312" s="3">
        <v>5.9484659150653041E-2</v>
      </c>
    </row>
    <row r="313" spans="2:8">
      <c r="B313" t="s">
        <v>310</v>
      </c>
      <c r="C313" s="3">
        <v>-5.1813469595012318E-3</v>
      </c>
      <c r="D313" s="3">
        <v>1.1268984553480799E-2</v>
      </c>
      <c r="E313" s="3">
        <v>9.9041532723009196E-2</v>
      </c>
      <c r="F313" s="3">
        <v>0.17858672260181097</v>
      </c>
      <c r="G313" s="3">
        <v>0.29668603619974498</v>
      </c>
      <c r="H313" s="3">
        <v>0.38686376148791179</v>
      </c>
    </row>
    <row r="314" spans="2:8">
      <c r="B314" t="s">
        <v>311</v>
      </c>
      <c r="C314" s="3">
        <v>-1.1993382771581795E-2</v>
      </c>
      <c r="D314" s="3">
        <v>8.5909090074429484E-2</v>
      </c>
      <c r="E314" s="3">
        <v>-2.7280132862600892E-2</v>
      </c>
      <c r="F314" s="3">
        <v>9.6877867870352352E-2</v>
      </c>
      <c r="G314" s="3">
        <v>-7.6536526863352994E-2</v>
      </c>
      <c r="H314" s="3">
        <v>-0.1643931437627415</v>
      </c>
    </row>
    <row r="315" spans="2:8">
      <c r="B315" t="s">
        <v>312</v>
      </c>
      <c r="C315" s="3">
        <v>-2.5252525885731236E-2</v>
      </c>
      <c r="D315" s="3">
        <v>4.1634540188907998E-2</v>
      </c>
      <c r="E315" s="3">
        <v>-3.6799686916291208E-3</v>
      </c>
      <c r="F315" s="3">
        <v>6.2942562531456137E-2</v>
      </c>
      <c r="G315" s="3">
        <v>-6.8982152998753099E-2</v>
      </c>
      <c r="H315" s="3">
        <v>-0.15826069990240621</v>
      </c>
    </row>
    <row r="316" spans="2:8">
      <c r="B316" t="s">
        <v>313</v>
      </c>
      <c r="C316" s="3">
        <v>-5.0561549784660764E-2</v>
      </c>
      <c r="D316" s="3">
        <v>-2.6456633640166149E-3</v>
      </c>
      <c r="E316" s="3">
        <v>8.2977020625384812E-2</v>
      </c>
      <c r="F316" s="3">
        <v>0.28468287400733705</v>
      </c>
      <c r="G316" s="3">
        <v>0.33701748829063671</v>
      </c>
      <c r="H316" s="3">
        <v>0.47982472684105937</v>
      </c>
    </row>
    <row r="317" spans="2:8">
      <c r="B317" t="s">
        <v>314</v>
      </c>
      <c r="C317" s="3">
        <v>2.0777360195064043E-2</v>
      </c>
      <c r="D317" s="3">
        <v>3.4301272737641053E-2</v>
      </c>
      <c r="E317" s="3">
        <v>1.228038338743298E-3</v>
      </c>
      <c r="F317" s="3">
        <v>1.5140721034593518E-2</v>
      </c>
      <c r="G317" s="3">
        <v>9.892017181974877E-2</v>
      </c>
      <c r="H317" s="3">
        <v>-2.946185111346844E-2</v>
      </c>
    </row>
    <row r="318" spans="2:8">
      <c r="B318" t="s">
        <v>315</v>
      </c>
      <c r="C318" s="3">
        <v>-1.604978665841339E-2</v>
      </c>
      <c r="D318" s="3">
        <v>1.3837327630266794E-2</v>
      </c>
      <c r="E318" s="3">
        <v>3.8727524710376882E-2</v>
      </c>
      <c r="F318" s="3">
        <v>-3.2528180805967644E-2</v>
      </c>
      <c r="G318" s="3">
        <v>6.3651624775631355E-3</v>
      </c>
      <c r="H318" s="3">
        <v>-0.10435301051690038</v>
      </c>
    </row>
    <row r="319" spans="2:8">
      <c r="B319" t="s">
        <v>316</v>
      </c>
      <c r="C319" s="3">
        <v>1.036609354738971E-2</v>
      </c>
      <c r="D319" s="3">
        <v>8.2677165268593145E-2</v>
      </c>
      <c r="E319" s="3">
        <v>0.12671934650695316</v>
      </c>
      <c r="F319" s="3">
        <v>8.1156981254790983E-2</v>
      </c>
      <c r="G319" s="3">
        <v>0.20784313999005821</v>
      </c>
      <c r="H319" s="3">
        <v>3.1266392300604018E-3</v>
      </c>
    </row>
    <row r="320" spans="2:8">
      <c r="B320" t="s">
        <v>317</v>
      </c>
      <c r="C320" s="3">
        <v>-6.5187239156902055E-2</v>
      </c>
      <c r="D320" s="3">
        <v>9.1851612443736519E-2</v>
      </c>
      <c r="E320" s="3">
        <v>0.14919011240610214</v>
      </c>
      <c r="F320" s="3">
        <v>0.61824730190891475</v>
      </c>
      <c r="G320" s="3">
        <v>0.58030481033769599</v>
      </c>
      <c r="H320" s="3">
        <v>-0.14358322465330375</v>
      </c>
    </row>
    <row r="321" spans="2:8">
      <c r="B321" t="s">
        <v>318</v>
      </c>
      <c r="C321" s="3">
        <v>-0.12620508265480945</v>
      </c>
      <c r="D321" s="3">
        <v>8.6648502324011112E-2</v>
      </c>
      <c r="E321" s="3">
        <v>0.11334450129052764</v>
      </c>
      <c r="F321" s="3">
        <v>0.53201951694482719</v>
      </c>
      <c r="G321" s="3">
        <v>0.76538291491826915</v>
      </c>
      <c r="H321" s="3">
        <v>0.81851345163120426</v>
      </c>
    </row>
    <row r="322" spans="2:8">
      <c r="B322" t="s">
        <v>319</v>
      </c>
      <c r="C322" s="3">
        <v>3.3247141816070691E-3</v>
      </c>
      <c r="D322" s="3">
        <v>4.2206285878735317E-2</v>
      </c>
      <c r="E322" s="3">
        <v>6.8029887470473671E-2</v>
      </c>
      <c r="F322" s="3">
        <v>0.18138321277831859</v>
      </c>
      <c r="G322" s="3">
        <v>0.38134473539724012</v>
      </c>
      <c r="H322" s="3">
        <v>0.4182767722203633</v>
      </c>
    </row>
    <row r="323" spans="2:8">
      <c r="B323" t="s">
        <v>320</v>
      </c>
      <c r="C323" s="3">
        <v>-8.7673285966207826E-2</v>
      </c>
      <c r="D323" s="3">
        <v>-7.8698449276057736E-2</v>
      </c>
      <c r="E323" s="3">
        <v>3.2217040977650324E-2</v>
      </c>
      <c r="F323" s="3">
        <v>0.2708768262723158</v>
      </c>
      <c r="G323" s="3">
        <v>0.63587504065580491</v>
      </c>
      <c r="H323" s="3">
        <v>0.59672131145372798</v>
      </c>
    </row>
    <row r="324" spans="2:8">
      <c r="B324" t="s">
        <v>321</v>
      </c>
      <c r="C324" s="3">
        <v>-0.11548223336081376</v>
      </c>
      <c r="D324" s="3">
        <v>5.2870091445544665E-2</v>
      </c>
      <c r="E324" s="3">
        <v>6.738131690379201E-2</v>
      </c>
      <c r="F324" s="3">
        <v>0.65952380837036251</v>
      </c>
      <c r="G324" s="3">
        <v>0.33015266817867817</v>
      </c>
      <c r="H324" s="3">
        <v>-0.348598132586878</v>
      </c>
    </row>
    <row r="325" spans="2:8">
      <c r="B325" t="s">
        <v>322</v>
      </c>
      <c r="C325" s="3">
        <v>-4.0502155620025793E-4</v>
      </c>
      <c r="D325" s="3">
        <v>1.7312446786270863E-2</v>
      </c>
      <c r="E325" s="3">
        <v>3.177257299721048E-2</v>
      </c>
      <c r="F325" s="3">
        <v>-5.2954720671351763E-2</v>
      </c>
      <c r="G325" s="3">
        <v>-5.6406110963695966E-3</v>
      </c>
      <c r="H325" s="3">
        <v>-4.0808391489747464E-2</v>
      </c>
    </row>
    <row r="326" spans="2:8">
      <c r="B326" t="s">
        <v>323</v>
      </c>
      <c r="C326" s="3">
        <v>2.2578295722376129E-2</v>
      </c>
      <c r="D326" s="3">
        <v>3.9999998967930273E-2</v>
      </c>
      <c r="E326" s="3">
        <v>2.7442368430939723E-2</v>
      </c>
      <c r="F326" s="3">
        <v>-8.1151834445463811E-2</v>
      </c>
      <c r="G326" s="3">
        <v>4.6511635813075713E-3</v>
      </c>
      <c r="H326" s="3">
        <v>5.8823529000072039E-2</v>
      </c>
    </row>
    <row r="327" spans="2:8">
      <c r="B327" t="s">
        <v>324</v>
      </c>
      <c r="C327" s="3">
        <v>-2.4639298116555519E-3</v>
      </c>
      <c r="D327" s="3">
        <v>2.904502554118582E-2</v>
      </c>
      <c r="E327" s="3">
        <v>5.024051021315179E-2</v>
      </c>
      <c r="F327" s="3">
        <v>0.17494957360275953</v>
      </c>
      <c r="G327" s="3">
        <v>0.27141773048722184</v>
      </c>
      <c r="H327" s="3">
        <v>0.12683503945442309</v>
      </c>
    </row>
    <row r="328" spans="2:8">
      <c r="B328" t="s">
        <v>325</v>
      </c>
      <c r="C328" s="3">
        <v>-4.5028630424133298E-2</v>
      </c>
      <c r="D328" s="3">
        <v>1.3256007807769254E-2</v>
      </c>
      <c r="E328" s="3">
        <v>7.4063232543191804E-2</v>
      </c>
      <c r="F328" s="3">
        <v>0.20690789716815017</v>
      </c>
      <c r="G328" s="3">
        <v>0.33466715914490908</v>
      </c>
      <c r="H328" s="3">
        <v>0.4220930285768838</v>
      </c>
    </row>
    <row r="329" spans="2:8">
      <c r="B329" t="s">
        <v>326</v>
      </c>
      <c r="C329" s="3">
        <v>-6.5873148279653404E-2</v>
      </c>
      <c r="D329" s="3">
        <v>-9.9970363738867141E-3</v>
      </c>
      <c r="E329" s="3">
        <v>5.6649811070290212E-2</v>
      </c>
      <c r="F329" s="3">
        <v>0.27750860085423268</v>
      </c>
      <c r="G329" s="3">
        <v>0.52589691508379022</v>
      </c>
      <c r="H329" s="3">
        <v>0.75498170764888894</v>
      </c>
    </row>
    <row r="330" spans="2:8">
      <c r="B330" t="s">
        <v>327</v>
      </c>
      <c r="C330" s="3">
        <v>-5.979951013503948E-2</v>
      </c>
      <c r="D330" s="3">
        <v>-1.8522304239758314E-2</v>
      </c>
      <c r="E330" s="3">
        <v>9.759615281585754E-3</v>
      </c>
      <c r="F330" s="3">
        <v>0.24421237984250599</v>
      </c>
      <c r="G330" s="3">
        <v>0.35957537996521749</v>
      </c>
      <c r="H330" s="3">
        <v>0.53182544384937103</v>
      </c>
    </row>
    <row r="331" spans="2:8">
      <c r="B331" t="s">
        <v>328</v>
      </c>
      <c r="C331" s="3">
        <v>1.5384614859477841E-2</v>
      </c>
      <c r="D331" s="3">
        <v>4.4808155984555675E-2</v>
      </c>
      <c r="E331" s="3">
        <v>3.2343583976067514E-2</v>
      </c>
      <c r="F331" s="3">
        <v>-3.3746898514783519E-2</v>
      </c>
      <c r="G331" s="3">
        <v>3.86692572313585E-3</v>
      </c>
      <c r="H331" s="3">
        <v>-1.5921199521387708E-2</v>
      </c>
    </row>
    <row r="332" spans="2:8">
      <c r="B332" t="s">
        <v>329</v>
      </c>
      <c r="C332" s="3">
        <v>-2.6323358022658283E-2</v>
      </c>
      <c r="D332" s="3">
        <v>-1.7305966047171606E-2</v>
      </c>
      <c r="E332" s="3">
        <v>8.7880640795757303E-2</v>
      </c>
      <c r="F332" s="3">
        <v>0.22574138204104632</v>
      </c>
      <c r="G332" s="3">
        <v>0.41690085253330489</v>
      </c>
      <c r="H332" s="3">
        <v>0.39878013067262907</v>
      </c>
    </row>
    <row r="333" spans="2:8">
      <c r="B333" t="s">
        <v>330</v>
      </c>
      <c r="C333" s="3">
        <v>1.1060835591687246E-2</v>
      </c>
      <c r="D333" s="3">
        <v>1.8743667552955312E-2</v>
      </c>
      <c r="E333" s="3">
        <v>8.585313198781952E-2</v>
      </c>
      <c r="F333" s="3">
        <v>0.12095875002499312</v>
      </c>
      <c r="G333" s="3">
        <v>0.28089171957338155</v>
      </c>
      <c r="H333" s="3">
        <v>0.35740803098267437</v>
      </c>
    </row>
    <row r="334" spans="2:8">
      <c r="B334" t="s">
        <v>331</v>
      </c>
      <c r="C334" s="3">
        <v>1.1337868760524339E-2</v>
      </c>
      <c r="D334" s="3">
        <v>4.1447752340157074E-2</v>
      </c>
      <c r="E334" s="3">
        <v>4.3885312118485231E-2</v>
      </c>
      <c r="F334" s="3">
        <v>-3.6717061968845277E-2</v>
      </c>
      <c r="G334" s="3">
        <v>-3.9084296882254677E-3</v>
      </c>
      <c r="H334" s="3">
        <v>-1.8701867228140157E-2</v>
      </c>
    </row>
    <row r="335" spans="2:8">
      <c r="B335" t="s">
        <v>332</v>
      </c>
      <c r="C335" s="3">
        <v>-0.13610698362745055</v>
      </c>
      <c r="D335" s="3">
        <v>-3.4860557243728607E-2</v>
      </c>
      <c r="E335" s="3">
        <v>-2.8733711913807913E-2</v>
      </c>
      <c r="F335" s="3">
        <v>0.57989130484401308</v>
      </c>
      <c r="G335" s="3">
        <v>0.3452105563934873</v>
      </c>
      <c r="H335" s="3">
        <v>3.0485644998170303E-2</v>
      </c>
    </row>
    <row r="336" spans="2:8">
      <c r="B336" t="s">
        <v>333</v>
      </c>
      <c r="C336" s="3">
        <v>1.0302840842233207E-2</v>
      </c>
      <c r="D336" s="3">
        <v>4.8946515637941612E-2</v>
      </c>
      <c r="E336" s="3">
        <v>5.3728429249908061E-2</v>
      </c>
      <c r="F336" s="3">
        <v>-5.9851652790225307E-2</v>
      </c>
      <c r="G336" s="3">
        <v>-0.124695698130601</v>
      </c>
      <c r="H336" s="3">
        <v>-0.25144575642274991</v>
      </c>
    </row>
    <row r="337" spans="2:8">
      <c r="B337" t="s">
        <v>334</v>
      </c>
      <c r="C337" s="3">
        <v>-1.5878877279770998E-2</v>
      </c>
      <c r="D337" s="3">
        <v>3.0549109834567822E-2</v>
      </c>
      <c r="E337" s="3">
        <v>0.12068965374880603</v>
      </c>
      <c r="F337" s="3">
        <v>0.19775280684827501</v>
      </c>
      <c r="G337" s="3">
        <v>0.41005291053534432</v>
      </c>
      <c r="H337" s="3">
        <v>0.30637255177683453</v>
      </c>
    </row>
    <row r="338" spans="2:8">
      <c r="B338" t="s">
        <v>335</v>
      </c>
      <c r="C338" s="3">
        <v>-2.6666659140195392E-3</v>
      </c>
      <c r="D338" s="3">
        <v>2.3605886113640784E-2</v>
      </c>
      <c r="E338" s="3">
        <v>2.4306743714985757E-2</v>
      </c>
      <c r="F338" s="3">
        <v>3.0303030958699129E-2</v>
      </c>
      <c r="G338" s="3">
        <v>8.4450889887992986E-2</v>
      </c>
      <c r="H338" s="3">
        <v>7.3555838853747391E-2</v>
      </c>
    </row>
    <row r="339" spans="2:8">
      <c r="B339" t="s">
        <v>336</v>
      </c>
      <c r="C339" s="3">
        <v>-1.0869564908793761E-2</v>
      </c>
      <c r="D339" s="3">
        <v>3.8610044908118368E-3</v>
      </c>
      <c r="E339" s="3">
        <v>5.5072463177095354E-2</v>
      </c>
      <c r="F339" s="3">
        <v>9.440769585168951E-2</v>
      </c>
      <c r="G339" s="3">
        <v>0.19815667825777217</v>
      </c>
      <c r="H339" s="3">
        <v>0.11246943133250675</v>
      </c>
    </row>
    <row r="340" spans="2:8">
      <c r="B340" t="s">
        <v>337</v>
      </c>
      <c r="C340" s="3">
        <v>-9.5025158657957576E-3</v>
      </c>
      <c r="D340" s="3">
        <v>-7.2829146849946458E-3</v>
      </c>
      <c r="E340" s="3">
        <v>-5.1396943967322972E-2</v>
      </c>
      <c r="F340" s="3">
        <v>-0.10595358494171137</v>
      </c>
      <c r="G340" s="3">
        <v>-1.2097900211542445E-2</v>
      </c>
      <c r="H340" s="3">
        <v>-5.6945189798514595E-2</v>
      </c>
    </row>
    <row r="341" spans="2:8">
      <c r="B341" t="s">
        <v>338</v>
      </c>
      <c r="C341" s="3">
        <v>5.6306306751952917E-2</v>
      </c>
      <c r="D341" s="3">
        <v>9.3240095410553669E-2</v>
      </c>
      <c r="E341" s="3">
        <v>0.11799761870012748</v>
      </c>
      <c r="F341" s="3">
        <v>6.0486153858221092E-2</v>
      </c>
      <c r="G341" s="3">
        <v>-3.7174710925866883E-3</v>
      </c>
      <c r="H341" s="3">
        <v>-0.22479338924182657</v>
      </c>
    </row>
    <row r="342" spans="2:8">
      <c r="B342" t="s">
        <v>339</v>
      </c>
      <c r="C342" s="3">
        <v>-1.0819859227438999E-2</v>
      </c>
      <c r="D342" s="3">
        <v>5.6563453808980091E-2</v>
      </c>
      <c r="E342" s="3">
        <v>0.1427830175778273</v>
      </c>
      <c r="F342" s="3">
        <v>0.28457051817353207</v>
      </c>
      <c r="G342" s="3">
        <v>0.38439999830967886</v>
      </c>
      <c r="H342" s="3">
        <v>0.17835603598122396</v>
      </c>
    </row>
    <row r="343" spans="2:8">
      <c r="B343" t="s">
        <v>340</v>
      </c>
      <c r="C343" s="3">
        <v>-1.853197622621372E-2</v>
      </c>
      <c r="D343" s="3">
        <v>2.9313130486087413E-2</v>
      </c>
      <c r="E343" s="3">
        <v>9.1313128935365473E-2</v>
      </c>
      <c r="F343" s="3">
        <v>0.28619047332635805</v>
      </c>
      <c r="G343" s="3">
        <v>0.41859243013315273</v>
      </c>
      <c r="H343" s="3">
        <v>0.19460414771749157</v>
      </c>
    </row>
    <row r="344" spans="2:8">
      <c r="B344" t="s">
        <v>341</v>
      </c>
      <c r="C344" s="3">
        <v>-6.6880594745117095E-2</v>
      </c>
      <c r="D344" s="3">
        <v>3.4450476928187701E-2</v>
      </c>
      <c r="E344" s="3">
        <v>0.17803837996982885</v>
      </c>
      <c r="F344" s="3">
        <v>0.40086206783171918</v>
      </c>
      <c r="G344" s="3">
        <v>0.75955414096780838</v>
      </c>
      <c r="H344" s="3">
        <v>1.2578667794272684</v>
      </c>
    </row>
    <row r="345" spans="2:8">
      <c r="B345" t="s">
        <v>342</v>
      </c>
      <c r="C345" s="3">
        <v>-2.5192143386043919E-2</v>
      </c>
      <c r="D345" s="3">
        <v>2.9769960846513843E-2</v>
      </c>
      <c r="E345" s="3">
        <v>0.11856933042558437</v>
      </c>
      <c r="F345" s="3">
        <v>0.17498713501477448</v>
      </c>
      <c r="G345" s="3">
        <v>0.65434782803458647</v>
      </c>
      <c r="H345" s="3">
        <v>0.56907216131102079</v>
      </c>
    </row>
    <row r="346" spans="2:8">
      <c r="B346" t="s">
        <v>343</v>
      </c>
      <c r="C346" s="3">
        <v>-1.0914052067590996E-2</v>
      </c>
      <c r="D346" s="3">
        <v>1.9929658822946505E-2</v>
      </c>
      <c r="E346" s="3">
        <v>0.10434120410348768</v>
      </c>
      <c r="F346" s="3">
        <v>0.28774422529678279</v>
      </c>
      <c r="G346" s="3">
        <v>0.48717948702871072</v>
      </c>
      <c r="H346" s="3">
        <v>0.66185307138653537</v>
      </c>
    </row>
    <row r="347" spans="2:8">
      <c r="B347" t="s">
        <v>344</v>
      </c>
      <c r="C347" s="3">
        <v>4.3592025664085376E-4</v>
      </c>
      <c r="D347" s="3">
        <v>2.8225806060527603E-2</v>
      </c>
      <c r="E347" s="3">
        <v>2.1834048027209452E-3</v>
      </c>
      <c r="F347" s="3">
        <v>0.13670133514195504</v>
      </c>
      <c r="G347" s="3">
        <v>0.15617128807668101</v>
      </c>
      <c r="H347" s="3">
        <v>-0.21350239837539586</v>
      </c>
    </row>
    <row r="348" spans="2:8">
      <c r="B348" t="s">
        <v>345</v>
      </c>
      <c r="C348" s="3">
        <v>9.6473727350909755E-3</v>
      </c>
      <c r="D348" s="3">
        <v>3.0910327346985289E-2</v>
      </c>
      <c r="E348" s="3">
        <v>9.4324560198877361E-3</v>
      </c>
      <c r="F348" s="3">
        <v>-7.862780687850579E-2</v>
      </c>
      <c r="G348" s="3">
        <v>-3.0351451169118304E-2</v>
      </c>
      <c r="H348" s="3">
        <v>0.10113776867107727</v>
      </c>
    </row>
    <row r="349" spans="2:8">
      <c r="B349" t="s">
        <v>346</v>
      </c>
      <c r="C349" s="3">
        <v>-7.7821017213832722E-3</v>
      </c>
      <c r="D349" s="3">
        <v>-5.0252120741535178E-2</v>
      </c>
      <c r="E349" s="3">
        <v>-1.632047520495894E-2</v>
      </c>
      <c r="F349" s="3">
        <v>0.21273980442109686</v>
      </c>
      <c r="G349" s="3">
        <v>0.28938156123533121</v>
      </c>
      <c r="H349" s="3">
        <v>0.61628473977126008</v>
      </c>
    </row>
    <row r="350" spans="2:8">
      <c r="B350" t="s">
        <v>347</v>
      </c>
      <c r="C350" s="3">
        <v>-0.14014766747393914</v>
      </c>
      <c r="D350" s="3">
        <v>-5.8024894098868796E-2</v>
      </c>
      <c r="E350" s="3">
        <v>1.1312939579462444E-2</v>
      </c>
      <c r="F350" s="3">
        <v>0.43014871738122062</v>
      </c>
      <c r="G350" s="3">
        <v>0.55754601480925703</v>
      </c>
      <c r="H350" s="3">
        <v>0.6067540865457588</v>
      </c>
    </row>
    <row r="351" spans="2:8">
      <c r="B351" t="s">
        <v>348</v>
      </c>
      <c r="C351" s="3">
        <v>-3.0741411357186332E-2</v>
      </c>
      <c r="D351" s="3">
        <v>4.4155843641500159E-2</v>
      </c>
      <c r="E351" s="3">
        <v>0.17953420278980081</v>
      </c>
      <c r="F351" s="3">
        <v>0.41424802526517457</v>
      </c>
      <c r="G351" s="3">
        <v>0.6205593384887631</v>
      </c>
      <c r="H351" s="3">
        <v>0.57261613886523821</v>
      </c>
    </row>
    <row r="352" spans="2:8">
      <c r="B352" t="s">
        <v>349</v>
      </c>
      <c r="C352" s="3">
        <v>-2.2212995852944228E-2</v>
      </c>
      <c r="D352" s="3">
        <v>2.4581249387169324E-2</v>
      </c>
      <c r="E352" s="3">
        <v>4.0500738184512164E-2</v>
      </c>
      <c r="F352" s="3">
        <v>-6.1447614467265765E-2</v>
      </c>
      <c r="G352" s="3">
        <v>-0.10671387065825277</v>
      </c>
      <c r="H352" s="3">
        <v>-0.194320900388394</v>
      </c>
    </row>
    <row r="353" spans="2:8">
      <c r="B353" t="s">
        <v>350</v>
      </c>
      <c r="C353" s="3">
        <v>4.9833889538732912E-3</v>
      </c>
      <c r="D353" s="3">
        <v>2.9787234265427287E-2</v>
      </c>
      <c r="E353" s="3">
        <v>0.11432706172600793</v>
      </c>
      <c r="F353" s="3">
        <v>0.22186958854327266</v>
      </c>
      <c r="G353" s="3">
        <v>0.41733600658772185</v>
      </c>
      <c r="H353" s="3">
        <v>0.42472665399000142</v>
      </c>
    </row>
    <row r="354" spans="2:8">
      <c r="B354" t="s">
        <v>351</v>
      </c>
      <c r="C354" s="3">
        <v>-2.5047212037467959E-2</v>
      </c>
      <c r="D354" s="3">
        <v>1.1863007295934702E-2</v>
      </c>
      <c r="E354" s="3">
        <v>9.1222602507218697E-2</v>
      </c>
      <c r="F354" s="3">
        <v>0.29543053087030025</v>
      </c>
      <c r="G354" s="3">
        <v>0.46468567701572216</v>
      </c>
      <c r="H354" s="3">
        <v>0.41278985606138541</v>
      </c>
    </row>
    <row r="355" spans="2:8">
      <c r="B355" t="s">
        <v>352</v>
      </c>
      <c r="C355" s="3">
        <v>-6.0920578259399782E-2</v>
      </c>
      <c r="D355" s="3">
        <v>9.1242788628603133E-2</v>
      </c>
      <c r="E355" s="3">
        <v>-8.6888599442361825E-3</v>
      </c>
      <c r="F355" s="3">
        <v>-0.27033660693516093</v>
      </c>
      <c r="G355" s="3">
        <v>-0.43390169919586352</v>
      </c>
      <c r="H355" s="3">
        <v>-0.57565165647445937</v>
      </c>
    </row>
    <row r="356" spans="2:8">
      <c r="B356" t="s">
        <v>353</v>
      </c>
      <c r="C356" s="3">
        <v>1.4772037019616491E-2</v>
      </c>
      <c r="D356" s="3">
        <v>2.2020409975367583E-2</v>
      </c>
      <c r="E356" s="3">
        <v>7.8010980911683792E-2</v>
      </c>
      <c r="F356" s="3">
        <v>0.3034617432961888</v>
      </c>
      <c r="G356" s="3">
        <v>0.48695916047872312</v>
      </c>
      <c r="H356" s="3">
        <v>0.59639784326066847</v>
      </c>
    </row>
    <row r="357" spans="2:8">
      <c r="B357" t="s">
        <v>354</v>
      </c>
      <c r="C357" s="3">
        <v>-2.8832487254104699E-2</v>
      </c>
      <c r="D357" s="3">
        <v>-2.0459153284831277E-2</v>
      </c>
      <c r="E357" s="3">
        <v>8.5075058681161497E-2</v>
      </c>
      <c r="F357" s="3">
        <v>0.32818683448947139</v>
      </c>
      <c r="G357" s="3">
        <v>0.50949947289652742</v>
      </c>
      <c r="H357" s="3">
        <v>0.67765697683452819</v>
      </c>
    </row>
    <row r="358" spans="2:8">
      <c r="B358" t="s">
        <v>355</v>
      </c>
      <c r="C358" s="3">
        <v>2.8080808154081316E-2</v>
      </c>
      <c r="D358" s="3">
        <v>0.12351612614850827</v>
      </c>
      <c r="E358" s="3">
        <v>7.977933354483846E-2</v>
      </c>
      <c r="F358" s="3">
        <v>0.3754054034152372</v>
      </c>
      <c r="G358" s="3">
        <v>0.40852477372158713</v>
      </c>
      <c r="H358" s="3">
        <v>0.21022592333378798</v>
      </c>
    </row>
    <row r="359" spans="2:8">
      <c r="B359" t="s">
        <v>356</v>
      </c>
      <c r="C359" s="3">
        <v>-1.3844997131113312E-2</v>
      </c>
      <c r="D359" s="3">
        <v>-2.0812192171550947E-3</v>
      </c>
      <c r="E359" s="3">
        <v>6.9877550858239212E-2</v>
      </c>
      <c r="F359" s="3">
        <v>0.14230098802082458</v>
      </c>
      <c r="G359" s="3">
        <v>0.33144600541005897</v>
      </c>
      <c r="H359" s="3">
        <v>0.39574015053665379</v>
      </c>
    </row>
    <row r="360" spans="2:8">
      <c r="B360" t="s">
        <v>357</v>
      </c>
      <c r="C360" s="3">
        <v>-5.7341905574716967E-2</v>
      </c>
      <c r="D360" s="3">
        <v>-3.8272278202252208E-2</v>
      </c>
      <c r="E360" s="3">
        <v>6.6922767285004348E-2</v>
      </c>
      <c r="F360" s="3">
        <v>0.35481386602779175</v>
      </c>
      <c r="G360" s="3">
        <v>0.50771431591871297</v>
      </c>
      <c r="H360" s="3">
        <v>0.66047832348555424</v>
      </c>
    </row>
    <row r="361" spans="2:8">
      <c r="B361" t="s">
        <v>358</v>
      </c>
      <c r="C361" s="3">
        <v>-2.9172029324264992E-2</v>
      </c>
      <c r="D361" s="3">
        <v>1.7706942345203647E-3</v>
      </c>
      <c r="E361" s="3">
        <v>0.10705078248549293</v>
      </c>
      <c r="F361" s="3">
        <v>0.31065318241573325</v>
      </c>
      <c r="G361" s="3">
        <v>0.49842741408123525</v>
      </c>
      <c r="H361" s="3">
        <v>0.46043346134234087</v>
      </c>
    </row>
    <row r="362" spans="2:8">
      <c r="B362" t="s">
        <v>359</v>
      </c>
      <c r="C362" s="3">
        <v>-3.7202636950298684E-3</v>
      </c>
      <c r="D362" s="3">
        <v>5.1418673931738379E-2</v>
      </c>
      <c r="E362" s="3">
        <v>0.14933387523340769</v>
      </c>
      <c r="F362" s="3">
        <v>0.32401706898523663</v>
      </c>
      <c r="G362" s="3">
        <v>0.58248681787878653</v>
      </c>
      <c r="H362" s="3">
        <v>0.45883716099870253</v>
      </c>
    </row>
    <row r="363" spans="2:8">
      <c r="B363" t="s">
        <v>360</v>
      </c>
      <c r="C363" s="3">
        <v>-4.6036519799941611E-2</v>
      </c>
      <c r="D363" s="3">
        <v>1.2908269035065922E-2</v>
      </c>
      <c r="E363" s="3">
        <v>9.2327798195173783E-2</v>
      </c>
      <c r="F363" s="3">
        <v>0.37430547415957327</v>
      </c>
      <c r="G363" s="3">
        <v>0.44668414345643059</v>
      </c>
      <c r="H363" s="3">
        <v>0.39531670435699651</v>
      </c>
    </row>
    <row r="364" spans="2:8">
      <c r="B364" t="s">
        <v>361</v>
      </c>
      <c r="C364" s="3">
        <v>3.0880230572259748E-2</v>
      </c>
      <c r="D364" s="3">
        <v>3.7166083964875973E-2</v>
      </c>
      <c r="E364" s="3">
        <v>9.8674637866566384E-2</v>
      </c>
      <c r="F364" s="3">
        <v>0.10043130076960516</v>
      </c>
      <c r="G364" s="3">
        <v>0.20346349491687121</v>
      </c>
      <c r="H364" s="3">
        <v>0.23769923632029766</v>
      </c>
    </row>
    <row r="365" spans="2:8">
      <c r="B365" t="s">
        <v>362</v>
      </c>
      <c r="C365" s="3">
        <v>7.8277882147841371E-3</v>
      </c>
      <c r="D365" s="3">
        <v>0.10694365187483079</v>
      </c>
      <c r="E365" s="3">
        <v>0.18119265986756639</v>
      </c>
      <c r="F365" s="3">
        <v>0.38827113264229896</v>
      </c>
      <c r="G365" s="3">
        <v>0.31629393472862355</v>
      </c>
      <c r="H365" s="3">
        <v>0.18595285326209599</v>
      </c>
    </row>
    <row r="366" spans="2:8">
      <c r="B366" t="s">
        <v>363</v>
      </c>
      <c r="C366" s="3">
        <v>-8.4122138292260451E-2</v>
      </c>
      <c r="D366" s="3">
        <v>-4.0462973336743424E-2</v>
      </c>
      <c r="E366" s="3">
        <v>3.7458795776091014E-2</v>
      </c>
      <c r="F366" s="3">
        <v>0.19091847005972751</v>
      </c>
      <c r="G366" s="3">
        <v>0.2966292124144172</v>
      </c>
      <c r="H366" s="3">
        <v>0.26166182307271213</v>
      </c>
    </row>
    <row r="367" spans="2:8">
      <c r="B367" t="s">
        <v>364</v>
      </c>
      <c r="C367" s="3">
        <v>8.0645152006728615E-3</v>
      </c>
      <c r="D367" s="3">
        <v>6.2234441738998392E-2</v>
      </c>
      <c r="E367" s="3">
        <v>4.1186904132199942E-2</v>
      </c>
      <c r="F367" s="3">
        <v>-6.7982456033631844E-2</v>
      </c>
      <c r="G367" s="3">
        <v>-5.3241254908687918E-2</v>
      </c>
      <c r="H367" s="3">
        <v>-6.9411019255850692E-2</v>
      </c>
    </row>
    <row r="368" spans="2:8">
      <c r="B368" t="s">
        <v>365</v>
      </c>
      <c r="C368" s="3">
        <v>-2.677376125373232E-2</v>
      </c>
      <c r="D368" s="3">
        <v>-2.2644617305763726E-3</v>
      </c>
      <c r="E368" s="3">
        <v>5.2423325503495155E-2</v>
      </c>
      <c r="F368" s="3">
        <v>0.14698922149997662</v>
      </c>
      <c r="G368" s="3">
        <v>0.34578118132422642</v>
      </c>
      <c r="H368" s="3">
        <v>0.44916935730475238</v>
      </c>
    </row>
    <row r="369" spans="2:8">
      <c r="B369" t="s">
        <v>366</v>
      </c>
      <c r="C369" s="3">
        <v>-2.3349436535022416E-2</v>
      </c>
      <c r="D369" s="3">
        <v>1.2529318573935244E-2</v>
      </c>
      <c r="E369" s="3">
        <v>5.1126515158288921E-2</v>
      </c>
      <c r="F369" s="3">
        <v>8.3035712240493442E-2</v>
      </c>
      <c r="G369" s="3">
        <v>0.3127705626265993</v>
      </c>
      <c r="H369" s="3">
        <v>4.120171383876059E-2</v>
      </c>
    </row>
    <row r="370" spans="2:8">
      <c r="B370" t="s">
        <v>367</v>
      </c>
      <c r="C370" s="3">
        <v>4.3280181518715821E-2</v>
      </c>
      <c r="D370" s="3">
        <v>-9.9972989893148956E-3</v>
      </c>
      <c r="E370" s="3">
        <v>-0.10107949070315136</v>
      </c>
      <c r="F370" s="3">
        <v>-0.24671052797916893</v>
      </c>
      <c r="G370" s="3">
        <v>-0.2835353937099262</v>
      </c>
      <c r="H370" s="3">
        <v>-0.43717358067344292</v>
      </c>
    </row>
    <row r="371" spans="2:8">
      <c r="B371" t="s">
        <v>368</v>
      </c>
      <c r="C371" s="3">
        <v>1.7381109222472046E-2</v>
      </c>
      <c r="D371" s="3">
        <v>8.6646347285348257E-2</v>
      </c>
      <c r="E371" s="3">
        <v>7.0873847895070341E-2</v>
      </c>
      <c r="F371" s="3">
        <v>-7.663293171923824E-3</v>
      </c>
      <c r="G371" s="3">
        <v>0.14106857594252364</v>
      </c>
      <c r="H371" s="3">
        <v>0.25714079323993855</v>
      </c>
    </row>
    <row r="372" spans="2:8">
      <c r="B372" t="s">
        <v>369</v>
      </c>
      <c r="C372" s="3">
        <v>-1.1122697858469976E-2</v>
      </c>
      <c r="D372" s="3">
        <v>-5.5444889215445881E-2</v>
      </c>
      <c r="E372" s="3">
        <v>-3.0664396285132733E-2</v>
      </c>
      <c r="F372" s="3">
        <v>6.5144138950473884E-2</v>
      </c>
      <c r="G372" s="3">
        <v>-8.5503052621411224E-2</v>
      </c>
      <c r="H372" s="3">
        <v>-0.3256695893399062</v>
      </c>
    </row>
    <row r="373" spans="2:8">
      <c r="B373" t="s">
        <v>370</v>
      </c>
      <c r="C373" s="3">
        <v>-6.2327908298065449E-3</v>
      </c>
      <c r="D373" s="3">
        <v>2.8410687785257016E-2</v>
      </c>
      <c r="E373" s="3">
        <v>0.13965087183779668</v>
      </c>
      <c r="F373" s="3">
        <v>0.32828565242712648</v>
      </c>
      <c r="G373" s="3">
        <v>0.43651966339265091</v>
      </c>
      <c r="H373" s="3">
        <v>0.44563068374371317</v>
      </c>
    </row>
    <row r="374" spans="2:8">
      <c r="B374" t="s">
        <v>371</v>
      </c>
      <c r="C374" s="3">
        <v>-8.1799591867991461E-3</v>
      </c>
      <c r="D374" s="3">
        <v>8.665510949410038E-3</v>
      </c>
      <c r="E374" s="3">
        <v>1.6771489072860524E-2</v>
      </c>
      <c r="F374" s="3">
        <v>3.7507130314273995E-2</v>
      </c>
      <c r="G374" s="3">
        <v>5.4730014493348689E-2</v>
      </c>
      <c r="H374" s="3">
        <v>6.2043838005513274E-2</v>
      </c>
    </row>
    <row r="375" spans="2:8">
      <c r="B375" t="s">
        <v>372</v>
      </c>
      <c r="C375" s="3">
        <v>-5.4665410235228529E-2</v>
      </c>
      <c r="D375" s="3">
        <v>9.7374178533741862E-2</v>
      </c>
      <c r="E375" s="3">
        <v>0.1891635544932404</v>
      </c>
      <c r="F375" s="3">
        <v>0.88356807429882367</v>
      </c>
      <c r="G375" s="3">
        <v>0.97111132565179425</v>
      </c>
      <c r="H375" s="3">
        <v>0.20503639936679741</v>
      </c>
    </row>
    <row r="376" spans="2:8">
      <c r="B376" t="s">
        <v>373</v>
      </c>
      <c r="C376" s="3">
        <v>8.5332852705069184E-2</v>
      </c>
      <c r="D376" s="3">
        <v>-2.653721706538914E-2</v>
      </c>
      <c r="E376" s="3">
        <v>-0.19786666627931038</v>
      </c>
      <c r="F376" s="3">
        <v>-0.43775700846460197</v>
      </c>
      <c r="G376" s="3">
        <v>-0.50033222540391431</v>
      </c>
      <c r="H376" s="3">
        <v>-0.70475648305488581</v>
      </c>
    </row>
    <row r="377" spans="2:8">
      <c r="B377" t="s">
        <v>374</v>
      </c>
      <c r="C377" s="3">
        <v>-8.8888889775865731E-2</v>
      </c>
      <c r="D377" s="3">
        <v>-3.4133234585089767E-3</v>
      </c>
      <c r="E377" s="3">
        <v>0.18745378323429773</v>
      </c>
      <c r="F377" s="3">
        <v>0.62287350861908153</v>
      </c>
      <c r="G377" s="3">
        <v>0.61295182984132635</v>
      </c>
      <c r="H377" s="3">
        <v>1.1401599375939564</v>
      </c>
    </row>
    <row r="378" spans="2:8">
      <c r="B378" t="s">
        <v>375</v>
      </c>
      <c r="C378" s="3">
        <v>-4.7392662832257626E-2</v>
      </c>
      <c r="D378" s="3">
        <v>1.8322670214522274E-2</v>
      </c>
      <c r="E378" s="3">
        <v>7.8312221903327206E-2</v>
      </c>
      <c r="F378" s="3">
        <v>0.28067376606631611</v>
      </c>
      <c r="G378" s="3">
        <v>0.37574971805120927</v>
      </c>
      <c r="H378" s="3">
        <v>0.44527042849773935</v>
      </c>
    </row>
    <row r="379" spans="2:8">
      <c r="B379" t="s">
        <v>376</v>
      </c>
      <c r="C379" s="3">
        <v>-4.5951617516253318E-2</v>
      </c>
      <c r="D379" s="3">
        <v>-3.1163422626283577E-3</v>
      </c>
      <c r="E379" s="3">
        <v>8.7783377330360457E-2</v>
      </c>
      <c r="F379" s="3">
        <v>0.27274870961523678</v>
      </c>
      <c r="G379" s="3">
        <v>0.27539870153887436</v>
      </c>
      <c r="H379" s="3">
        <v>0.50313261307629698</v>
      </c>
    </row>
    <row r="380" spans="2:8">
      <c r="B380" t="s">
        <v>377</v>
      </c>
      <c r="C380" s="3">
        <v>-0.10431283519514778</v>
      </c>
      <c r="D380" s="3">
        <v>-9.4253517667907127E-3</v>
      </c>
      <c r="E380" s="3">
        <v>3.1002520994467098E-2</v>
      </c>
      <c r="F380" s="3">
        <v>0.62443861649148191</v>
      </c>
      <c r="G380" s="3">
        <v>0.36253766076556215</v>
      </c>
      <c r="H380" s="3">
        <v>0.16830856475235434</v>
      </c>
    </row>
    <row r="381" spans="2:8">
      <c r="B381" t="s">
        <v>378</v>
      </c>
      <c r="C381" s="3">
        <v>-6.0320811768518334E-2</v>
      </c>
      <c r="D381" s="3">
        <v>-7.2392821612022873E-3</v>
      </c>
      <c r="E381" s="3">
        <v>5.2521498442717585E-2</v>
      </c>
      <c r="F381" s="3">
        <v>0.23893207229658642</v>
      </c>
      <c r="G381" s="3">
        <v>0.42732611874023618</v>
      </c>
      <c r="H381" s="3">
        <v>0.50970268958206622</v>
      </c>
    </row>
    <row r="382" spans="2:8">
      <c r="B382" t="s">
        <v>379</v>
      </c>
      <c r="C382" s="3">
        <v>-2.9096193335742204E-2</v>
      </c>
      <c r="D382" s="3">
        <v>4.9397880275926953E-2</v>
      </c>
      <c r="E382" s="3">
        <v>0.11838660844507465</v>
      </c>
      <c r="F382" s="3">
        <v>0.33698460862196278</v>
      </c>
      <c r="G382" s="3">
        <v>0.30743771956090438</v>
      </c>
      <c r="H382" s="3">
        <v>0.36272255208915771</v>
      </c>
    </row>
    <row r="383" spans="2:8">
      <c r="B383" t="s">
        <v>380</v>
      </c>
      <c r="C383" s="3">
        <v>4.1666667299306903E-2</v>
      </c>
      <c r="D383" s="3">
        <v>-0.13793103469456369</v>
      </c>
      <c r="E383" s="3">
        <v>-0.1634885218618326</v>
      </c>
      <c r="F383" s="3">
        <v>-0.13051607962203937</v>
      </c>
      <c r="G383" s="3">
        <v>-0.24143556160305712</v>
      </c>
      <c r="H383" s="3">
        <v>-0.42860654003633936</v>
      </c>
    </row>
    <row r="384" spans="2:8">
      <c r="B384" t="s">
        <v>381</v>
      </c>
      <c r="C384" s="3">
        <v>-2.925092978826116E-2</v>
      </c>
      <c r="D384" s="3">
        <v>-1.3529412083184811E-2</v>
      </c>
      <c r="E384" s="3">
        <v>7.1638341951172135E-2</v>
      </c>
      <c r="F384" s="3">
        <v>0.25286515972052026</v>
      </c>
      <c r="G384" s="3">
        <v>0.44805343270969722</v>
      </c>
      <c r="H384" s="3">
        <v>0.62647536707831364</v>
      </c>
    </row>
    <row r="385" spans="2:8">
      <c r="B385" t="s">
        <v>382</v>
      </c>
      <c r="C385" s="3">
        <v>-1.7008960025551856E-2</v>
      </c>
      <c r="D385" s="3">
        <v>-8.1989369732410111E-2</v>
      </c>
      <c r="E385" s="3">
        <v>-9.6397608912752286E-2</v>
      </c>
      <c r="F385" s="3">
        <v>-3.9736310830028376E-2</v>
      </c>
      <c r="G385" s="3">
        <v>-0.223097218241461</v>
      </c>
      <c r="H385" s="3">
        <v>-0.34310242207592001</v>
      </c>
    </row>
    <row r="386" spans="2:8">
      <c r="B386" t="s">
        <v>383</v>
      </c>
      <c r="C386" s="3">
        <v>-2.77777774537038E-2</v>
      </c>
      <c r="D386" s="3">
        <v>4.970008734445619E-2</v>
      </c>
      <c r="E386" s="3">
        <v>2.4247491942425814E-2</v>
      </c>
      <c r="F386" s="3">
        <v>-0.21373555812419021</v>
      </c>
      <c r="G386" s="3">
        <v>-9.1246289120950119E-2</v>
      </c>
      <c r="H386" s="3">
        <v>-0.19301712458264197</v>
      </c>
    </row>
    <row r="387" spans="2:8">
      <c r="B387" t="s">
        <v>384</v>
      </c>
      <c r="C387" s="3">
        <v>-8.2688776074364312E-2</v>
      </c>
      <c r="D387" s="3">
        <v>-0.16437717226359083</v>
      </c>
      <c r="E387" s="3">
        <v>6.561086131196614E-2</v>
      </c>
      <c r="F387" s="3">
        <v>0.50892448639317123</v>
      </c>
      <c r="G387" s="3">
        <v>1.2455456971138092</v>
      </c>
      <c r="H387" s="3">
        <v>2.427805064689013</v>
      </c>
    </row>
    <row r="388" spans="2:8">
      <c r="B388" t="s">
        <v>385</v>
      </c>
      <c r="C388" s="3">
        <v>2.5125627533708172E-2</v>
      </c>
      <c r="D388" s="3">
        <v>-7.7757684829155127E-2</v>
      </c>
      <c r="E388" s="3">
        <v>-0.2497241621031695</v>
      </c>
      <c r="F388" s="3">
        <v>-0.42616033745730852</v>
      </c>
      <c r="G388" s="3">
        <v>-0.39787485367506104</v>
      </c>
      <c r="H388" s="3">
        <v>-0.64179183327301992</v>
      </c>
    </row>
    <row r="389" spans="2:8">
      <c r="B389" t="s">
        <v>386</v>
      </c>
      <c r="C389" s="3">
        <v>1.3028662354599652E-2</v>
      </c>
      <c r="D389" s="3">
        <v>0.11248074017110388</v>
      </c>
      <c r="E389" s="3">
        <v>6.2211012318424741E-2</v>
      </c>
      <c r="F389" s="3">
        <v>-4.8927361955280801E-2</v>
      </c>
      <c r="G389" s="3">
        <v>0.10132926799006259</v>
      </c>
      <c r="H389" s="3">
        <v>0.20476757753754127</v>
      </c>
    </row>
    <row r="390" spans="2:8">
      <c r="B390" t="s">
        <v>387</v>
      </c>
      <c r="C390" s="3">
        <v>-3.5665605928795086E-2</v>
      </c>
      <c r="D390" s="3">
        <v>-7.7791448901607385E-3</v>
      </c>
      <c r="E390" s="3">
        <v>7.7871316195177176E-2</v>
      </c>
      <c r="F390" s="3">
        <v>0.23847522141845579</v>
      </c>
      <c r="G390" s="3">
        <v>0.35605812597033082</v>
      </c>
      <c r="H390" s="3">
        <v>0.39491419793669835</v>
      </c>
    </row>
    <row r="391" spans="2:8">
      <c r="B391" t="s">
        <v>388</v>
      </c>
      <c r="C391" s="3">
        <v>6.7591286879387091E-4</v>
      </c>
      <c r="D391" s="3">
        <v>1.6159491347533583E-2</v>
      </c>
      <c r="E391" s="3">
        <v>8.7783599633352249E-2</v>
      </c>
      <c r="F391" s="3">
        <v>0.24573443723459443</v>
      </c>
      <c r="G391" s="3">
        <v>0.44661395419033534</v>
      </c>
      <c r="H391" s="3">
        <v>0.39759358806976275</v>
      </c>
    </row>
    <row r="392" spans="2:8">
      <c r="B392" t="s">
        <v>389</v>
      </c>
      <c r="C392" s="3">
        <v>-1.1535164876636306E-2</v>
      </c>
      <c r="D392" s="3">
        <v>2.3102533179104601E-2</v>
      </c>
      <c r="E392" s="3">
        <v>0.14486821108298065</v>
      </c>
      <c r="F392" s="3">
        <v>0.29762465635793567</v>
      </c>
      <c r="G392" s="3">
        <v>0.45957113650538339</v>
      </c>
      <c r="H392" s="3">
        <v>0.41288075453376982</v>
      </c>
    </row>
    <row r="393" spans="2:8">
      <c r="B393" t="s">
        <v>390</v>
      </c>
      <c r="C393" s="3">
        <v>3.4609563017886646E-3</v>
      </c>
      <c r="D393" s="3">
        <v>3.8214067351119985E-2</v>
      </c>
      <c r="E393" s="3">
        <v>0.11140393097628265</v>
      </c>
      <c r="F393" s="3">
        <v>0.16076567445047818</v>
      </c>
      <c r="G393" s="3">
        <v>0.4057575778884448</v>
      </c>
      <c r="H393" s="3">
        <v>0.54736491467204984</v>
      </c>
    </row>
    <row r="394" spans="2:8">
      <c r="B394" t="s">
        <v>391</v>
      </c>
      <c r="C394" s="3">
        <v>-1.128669610156563E-3</v>
      </c>
      <c r="D394" s="3">
        <v>0.11601512956905879</v>
      </c>
      <c r="E394" s="3">
        <v>6.6265059128687742E-2</v>
      </c>
      <c r="F394" s="3">
        <v>1.7241380158702579E-2</v>
      </c>
      <c r="G394" s="3">
        <v>-2.1017697114872114E-2</v>
      </c>
      <c r="H394" s="3">
        <v>-0.21681415718483787</v>
      </c>
    </row>
    <row r="395" spans="2:8">
      <c r="B395" t="s">
        <v>392</v>
      </c>
      <c r="C395" s="3">
        <v>-1.1600928197406879E-2</v>
      </c>
      <c r="D395" s="3">
        <v>6.2344139264179255E-2</v>
      </c>
      <c r="E395" s="3">
        <v>2.6506025616350737E-2</v>
      </c>
      <c r="F395" s="3">
        <v>2.0359284089276786E-2</v>
      </c>
      <c r="G395" s="3">
        <v>-4.2696627556727873E-2</v>
      </c>
      <c r="H395" s="3">
        <v>-0.16141732177767587</v>
      </c>
    </row>
    <row r="396" spans="2:8">
      <c r="B396" t="s">
        <v>393</v>
      </c>
      <c r="C396" s="3">
        <v>-1.3991030694110118E-2</v>
      </c>
      <c r="D396" s="3">
        <v>-4.4822728008158119E-3</v>
      </c>
      <c r="E396" s="3">
        <v>-2.0579064105112344E-2</v>
      </c>
      <c r="F396" s="3">
        <v>-0.10435845211514416</v>
      </c>
      <c r="G396" s="3">
        <v>-0.19161764716829333</v>
      </c>
      <c r="H396" s="3">
        <v>-0.30800944181873624</v>
      </c>
    </row>
    <row r="397" spans="2:8">
      <c r="B397" t="s">
        <v>394</v>
      </c>
      <c r="C397" s="3">
        <v>-3.9914529977798541E-2</v>
      </c>
      <c r="D397" s="3">
        <v>4.3803894035734814E-2</v>
      </c>
      <c r="E397" s="3">
        <v>0.26869211500991375</v>
      </c>
      <c r="F397" s="3">
        <v>0.57104895220565099</v>
      </c>
      <c r="G397" s="3">
        <v>0.29906326224689361</v>
      </c>
      <c r="H397" s="3">
        <v>0.68410794803689234</v>
      </c>
    </row>
    <row r="398" spans="2:8">
      <c r="B398" t="s">
        <v>395</v>
      </c>
      <c r="C398" s="3">
        <v>-4.6959503580290995E-2</v>
      </c>
      <c r="D398" s="3">
        <v>3.5248603743026408E-2</v>
      </c>
      <c r="E398" s="3">
        <v>0.12486377151585848</v>
      </c>
      <c r="F398" s="3">
        <v>0.32788090464346342</v>
      </c>
      <c r="G398" s="3">
        <v>0.46730300944867142</v>
      </c>
      <c r="H398" s="3">
        <v>0.54611599664538213</v>
      </c>
    </row>
    <row r="399" spans="2:8">
      <c r="B399" t="s">
        <v>396</v>
      </c>
      <c r="C399" s="3">
        <v>1.6989332332140172E-2</v>
      </c>
      <c r="D399" s="3">
        <v>4.8045603260356895E-2</v>
      </c>
      <c r="E399" s="3">
        <v>0.15711395910622694</v>
      </c>
      <c r="F399" s="3">
        <v>0.3503305031390358</v>
      </c>
      <c r="G399" s="3">
        <v>0.62505129814556404</v>
      </c>
      <c r="H399" s="3">
        <v>0.65000000531425473</v>
      </c>
    </row>
    <row r="400" spans="2:8">
      <c r="B400" t="s">
        <v>397</v>
      </c>
      <c r="C400" s="3">
        <v>-8.0217532262487623E-3</v>
      </c>
      <c r="D400" s="3">
        <v>3.4306777601362581E-2</v>
      </c>
      <c r="E400" s="3">
        <v>0.11168672748233632</v>
      </c>
      <c r="F400" s="3">
        <v>0.24166099213592052</v>
      </c>
      <c r="G400" s="3">
        <v>0.42139099672352365</v>
      </c>
      <c r="H400" s="3">
        <v>0.43848580602447296</v>
      </c>
    </row>
    <row r="401" spans="2:8">
      <c r="B401" t="s">
        <v>398</v>
      </c>
      <c r="C401" s="3">
        <v>2.7717626829765418E-2</v>
      </c>
      <c r="D401" s="3">
        <v>-0.1451729112422655</v>
      </c>
      <c r="E401" s="3">
        <v>-0.1783241011015162</v>
      </c>
      <c r="F401" s="3">
        <v>-0.12045960236058262</v>
      </c>
      <c r="G401" s="3">
        <v>-0.22526934510635876</v>
      </c>
      <c r="H401" s="3">
        <v>-0.44204091453879391</v>
      </c>
    </row>
    <row r="402" spans="2:8">
      <c r="B402" t="s">
        <v>399</v>
      </c>
      <c r="C402" s="3">
        <v>-1.2740411539287066E-3</v>
      </c>
      <c r="D402" s="3">
        <v>3.067003923049616E-2</v>
      </c>
      <c r="E402" s="3">
        <v>0.12773197911675638</v>
      </c>
      <c r="F402" s="3">
        <v>0.24638434899688288</v>
      </c>
      <c r="G402" s="3">
        <v>0.31186741210897484</v>
      </c>
      <c r="H402" s="3">
        <v>0.21946331512581674</v>
      </c>
    </row>
    <row r="403" spans="2:8">
      <c r="B403" t="s">
        <v>400</v>
      </c>
      <c r="C403" s="3">
        <v>-1.4852381795519842E-2</v>
      </c>
      <c r="D403" s="3">
        <v>1.7776945498070296E-2</v>
      </c>
      <c r="E403" s="3">
        <v>0.1180775386396975</v>
      </c>
      <c r="F403" s="3">
        <v>0.34788857793772388</v>
      </c>
      <c r="G403" s="3">
        <v>0.5303882931863837</v>
      </c>
      <c r="H403" s="3">
        <v>0.5526691297014994</v>
      </c>
    </row>
    <row r="404" spans="2:8">
      <c r="B404" t="s">
        <v>401</v>
      </c>
      <c r="C404" s="3">
        <v>-8.0891996364460539E-3</v>
      </c>
      <c r="D404" s="3">
        <v>2.2795928095299844E-2</v>
      </c>
      <c r="E404" s="3">
        <v>8.8009592715929008E-2</v>
      </c>
      <c r="F404" s="3">
        <v>0.25331491634240244</v>
      </c>
      <c r="G404" s="3">
        <v>0.43258604268738954</v>
      </c>
      <c r="H404" s="3">
        <v>0.39086450069956546</v>
      </c>
    </row>
    <row r="405" spans="2:8">
      <c r="B405" t="s">
        <v>402</v>
      </c>
      <c r="C405" s="3">
        <v>2.9842639560548889E-3</v>
      </c>
      <c r="D405" s="3">
        <v>2.1552913179432531E-2</v>
      </c>
      <c r="E405" s="3">
        <v>0.12200303286393499</v>
      </c>
      <c r="F405" s="3">
        <v>0.23110222786033785</v>
      </c>
      <c r="G405" s="3">
        <v>0.43713458856463561</v>
      </c>
      <c r="H405" s="3">
        <v>0.4618426184669886</v>
      </c>
    </row>
    <row r="406" spans="2:8">
      <c r="B406" t="s">
        <v>403</v>
      </c>
      <c r="C406" s="3">
        <v>3.8985148936027336E-2</v>
      </c>
      <c r="D406" s="3">
        <v>-1.0606951372118534E-2</v>
      </c>
      <c r="E406" s="3">
        <v>-8.7995652605402319E-2</v>
      </c>
      <c r="F406" s="3">
        <v>-0.23889392414573918</v>
      </c>
      <c r="G406" s="3">
        <v>-0.36545729238377156</v>
      </c>
      <c r="H406" s="3">
        <v>-0.42813351493980445</v>
      </c>
    </row>
    <row r="407" spans="2:8">
      <c r="B407" t="s">
        <v>404</v>
      </c>
      <c r="C407" s="3">
        <v>5.2571429116603507E-3</v>
      </c>
      <c r="D407" s="3">
        <v>6.2832286210350086E-2</v>
      </c>
      <c r="E407" s="3">
        <v>4.3911702365622141E-2</v>
      </c>
      <c r="F407" s="3">
        <v>-3.3831282746456859E-2</v>
      </c>
      <c r="G407" s="3">
        <v>0.13999844617063673</v>
      </c>
      <c r="H407" s="3">
        <v>0.14740412185113927</v>
      </c>
    </row>
    <row r="408" spans="2:8">
      <c r="B408" t="s">
        <v>405</v>
      </c>
      <c r="C408" s="3">
        <v>1.4686936232691128E-2</v>
      </c>
      <c r="D408" s="3">
        <v>9.8006412587485547E-2</v>
      </c>
      <c r="E408" s="3">
        <v>8.335625925185064E-2</v>
      </c>
      <c r="F408" s="3">
        <v>-9.8063863196635737E-3</v>
      </c>
      <c r="G408" s="3">
        <v>0.12530361651682576</v>
      </c>
      <c r="H408" s="3">
        <v>0.21844059548560768</v>
      </c>
    </row>
    <row r="409" spans="2:8">
      <c r="B409" t="s">
        <v>406</v>
      </c>
      <c r="C409" s="3">
        <v>-8.7032207012897045E-3</v>
      </c>
      <c r="D409" s="3">
        <v>9.5257916006974419E-3</v>
      </c>
      <c r="E409" s="3">
        <v>0.10804940728553669</v>
      </c>
      <c r="F409" s="3">
        <v>0.28686024000870902</v>
      </c>
      <c r="G409" s="3">
        <v>0.52401086541019604</v>
      </c>
      <c r="H409" s="3">
        <v>0.41052631830097708</v>
      </c>
    </row>
    <row r="410" spans="2:8">
      <c r="B410" t="s">
        <v>407</v>
      </c>
      <c r="C410" s="3">
        <v>-1.0752688116013376E-2</v>
      </c>
      <c r="D410" s="3">
        <v>1.87007877724783E-2</v>
      </c>
      <c r="E410" s="3">
        <v>-1.7327319759325777E-2</v>
      </c>
      <c r="F410" s="3">
        <v>-6.3560280571872463E-2</v>
      </c>
      <c r="G410" s="3">
        <v>0.14904246135222499</v>
      </c>
      <c r="H410" s="3">
        <v>5.1028176886141141E-2</v>
      </c>
    </row>
    <row r="411" spans="2:8">
      <c r="B411" t="s">
        <v>408</v>
      </c>
      <c r="C411" s="3">
        <v>3.958489090853079E-2</v>
      </c>
      <c r="D411" s="3">
        <v>-0.11805950142150001</v>
      </c>
      <c r="E411" s="3">
        <v>-0.26732673218454805</v>
      </c>
      <c r="F411" s="3">
        <v>-0.43020544581140752</v>
      </c>
      <c r="G411" s="3">
        <v>-0.66355743470963024</v>
      </c>
      <c r="H411" s="3">
        <v>-0.77447896255155801</v>
      </c>
    </row>
    <row r="412" spans="2:8">
      <c r="B412" t="s">
        <v>409</v>
      </c>
      <c r="C412" s="3">
        <v>-2.3538963344889141E-2</v>
      </c>
      <c r="D412" s="3">
        <v>-1.2146721353568646E-2</v>
      </c>
      <c r="E412" s="3">
        <v>5.078674639623193E-2</v>
      </c>
      <c r="F412" s="3">
        <v>0.22615315732819674</v>
      </c>
      <c r="G412" s="3">
        <v>0.4105404161942634</v>
      </c>
      <c r="H412" s="3">
        <v>0.49454148837350909</v>
      </c>
    </row>
    <row r="413" spans="2:8">
      <c r="B413" t="s">
        <v>410</v>
      </c>
      <c r="C413" s="3">
        <v>-4.8283237968258619E-2</v>
      </c>
      <c r="D413" s="3">
        <v>0.10105185220787605</v>
      </c>
      <c r="E413" s="3">
        <v>0.26207092446504476</v>
      </c>
      <c r="F413" s="3">
        <v>0.56647887496360405</v>
      </c>
      <c r="G413" s="3">
        <v>1.4465733245402492</v>
      </c>
      <c r="H413" s="3">
        <v>2.0238232825994835</v>
      </c>
    </row>
    <row r="414" spans="2:8">
      <c r="B414" t="s">
        <v>411</v>
      </c>
      <c r="C414" s="3">
        <v>2.6160648735097825E-2</v>
      </c>
      <c r="D414" s="3">
        <v>5.2399547525895818E-2</v>
      </c>
      <c r="E414" s="3">
        <v>8.2253888321147883E-2</v>
      </c>
      <c r="F414" s="3">
        <v>0.19237905138451006</v>
      </c>
      <c r="G414" s="3">
        <v>0.32640101143722178</v>
      </c>
      <c r="H414" s="3">
        <v>0.10545117612592292</v>
      </c>
    </row>
    <row r="415" spans="2:8">
      <c r="B415" t="s">
        <v>412</v>
      </c>
      <c r="C415" s="3">
        <v>-9.868062282429868E-3</v>
      </c>
      <c r="D415" s="3">
        <v>1.8121483862773902E-2</v>
      </c>
      <c r="E415" s="3">
        <v>0.10940595872435144</v>
      </c>
      <c r="F415" s="3">
        <v>0.23086806574583973</v>
      </c>
      <c r="G415" s="3">
        <v>0.44213458166973507</v>
      </c>
      <c r="H415" s="3">
        <v>0.38380582388954942</v>
      </c>
    </row>
    <row r="416" spans="2:8">
      <c r="B416" t="s">
        <v>413</v>
      </c>
      <c r="C416" s="3">
        <v>-2.0003515011715045E-2</v>
      </c>
      <c r="D416" s="3">
        <v>6.3145431065172009E-2</v>
      </c>
      <c r="E416" s="3">
        <v>0.14407423869783242</v>
      </c>
      <c r="F416" s="3">
        <v>0.30223668001326986</v>
      </c>
      <c r="G416" s="3">
        <v>0.56112133565865085</v>
      </c>
      <c r="H416" s="3">
        <v>0.70252141425103787</v>
      </c>
    </row>
    <row r="417" spans="2:8">
      <c r="B417" t="s">
        <v>414</v>
      </c>
      <c r="C417" s="3">
        <v>-2.4315969425171224E-2</v>
      </c>
      <c r="D417" s="3">
        <v>1.7798435553506353E-2</v>
      </c>
      <c r="E417" s="3">
        <v>9.7672915763278079E-2</v>
      </c>
      <c r="F417" s="3">
        <v>0.31026234465164459</v>
      </c>
      <c r="G417" s="3">
        <v>0.44642248280568197</v>
      </c>
      <c r="H417" s="3">
        <v>0.47596697933564425</v>
      </c>
    </row>
    <row r="418" spans="2:8">
      <c r="B418" t="s">
        <v>415</v>
      </c>
      <c r="C418" s="3">
        <v>-1.780312312615695E-2</v>
      </c>
      <c r="D418" s="3">
        <v>3.7642436711111005E-2</v>
      </c>
      <c r="E418" s="3">
        <v>0.1232826218233456</v>
      </c>
      <c r="F418" s="3">
        <v>0.33855979481203247</v>
      </c>
      <c r="G418" s="3">
        <v>0.37968026007235967</v>
      </c>
      <c r="H418" s="3">
        <v>0.38746058510896764</v>
      </c>
    </row>
    <row r="419" spans="2:8">
      <c r="B419" t="s">
        <v>416</v>
      </c>
      <c r="C419" s="3">
        <v>4.9647329821859376E-2</v>
      </c>
      <c r="D419" s="3">
        <v>0.10916567537820154</v>
      </c>
      <c r="E419" s="3">
        <v>0.1194876759625445</v>
      </c>
      <c r="F419" s="3">
        <v>6.5719634260592352E-2</v>
      </c>
      <c r="G419" s="3">
        <v>0.27422033506831123</v>
      </c>
      <c r="H419" s="3">
        <v>0.31348678122457052</v>
      </c>
    </row>
    <row r="420" spans="2:8">
      <c r="B420" t="s">
        <v>417</v>
      </c>
      <c r="C420" s="3">
        <v>-4.4759556306794401E-2</v>
      </c>
      <c r="D420" s="3">
        <v>-1.5944068904025666E-2</v>
      </c>
      <c r="E420" s="3">
        <v>7.0027625005081306E-2</v>
      </c>
      <c r="F420" s="3">
        <v>0.30464803153403763</v>
      </c>
      <c r="G420" s="3">
        <v>0.41239744702916226</v>
      </c>
      <c r="H420" s="3">
        <v>0.49181590229996197</v>
      </c>
    </row>
    <row r="421" spans="2:8">
      <c r="B421" t="s">
        <v>418</v>
      </c>
      <c r="C421" s="3">
        <v>-1.3696473840641876E-2</v>
      </c>
      <c r="D421" s="3">
        <v>1.3262169608946328E-2</v>
      </c>
      <c r="E421" s="3">
        <v>0.12437185929633787</v>
      </c>
      <c r="F421" s="3">
        <v>0.35752979241765659</v>
      </c>
      <c r="G421" s="3">
        <v>0.56689634745304618</v>
      </c>
      <c r="H421" s="3">
        <v>0.53178484531214054</v>
      </c>
    </row>
    <row r="422" spans="2:8">
      <c r="B422" t="s">
        <v>419</v>
      </c>
      <c r="C422" s="3">
        <v>-5.7588320726867814E-2</v>
      </c>
      <c r="D422" s="3">
        <v>4.6113936698937152E-3</v>
      </c>
      <c r="E422" s="3">
        <v>0.1770333847871246</v>
      </c>
      <c r="F422" s="3">
        <v>0.6265360046814521</v>
      </c>
      <c r="G422" s="3">
        <v>1.0520015662691682</v>
      </c>
      <c r="H422" s="3">
        <v>0.96634072088859946</v>
      </c>
    </row>
    <row r="423" spans="2:8">
      <c r="B423" t="s">
        <v>420</v>
      </c>
      <c r="C423" s="3">
        <v>1.8589560301458752E-2</v>
      </c>
      <c r="D423" s="3">
        <v>-2.3648047024679153E-2</v>
      </c>
      <c r="E423" s="3">
        <v>-0.10296127352487261</v>
      </c>
      <c r="F423" s="3">
        <v>-0.25807422030650073</v>
      </c>
      <c r="G423" s="3">
        <v>-0.37384726580829108</v>
      </c>
      <c r="H423" s="3">
        <v>-0.46123393903992527</v>
      </c>
    </row>
    <row r="424" spans="2:8">
      <c r="B424" t="s">
        <v>421</v>
      </c>
      <c r="C424" s="3">
        <v>-3.5336976806004894E-2</v>
      </c>
      <c r="D424" s="3">
        <v>1.397664216372374E-2</v>
      </c>
      <c r="E424" s="3">
        <v>8.9801629308325692E-2</v>
      </c>
      <c r="F424" s="3">
        <v>0.26941514944426581</v>
      </c>
      <c r="G424" s="3">
        <v>0.44739000271845986</v>
      </c>
      <c r="H424" s="3">
        <v>0.41755889152333969</v>
      </c>
    </row>
    <row r="425" spans="2:8">
      <c r="B425" t="s">
        <v>422</v>
      </c>
      <c r="C425" s="3">
        <v>-1.4096724754726675E-2</v>
      </c>
      <c r="D425" s="3">
        <v>1.9282513144536439E-2</v>
      </c>
      <c r="E425" s="3">
        <v>9.9661347940873668E-2</v>
      </c>
      <c r="F425" s="3">
        <v>0.21162047223968727</v>
      </c>
      <c r="G425" s="3">
        <v>0.34936183005049171</v>
      </c>
      <c r="H425" s="3">
        <v>0.40699473860839341</v>
      </c>
    </row>
    <row r="426" spans="2:8">
      <c r="B426" t="s">
        <v>423</v>
      </c>
      <c r="C426" s="3">
        <v>-1.2967513083057547E-3</v>
      </c>
      <c r="D426" s="3">
        <v>5.567965473330605E-2</v>
      </c>
      <c r="E426" s="3">
        <v>7.7771298481190465E-2</v>
      </c>
      <c r="F426" s="3">
        <v>0.20710385132673981</v>
      </c>
      <c r="G426" s="3">
        <v>0.2945836512590756</v>
      </c>
      <c r="H426" s="3">
        <v>9.3858492568438034E-2</v>
      </c>
    </row>
    <row r="427" spans="2:8">
      <c r="B427" t="s">
        <v>424</v>
      </c>
      <c r="C427" s="3">
        <v>4.5785194166402921E-2</v>
      </c>
      <c r="D427" s="3">
        <v>2.8619527665470823E-2</v>
      </c>
      <c r="E427" s="3">
        <v>-3.7416308285612487E-2</v>
      </c>
      <c r="F427" s="3">
        <v>-2.5129637767846269E-2</v>
      </c>
      <c r="G427" s="3">
        <v>-4.2694868919744611E-2</v>
      </c>
      <c r="H427" s="3">
        <v>-0.17757512661431107</v>
      </c>
    </row>
    <row r="428" spans="2:8">
      <c r="B428" t="s">
        <v>425</v>
      </c>
      <c r="C428" s="3">
        <v>-3.3191086577686324E-3</v>
      </c>
      <c r="D428" s="3">
        <v>1.8443748467584786E-2</v>
      </c>
      <c r="E428" s="3">
        <v>3.6148538981202627E-2</v>
      </c>
      <c r="F428" s="3">
        <v>0.14446461259533061</v>
      </c>
      <c r="G428" s="3">
        <v>0.24526066591975648</v>
      </c>
      <c r="H428" s="3">
        <v>8.4623326251720643E-2</v>
      </c>
    </row>
    <row r="429" spans="2:8">
      <c r="B429" t="s">
        <v>426</v>
      </c>
      <c r="C429" s="3">
        <v>-2.3631309634158049E-2</v>
      </c>
      <c r="D429" s="3">
        <v>1.8857397656944164E-2</v>
      </c>
      <c r="E429" s="3">
        <v>0.1027777803731984</v>
      </c>
      <c r="F429" s="3">
        <v>0.24302322721324443</v>
      </c>
      <c r="G429" s="3">
        <v>0.33654381699406866</v>
      </c>
      <c r="H429" s="3">
        <v>0.42886197794229841</v>
      </c>
    </row>
    <row r="430" spans="2:8">
      <c r="B430" t="s">
        <v>427</v>
      </c>
      <c r="C430" s="3">
        <v>1.2153611494047922E-3</v>
      </c>
      <c r="D430" s="3">
        <v>1.9302151931881451E-2</v>
      </c>
      <c r="E430" s="3">
        <v>9.8986123356850753E-2</v>
      </c>
      <c r="F430" s="3">
        <v>0.16751700294454563</v>
      </c>
      <c r="G430" s="3">
        <v>0.3356031074549668</v>
      </c>
      <c r="H430" s="3">
        <v>0.3730915949878657</v>
      </c>
    </row>
    <row r="431" spans="2:8">
      <c r="B431" t="s">
        <v>428</v>
      </c>
      <c r="C431" s="3">
        <v>-1.1981362056087352E-2</v>
      </c>
      <c r="D431" s="3">
        <v>1.8993137481374767E-2</v>
      </c>
      <c r="E431" s="3">
        <v>0.10032122777982488</v>
      </c>
      <c r="F431" s="3">
        <v>0.20416441509745442</v>
      </c>
      <c r="G431" s="3">
        <v>0.33804087049669795</v>
      </c>
      <c r="H431" s="3">
        <v>0.40163677138191534</v>
      </c>
    </row>
    <row r="432" spans="2:8">
      <c r="B432" t="s">
        <v>429</v>
      </c>
      <c r="C432" s="3">
        <v>0.12846919075630825</v>
      </c>
      <c r="D432" s="3">
        <v>0.14296321855996497</v>
      </c>
      <c r="E432" s="3">
        <v>0.25655976870328656</v>
      </c>
      <c r="F432" s="3">
        <v>4.6116506903372434E-2</v>
      </c>
      <c r="G432" s="3">
        <v>-0.1168032617871394</v>
      </c>
      <c r="H432" s="3">
        <v>-0.35109905388745721</v>
      </c>
    </row>
    <row r="433" spans="2:8">
      <c r="B433" t="s">
        <v>430</v>
      </c>
      <c r="C433" s="3">
        <v>-1.0412722203441138E-2</v>
      </c>
      <c r="D433" s="3">
        <v>-2.4831626351029534E-2</v>
      </c>
      <c r="E433" s="3">
        <v>-3.2646111297839564E-2</v>
      </c>
      <c r="F433" s="3">
        <v>2.6310620981388588E-2</v>
      </c>
      <c r="G433" s="3">
        <v>0.16129748443977032</v>
      </c>
      <c r="H433" s="3">
        <v>0.15641592272833815</v>
      </c>
    </row>
    <row r="434" spans="2:8">
      <c r="B434" t="s">
        <v>431</v>
      </c>
      <c r="C434" s="3">
        <v>1.0559662129908665E-2</v>
      </c>
      <c r="D434" s="3">
        <v>-0.16589192299700051</v>
      </c>
      <c r="E434" s="3">
        <v>-2.6779661273354183E-2</v>
      </c>
      <c r="F434" s="3">
        <v>-0.27682619664306185</v>
      </c>
      <c r="G434" s="3">
        <v>-0.1799485857142985</v>
      </c>
      <c r="H434" s="3">
        <v>-0.28546540529405273</v>
      </c>
    </row>
    <row r="435" spans="2:8">
      <c r="B435" t="s">
        <v>432</v>
      </c>
      <c r="C435" s="3">
        <v>-1.5451290217619373E-2</v>
      </c>
      <c r="D435" s="3">
        <v>3.220071292283766E-2</v>
      </c>
      <c r="E435" s="3">
        <v>7.6210093773830589E-2</v>
      </c>
      <c r="F435" s="3">
        <v>0.20502767946739198</v>
      </c>
      <c r="G435" s="3">
        <v>0.34457025404908004</v>
      </c>
      <c r="H435" s="3">
        <v>0.20308542991158274</v>
      </c>
    </row>
    <row r="436" spans="2:8">
      <c r="B436" t="s">
        <v>433</v>
      </c>
      <c r="C436" s="3">
        <v>4.9217983919603858E-2</v>
      </c>
      <c r="D436" s="3">
        <v>-4.9183674615521755E-2</v>
      </c>
      <c r="E436" s="3">
        <v>-0.2065195198274461</v>
      </c>
      <c r="F436" s="3">
        <v>-0.45954599365250681</v>
      </c>
      <c r="G436" s="3">
        <v>-0.62220240271009386</v>
      </c>
      <c r="H436" s="3">
        <v>-0.74305096152851657</v>
      </c>
    </row>
    <row r="437" spans="2:8">
      <c r="B437" t="s">
        <v>434</v>
      </c>
      <c r="C437" s="3">
        <v>-2.7359783863432074E-3</v>
      </c>
      <c r="D437" s="3">
        <v>-2.7351569602302894E-2</v>
      </c>
      <c r="E437" s="3">
        <v>-0.27964426862315528</v>
      </c>
      <c r="F437" s="3">
        <v>-0.39689762137394557</v>
      </c>
      <c r="G437" s="3">
        <v>-0.63366834264416649</v>
      </c>
      <c r="H437" s="3">
        <v>-0.78015681520339375</v>
      </c>
    </row>
    <row r="438" spans="2:8">
      <c r="B438" t="s">
        <v>435</v>
      </c>
      <c r="C438" s="3">
        <v>-9.8143235281629271E-2</v>
      </c>
      <c r="D438" s="3">
        <v>-0.20819748470368715</v>
      </c>
      <c r="E438" s="3">
        <v>-0.25289092643732602</v>
      </c>
      <c r="F438" s="3">
        <v>-0.23561150983466539</v>
      </c>
      <c r="G438" s="3">
        <v>-0.47303161623042478</v>
      </c>
      <c r="H438" s="3">
        <v>-0.61891952307781273</v>
      </c>
    </row>
    <row r="439" spans="2:8">
      <c r="B439" t="s">
        <v>436</v>
      </c>
      <c r="C439" s="3">
        <v>7.7765999538825792E-3</v>
      </c>
      <c r="D439" s="3">
        <v>-5.8143375914667339E-2</v>
      </c>
      <c r="E439" s="3">
        <v>-0.21199557664825097</v>
      </c>
      <c r="F439" s="3">
        <v>-0.36347399054200891</v>
      </c>
      <c r="G439" s="3">
        <v>-0.53323510132849083</v>
      </c>
      <c r="H439" s="3">
        <v>-0.65650602432516036</v>
      </c>
    </row>
    <row r="440" spans="2:8">
      <c r="B440" t="s">
        <v>437</v>
      </c>
      <c r="C440" s="3">
        <v>3.1382188056725546E-3</v>
      </c>
      <c r="D440" s="3">
        <v>2.1820709772566671E-2</v>
      </c>
      <c r="E440" s="3">
        <v>6.6589293300536534E-2</v>
      </c>
      <c r="F440" s="3">
        <v>0.12400434154328965</v>
      </c>
      <c r="G440" s="3">
        <v>0.30516598689346552</v>
      </c>
      <c r="H440" s="3">
        <v>0.35122220093381085</v>
      </c>
    </row>
    <row r="441" spans="2:8">
      <c r="B441" t="s">
        <v>438</v>
      </c>
      <c r="C441" s="3">
        <v>-4.0540531350856668E-3</v>
      </c>
      <c r="D441" s="3">
        <v>3.8033043284965817E-2</v>
      </c>
      <c r="E441" s="3">
        <v>0.11836115421434745</v>
      </c>
      <c r="F441" s="3">
        <v>0.32315978579792448</v>
      </c>
      <c r="G441" s="3">
        <v>0.19191374758070534</v>
      </c>
      <c r="H441" s="3">
        <v>-0.181111109194247</v>
      </c>
    </row>
    <row r="442" spans="2:8">
      <c r="B442" t="s">
        <v>439</v>
      </c>
      <c r="C442" s="3">
        <v>3.9840631870176058E-3</v>
      </c>
      <c r="D442" s="3">
        <v>-1.9931942208311515E-2</v>
      </c>
      <c r="E442" s="3">
        <v>-0.11150286774207951</v>
      </c>
      <c r="F442" s="3">
        <v>-0.20785855177086088</v>
      </c>
      <c r="G442" s="3">
        <v>-0.35652729362020585</v>
      </c>
      <c r="H442" s="3">
        <v>-0.42201835182294545</v>
      </c>
    </row>
    <row r="443" spans="2:8">
      <c r="B443" t="s">
        <v>440</v>
      </c>
      <c r="C443" s="3">
        <v>-3.1087211943484294E-2</v>
      </c>
      <c r="D443" s="3">
        <v>6.3221677931129427E-2</v>
      </c>
      <c r="E443" s="3">
        <v>-8.2869411656602887E-2</v>
      </c>
      <c r="F443" s="3">
        <v>-9.1109708193468752E-2</v>
      </c>
      <c r="G443" s="3">
        <v>-0.35213483031081538</v>
      </c>
      <c r="H443" s="3">
        <v>-0.31988676355607426</v>
      </c>
    </row>
    <row r="444" spans="2:8">
      <c r="B444" t="s">
        <v>441</v>
      </c>
      <c r="C444" s="3">
        <v>-2.7718712309403815E-2</v>
      </c>
      <c r="D444" s="3">
        <v>5.1840287641037319E-2</v>
      </c>
      <c r="E444" s="3">
        <v>-7.0575479461958412E-3</v>
      </c>
      <c r="F444" s="3">
        <v>-0.17818858587232</v>
      </c>
      <c r="G444" s="3">
        <v>-0.20694994712504122</v>
      </c>
      <c r="H444" s="3">
        <v>-9.7681297114488697E-2</v>
      </c>
    </row>
    <row r="445" spans="2:8">
      <c r="B445" t="s">
        <v>442</v>
      </c>
      <c r="C445" s="3">
        <v>4.4642867142090648E-3</v>
      </c>
      <c r="D445" s="3">
        <v>-2.8649919517028888E-2</v>
      </c>
      <c r="E445" s="3">
        <v>-0.11162957505249416</v>
      </c>
      <c r="F445" s="3">
        <v>-0.19954721794899544</v>
      </c>
      <c r="G445" s="3">
        <v>-0.31192660517090687</v>
      </c>
      <c r="H445" s="3">
        <v>-0.39634146182609797</v>
      </c>
    </row>
    <row r="446" spans="2:8">
      <c r="B446" t="s">
        <v>443</v>
      </c>
      <c r="C446" s="3">
        <v>1.6239555872721079E-2</v>
      </c>
      <c r="D446" s="3">
        <v>-2.8136881549677639E-2</v>
      </c>
      <c r="E446" s="3">
        <v>-0.23747020147832099</v>
      </c>
      <c r="F446" s="3">
        <v>-0.43650796199677733</v>
      </c>
      <c r="G446" s="3">
        <v>-0.61092191026698583</v>
      </c>
      <c r="H446" s="3">
        <v>-0.69765792720149267</v>
      </c>
    </row>
    <row r="447" spans="2:8">
      <c r="B447" t="s">
        <v>444</v>
      </c>
      <c r="C447" s="3">
        <v>-7.9285714248048644E-2</v>
      </c>
      <c r="D447" s="3">
        <v>0.1102497863026648</v>
      </c>
      <c r="E447" s="3">
        <v>1.9778483602697072E-2</v>
      </c>
      <c r="F447" s="3">
        <v>-0.25014542988281618</v>
      </c>
      <c r="G447" s="3">
        <v>-0.38880986062662171</v>
      </c>
      <c r="H447" s="3">
        <v>-0.54225852001069286</v>
      </c>
    </row>
    <row r="448" spans="2:8">
      <c r="B448" t="s">
        <v>445</v>
      </c>
      <c r="C448" s="3">
        <v>-4.6116504329371977E-2</v>
      </c>
      <c r="D448" s="3">
        <v>-1.3554216818546072E-2</v>
      </c>
      <c r="E448" s="3">
        <v>-8.3916085767280602E-2</v>
      </c>
      <c r="F448" s="3">
        <v>-0.27249167350527448</v>
      </c>
      <c r="G448" s="3">
        <v>-0.3748011482801209</v>
      </c>
      <c r="H448" s="3">
        <v>-0.4769763140126253</v>
      </c>
    </row>
    <row r="449" spans="2:8">
      <c r="B449" t="s">
        <v>446</v>
      </c>
      <c r="C449" s="3">
        <v>1.4041514555634738E-2</v>
      </c>
      <c r="D449" s="3">
        <v>-4.7591741747944338E-2</v>
      </c>
      <c r="E449" s="3">
        <v>-0.2131691124939844</v>
      </c>
      <c r="F449" s="3">
        <v>-0.38298662639661107</v>
      </c>
      <c r="G449" s="3">
        <v>-0.59859835643752102</v>
      </c>
      <c r="H449" s="3">
        <v>-0.70638147405305785</v>
      </c>
    </row>
    <row r="450" spans="2:8">
      <c r="B450" t="s">
        <v>447</v>
      </c>
      <c r="C450" s="3">
        <v>-4.5816733522722197E-2</v>
      </c>
      <c r="D450" s="3">
        <v>-1.3388259573430261E-2</v>
      </c>
      <c r="E450" s="3">
        <v>-8.4567606003970175E-2</v>
      </c>
      <c r="F450" s="3">
        <v>-0.27396741378507472</v>
      </c>
      <c r="G450" s="3">
        <v>-0.37630208494400319</v>
      </c>
      <c r="H450" s="3">
        <v>-0.48019533570166228</v>
      </c>
    </row>
    <row r="451" spans="2:8">
      <c r="B451" t="s">
        <v>448</v>
      </c>
      <c r="C451" s="3">
        <v>5.5356342414185189E-2</v>
      </c>
      <c r="D451" s="3">
        <v>-3.1069957332269027E-2</v>
      </c>
      <c r="E451" s="3">
        <v>3.6539733617024561E-2</v>
      </c>
      <c r="F451" s="3">
        <v>0.1303408582645893</v>
      </c>
      <c r="G451" s="3">
        <v>-8.9344420901483645E-2</v>
      </c>
      <c r="H451" s="3">
        <v>-0.36910503764632419</v>
      </c>
    </row>
    <row r="452" spans="2:8">
      <c r="B452" t="s">
        <v>449</v>
      </c>
      <c r="C452" s="3">
        <v>-2.2975265654587629E-2</v>
      </c>
      <c r="D452" s="3">
        <v>5.3879297384995528E-3</v>
      </c>
      <c r="E452" s="3">
        <v>7.006568549069625E-2</v>
      </c>
      <c r="F452" s="3">
        <v>0.25572158974197778</v>
      </c>
      <c r="G452" s="3">
        <v>0.41402589885617669</v>
      </c>
      <c r="H452" s="3">
        <v>0.44345991268162166</v>
      </c>
    </row>
    <row r="453" spans="2:8">
      <c r="B453" t="s">
        <v>450</v>
      </c>
      <c r="C453" s="3">
        <v>-3.7821680322156048E-2</v>
      </c>
      <c r="D453" s="3">
        <v>-5.524861534677683E-3</v>
      </c>
      <c r="E453" s="3">
        <v>7.9955920246085332E-2</v>
      </c>
      <c r="F453" s="3">
        <v>0.28665208075546045</v>
      </c>
      <c r="G453" s="3">
        <v>0.43636511817388679</v>
      </c>
      <c r="H453" s="3">
        <v>0.48297603887029683</v>
      </c>
    </row>
    <row r="454" spans="2:8">
      <c r="B454" t="s">
        <v>451</v>
      </c>
      <c r="C454" s="3">
        <v>-1.2395555340039E-2</v>
      </c>
      <c r="D454" s="3">
        <v>1.6731261871441472E-2</v>
      </c>
      <c r="E454" s="3">
        <v>9.616403906707105E-2</v>
      </c>
      <c r="F454" s="3">
        <v>0.27637356436498139</v>
      </c>
      <c r="G454" s="3">
        <v>0.44809490224179194</v>
      </c>
      <c r="H454" s="3">
        <v>0.4582449301924143</v>
      </c>
    </row>
    <row r="455" spans="2:8">
      <c r="B455" t="s">
        <v>452</v>
      </c>
      <c r="C455" s="3">
        <v>3.4633840773049984E-2</v>
      </c>
      <c r="D455" s="3">
        <v>-0.11509635914162064</v>
      </c>
      <c r="E455" s="3">
        <v>-0.28668009225933977</v>
      </c>
      <c r="F455" s="3">
        <v>-0.53287490699425355</v>
      </c>
      <c r="G455" s="3">
        <v>-0.74236284367190208</v>
      </c>
      <c r="H455" s="3">
        <v>-0.84370272360161724</v>
      </c>
    </row>
    <row r="456" spans="2:8">
      <c r="B456" t="s">
        <v>453</v>
      </c>
      <c r="C456" s="3">
        <v>-3.1720936569830105E-3</v>
      </c>
      <c r="D456" s="3">
        <v>1.9893102741241897E-4</v>
      </c>
      <c r="E456" s="3">
        <v>2.3383608497538066E-3</v>
      </c>
      <c r="F456" s="3">
        <v>-4.1573364321174644E-3</v>
      </c>
      <c r="G456" s="3">
        <v>-2.1830525670251122E-3</v>
      </c>
      <c r="H456" s="3">
        <v>4.7960765389070126E-3</v>
      </c>
    </row>
    <row r="457" spans="2:8">
      <c r="B457" t="s">
        <v>454</v>
      </c>
      <c r="C457" s="3">
        <v>-2.5244552081636895E-3</v>
      </c>
      <c r="D457" s="3">
        <v>-9.1666666002622632E-2</v>
      </c>
      <c r="E457" s="3">
        <v>-0.23702630848393513</v>
      </c>
      <c r="F457" s="3">
        <v>-0.41506291603486078</v>
      </c>
      <c r="G457" s="3">
        <v>-0.49114616831750058</v>
      </c>
      <c r="H457" s="3">
        <v>-0.52164043582940434</v>
      </c>
    </row>
    <row r="458" spans="2:8">
      <c r="B458" t="s">
        <v>455</v>
      </c>
      <c r="C458" s="3">
        <v>1.6275503883162568E-2</v>
      </c>
      <c r="D458" s="3">
        <v>0.31196711369987806</v>
      </c>
      <c r="E458" s="3">
        <v>0.54676000775866473</v>
      </c>
      <c r="F458" s="3">
        <v>1.5181180645819827</v>
      </c>
      <c r="G458" s="3">
        <v>1.1837303655045153</v>
      </c>
      <c r="H458" s="3">
        <v>0.55457333483029814</v>
      </c>
    </row>
    <row r="459" spans="2:8">
      <c r="B459" t="s">
        <v>456</v>
      </c>
      <c r="C459" s="3">
        <v>-0.11999198739691574</v>
      </c>
      <c r="D459" s="3">
        <v>0.1487970707144739</v>
      </c>
      <c r="E459" s="3">
        <v>0.21689750669809493</v>
      </c>
      <c r="F459" s="3">
        <v>1.8693664231298914</v>
      </c>
      <c r="G459" s="3">
        <v>0.91750327254592712</v>
      </c>
      <c r="H459" s="3">
        <v>-0.49794285766512225</v>
      </c>
    </row>
    <row r="460" spans="2:8">
      <c r="B460" t="s">
        <v>457</v>
      </c>
      <c r="C460" s="3">
        <v>4.4965626415590432E-2</v>
      </c>
      <c r="D460" s="3">
        <v>1.1792113838043239E-2</v>
      </c>
      <c r="E460" s="3">
        <v>-9.4809896063736021E-2</v>
      </c>
      <c r="F460" s="3">
        <v>-8.3048727041920789E-2</v>
      </c>
      <c r="G460" s="3">
        <v>0.11766402414840327</v>
      </c>
      <c r="H460" s="3">
        <v>-1.0500755646071225E-2</v>
      </c>
    </row>
    <row r="461" spans="2:8">
      <c r="B461" t="s">
        <v>458</v>
      </c>
      <c r="C461" s="3">
        <v>-2.7742347395692701E-2</v>
      </c>
      <c r="D461" s="3">
        <v>-7.0710149227933616E-2</v>
      </c>
      <c r="E461" s="3">
        <v>-5.3105589214918369E-2</v>
      </c>
      <c r="F461" s="3">
        <v>6.6829952933934011E-2</v>
      </c>
      <c r="G461" s="3">
        <v>-7.3533880603360191E-2</v>
      </c>
      <c r="H461" s="3">
        <v>-0.30908678950026491</v>
      </c>
    </row>
    <row r="462" spans="2:8">
      <c r="B462" t="s">
        <v>459</v>
      </c>
      <c r="C462" s="3">
        <v>-5.410292108830006E-2</v>
      </c>
      <c r="D462" s="3">
        <v>-0.136819393077933</v>
      </c>
      <c r="E462" s="3">
        <v>-0.10277044907000898</v>
      </c>
      <c r="F462" s="3">
        <v>0.13161397693910848</v>
      </c>
      <c r="G462" s="3">
        <v>-0.15368869235013305</v>
      </c>
      <c r="H462" s="3">
        <v>-0.54182273965258687</v>
      </c>
    </row>
    <row r="463" spans="2:8">
      <c r="B463" t="s">
        <v>460</v>
      </c>
      <c r="C463" s="3">
        <v>-3.520905308168254E-2</v>
      </c>
      <c r="D463" s="3">
        <v>5.3311979018764166E-2</v>
      </c>
      <c r="E463" s="3">
        <v>0.3816026442150966</v>
      </c>
      <c r="F463" s="3">
        <v>0.75171233796232118</v>
      </c>
      <c r="G463" s="3">
        <v>0.41711559492788308</v>
      </c>
      <c r="H463" s="3">
        <v>0.95727041101108279</v>
      </c>
    </row>
    <row r="464" spans="2:8">
      <c r="B464" t="s">
        <v>461</v>
      </c>
      <c r="C464" s="3">
        <v>1.8630367849676865E-2</v>
      </c>
      <c r="D464" s="3">
        <v>-0.10008569441727788</v>
      </c>
      <c r="E464" s="3">
        <v>-0.33814705948099799</v>
      </c>
      <c r="F464" s="3">
        <v>-0.52057158675490123</v>
      </c>
      <c r="G464" s="3">
        <v>-0.54890893701443366</v>
      </c>
      <c r="H464" s="3">
        <v>-0.81380496489912191</v>
      </c>
    </row>
    <row r="465" spans="2:8">
      <c r="B465" t="s">
        <v>462</v>
      </c>
      <c r="C465" s="3">
        <v>3.3122807505585161E-2</v>
      </c>
      <c r="D465" s="3">
        <v>0.18706660497880856</v>
      </c>
      <c r="E465" s="3">
        <v>-6.2889879440810037E-2</v>
      </c>
      <c r="F465" s="3">
        <v>-0.16513553409051673</v>
      </c>
      <c r="G465" s="3">
        <v>2.1651628473994267E-2</v>
      </c>
      <c r="H465" s="3">
        <v>7.8692838450764802E-2</v>
      </c>
    </row>
    <row r="466" spans="2:8">
      <c r="B466" t="s">
        <v>463</v>
      </c>
      <c r="C466" s="3">
        <v>-2.6754697058606336E-4</v>
      </c>
      <c r="D466" s="3">
        <v>1.7149078716572008E-2</v>
      </c>
      <c r="E466" s="3">
        <v>-2.7142899623124883E-3</v>
      </c>
      <c r="F466" s="3">
        <v>-8.5420574540541305E-2</v>
      </c>
      <c r="G466" s="3">
        <v>-4.4982109567649253E-2</v>
      </c>
      <c r="H466" s="3">
        <v>2.9762998159989396E-2</v>
      </c>
    </row>
    <row r="467" spans="2:8">
      <c r="B467" t="s">
        <v>464</v>
      </c>
      <c r="C467" s="3">
        <v>1.8126899281001307E-4</v>
      </c>
      <c r="D467" s="3">
        <v>1.8255503620934643E-2</v>
      </c>
      <c r="E467" s="3">
        <v>-1.7382669752261659E-3</v>
      </c>
      <c r="F467" s="3">
        <v>-8.7547158545948078E-2</v>
      </c>
      <c r="G467" s="3">
        <v>-4.1879469594616858E-2</v>
      </c>
      <c r="H467" s="3">
        <v>4.1643506112292838E-2</v>
      </c>
    </row>
    <row r="468" spans="2:8">
      <c r="B468" t="s">
        <v>465</v>
      </c>
      <c r="C468" s="3">
        <v>1.069303735470184E-2</v>
      </c>
      <c r="D468" s="3">
        <v>3.6869021769389887E-2</v>
      </c>
      <c r="E468" s="3">
        <v>8.8113519940753449E-3</v>
      </c>
      <c r="F468" s="3">
        <v>-7.7831569778053722E-2</v>
      </c>
      <c r="G468" s="3">
        <v>-1.9805080283947341E-2</v>
      </c>
      <c r="H468" s="3">
        <v>0.12698909047189555</v>
      </c>
    </row>
    <row r="469" spans="2:8">
      <c r="B469" t="s">
        <v>466</v>
      </c>
      <c r="C469" s="3">
        <v>2.0907043207776255E-2</v>
      </c>
      <c r="D469" s="3">
        <v>5.6731921710146738E-2</v>
      </c>
      <c r="E469" s="3">
        <v>2.4895864819201474E-2</v>
      </c>
      <c r="F469" s="3">
        <v>-0.10684638352481945</v>
      </c>
      <c r="G469" s="3">
        <v>-3.5271550658027784E-2</v>
      </c>
      <c r="H469" s="3">
        <v>0.1552320324966181</v>
      </c>
    </row>
    <row r="470" spans="2:8">
      <c r="B470" t="s">
        <v>467</v>
      </c>
      <c r="C470" s="3">
        <v>2.4270470206212647E-2</v>
      </c>
      <c r="D470" s="3">
        <v>6.1564060331317894E-2</v>
      </c>
      <c r="E470" s="3">
        <v>2.6014568622055423E-2</v>
      </c>
      <c r="F470" s="3">
        <v>-0.11691907064601592</v>
      </c>
      <c r="G470" s="3">
        <v>-3.9411923388344094E-2</v>
      </c>
      <c r="H470" s="3">
        <v>0.17648334586460268</v>
      </c>
    </row>
    <row r="471" spans="2:8">
      <c r="B471" t="s">
        <v>468</v>
      </c>
      <c r="C471" s="3">
        <v>7.7998379674687257E-2</v>
      </c>
      <c r="D471" s="3">
        <v>0.20767135750636001</v>
      </c>
      <c r="E471" s="3">
        <v>0.10854166628865736</v>
      </c>
      <c r="F471" s="3">
        <v>-0.29119488524138615</v>
      </c>
      <c r="G471" s="3">
        <v>-7.7976087546028583E-2</v>
      </c>
      <c r="H471" s="3">
        <v>0.61585181259990573</v>
      </c>
    </row>
    <row r="472" spans="2:8">
      <c r="B472" t="s">
        <v>469</v>
      </c>
      <c r="C472" s="3">
        <v>-8.3253588660345823E-2</v>
      </c>
      <c r="D472" s="3">
        <v>-0.20155577095733468</v>
      </c>
      <c r="E472" s="3">
        <v>-0.16234333972104287</v>
      </c>
      <c r="F472" s="3">
        <v>0.15723777104007408</v>
      </c>
      <c r="G472" s="3">
        <v>-0.27065093032778109</v>
      </c>
      <c r="H472" s="3">
        <v>-0.73320956074628474</v>
      </c>
    </row>
    <row r="473" spans="2:8">
      <c r="B473" t="s">
        <v>470</v>
      </c>
      <c r="C473" s="3">
        <v>-0.12389380526955651</v>
      </c>
      <c r="D473" s="3">
        <v>-2.1352313421059921E-2</v>
      </c>
      <c r="E473" s="3">
        <v>0.17354196277799194</v>
      </c>
      <c r="F473" s="3">
        <v>0.81985293822588945</v>
      </c>
      <c r="G473" s="3">
        <v>1.492865533809788</v>
      </c>
      <c r="H473" s="3">
        <v>0.66423847820505455</v>
      </c>
    </row>
    <row r="474" spans="2:8">
      <c r="B474" t="s">
        <v>471</v>
      </c>
      <c r="C474" s="3">
        <v>1.0482965710872483E-2</v>
      </c>
      <c r="D474" s="3">
        <v>3.8076924311791327E-2</v>
      </c>
      <c r="E474" s="3">
        <v>0.10253268027104645</v>
      </c>
      <c r="F474" s="3">
        <v>0.20437304733630035</v>
      </c>
      <c r="G474" s="3">
        <v>0.29485392329385651</v>
      </c>
      <c r="H474" s="3">
        <v>0.23722209487220991</v>
      </c>
    </row>
    <row r="475" spans="2:8">
      <c r="B475" t="s">
        <v>472</v>
      </c>
      <c r="C475" s="3">
        <v>-0.1311621015357417</v>
      </c>
      <c r="D475" s="3">
        <v>-1.0036264972054121E-2</v>
      </c>
      <c r="E475" s="3">
        <v>0.28004362090247614</v>
      </c>
      <c r="F475" s="3">
        <v>1.0210055116848844</v>
      </c>
      <c r="G475" s="3">
        <v>0.94934170257557215</v>
      </c>
      <c r="H475" s="3">
        <v>1.7541060751380622</v>
      </c>
    </row>
    <row r="476" spans="2:8">
      <c r="B476" t="s">
        <v>473</v>
      </c>
      <c r="C476" s="3">
        <v>0.18013856865241995</v>
      </c>
      <c r="D476" s="3">
        <v>0.1206140359722403</v>
      </c>
      <c r="E476" s="3">
        <v>-0.11683373576153555</v>
      </c>
      <c r="F476" s="3">
        <v>-0.26601551175057803</v>
      </c>
      <c r="G476" s="3">
        <v>-2.5181225287616016E-2</v>
      </c>
      <c r="H476" s="3">
        <v>-0.22340425196523928</v>
      </c>
    </row>
    <row r="477" spans="2:8">
      <c r="B477" t="s">
        <v>474</v>
      </c>
      <c r="C477" s="3">
        <v>7.6817870741270999E-2</v>
      </c>
      <c r="D477" s="3">
        <v>-2.8782894863314978E-2</v>
      </c>
      <c r="E477" s="3">
        <v>-0.17814892138034144</v>
      </c>
      <c r="F477" s="3">
        <v>-0.43302928498207593</v>
      </c>
      <c r="G477" s="3">
        <v>-0.61253280766920648</v>
      </c>
      <c r="H477" s="3">
        <v>-0.71487204183640674</v>
      </c>
    </row>
    <row r="478" spans="2:8">
      <c r="B478" t="s">
        <v>475</v>
      </c>
      <c r="C478" s="3">
        <v>1.2566844680245381E-2</v>
      </c>
      <c r="D478" s="3">
        <v>7.1893574712607933E-2</v>
      </c>
      <c r="E478" s="3">
        <v>1.4465578904577336E-2</v>
      </c>
      <c r="F478" s="3">
        <v>-0.14975303061661682</v>
      </c>
      <c r="G478" s="3">
        <v>1.9929977338064786E-2</v>
      </c>
      <c r="H478" s="3">
        <v>0.43555723804841229</v>
      </c>
    </row>
    <row r="479" spans="2:8">
      <c r="B479" t="s">
        <v>476</v>
      </c>
      <c r="C479" s="3">
        <v>-1.6751994389295866E-2</v>
      </c>
      <c r="D479" s="3">
        <v>-8.6518520559344725E-2</v>
      </c>
      <c r="E479" s="3">
        <v>-5.5970992558562083E-2</v>
      </c>
      <c r="F479" s="3">
        <v>7.7778644656563367E-2</v>
      </c>
      <c r="G479" s="3">
        <v>-0.16258457351764088</v>
      </c>
      <c r="H479" s="3">
        <v>-0.48468627079167836</v>
      </c>
    </row>
    <row r="480" spans="2:8">
      <c r="B480" t="s">
        <v>477</v>
      </c>
      <c r="C480" s="3">
        <v>0.11118690289870248</v>
      </c>
      <c r="D480" s="3">
        <v>-5.6745802383860733E-2</v>
      </c>
      <c r="E480" s="3">
        <v>-0.27374052708369212</v>
      </c>
      <c r="F480" s="3">
        <v>-0.59305520780934051</v>
      </c>
      <c r="G480" s="3">
        <v>-0.77926829144613108</v>
      </c>
      <c r="H480" s="3">
        <v>-0.88239965264823372</v>
      </c>
    </row>
    <row r="481" spans="2:8">
      <c r="B481" t="s">
        <v>478</v>
      </c>
      <c r="C481" s="3">
        <v>0.23596972114759529</v>
      </c>
      <c r="D481" s="3">
        <v>0.11411764780728317</v>
      </c>
      <c r="E481" s="3">
        <v>-8.3962080672457251E-2</v>
      </c>
      <c r="F481" s="3">
        <v>-0.27521812181563987</v>
      </c>
      <c r="G481" s="3">
        <v>-0.47482253754297921</v>
      </c>
      <c r="H481" s="3">
        <v>-0.68679719538060857</v>
      </c>
    </row>
    <row r="482" spans="2:8">
      <c r="B482" t="s">
        <v>479</v>
      </c>
      <c r="C482" s="3">
        <v>5.0990989842270906E-2</v>
      </c>
      <c r="D482" s="3">
        <v>0.13770235848441348</v>
      </c>
      <c r="E482" s="3">
        <v>7.8188537331431052E-2</v>
      </c>
      <c r="F482" s="3">
        <v>-0.18680032035255145</v>
      </c>
      <c r="G482" s="3">
        <v>-1.3112262113471607E-2</v>
      </c>
      <c r="H482" s="3">
        <v>0.5125113383142097</v>
      </c>
    </row>
    <row r="483" spans="2:8">
      <c r="B483" t="s">
        <v>480</v>
      </c>
      <c r="C483" s="3">
        <v>-5.3254304426481824E-2</v>
      </c>
      <c r="D483" s="3">
        <v>-6.9083757757975039E-3</v>
      </c>
      <c r="E483" s="3">
        <v>0.18550312678667269</v>
      </c>
      <c r="F483" s="3">
        <v>0.55875090079480749</v>
      </c>
      <c r="G483" s="3">
        <v>1.2358096349027416</v>
      </c>
      <c r="H483" s="3">
        <v>1.8176996977003328</v>
      </c>
    </row>
    <row r="484" spans="2:8">
      <c r="B484" t="s">
        <v>481</v>
      </c>
      <c r="C484" s="3">
        <v>-7.2368420112431942E-3</v>
      </c>
      <c r="D484" s="3">
        <v>5.045422067492189E-2</v>
      </c>
      <c r="E484" s="3">
        <v>2.3546510654741892E-2</v>
      </c>
      <c r="F484" s="3">
        <v>4.0874508025212641E-3</v>
      </c>
      <c r="G484" s="3">
        <v>-6.5882564638788721E-2</v>
      </c>
      <c r="H484" s="3">
        <v>-0.16332673142333887</v>
      </c>
    </row>
    <row r="485" spans="2:8">
      <c r="B485" t="s">
        <v>482</v>
      </c>
      <c r="C485" s="3">
        <v>-1.8884120578979036E-2</v>
      </c>
      <c r="D485" s="3">
        <v>0.16553364986596786</v>
      </c>
      <c r="E485" s="3">
        <v>-3.4628379051799607E-2</v>
      </c>
      <c r="F485" s="3">
        <v>0.18486524091955525</v>
      </c>
      <c r="G485" s="3">
        <v>-0.19901892112922859</v>
      </c>
      <c r="H485" s="3">
        <v>-0.41404648031834024</v>
      </c>
    </row>
    <row r="486" spans="2:8">
      <c r="B486" t="s">
        <v>483</v>
      </c>
      <c r="C486" s="3">
        <v>-9.5514699456418217E-3</v>
      </c>
      <c r="D486" s="3">
        <v>5.9821274872666752E-3</v>
      </c>
      <c r="E486" s="3">
        <v>-5.5296650612378651E-3</v>
      </c>
      <c r="F486" s="3">
        <v>2.512181486227183E-2</v>
      </c>
      <c r="G486" s="3">
        <v>-4.0590982258286168E-3</v>
      </c>
      <c r="H486" s="3">
        <v>-4.3656320952576877E-2</v>
      </c>
    </row>
    <row r="487" spans="2:8">
      <c r="B487" t="s">
        <v>484</v>
      </c>
      <c r="C487" s="3">
        <v>-7.7722558582971057E-3</v>
      </c>
      <c r="D487" s="3">
        <v>-8.9366321001366211E-3</v>
      </c>
      <c r="E487" s="3">
        <v>0.29652810488717485</v>
      </c>
      <c r="F487" s="3">
        <v>0.45148069585637285</v>
      </c>
      <c r="G487" s="3">
        <v>1.0490854759816997</v>
      </c>
      <c r="H487" s="3">
        <v>1.2456535038704799</v>
      </c>
    </row>
    <row r="488" spans="2:8">
      <c r="B488" t="s">
        <v>485</v>
      </c>
      <c r="C488" s="3">
        <v>-1.0352312890794413E-2</v>
      </c>
      <c r="D488" s="3">
        <v>3.7458426377422915E-2</v>
      </c>
      <c r="E488" s="3">
        <v>6.2948348791138864E-2</v>
      </c>
      <c r="F488" s="3">
        <v>4.3485913739188087E-2</v>
      </c>
      <c r="G488" s="3">
        <v>3.3839177756711525E-2</v>
      </c>
      <c r="H488" s="3">
        <v>0.15761718685355675</v>
      </c>
    </row>
    <row r="489" spans="2:8">
      <c r="B489" t="s">
        <v>486</v>
      </c>
      <c r="C489" s="3">
        <v>3.3693312622483651E-2</v>
      </c>
      <c r="D489" s="3">
        <v>2.790198212681938E-2</v>
      </c>
      <c r="E489" s="3">
        <v>0.16570668144596157</v>
      </c>
      <c r="F489" s="3">
        <v>0.33925699048479752</v>
      </c>
      <c r="G489" s="3">
        <v>0.75325597617309725</v>
      </c>
      <c r="H489" s="3">
        <v>1.1661713610167692</v>
      </c>
    </row>
    <row r="490" spans="2:8">
      <c r="B490" t="s">
        <v>487</v>
      </c>
      <c r="C490" s="3">
        <v>-5.6815940329506986E-2</v>
      </c>
      <c r="D490" s="3">
        <v>9.9333178549970702E-2</v>
      </c>
      <c r="E490" s="3">
        <v>-3.3751011228955963E-2</v>
      </c>
      <c r="F490" s="3">
        <v>-0.3649043567303295</v>
      </c>
      <c r="G490" s="3">
        <v>-0.4321178287609202</v>
      </c>
      <c r="H490" s="3">
        <v>-0.32145898418722574</v>
      </c>
    </row>
    <row r="491" spans="2:8">
      <c r="B491" t="s">
        <v>488</v>
      </c>
      <c r="C491" s="3">
        <v>-3.4023669264006906E-2</v>
      </c>
      <c r="D491" s="3">
        <v>2.3835131709951884E-2</v>
      </c>
      <c r="E491" s="3">
        <v>5.5745465270975458E-3</v>
      </c>
      <c r="F491" s="3">
        <v>2.8346455747508825E-2</v>
      </c>
      <c r="G491" s="3">
        <v>-8.7937877573623702E-2</v>
      </c>
      <c r="H491" s="3">
        <v>-0.1000551316724656</v>
      </c>
    </row>
    <row r="492" spans="2:8">
      <c r="B492" t="s">
        <v>489</v>
      </c>
      <c r="C492" s="3">
        <v>-2.5032139413807997E-2</v>
      </c>
      <c r="D492" s="3">
        <v>1.5001973206842933E-2</v>
      </c>
      <c r="E492" s="3">
        <v>1.4121173360635231E-2</v>
      </c>
      <c r="F492" s="3">
        <v>8.8853125260090815E-2</v>
      </c>
      <c r="G492" s="3">
        <v>6.4596274958058197E-2</v>
      </c>
      <c r="H492" s="3">
        <v>-0.11710164700187853</v>
      </c>
    </row>
    <row r="493" spans="2:8">
      <c r="B493" t="s">
        <v>490</v>
      </c>
      <c r="C493" s="3">
        <v>-4.7544664839166639E-2</v>
      </c>
      <c r="D493" s="3">
        <v>6.3324250404500626E-2</v>
      </c>
      <c r="E493" s="3">
        <v>0.27097446524611968</v>
      </c>
      <c r="F493" s="3">
        <v>0.73563422664355782</v>
      </c>
      <c r="G493" s="3">
        <v>1.469248290866433</v>
      </c>
      <c r="H493" s="3">
        <v>0.90546874529276322</v>
      </c>
    </row>
    <row r="494" spans="2:8">
      <c r="B494" t="s">
        <v>491</v>
      </c>
      <c r="C494" s="3">
        <v>-3.3659491522160967E-2</v>
      </c>
      <c r="D494" s="3">
        <v>0.17236467233812203</v>
      </c>
      <c r="E494" s="3">
        <v>0.36710963474016456</v>
      </c>
      <c r="F494" s="3">
        <v>9.9287620325499981E-2</v>
      </c>
      <c r="G494" s="3">
        <v>0.5696122033740767</v>
      </c>
      <c r="H494" s="3">
        <v>-0.45520741401423892</v>
      </c>
    </row>
    <row r="495" spans="2:8">
      <c r="B495" t="s">
        <v>492</v>
      </c>
      <c r="C495" s="3">
        <v>-2.268244588528312E-2</v>
      </c>
      <c r="D495" s="3">
        <v>6.5591398618960683E-2</v>
      </c>
      <c r="E495" s="3">
        <v>0.18257756647781131</v>
      </c>
      <c r="F495" s="3">
        <v>1.1224490337099491E-2</v>
      </c>
      <c r="G495" s="3">
        <v>0.22194820816183269</v>
      </c>
      <c r="H495" s="3">
        <v>-0.41740153235620303</v>
      </c>
    </row>
    <row r="496" spans="2:8">
      <c r="B496" t="s">
        <v>493</v>
      </c>
      <c r="C496" s="3">
        <v>-1.9058964645026322E-2</v>
      </c>
      <c r="D496" s="3">
        <v>5.8029977835610369E-2</v>
      </c>
      <c r="E496" s="3">
        <v>0.34558823508074421</v>
      </c>
      <c r="F496" s="3">
        <v>0.73551106212994544</v>
      </c>
      <c r="G496" s="3">
        <v>1.3757663174560686</v>
      </c>
      <c r="H496" s="3">
        <v>1.4518049900301171</v>
      </c>
    </row>
    <row r="497" spans="2:8">
      <c r="B497" t="s">
        <v>494</v>
      </c>
      <c r="C497" s="3">
        <v>1.1178259969333304E-3</v>
      </c>
      <c r="D497" s="3">
        <v>7.9424741459500625E-2</v>
      </c>
      <c r="E497" s="3">
        <v>0.20529196999818522</v>
      </c>
      <c r="F497" s="3">
        <v>0.55732389941717075</v>
      </c>
      <c r="G497" s="3">
        <v>0.96657857881570663</v>
      </c>
      <c r="H497" s="3">
        <v>0.37139890407358545</v>
      </c>
    </row>
    <row r="498" spans="2:8">
      <c r="B498" t="s">
        <v>495</v>
      </c>
      <c r="C498" s="3">
        <v>9.0310431703760408E-2</v>
      </c>
      <c r="D498" s="3">
        <v>0.23815977478635708</v>
      </c>
      <c r="E498" s="3">
        <v>0.26132469474418318</v>
      </c>
      <c r="F498" s="3">
        <v>0.16300797382075816</v>
      </c>
      <c r="G498" s="3">
        <v>0.55184821565226438</v>
      </c>
      <c r="H498" s="3">
        <v>0.80759075589173346</v>
      </c>
    </row>
    <row r="499" spans="2:8">
      <c r="B499" t="s">
        <v>496</v>
      </c>
      <c r="C499" s="3">
        <v>1.9294236774121565E-2</v>
      </c>
      <c r="D499" s="3">
        <v>0.17209166457976988</v>
      </c>
      <c r="E499" s="3">
        <v>0.17380499931662263</v>
      </c>
      <c r="F499" s="3">
        <v>-3.9358772284878607E-2</v>
      </c>
      <c r="G499" s="3">
        <v>0.33366550454101507</v>
      </c>
      <c r="H499" s="3">
        <v>0.39240506289096522</v>
      </c>
    </row>
    <row r="500" spans="2:8">
      <c r="B500" t="s">
        <v>497</v>
      </c>
      <c r="C500" s="3">
        <v>-0.12322274821986468</v>
      </c>
      <c r="D500" s="3">
        <v>-2.0713463691857226E-2</v>
      </c>
      <c r="E500" s="3">
        <v>0.19656917800660967</v>
      </c>
      <c r="F500" s="3">
        <v>0.858484383633624</v>
      </c>
      <c r="G500" s="3">
        <v>1.5815258518346074</v>
      </c>
      <c r="H500" s="3">
        <v>0.74546199351582487</v>
      </c>
    </row>
    <row r="501" spans="2:8">
      <c r="B501" t="s">
        <v>498</v>
      </c>
      <c r="C501" s="3">
        <v>2.8741497764524393E-2</v>
      </c>
      <c r="D501" s="3">
        <v>0.15549188258442648</v>
      </c>
      <c r="E501" s="3">
        <v>0.3490187340962303</v>
      </c>
      <c r="F501" s="3">
        <v>0.78173784913405719</v>
      </c>
      <c r="G501" s="3">
        <v>0.40739878695782483</v>
      </c>
      <c r="H501" s="3">
        <v>0.48042095072662194</v>
      </c>
    </row>
    <row r="502" spans="2:8">
      <c r="B502" t="s">
        <v>499</v>
      </c>
      <c r="C502" s="3">
        <v>-2.7192383005696374E-3</v>
      </c>
      <c r="D502" s="3">
        <v>6.6133721352690911E-2</v>
      </c>
      <c r="E502" s="3">
        <v>6.1728386377317701E-3</v>
      </c>
      <c r="F502" s="3">
        <v>0.11587220944041987</v>
      </c>
      <c r="G502" s="3">
        <v>-4.0988428914133457E-2</v>
      </c>
      <c r="H502" s="3">
        <v>-0.10311799668269783</v>
      </c>
    </row>
    <row r="503" spans="2:8">
      <c r="B503" t="s">
        <v>500</v>
      </c>
      <c r="C503" s="3">
        <v>-9.5160417876757331E-3</v>
      </c>
      <c r="D503" s="3">
        <v>7.9407408016666015E-2</v>
      </c>
      <c r="E503" s="3">
        <v>-2.358617018205833E-2</v>
      </c>
      <c r="F503" s="3">
        <v>9.4651440961613487E-2</v>
      </c>
      <c r="G503" s="3">
        <v>-7.2083545918523062E-2</v>
      </c>
      <c r="H503" s="3">
        <v>-0.15612693731424698</v>
      </c>
    </row>
    <row r="504" spans="2:8">
      <c r="B504" t="s">
        <v>501</v>
      </c>
      <c r="C504" s="3">
        <v>-5.0154316767272444E-3</v>
      </c>
      <c r="D504" s="3">
        <v>3.3460229441292011E-2</v>
      </c>
      <c r="E504" s="3">
        <v>-3.0923832735821888E-3</v>
      </c>
      <c r="F504" s="3">
        <v>-0.11298366094691581</v>
      </c>
      <c r="G504" s="3">
        <v>-3.7662921475126732E-3</v>
      </c>
      <c r="H504" s="3">
        <v>0.28950000719569302</v>
      </c>
    </row>
    <row r="505" spans="2:8">
      <c r="B505" t="s">
        <v>502</v>
      </c>
      <c r="C505" s="3">
        <v>7.9550769766250085E-3</v>
      </c>
      <c r="D505" s="3">
        <v>-9.1996328615225886E-3</v>
      </c>
      <c r="E505" s="3">
        <v>-3.2392413462788427E-3</v>
      </c>
      <c r="F505" s="3">
        <v>-4.0534522636417325E-2</v>
      </c>
      <c r="G505" s="3">
        <v>-2.9729730065869209E-2</v>
      </c>
      <c r="H505" s="3">
        <v>-1.0564999455786817E-2</v>
      </c>
    </row>
    <row r="506" spans="2:8">
      <c r="B506" t="s">
        <v>503</v>
      </c>
      <c r="C506" s="3">
        <v>-8.3287550346734962E-2</v>
      </c>
      <c r="D506" s="3">
        <v>-8.0846493117645579E-3</v>
      </c>
      <c r="E506" s="3">
        <v>0.13664850517152871</v>
      </c>
      <c r="F506" s="3">
        <v>0.54385640611717578</v>
      </c>
      <c r="G506" s="3">
        <v>0.96305882508935392</v>
      </c>
      <c r="H506" s="3">
        <v>0.6810396894031705</v>
      </c>
    </row>
    <row r="507" spans="2:8">
      <c r="B507" t="s">
        <v>504</v>
      </c>
      <c r="C507" s="3">
        <v>-2.5811344636089473E-2</v>
      </c>
      <c r="D507" s="3">
        <v>4.8048993388822847E-3</v>
      </c>
      <c r="E507" s="3">
        <v>0.24457822677711305</v>
      </c>
      <c r="F507" s="3">
        <v>0.59629092071143508</v>
      </c>
      <c r="G507" s="3">
        <v>1.0295577859289837</v>
      </c>
      <c r="H507" s="3">
        <v>0.86734334377982325</v>
      </c>
    </row>
    <row r="508" spans="2:8">
      <c r="B508" t="s">
        <v>505</v>
      </c>
      <c r="C508" s="3">
        <v>-1.9481577863269317E-2</v>
      </c>
      <c r="D508" s="3">
        <v>2.3048138120745909E-2</v>
      </c>
      <c r="E508" s="3">
        <v>0.20894472454543633</v>
      </c>
      <c r="F508" s="3">
        <v>0.45330433645902901</v>
      </c>
      <c r="G508" s="3">
        <v>0.96327729796445283</v>
      </c>
      <c r="H508" s="3">
        <v>0.69709367996886651</v>
      </c>
    </row>
    <row r="509" spans="2:8">
      <c r="B509" t="s">
        <v>506</v>
      </c>
      <c r="C509" s="3">
        <v>-6.4227327002241985E-3</v>
      </c>
      <c r="D509" s="3">
        <v>6.8662340345089667E-2</v>
      </c>
      <c r="E509" s="3">
        <v>0.18942218181433046</v>
      </c>
      <c r="F509" s="3">
        <v>0.43924443308702288</v>
      </c>
      <c r="G509" s="3">
        <v>0.38534600159522725</v>
      </c>
      <c r="H509" s="3">
        <v>-9.06661879516939E-2</v>
      </c>
    </row>
    <row r="510" spans="2:8">
      <c r="B510" t="s">
        <v>507</v>
      </c>
      <c r="C510" s="3">
        <v>-5.5062984400784387E-3</v>
      </c>
      <c r="D510" s="3">
        <v>4.1235097649804153E-2</v>
      </c>
      <c r="E510" s="3">
        <v>0.10665582223588999</v>
      </c>
      <c r="F510" s="3">
        <v>0.23590813836178071</v>
      </c>
      <c r="G510" s="3">
        <v>0.31474397935769605</v>
      </c>
      <c r="H510" s="3">
        <v>0.21325287253561642</v>
      </c>
    </row>
    <row r="511" spans="2:8">
      <c r="B511" t="s">
        <v>508</v>
      </c>
      <c r="C511" s="3">
        <v>-2.7083515840582884E-2</v>
      </c>
      <c r="D511" s="3">
        <v>2.1299934905445461E-2</v>
      </c>
      <c r="E511" s="3">
        <v>8.1824365488758932E-2</v>
      </c>
      <c r="F511" s="3">
        <v>0.25697572472497021</v>
      </c>
      <c r="G511" s="3">
        <v>0.43876371856047824</v>
      </c>
      <c r="H511" s="3">
        <v>0.40811700289586117</v>
      </c>
    </row>
    <row r="512" spans="2:8">
      <c r="B512" t="s">
        <v>509</v>
      </c>
      <c r="C512" s="3">
        <v>-5.2005597359510825E-2</v>
      </c>
      <c r="D512" s="3">
        <v>1.7249875701792483E-3</v>
      </c>
      <c r="E512" s="3">
        <v>5.4383538442436263E-2</v>
      </c>
      <c r="F512" s="3">
        <v>0.25955381075710804</v>
      </c>
      <c r="G512" s="3">
        <v>0.42017002831410544</v>
      </c>
      <c r="H512" s="3">
        <v>0.40698010127330009</v>
      </c>
    </row>
    <row r="513" spans="2:8">
      <c r="B513" t="s">
        <v>510</v>
      </c>
      <c r="C513" s="3">
        <v>-5.4563493453027023E-3</v>
      </c>
      <c r="D513" s="3">
        <v>3.7355133332140689E-2</v>
      </c>
      <c r="E513" s="3">
        <v>0.10346725388644495</v>
      </c>
      <c r="F513" s="3">
        <v>0.24859882922284537</v>
      </c>
      <c r="G513" s="3">
        <v>0.44535755589475667</v>
      </c>
      <c r="H513" s="3">
        <v>0.39468558463824155</v>
      </c>
    </row>
    <row r="514" spans="2:8">
      <c r="B514" t="s">
        <v>511</v>
      </c>
      <c r="C514" s="3">
        <v>7.5883328464703137E-3</v>
      </c>
      <c r="D514" s="3">
        <v>2.4843221472101495E-2</v>
      </c>
      <c r="E514" s="3">
        <v>1.8700549462126181E-2</v>
      </c>
      <c r="F514" s="3">
        <v>-3.2228678065507887E-2</v>
      </c>
      <c r="G514" s="3">
        <v>1.3355588433245025E-2</v>
      </c>
      <c r="H514" s="3">
        <v>7.4472115200065359E-2</v>
      </c>
    </row>
    <row r="515" spans="2:8">
      <c r="B515" t="s">
        <v>512</v>
      </c>
      <c r="C515" s="3">
        <v>2.4441833569453397E-2</v>
      </c>
      <c r="D515" s="3">
        <v>4.3571943738173191E-2</v>
      </c>
      <c r="E515" s="3">
        <v>6.2781911640857668E-2</v>
      </c>
      <c r="F515" s="3">
        <v>-4.7733474446904678E-2</v>
      </c>
      <c r="G515" s="3">
        <v>2.2399441255620989E-2</v>
      </c>
      <c r="H515" s="3">
        <v>0.13338534294376458</v>
      </c>
    </row>
    <row r="516" spans="2:8">
      <c r="B516" t="s">
        <v>513</v>
      </c>
      <c r="C516" s="3">
        <v>-3.7123605166147988E-2</v>
      </c>
      <c r="D516" s="3">
        <v>-1.7880424490180458E-2</v>
      </c>
      <c r="E516" s="3">
        <v>6.0219163092516848E-2</v>
      </c>
      <c r="F516" s="3">
        <v>0.25428163735090137</v>
      </c>
      <c r="G516" s="3">
        <v>0.46147450281017366</v>
      </c>
      <c r="H516" s="3">
        <v>0.65843686654304867</v>
      </c>
    </row>
    <row r="517" spans="2:8">
      <c r="B517" t="s">
        <v>514</v>
      </c>
      <c r="C517" s="3">
        <v>1.0442429377624185E-2</v>
      </c>
      <c r="D517" s="3">
        <v>1.4344827477780209E-2</v>
      </c>
      <c r="E517" s="3">
        <v>6.4254702989475554E-2</v>
      </c>
      <c r="F517" s="3">
        <v>9.9690958089672543E-2</v>
      </c>
      <c r="G517" s="3">
        <v>0.28058973244700725</v>
      </c>
      <c r="H517" s="3">
        <v>0.45068384699136632</v>
      </c>
    </row>
    <row r="518" spans="2:8">
      <c r="B518" t="s">
        <v>515</v>
      </c>
      <c r="C518" s="3">
        <v>3.1426524906098541E-2</v>
      </c>
      <c r="D518" s="3">
        <v>4.2792792312251082E-2</v>
      </c>
      <c r="E518" s="3">
        <v>7.4424002448927773E-2</v>
      </c>
      <c r="F518" s="3">
        <v>0.17374377929893448</v>
      </c>
      <c r="G518" s="3">
        <v>0.2552285071497884</v>
      </c>
      <c r="H518" s="3">
        <v>0.10586027478014537</v>
      </c>
    </row>
    <row r="519" spans="2:8">
      <c r="B519" t="s">
        <v>516</v>
      </c>
      <c r="C519" s="3">
        <v>-1.4054311884842519E-2</v>
      </c>
      <c r="D519" s="3">
        <v>9.7584779614847683E-3</v>
      </c>
      <c r="E519" s="3">
        <v>4.4410799947949942E-2</v>
      </c>
      <c r="F519" s="3">
        <v>0.13802584280317287</v>
      </c>
      <c r="G519" s="3">
        <v>0.25958612334002473</v>
      </c>
      <c r="H519" s="3">
        <v>9.8169276616743462E-2</v>
      </c>
    </row>
    <row r="520" spans="2:8">
      <c r="B520" t="s">
        <v>517</v>
      </c>
      <c r="C520" s="3">
        <v>-2.1764937111203864E-3</v>
      </c>
      <c r="D520" s="3">
        <v>1.4484006509519087E-2</v>
      </c>
      <c r="E520" s="3">
        <v>3.2978286660245493E-2</v>
      </c>
      <c r="F520" s="3">
        <v>9.8692809214734778E-2</v>
      </c>
      <c r="G520" s="3">
        <v>0.16790180615627803</v>
      </c>
      <c r="H520" s="3">
        <v>1.1026462686386962E-2</v>
      </c>
    </row>
    <row r="521" spans="2:8">
      <c r="B521" t="s">
        <v>518</v>
      </c>
      <c r="C521" s="3">
        <v>-6.802721158263858E-3</v>
      </c>
      <c r="D521" s="3">
        <v>1.8220431701710504E-2</v>
      </c>
      <c r="E521" s="3">
        <v>0.1025578577109838</v>
      </c>
      <c r="F521" s="3">
        <v>0.19925808212048346</v>
      </c>
      <c r="G521" s="3">
        <v>0.39347290838823734</v>
      </c>
      <c r="H521" s="3">
        <v>0.32377888062089455</v>
      </c>
    </row>
    <row r="522" spans="2:8">
      <c r="B522" t="s">
        <v>519</v>
      </c>
      <c r="C522" s="3">
        <v>-7.266982485012452E-4</v>
      </c>
      <c r="D522" s="3">
        <v>7.2292997175191775E-3</v>
      </c>
      <c r="E522" s="3">
        <v>-7.6247240946588635E-3</v>
      </c>
      <c r="F522" s="3">
        <v>-3.7961975847350837E-2</v>
      </c>
      <c r="G522" s="3">
        <v>-2.6118372592047745E-2</v>
      </c>
      <c r="H522" s="3">
        <v>4.3196342529233878E-2</v>
      </c>
    </row>
    <row r="523" spans="2:8">
      <c r="B523" t="s">
        <v>520</v>
      </c>
      <c r="C523" s="3">
        <v>-1.6974539353671769E-2</v>
      </c>
      <c r="D523" s="3">
        <v>2.6233495166753107E-2</v>
      </c>
      <c r="E523" s="3">
        <v>8.2859761333599291E-2</v>
      </c>
      <c r="F523" s="3">
        <v>0.2089643879496057</v>
      </c>
      <c r="G523" s="3">
        <v>0.33612304801472059</v>
      </c>
      <c r="H523" s="3">
        <v>0.12279034603993288</v>
      </c>
    </row>
    <row r="524" spans="2:8">
      <c r="B524" t="s">
        <v>521</v>
      </c>
      <c r="C524" s="3">
        <v>2.0957814284251031E-2</v>
      </c>
      <c r="D524" s="3">
        <v>5.5829840162500588E-2</v>
      </c>
      <c r="E524" s="3">
        <v>2.4807185810873822E-2</v>
      </c>
      <c r="F524" s="3">
        <v>-0.10811803440063872</v>
      </c>
      <c r="G524" s="3">
        <v>-4.0531163333813236E-2</v>
      </c>
      <c r="H524" s="3">
        <v>0.14384229519167913</v>
      </c>
    </row>
    <row r="525" spans="2:8">
      <c r="B525" t="s">
        <v>522</v>
      </c>
      <c r="C525" s="3">
        <v>-2.6307242623641924E-2</v>
      </c>
      <c r="D525" s="3">
        <v>1.8342391762024457E-2</v>
      </c>
      <c r="E525" s="3">
        <v>0.10654527377178225</v>
      </c>
      <c r="F525" s="3">
        <v>0.26765327726842347</v>
      </c>
      <c r="G525" s="3">
        <v>0.21655619894121836</v>
      </c>
      <c r="H525" s="3">
        <v>0.40443472504815059</v>
      </c>
    </row>
    <row r="526" spans="2:8">
      <c r="B526" t="s">
        <v>523</v>
      </c>
      <c r="C526" s="3">
        <v>-3.1879809444060658E-2</v>
      </c>
      <c r="D526" s="3">
        <v>4.8308699469769678E-2</v>
      </c>
      <c r="E526" s="3">
        <v>0.12008478930254141</v>
      </c>
      <c r="F526" s="3">
        <v>0.27003965369679239</v>
      </c>
      <c r="G526" s="3">
        <v>0.56748738300571677</v>
      </c>
      <c r="H526" s="3">
        <v>0.74966886018218326</v>
      </c>
    </row>
    <row r="527" spans="2:8">
      <c r="B527" t="s">
        <v>524</v>
      </c>
      <c r="C527" s="3">
        <v>-3.5766330676009206E-3</v>
      </c>
      <c r="D527" s="3">
        <v>8.0407404656013259E-3</v>
      </c>
      <c r="E527" s="3">
        <v>8.0902430093267474E-2</v>
      </c>
      <c r="F527" s="3">
        <v>0.15138527433309479</v>
      </c>
      <c r="G527" s="3">
        <v>0.29377364960778762</v>
      </c>
      <c r="H527" s="3">
        <v>0.34609878365184166</v>
      </c>
    </row>
    <row r="528" spans="2:8">
      <c r="B528" t="s">
        <v>525</v>
      </c>
      <c r="C528" s="3">
        <v>-1.0706217869032031E-2</v>
      </c>
      <c r="D528" s="3">
        <v>1.6142050741636105E-2</v>
      </c>
      <c r="E528" s="3">
        <v>0.12750475678293482</v>
      </c>
      <c r="F528" s="3">
        <v>0.2936039040920293</v>
      </c>
      <c r="G528" s="3">
        <v>0.46565773776667774</v>
      </c>
      <c r="H528" s="3">
        <v>0.4181920536013175</v>
      </c>
    </row>
    <row r="529" spans="2:8">
      <c r="B529" t="s">
        <v>526</v>
      </c>
      <c r="C529" s="3">
        <v>1.1616642487046747E-3</v>
      </c>
      <c r="D529" s="3">
        <v>1.3126958816979339E-2</v>
      </c>
      <c r="E529" s="3">
        <v>5.6398274278086635E-3</v>
      </c>
      <c r="F529" s="3">
        <v>-1.4202653151287659E-2</v>
      </c>
      <c r="G529" s="3">
        <v>-5.3856585554977743E-3</v>
      </c>
      <c r="H529" s="3">
        <v>2.6807010598804082E-2</v>
      </c>
    </row>
    <row r="530" spans="2:8">
      <c r="B530" t="s">
        <v>527</v>
      </c>
      <c r="C530" s="3">
        <v>-1.2832264270732363E-2</v>
      </c>
      <c r="D530" s="3">
        <v>0.16243928674493469</v>
      </c>
      <c r="E530" s="3">
        <v>0.15868746734245143</v>
      </c>
      <c r="F530" s="3">
        <v>5.3300735980177816E-2</v>
      </c>
      <c r="G530" s="3">
        <v>0.10574949031034375</v>
      </c>
      <c r="H530" s="3">
        <v>-9.3052627566609147E-2</v>
      </c>
    </row>
    <row r="531" spans="2:8">
      <c r="B531" t="s">
        <v>528</v>
      </c>
      <c r="C531" s="3">
        <v>1.0806199736375532E-2</v>
      </c>
      <c r="D531" s="3">
        <v>9.4871401964859547E-2</v>
      </c>
      <c r="E531" s="3">
        <v>7.8755692086209139E-2</v>
      </c>
      <c r="F531" s="3">
        <v>-1.6055363112305931E-2</v>
      </c>
      <c r="G531" s="3">
        <v>0.13002702288055978</v>
      </c>
      <c r="H531" s="3">
        <v>0.21396857899221633</v>
      </c>
    </row>
    <row r="532" spans="2:8">
      <c r="B532" t="s">
        <v>529</v>
      </c>
      <c r="C532" s="3">
        <v>-1.4908455669965459E-2</v>
      </c>
      <c r="D532" s="3">
        <v>3.7081230688194911E-2</v>
      </c>
      <c r="E532" s="3">
        <v>9.0847654834093738E-2</v>
      </c>
      <c r="F532" s="3">
        <v>0.24096650220697513</v>
      </c>
      <c r="G532" s="3">
        <v>0.39769916311593767</v>
      </c>
      <c r="H532" s="3">
        <v>0.3947660830185773</v>
      </c>
    </row>
    <row r="533" spans="2:8">
      <c r="B533" t="s">
        <v>530</v>
      </c>
      <c r="C533" s="3">
        <v>4.244482907273861E-3</v>
      </c>
      <c r="D533" s="3">
        <v>4.8227848926263084E-2</v>
      </c>
      <c r="E533" s="3">
        <v>0.11844948749417039</v>
      </c>
      <c r="F533" s="3">
        <v>0.25223045437320413</v>
      </c>
      <c r="G533" s="3">
        <v>0.4604938245524357</v>
      </c>
      <c r="H533" s="3">
        <v>0.4424316374837467</v>
      </c>
    </row>
    <row r="534" spans="2:8">
      <c r="B534" t="s">
        <v>531</v>
      </c>
      <c r="C534" s="3">
        <v>-3.4758795184563596E-2</v>
      </c>
      <c r="D534" s="3">
        <v>2.505592898826392E-2</v>
      </c>
      <c r="E534" s="3">
        <v>6.3849548200096029E-2</v>
      </c>
      <c r="F534" s="3">
        <v>0.22431529324724964</v>
      </c>
      <c r="G534" s="3">
        <v>0.33663943493799486</v>
      </c>
      <c r="H534" s="3">
        <v>0.34744889856902361</v>
      </c>
    </row>
    <row r="535" spans="2:8">
      <c r="B535" t="s">
        <v>532</v>
      </c>
      <c r="C535" s="3">
        <v>3.8127825637358503E-2</v>
      </c>
      <c r="D535" s="3">
        <v>2.7206772305187199E-2</v>
      </c>
      <c r="E535" s="3">
        <v>5.1751889658149919E-2</v>
      </c>
      <c r="F535" s="3">
        <v>0.12935389775164774</v>
      </c>
      <c r="G535" s="3">
        <v>0.31766713480962627</v>
      </c>
      <c r="H535" s="3">
        <v>0.23815770921482193</v>
      </c>
    </row>
    <row r="536" spans="2:8">
      <c r="B536" t="s">
        <v>533</v>
      </c>
      <c r="C536" s="3">
        <v>-6.6844908269398928E-3</v>
      </c>
      <c r="D536" s="3">
        <v>-1.6382591473477537E-2</v>
      </c>
      <c r="E536" s="3">
        <v>-1.946552075769814E-2</v>
      </c>
      <c r="F536" s="3">
        <v>2.9977476690051796E-2</v>
      </c>
      <c r="G536" s="3">
        <v>0.14616275063467588</v>
      </c>
      <c r="H536" s="3">
        <v>6.0481713596071796E-2</v>
      </c>
    </row>
    <row r="537" spans="2:8">
      <c r="B537" t="s">
        <v>534</v>
      </c>
      <c r="C537" s="3">
        <v>3.4664225895545631E-2</v>
      </c>
      <c r="D537" s="3">
        <v>0.1050830897617141</v>
      </c>
      <c r="E537" s="3">
        <v>0.11530398461349489</v>
      </c>
      <c r="F537" s="3">
        <v>5.6295259376323292E-2</v>
      </c>
      <c r="G537" s="3">
        <v>0.21477502201342924</v>
      </c>
      <c r="H537" s="3">
        <v>0.29979879589759184</v>
      </c>
    </row>
    <row r="538" spans="2:8">
      <c r="B538" t="s">
        <v>535</v>
      </c>
      <c r="C538" s="3">
        <v>-4.4304955984857397E-3</v>
      </c>
      <c r="D538" s="3">
        <v>5.5794832814022532E-2</v>
      </c>
      <c r="E538" s="3">
        <v>7.612491342129668E-2</v>
      </c>
      <c r="F538" s="3">
        <v>0.16090840680610419</v>
      </c>
      <c r="G538" s="3">
        <v>0.24809072075362715</v>
      </c>
      <c r="H538" s="3">
        <v>5.1472021837718041E-2</v>
      </c>
    </row>
    <row r="539" spans="2:8">
      <c r="B539" t="s">
        <v>536</v>
      </c>
      <c r="C539" s="3">
        <v>-7.830723669923767E-3</v>
      </c>
      <c r="D539" s="3">
        <v>1.6593261219373767E-2</v>
      </c>
      <c r="E539" s="3">
        <v>6.7013080224423538E-2</v>
      </c>
      <c r="F539" s="3">
        <v>0.15206036191784689</v>
      </c>
      <c r="G539" s="3">
        <v>0.25447651011784966</v>
      </c>
      <c r="H539" s="3">
        <v>0.18460313757387525</v>
      </c>
    </row>
    <row r="540" spans="2:8">
      <c r="B540" t="s">
        <v>537</v>
      </c>
      <c r="C540" s="3">
        <v>-1.48404149966056E-2</v>
      </c>
      <c r="D540" s="3">
        <v>1.9566590980271359E-2</v>
      </c>
      <c r="E540" s="3">
        <v>9.9489509163111611E-2</v>
      </c>
      <c r="F540" s="3">
        <v>0.21210605829869444</v>
      </c>
      <c r="G540" s="3">
        <v>0.35042497657495564</v>
      </c>
      <c r="H540" s="3">
        <v>0.40382387706377409</v>
      </c>
    </row>
    <row r="541" spans="2:8">
      <c r="B541" t="s">
        <v>538</v>
      </c>
      <c r="C541" s="3">
        <v>6.837826764496624E-3</v>
      </c>
      <c r="D541" s="3">
        <v>3.0095036405694886E-2</v>
      </c>
      <c r="E541" s="3">
        <v>0.11279053166633424</v>
      </c>
      <c r="F541" s="3">
        <v>0.19913951803404251</v>
      </c>
      <c r="G541" s="3">
        <v>0.37056550246442943</v>
      </c>
      <c r="H541" s="3">
        <v>0.36816268280006992</v>
      </c>
    </row>
    <row r="542" spans="2:8">
      <c r="B542" t="s">
        <v>539</v>
      </c>
      <c r="C542" s="3">
        <v>-3.2964741023816191E-2</v>
      </c>
      <c r="D542" s="3">
        <v>7.937369800193439E-3</v>
      </c>
      <c r="E542" s="3">
        <v>8.8667057381645042E-2</v>
      </c>
      <c r="F542" s="3">
        <v>0.21192312689035919</v>
      </c>
      <c r="G542" s="3">
        <v>0.30673808523007806</v>
      </c>
      <c r="H542" s="3">
        <v>0.43587360068740799</v>
      </c>
    </row>
    <row r="543" spans="2:8">
      <c r="B543" t="s">
        <v>540</v>
      </c>
      <c r="C543" s="3">
        <v>-1.1767420812494822E-2</v>
      </c>
      <c r="D543" s="3">
        <v>1.9883317898760078E-2</v>
      </c>
      <c r="E543" s="3">
        <v>0.10173633342016797</v>
      </c>
      <c r="F543" s="3">
        <v>0.2052905560812841</v>
      </c>
      <c r="G543" s="3">
        <v>0.33843750024470021</v>
      </c>
      <c r="H543" s="3">
        <v>0.40265269642181223</v>
      </c>
    </row>
    <row r="544" spans="2:8">
      <c r="B544" t="s">
        <v>541</v>
      </c>
      <c r="C544" s="3">
        <v>4.7753531083121414E-2</v>
      </c>
      <c r="D544" s="3">
        <v>2.9255992009585174E-2</v>
      </c>
      <c r="E544" s="3">
        <v>-1.6626505399478519E-2</v>
      </c>
      <c r="F544" s="3">
        <v>-2.7407054279261822E-2</v>
      </c>
      <c r="G544" s="3">
        <v>-5.4667592261811393E-2</v>
      </c>
      <c r="H544" s="3">
        <v>-0.17969849021858753</v>
      </c>
    </row>
    <row r="545" spans="2:8">
      <c r="B545" t="s">
        <v>542</v>
      </c>
      <c r="C545" s="3">
        <v>-3.1174229309633761E-2</v>
      </c>
      <c r="D545" s="3">
        <v>2.0802918312709195E-2</v>
      </c>
      <c r="E545" s="3">
        <v>7.9228293432191066E-2</v>
      </c>
      <c r="F545" s="3">
        <v>0.26066706615493818</v>
      </c>
      <c r="G545" s="3">
        <v>0.42849846814597337</v>
      </c>
      <c r="H545" s="3">
        <v>0.4135781690255631</v>
      </c>
    </row>
    <row r="546" spans="2:8">
      <c r="B546" t="s">
        <v>543</v>
      </c>
      <c r="C546" s="3">
        <v>-4.6924829191461348E-2</v>
      </c>
      <c r="D546" s="3">
        <v>-3.0583874197526506E-2</v>
      </c>
      <c r="E546" s="3">
        <v>-0.30544488726265739</v>
      </c>
      <c r="F546" s="3">
        <v>-0.47991248896600303</v>
      </c>
      <c r="G546" s="3">
        <v>-0.85358342596147418</v>
      </c>
      <c r="H546" s="3">
        <v>-0.91010656570636239</v>
      </c>
    </row>
    <row r="547" spans="2:8">
      <c r="B547" t="s">
        <v>544</v>
      </c>
      <c r="C547" s="3">
        <v>-3.9922730287010544E-2</v>
      </c>
      <c r="D547" s="3">
        <v>-6.2853552114314315E-2</v>
      </c>
      <c r="E547" s="3">
        <v>-0.21152829286915054</v>
      </c>
      <c r="F547" s="3">
        <v>-0.30683403192899361</v>
      </c>
      <c r="G547" s="3">
        <v>-0.6801801804579195</v>
      </c>
      <c r="H547" s="3">
        <v>-0.72722283178560487</v>
      </c>
    </row>
    <row r="548" spans="2:8">
      <c r="B548" t="s">
        <v>545</v>
      </c>
      <c r="C548" s="3">
        <v>9.2814842699491251E-3</v>
      </c>
      <c r="D548" s="3">
        <v>2.1707433957393496E-2</v>
      </c>
      <c r="E548" s="3">
        <v>9.5345605310924286E-2</v>
      </c>
      <c r="F548" s="3">
        <v>0.15407136163348967</v>
      </c>
      <c r="G548" s="3">
        <v>0.31313762180196436</v>
      </c>
      <c r="H548" s="3">
        <v>0.41539497316265006</v>
      </c>
    </row>
    <row r="549" spans="2:8">
      <c r="B549" t="s">
        <v>546</v>
      </c>
      <c r="C549" s="3">
        <v>1.1109240656636654E-2</v>
      </c>
      <c r="D549" s="3">
        <v>3.533264498199129E-2</v>
      </c>
      <c r="E549" s="3">
        <v>7.0410720489066936E-3</v>
      </c>
      <c r="F549" s="3">
        <v>-4.7112943726720591E-2</v>
      </c>
      <c r="G549" s="3">
        <v>4.1792034587657678E-3</v>
      </c>
      <c r="H549" s="3">
        <v>-8.2549131868889791E-3</v>
      </c>
    </row>
    <row r="550" spans="2:8">
      <c r="B550" t="s">
        <v>547</v>
      </c>
      <c r="C550" s="3">
        <v>-5.2419905044217896E-2</v>
      </c>
      <c r="D550" s="3">
        <v>3.1231452094294676E-2</v>
      </c>
      <c r="E550" s="3">
        <v>0.11430861517367097</v>
      </c>
      <c r="F550" s="3">
        <v>0.34308529591483961</v>
      </c>
      <c r="G550" s="3">
        <v>0.56015712903294634</v>
      </c>
      <c r="H550" s="3">
        <v>0.37429560425687791</v>
      </c>
    </row>
    <row r="551" spans="2:8">
      <c r="B551" t="s">
        <v>548</v>
      </c>
      <c r="C551" s="3">
        <v>8.068583228147741E-3</v>
      </c>
      <c r="D551" s="3">
        <v>3.0093786194093752E-2</v>
      </c>
      <c r="E551" s="3">
        <v>8.5822921502271887E-2</v>
      </c>
      <c r="F551" s="3">
        <v>0.29217840922972749</v>
      </c>
      <c r="G551" s="3">
        <v>0.42989982852381914</v>
      </c>
      <c r="H551" s="3">
        <v>0.60176279423160217</v>
      </c>
    </row>
    <row r="552" spans="2:8">
      <c r="B552" t="s">
        <v>549</v>
      </c>
      <c r="C552" s="3">
        <v>-2.8202394601676839E-2</v>
      </c>
      <c r="D552" s="3">
        <v>-2.2604194567465985E-3</v>
      </c>
      <c r="E552" s="3">
        <v>4.3428400059594585E-2</v>
      </c>
      <c r="F552" s="3">
        <v>7.1844441302389761E-2</v>
      </c>
      <c r="G552" s="3">
        <v>0.28945893011980006</v>
      </c>
      <c r="H552" s="3">
        <v>1.2320743261985623E-2</v>
      </c>
    </row>
    <row r="553" spans="2:8">
      <c r="B553" t="s">
        <v>550</v>
      </c>
      <c r="C553" s="3">
        <v>-1.1024744563994826E-2</v>
      </c>
      <c r="D553" s="3">
        <v>-1.0839448543382701E-3</v>
      </c>
      <c r="E553" s="3">
        <v>-1.8547978137178567E-2</v>
      </c>
      <c r="F553" s="3">
        <v>-6.7458787077262716E-2</v>
      </c>
      <c r="G553" s="3">
        <v>0.18843245228211503</v>
      </c>
      <c r="H553" s="3">
        <v>6.9333454950401663E-2</v>
      </c>
    </row>
    <row r="554" spans="2:8">
      <c r="B554" t="s">
        <v>551</v>
      </c>
      <c r="C554" s="3">
        <v>1.3474444117509865E-2</v>
      </c>
      <c r="D554" s="3">
        <v>9.1217342769460474E-2</v>
      </c>
      <c r="E554" s="3">
        <v>8.5785401335959133E-2</v>
      </c>
      <c r="F554" s="3">
        <v>-5.2698212084807405E-3</v>
      </c>
      <c r="G554" s="3">
        <v>0.13016696139615314</v>
      </c>
      <c r="H554" s="3">
        <v>0.22502341075742716</v>
      </c>
    </row>
    <row r="555" spans="2:8">
      <c r="B555" t="s">
        <v>552</v>
      </c>
      <c r="C555" s="3">
        <v>-0.170282765668474</v>
      </c>
      <c r="D555" s="3">
        <v>2.33108591906801E-2</v>
      </c>
      <c r="E555" s="3">
        <v>1.776938767085201E-2</v>
      </c>
      <c r="F555" s="3">
        <v>0.36323019553325175</v>
      </c>
      <c r="G555" s="3">
        <v>0.65378066931211865</v>
      </c>
      <c r="H555" s="3">
        <v>0.98541954202569193</v>
      </c>
    </row>
    <row r="556" spans="2:8">
      <c r="B556" t="s">
        <v>553</v>
      </c>
      <c r="C556" s="3">
        <v>1.1589035626295319E-2</v>
      </c>
      <c r="D556" s="3">
        <v>5.3132252522958945E-2</v>
      </c>
      <c r="E556" s="3">
        <v>5.6810245679980165E-2</v>
      </c>
      <c r="F556" s="3">
        <v>0.19478810435425631</v>
      </c>
      <c r="G556" s="3">
        <v>0.27214125449354065</v>
      </c>
      <c r="H556" s="3">
        <v>3.2764505828760448E-2</v>
      </c>
    </row>
    <row r="557" spans="2:8">
      <c r="B557" t="s">
        <v>554</v>
      </c>
      <c r="C557" s="3">
        <v>-2.9708853744512265E-2</v>
      </c>
      <c r="D557" s="3">
        <v>-1.478129901225167E-2</v>
      </c>
      <c r="E557" s="3">
        <v>7.9312624526602926E-2</v>
      </c>
      <c r="F557" s="3">
        <v>0.12971290142793546</v>
      </c>
      <c r="G557" s="3">
        <v>0.55597903817973027</v>
      </c>
      <c r="H557" s="3">
        <v>0.7798365132986389</v>
      </c>
    </row>
    <row r="558" spans="2:8">
      <c r="B558" t="s">
        <v>555</v>
      </c>
      <c r="C558" s="3">
        <v>-9.4161950036344422E-3</v>
      </c>
      <c r="D558" s="3">
        <v>3.4980324743786317E-2</v>
      </c>
      <c r="E558" s="3">
        <v>0.1125734441443571</v>
      </c>
      <c r="F558" s="3">
        <v>0.23570869200615463</v>
      </c>
      <c r="G558" s="3">
        <v>0.29769736899537214</v>
      </c>
      <c r="H558" s="3">
        <v>0.17849140977103084</v>
      </c>
    </row>
    <row r="559" spans="2:8">
      <c r="B559" t="s">
        <v>556</v>
      </c>
      <c r="C559" s="3">
        <v>2.4312657223776624E-2</v>
      </c>
      <c r="D559" s="3">
        <v>3.715633385617223E-2</v>
      </c>
      <c r="E559" s="3">
        <v>7.666587148359838E-2</v>
      </c>
      <c r="F559" s="3">
        <v>0.16636481381393686</v>
      </c>
      <c r="G559" s="3">
        <v>0.27886525192494815</v>
      </c>
      <c r="H559" s="3">
        <v>0.12714089164671405</v>
      </c>
    </row>
    <row r="560" spans="2:8">
      <c r="B560" t="s">
        <v>557</v>
      </c>
      <c r="C560" s="3">
        <v>-8.9403671570100762E-3</v>
      </c>
      <c r="D560" s="3">
        <v>1.2787553459691514E-2</v>
      </c>
      <c r="E560" s="3">
        <v>0.10573740113403263</v>
      </c>
      <c r="F560" s="3">
        <v>0.22961334260308641</v>
      </c>
      <c r="G560" s="3">
        <v>0.42709696860289093</v>
      </c>
      <c r="H560" s="3">
        <v>0.34120067437165202</v>
      </c>
    </row>
    <row r="561" spans="2:8">
      <c r="B561" t="s">
        <v>558</v>
      </c>
      <c r="C561" s="3">
        <v>-5.7050344933543551E-3</v>
      </c>
      <c r="D561" s="3">
        <v>1.0766012108642808E-3</v>
      </c>
      <c r="E561" s="3">
        <v>9.7430223282469974E-2</v>
      </c>
      <c r="F561" s="3">
        <v>0.16356910446571127</v>
      </c>
      <c r="G561" s="3">
        <v>0.25873509973605735</v>
      </c>
      <c r="H561" s="3">
        <v>0.37663445162196041</v>
      </c>
    </row>
    <row r="562" spans="2:8">
      <c r="B562" t="s">
        <v>559</v>
      </c>
      <c r="C562" s="3">
        <v>-8.6792449389531123E-3</v>
      </c>
      <c r="D562" s="3">
        <v>1.6837623088087339E-2</v>
      </c>
      <c r="E562" s="3">
        <v>0.13550896953841129</v>
      </c>
      <c r="F562" s="3">
        <v>0.2824017581410061</v>
      </c>
      <c r="G562" s="3">
        <v>0.42115228780650371</v>
      </c>
      <c r="H562" s="3">
        <v>0.38335966411927824</v>
      </c>
    </row>
    <row r="563" spans="2:8">
      <c r="B563" t="s">
        <v>560</v>
      </c>
      <c r="C563" s="3">
        <v>-1.3728719902690201E-2</v>
      </c>
      <c r="D563" s="3">
        <v>1.9875072720648479E-2</v>
      </c>
      <c r="E563" s="3">
        <v>0.11622125579767739</v>
      </c>
      <c r="F563" s="3">
        <v>0.20820719916976027</v>
      </c>
      <c r="G563" s="3">
        <v>0.19058667880530877</v>
      </c>
      <c r="H563" s="3">
        <v>0.38100731045406966</v>
      </c>
    </row>
    <row r="564" spans="2:8">
      <c r="B564" t="s">
        <v>561</v>
      </c>
      <c r="C564" s="3">
        <v>6.7979380277294332E-3</v>
      </c>
      <c r="D564" s="3">
        <v>1.3688931727549702E-2</v>
      </c>
      <c r="E564" s="3">
        <v>7.88746554321198E-2</v>
      </c>
      <c r="F564" s="3">
        <v>8.2955120187402587E-2</v>
      </c>
      <c r="G564" s="3">
        <v>0.26138033106934921</v>
      </c>
      <c r="H564" s="3">
        <v>0.42833389616995121</v>
      </c>
    </row>
    <row r="565" spans="2:8">
      <c r="B565" t="s">
        <v>562</v>
      </c>
      <c r="C565" s="3">
        <v>3.6759188198361992E-2</v>
      </c>
      <c r="D565" s="3">
        <v>0.11242285903088423</v>
      </c>
      <c r="E565" s="3">
        <v>0.11601614921542325</v>
      </c>
      <c r="F565" s="3">
        <v>4.7763458738297349E-2</v>
      </c>
      <c r="G565" s="3">
        <v>0.18830610465224473</v>
      </c>
      <c r="H565" s="3">
        <v>0.29078455457650265</v>
      </c>
    </row>
    <row r="566" spans="2:8">
      <c r="B566" t="s">
        <v>563</v>
      </c>
      <c r="C566" s="3">
        <v>-2.4222034731660291E-2</v>
      </c>
      <c r="D566" s="3">
        <v>4.9764749635173411E-2</v>
      </c>
      <c r="E566" s="3">
        <v>0.132565404945161</v>
      </c>
      <c r="F566" s="3">
        <v>0.24994613386948261</v>
      </c>
      <c r="G566" s="3">
        <v>0.54652093454787076</v>
      </c>
      <c r="H566" s="3">
        <v>0.74308895654266549</v>
      </c>
    </row>
    <row r="567" spans="2:8">
      <c r="B567" t="s">
        <v>564</v>
      </c>
      <c r="C567" s="3">
        <v>-4.0658851610498425E-2</v>
      </c>
      <c r="D567" s="3">
        <v>-2.5474824344882796E-2</v>
      </c>
      <c r="E567" s="3">
        <v>6.0183667866172241E-2</v>
      </c>
      <c r="F567" s="3">
        <v>0.22932116474351183</v>
      </c>
      <c r="G567" s="3">
        <v>0.43634747620424252</v>
      </c>
      <c r="H567" s="3">
        <v>0.64503816319199281</v>
      </c>
    </row>
    <row r="568" spans="2:8">
      <c r="B568" t="s">
        <v>565</v>
      </c>
      <c r="C568" s="3">
        <v>5.9199613956706365E-3</v>
      </c>
      <c r="D568" s="3">
        <v>5.4437869748114043E-3</v>
      </c>
      <c r="E568" s="3">
        <v>0.1428571430051504</v>
      </c>
      <c r="F568" s="3">
        <v>0.11936758985875673</v>
      </c>
      <c r="G568" s="3">
        <v>-0.10980720782589604</v>
      </c>
      <c r="H568" s="3">
        <v>-0.42979865601348421</v>
      </c>
    </row>
    <row r="569" spans="2:8">
      <c r="B569" t="s">
        <v>566</v>
      </c>
      <c r="C569" s="3">
        <v>3.659404777617481E-2</v>
      </c>
      <c r="D569" s="3">
        <v>9.4736841648188852E-2</v>
      </c>
      <c r="E569" s="3">
        <v>6.4327484537834545E-2</v>
      </c>
      <c r="F569" s="3">
        <v>0.24892777371166463</v>
      </c>
      <c r="G569" s="3">
        <v>0.31147540825338815</v>
      </c>
      <c r="H569" s="3">
        <v>0.12449798785063027</v>
      </c>
    </row>
    <row r="570" spans="2:8">
      <c r="B570" t="s">
        <v>567</v>
      </c>
      <c r="C570" s="3">
        <v>-8.8546389089392719E-2</v>
      </c>
      <c r="D570" s="3">
        <v>2.9117378755028955E-2</v>
      </c>
      <c r="E570" s="3">
        <v>0.14560648385186692</v>
      </c>
      <c r="F570" s="3">
        <v>0.43391442408176029</v>
      </c>
      <c r="G570" s="3">
        <v>0.57944349804537976</v>
      </c>
      <c r="H570" s="3">
        <v>0.91654310609655321</v>
      </c>
    </row>
    <row r="571" spans="2:8">
      <c r="B571" t="s">
        <v>568</v>
      </c>
      <c r="C571" s="3">
        <v>3.0169704942464737E-2</v>
      </c>
      <c r="D571" s="3">
        <v>-6.8397119013842378E-2</v>
      </c>
      <c r="E571" s="3">
        <v>-0.13463569141678178</v>
      </c>
      <c r="F571" s="3">
        <v>1.9701369099034638E-2</v>
      </c>
      <c r="G571" s="3">
        <v>-2.7492091452790635E-2</v>
      </c>
      <c r="H571" s="3">
        <v>-0.39251297475522817</v>
      </c>
    </row>
    <row r="572" spans="2:8">
      <c r="B572" t="s">
        <v>569</v>
      </c>
      <c r="C572" s="3">
        <v>-2.5146399303196398E-2</v>
      </c>
      <c r="D572" s="3">
        <v>-3.0821915263123945E-2</v>
      </c>
      <c r="E572" s="3">
        <v>2.5981875924763864E-2</v>
      </c>
      <c r="F572" s="3">
        <v>0.21060887201453937</v>
      </c>
      <c r="G572" s="3">
        <v>0.39271654283010049</v>
      </c>
      <c r="H572" s="3">
        <v>0.66274971171608033</v>
      </c>
    </row>
    <row r="573" spans="2:8">
      <c r="B573" t="s">
        <v>570</v>
      </c>
      <c r="C573" s="3">
        <v>-2.9355647312780953E-3</v>
      </c>
      <c r="D573" s="3">
        <v>0.12280991858985968</v>
      </c>
      <c r="E573" s="3">
        <v>0.16878871316663546</v>
      </c>
      <c r="F573" s="3">
        <v>0.43524192178516641</v>
      </c>
      <c r="G573" s="3">
        <v>0.35751399042026533</v>
      </c>
      <c r="H573" s="3">
        <v>0.17546288375476204</v>
      </c>
    </row>
    <row r="574" spans="2:8">
      <c r="B574" t="s">
        <v>571</v>
      </c>
      <c r="C574" s="3">
        <v>-7.5875487005727771E-2</v>
      </c>
      <c r="D574" s="3">
        <v>-4.1928730057190222E-3</v>
      </c>
      <c r="E574" s="3">
        <v>9.6491226269537655E-2</v>
      </c>
      <c r="F574" s="3">
        <v>-0.61394668465386348</v>
      </c>
      <c r="G574" s="3">
        <v>-0.60905349668709108</v>
      </c>
      <c r="H574" s="3">
        <v>-0.6597421204008842</v>
      </c>
    </row>
    <row r="575" spans="2:8">
      <c r="B575" t="s">
        <v>572</v>
      </c>
      <c r="C575" s="3">
        <v>-1.8828124470511409E-2</v>
      </c>
      <c r="D575" s="3">
        <v>-4.6755218463623627E-2</v>
      </c>
      <c r="E575" s="3">
        <v>-5.9817863954372053E-2</v>
      </c>
      <c r="F575" s="3">
        <v>8.5010799039600737E-2</v>
      </c>
      <c r="G575" s="3">
        <v>4.527673725084469E-2</v>
      </c>
      <c r="H575" s="3">
        <v>-0.13026315932701671</v>
      </c>
    </row>
    <row r="576" spans="2:8">
      <c r="B576" t="s">
        <v>573</v>
      </c>
      <c r="C576" s="3">
        <v>3.7641158386285678E-3</v>
      </c>
      <c r="D576" s="3">
        <v>2.2787494297914934E-2</v>
      </c>
      <c r="E576" s="3">
        <v>-0.12588105264826832</v>
      </c>
      <c r="F576" s="3">
        <v>-0.12550974018918315</v>
      </c>
      <c r="G576" s="3">
        <v>-0.38904716699488207</v>
      </c>
      <c r="H576" s="3">
        <v>-0.37902188034893869</v>
      </c>
    </row>
    <row r="577" spans="2:8">
      <c r="B577" t="s">
        <v>574</v>
      </c>
      <c r="C577" s="3">
        <v>-3.3898311739440912E-3</v>
      </c>
      <c r="D577" s="3">
        <v>-3.6340316662123229E-2</v>
      </c>
      <c r="E577" s="3">
        <v>0.10671031022570787</v>
      </c>
      <c r="F577" s="3">
        <v>6.6729766751111308E-2</v>
      </c>
      <c r="G577" s="3">
        <v>0.45169600758848971</v>
      </c>
      <c r="H577" s="3">
        <v>0.35538184515893922</v>
      </c>
    </row>
    <row r="578" spans="2:8">
      <c r="B578" t="s">
        <v>575</v>
      </c>
      <c r="C578" s="3">
        <v>4.2349725973892971E-2</v>
      </c>
      <c r="D578" s="3">
        <v>-0.12399540768773076</v>
      </c>
      <c r="E578" s="3">
        <v>-0.30404801430438744</v>
      </c>
      <c r="F578" s="3">
        <v>0.56780821576552132</v>
      </c>
      <c r="G578" s="3">
        <v>3.154573994356924E-2</v>
      </c>
      <c r="H578" s="3">
        <v>-0.57213353813139001</v>
      </c>
    </row>
    <row r="579" spans="2:8">
      <c r="B579" t="s">
        <v>576</v>
      </c>
      <c r="C579" s="3">
        <v>-3.1629929432961834E-2</v>
      </c>
      <c r="D579" s="3">
        <v>2.8205865382813222E-3</v>
      </c>
      <c r="E579" s="3">
        <v>2.1407473197136984E-2</v>
      </c>
      <c r="F579" s="3">
        <v>-0.11760820610020006</v>
      </c>
      <c r="G579" s="3">
        <v>-0.15724731482495946</v>
      </c>
      <c r="H579" s="3">
        <v>-0.11871064996406366</v>
      </c>
    </row>
    <row r="580" spans="2:8">
      <c r="B580" t="s">
        <v>577</v>
      </c>
      <c r="C580" s="3">
        <v>4.0566355954900324E-2</v>
      </c>
      <c r="D580" s="3">
        <v>0.11271328985729201</v>
      </c>
      <c r="E580" s="3">
        <v>5.8043874423589381E-2</v>
      </c>
      <c r="F580" s="3">
        <v>-0.16838796735673034</v>
      </c>
      <c r="G580" s="3">
        <v>-5.8273165443422315E-2</v>
      </c>
      <c r="H580" s="3">
        <v>0.35083880017364333</v>
      </c>
    </row>
    <row r="581" spans="2:8">
      <c r="B581" t="s">
        <v>578</v>
      </c>
      <c r="C581" s="3">
        <v>8.9846316181346531E-2</v>
      </c>
      <c r="D581" s="3">
        <v>-6.5852477217004379E-3</v>
      </c>
      <c r="E581" s="3">
        <v>9.0849330600100364E-2</v>
      </c>
      <c r="F581" s="3">
        <v>0.4031794384115861</v>
      </c>
      <c r="G581" s="3">
        <v>0.51681901329332502</v>
      </c>
      <c r="H581" s="3">
        <v>-0.28474137901758512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FF"/>
  </sheetPr>
  <dimension ref="B2:V582"/>
  <sheetViews>
    <sheetView showGridLines="0" workbookViewId="0">
      <selection activeCell="B2" sqref="B2:V582"/>
    </sheetView>
  </sheetViews>
  <sheetFormatPr defaultRowHeight="15.75"/>
  <sheetData>
    <row r="2" spans="2:22">
      <c r="C2" s="1" t="s">
        <v>4141</v>
      </c>
      <c r="D2" s="1" t="s">
        <v>4142</v>
      </c>
      <c r="E2" s="1" t="s">
        <v>4143</v>
      </c>
      <c r="F2" s="1" t="s">
        <v>4105</v>
      </c>
      <c r="G2" s="1" t="s">
        <v>4106</v>
      </c>
      <c r="H2" s="1" t="s">
        <v>4107</v>
      </c>
      <c r="I2" s="1" t="s">
        <v>4108</v>
      </c>
      <c r="J2" s="1" t="s">
        <v>4109</v>
      </c>
      <c r="K2" s="1" t="s">
        <v>4110</v>
      </c>
      <c r="L2" s="1" t="s">
        <v>4111</v>
      </c>
      <c r="M2" s="1" t="s">
        <v>4112</v>
      </c>
      <c r="N2" s="1" t="s">
        <v>4113</v>
      </c>
      <c r="O2" s="1" t="s">
        <v>4114</v>
      </c>
      <c r="P2" s="1" t="s">
        <v>4115</v>
      </c>
      <c r="Q2" s="1" t="s">
        <v>4116</v>
      </c>
      <c r="R2" s="1" t="s">
        <v>4117</v>
      </c>
      <c r="S2" s="1" t="s">
        <v>4118</v>
      </c>
      <c r="T2" s="1" t="s">
        <v>4119</v>
      </c>
      <c r="U2" s="1" t="s">
        <v>4120</v>
      </c>
      <c r="V2" s="1" t="s">
        <v>4121</v>
      </c>
    </row>
    <row r="3" spans="2:22">
      <c r="B3" t="s">
        <v>0</v>
      </c>
      <c r="C3" s="3">
        <v>1.95161290910413E-2</v>
      </c>
      <c r="D3" s="3">
        <v>1.4160969039600501E-2</v>
      </c>
      <c r="E3" s="3">
        <v>1.7637463511394402E-2</v>
      </c>
      <c r="F3" s="3">
        <v>-6.3551208858237899E-3</v>
      </c>
      <c r="G3" s="3">
        <v>3.1914145322601999E-3</v>
      </c>
      <c r="H3" s="3">
        <v>-4.4228709192872199E-3</v>
      </c>
      <c r="I3" s="3">
        <v>8.98555254362568E-3</v>
      </c>
      <c r="J3" s="3">
        <v>-3.6373453780575903E-2</v>
      </c>
      <c r="K3" s="3">
        <v>-2.0450507578516301E-2</v>
      </c>
      <c r="L3" s="3">
        <v>-1.19283383760873E-2</v>
      </c>
      <c r="M3" s="3">
        <v>-1.37442530312914E-2</v>
      </c>
      <c r="N3" s="3">
        <v>3.20504407133132E-3</v>
      </c>
      <c r="O3" s="3">
        <v>1.4245916251843399E-2</v>
      </c>
      <c r="P3" s="3">
        <v>3.7106297635008001E-2</v>
      </c>
      <c r="Q3" s="3">
        <v>1.36812168142409E-2</v>
      </c>
      <c r="R3" s="3">
        <v>-3.9174966665865901E-3</v>
      </c>
      <c r="S3" s="3">
        <v>-1.8863309102482899E-2</v>
      </c>
      <c r="T3" s="3">
        <v>1.0153464629815E-2</v>
      </c>
      <c r="U3" s="3">
        <v>2.3559250121527799E-2</v>
      </c>
      <c r="V3" s="3">
        <v>-2.3337953246045502E-2</v>
      </c>
    </row>
    <row r="4" spans="2:22">
      <c r="B4" t="s">
        <v>1</v>
      </c>
      <c r="C4" s="3">
        <v>7.8349436714324097E-4</v>
      </c>
      <c r="D4" s="3">
        <v>2.4666340755131699E-2</v>
      </c>
      <c r="E4" s="3">
        <v>2.67351380230916E-2</v>
      </c>
      <c r="F4" s="3">
        <v>-3.2405201792009897E-2</v>
      </c>
      <c r="G4" s="3">
        <v>2.50164000260104E-2</v>
      </c>
      <c r="H4" s="3">
        <v>2.61109286803595E-2</v>
      </c>
      <c r="I4" s="3">
        <v>4.0373522190183898E-2</v>
      </c>
      <c r="J4" s="3">
        <v>-2.6527805640605098E-2</v>
      </c>
      <c r="K4" s="3">
        <v>3.7968122265140398E-3</v>
      </c>
      <c r="L4" s="3">
        <v>-9.9294892394303797E-4</v>
      </c>
      <c r="M4" s="3">
        <v>1.0722430697805501E-2</v>
      </c>
      <c r="N4" s="3">
        <v>-8.51272866742484E-3</v>
      </c>
      <c r="O4" s="3">
        <v>-4.6851106073068898E-3</v>
      </c>
      <c r="P4" s="3">
        <v>1.4118999026770599E-3</v>
      </c>
      <c r="Q4" s="3">
        <v>8.4242691564823304E-3</v>
      </c>
      <c r="R4" s="3">
        <v>-3.00074033605441E-3</v>
      </c>
      <c r="S4" s="3">
        <v>-1.5529940370098199E-2</v>
      </c>
      <c r="T4" s="3">
        <v>-9.7160463878572696E-3</v>
      </c>
      <c r="U4" s="3">
        <v>1.29121180618487E-2</v>
      </c>
      <c r="V4" s="3">
        <v>-1.6579845402647099E-2</v>
      </c>
    </row>
    <row r="5" spans="2:22">
      <c r="B5" t="s">
        <v>2</v>
      </c>
      <c r="C5" s="3">
        <v>1.81310887621732E-2</v>
      </c>
      <c r="D5" s="3">
        <v>1.75497079691538E-2</v>
      </c>
      <c r="E5" s="3">
        <v>1.96839091366285E-2</v>
      </c>
      <c r="F5" s="3">
        <v>-1.5960291433692601E-2</v>
      </c>
      <c r="G5" s="3">
        <v>3.78544211725722E-3</v>
      </c>
      <c r="H5" s="3">
        <v>9.1662058863519E-3</v>
      </c>
      <c r="I5" s="3">
        <v>8.4925345556194007E-3</v>
      </c>
      <c r="J5" s="3">
        <v>-8.1241806132020793E-3</v>
      </c>
      <c r="K5" s="3">
        <v>-6.9153772563548196E-3</v>
      </c>
      <c r="L5" s="3">
        <v>-1.00051015051705E-2</v>
      </c>
      <c r="M5" s="3">
        <v>-4.4076832494433903E-3</v>
      </c>
      <c r="N5" s="3">
        <v>-5.27991355107144E-3</v>
      </c>
      <c r="O5" s="3">
        <v>-1.6117541690674E-2</v>
      </c>
      <c r="P5" s="3">
        <v>2.0310244896451699E-2</v>
      </c>
      <c r="Q5" s="3">
        <v>-8.0889530279778694E-3</v>
      </c>
      <c r="R5" s="3">
        <v>7.2394843593782E-3</v>
      </c>
      <c r="S5" s="3">
        <v>4.0852282922783801E-5</v>
      </c>
      <c r="T5" s="3">
        <v>-1.6706503089420899E-2</v>
      </c>
      <c r="U5" s="3">
        <v>9.1285906185239205E-4</v>
      </c>
      <c r="V5" s="3">
        <v>4.7248465510864798E-3</v>
      </c>
    </row>
    <row r="6" spans="2:22">
      <c r="B6" t="s">
        <v>3</v>
      </c>
      <c r="C6" s="3">
        <v>7.2582551883745398E-3</v>
      </c>
      <c r="D6" s="3">
        <v>2.9917253232490601E-2</v>
      </c>
      <c r="E6" s="3">
        <v>1.9744625922449001E-2</v>
      </c>
      <c r="F6" s="3">
        <v>-2.2279806089311498E-2</v>
      </c>
      <c r="G6" s="3">
        <v>1.1471270734502201E-2</v>
      </c>
      <c r="H6" s="3">
        <v>6.9088207466541599E-3</v>
      </c>
      <c r="I6" s="3">
        <v>1.53921589415061E-2</v>
      </c>
      <c r="J6" s="3">
        <v>-1.94412904448872E-2</v>
      </c>
      <c r="K6" s="3">
        <v>-6.4661344669623803E-3</v>
      </c>
      <c r="L6" s="3">
        <v>-1.6180526793220299E-2</v>
      </c>
      <c r="M6" s="3">
        <v>3.8046907767477602E-3</v>
      </c>
      <c r="N6" s="3">
        <v>-5.9998299935118899E-3</v>
      </c>
      <c r="O6" s="3">
        <v>-2.01684142004038E-2</v>
      </c>
      <c r="P6" s="3">
        <v>3.2293235316948103E-2</v>
      </c>
      <c r="Q6" s="3">
        <v>-4.5491205500324001E-3</v>
      </c>
      <c r="R6" s="3">
        <v>1.05522446059587E-2</v>
      </c>
      <c r="S6" s="3">
        <v>4.9777985720422802E-3</v>
      </c>
      <c r="T6" s="3">
        <v>-9.9430598357644097E-3</v>
      </c>
      <c r="U6" s="3">
        <v>-1.1724813264947099E-3</v>
      </c>
      <c r="V6" s="3">
        <v>-4.35226612829071E-4</v>
      </c>
    </row>
    <row r="7" spans="2:22">
      <c r="B7" t="s">
        <v>4</v>
      </c>
      <c r="C7" s="3">
        <v>8.3989551761451103E-3</v>
      </c>
      <c r="D7" s="3">
        <v>3.0281396824425301E-2</v>
      </c>
      <c r="E7" s="3">
        <v>1.29373685502069E-2</v>
      </c>
      <c r="F7" s="3">
        <v>-3.86697551563372E-2</v>
      </c>
      <c r="G7" s="3">
        <v>1.3813485163558701E-3</v>
      </c>
      <c r="H7" s="3">
        <v>-6.1219093757433297E-3</v>
      </c>
      <c r="I7" s="3">
        <v>1.4627554700763899E-2</v>
      </c>
      <c r="J7" s="3">
        <v>-2.13083464534525E-2</v>
      </c>
      <c r="K7" s="3">
        <v>-9.0246278730228503E-5</v>
      </c>
      <c r="L7" s="3">
        <v>-1.1019188132576701E-2</v>
      </c>
      <c r="M7" s="3">
        <v>-1.3796855607860399E-2</v>
      </c>
      <c r="N7" s="3">
        <v>-3.0211643052769199E-2</v>
      </c>
      <c r="O7" s="3">
        <v>3.0022399897841001E-2</v>
      </c>
      <c r="P7" s="3">
        <v>4.2891094680360203E-2</v>
      </c>
      <c r="Q7" s="3">
        <v>6.3260280441334305E-2</v>
      </c>
      <c r="R7" s="3">
        <v>3.6413222638749798E-2</v>
      </c>
      <c r="S7" s="3">
        <v>2.1778150325355398E-2</v>
      </c>
      <c r="T7" s="3">
        <v>-5.3503117011059198E-3</v>
      </c>
      <c r="U7" s="3">
        <v>3.5240765344478299E-3</v>
      </c>
      <c r="V7" s="3">
        <v>-2.9524848114726301E-2</v>
      </c>
    </row>
    <row r="8" spans="2:22">
      <c r="B8" t="s">
        <v>5</v>
      </c>
      <c r="C8" s="3">
        <v>1.3489618031091199E-2</v>
      </c>
      <c r="D8" s="3">
        <v>2.9359429126762E-2</v>
      </c>
      <c r="E8" s="3">
        <v>1.3353946571034499E-2</v>
      </c>
      <c r="F8" s="3">
        <v>-1.72385064798877E-2</v>
      </c>
      <c r="G8" s="3">
        <v>9.2258723387769193E-3</v>
      </c>
      <c r="H8" s="3">
        <v>-5.6497654645444898E-4</v>
      </c>
      <c r="I8" s="3">
        <v>9.4384043606087903E-3</v>
      </c>
      <c r="J8" s="3">
        <v>-1.3847785436492E-2</v>
      </c>
      <c r="K8" s="3">
        <v>-5.3292267490957605E-4</v>
      </c>
      <c r="L8" s="3">
        <v>-3.5815424915359301E-2</v>
      </c>
      <c r="M8" s="3">
        <v>2.518427897585E-3</v>
      </c>
      <c r="N8" s="3">
        <v>-1.02384180213434E-2</v>
      </c>
      <c r="O8" s="3">
        <v>-2.95455860762271E-2</v>
      </c>
      <c r="P8" s="3">
        <v>3.9111307527826697E-2</v>
      </c>
      <c r="Q8" s="3">
        <v>-5.4613735798272897E-3</v>
      </c>
      <c r="R8" s="3">
        <v>2.0827888025142901E-2</v>
      </c>
      <c r="S8" s="3">
        <v>8.7235035968683903E-3</v>
      </c>
      <c r="T8" s="3">
        <v>-2.46000417174034E-2</v>
      </c>
      <c r="U8" s="3">
        <v>9.2224133556835595E-3</v>
      </c>
      <c r="V8" s="3">
        <v>7.2868447223454601E-3</v>
      </c>
    </row>
    <row r="9" spans="2:22">
      <c r="B9" t="s">
        <v>6</v>
      </c>
      <c r="C9" s="3">
        <v>-1.1842015189534901E-2</v>
      </c>
      <c r="D9" s="3">
        <v>2.96026050190221E-2</v>
      </c>
      <c r="E9" s="3">
        <v>2.05710090652459E-2</v>
      </c>
      <c r="F9" s="3">
        <v>-1.9167337184241299E-2</v>
      </c>
      <c r="G9" s="3">
        <v>-9.69084852658556E-3</v>
      </c>
      <c r="H9" s="3">
        <v>4.41490196273428E-2</v>
      </c>
      <c r="I9" s="3">
        <v>2.65133454043356E-2</v>
      </c>
      <c r="J9" s="3">
        <v>-2.3552284589843001E-2</v>
      </c>
      <c r="K9" s="3">
        <v>-1.0390137370425601E-2</v>
      </c>
      <c r="L9" s="3">
        <v>1.3393280210457501E-2</v>
      </c>
      <c r="M9" s="3">
        <v>2.16113280928544E-2</v>
      </c>
      <c r="N9" s="3">
        <v>-1.0896029084151699E-2</v>
      </c>
      <c r="O9" s="3">
        <v>-2.0060980884533199E-2</v>
      </c>
      <c r="P9" s="3">
        <v>-2.6674879103635901E-3</v>
      </c>
      <c r="Q9" s="3">
        <v>3.4050894541822203E-2</v>
      </c>
      <c r="R9" s="3">
        <v>1.6298129736619E-2</v>
      </c>
      <c r="S9" s="3">
        <v>3.9550522215378499E-4</v>
      </c>
      <c r="T9" s="3">
        <v>1.6526566554372801E-2</v>
      </c>
      <c r="U9" s="3">
        <v>3.8029816451922403E-2</v>
      </c>
      <c r="V9" s="3">
        <v>-2.2635235293155002E-3</v>
      </c>
    </row>
    <row r="10" spans="2:22">
      <c r="B10" t="s">
        <v>7</v>
      </c>
      <c r="C10" s="3">
        <v>1.37273077569883E-2</v>
      </c>
      <c r="D10" s="3">
        <v>2.8914075154580301E-2</v>
      </c>
      <c r="E10" s="3">
        <v>1.4896210692056299E-2</v>
      </c>
      <c r="F10" s="3">
        <v>-1.07364351107206E-2</v>
      </c>
      <c r="G10" s="3">
        <v>1.1545772957011501E-2</v>
      </c>
      <c r="H10" s="3">
        <v>4.4673981366676599E-3</v>
      </c>
      <c r="I10" s="3">
        <v>1.46308309835759E-2</v>
      </c>
      <c r="J10" s="3">
        <v>-9.8812608682136305E-3</v>
      </c>
      <c r="K10" s="3">
        <v>5.6264282284596099E-3</v>
      </c>
      <c r="L10" s="3">
        <v>-3.9411398110307999E-2</v>
      </c>
      <c r="M10" s="3">
        <v>1.4681462075778501E-2</v>
      </c>
      <c r="N10" s="3">
        <v>-3.6006493650343999E-3</v>
      </c>
      <c r="O10" s="3">
        <v>-4.8703408751827201E-2</v>
      </c>
      <c r="P10" s="3">
        <v>3.2119140497281401E-2</v>
      </c>
      <c r="Q10" s="3">
        <v>-3.38792014724058E-2</v>
      </c>
      <c r="R10" s="3">
        <v>7.9928670079470205E-3</v>
      </c>
      <c r="S10" s="3">
        <v>1.14475526319922E-2</v>
      </c>
      <c r="T10" s="3">
        <v>-2.55774511173141E-2</v>
      </c>
      <c r="U10" s="3">
        <v>1.4729720202442301E-2</v>
      </c>
      <c r="V10" s="3">
        <v>1.9116221175158699E-2</v>
      </c>
    </row>
    <row r="11" spans="2:22">
      <c r="B11" t="s">
        <v>8</v>
      </c>
      <c r="C11" s="3">
        <v>-8.2633404380779503E-4</v>
      </c>
      <c r="D11" s="3">
        <v>2.4678827596016199E-2</v>
      </c>
      <c r="E11" s="3">
        <v>1.6087926202086399E-2</v>
      </c>
      <c r="F11" s="3">
        <v>-2.3010664884206899E-2</v>
      </c>
      <c r="G11" s="3">
        <v>4.0237085517605603E-2</v>
      </c>
      <c r="H11" s="3">
        <v>4.6301999007256699E-2</v>
      </c>
      <c r="I11" s="3">
        <v>4.4761184767594699E-2</v>
      </c>
      <c r="J11" s="3">
        <v>1.84582979350685E-2</v>
      </c>
      <c r="K11" s="3">
        <v>1.11677234617821E-2</v>
      </c>
      <c r="L11" s="3">
        <v>-1.6417885655017801E-2</v>
      </c>
      <c r="M11" s="3">
        <v>-1.06589446889569E-2</v>
      </c>
      <c r="N11" s="3">
        <v>-2.6896788454667401E-3</v>
      </c>
      <c r="O11" s="3">
        <v>-1.6980318198263799E-2</v>
      </c>
      <c r="P11" s="3">
        <v>-3.0116338553190101E-2</v>
      </c>
      <c r="Q11" s="3">
        <v>-1.8817433456844598E-2</v>
      </c>
      <c r="R11" s="3">
        <v>-1.3306752154801199E-2</v>
      </c>
      <c r="S11" s="3">
        <v>2.86442868906755E-2</v>
      </c>
      <c r="T11" s="3">
        <v>-6.1845016558304301E-3</v>
      </c>
      <c r="U11" s="3">
        <v>-5.5518490775006098E-2</v>
      </c>
      <c r="V11" s="3">
        <v>-4.1010729332224601E-3</v>
      </c>
    </row>
    <row r="12" spans="2:22">
      <c r="B12" t="s">
        <v>9</v>
      </c>
      <c r="C12" s="3">
        <v>-5.4090168138006196E-4</v>
      </c>
      <c r="D12" s="3">
        <v>-8.5468936941640004E-3</v>
      </c>
      <c r="E12" s="3">
        <v>6.0841836178496603E-3</v>
      </c>
      <c r="F12" s="3">
        <v>3.4644336212160099E-3</v>
      </c>
      <c r="G12" s="3">
        <v>8.4343095608030803E-3</v>
      </c>
      <c r="H12" s="3">
        <v>8.9205951956323297E-3</v>
      </c>
      <c r="I12" s="3">
        <v>9.44359864730646E-4</v>
      </c>
      <c r="J12" s="3">
        <v>-3.4356907666635498E-3</v>
      </c>
      <c r="K12" s="3">
        <v>-1.2149264031174299E-2</v>
      </c>
      <c r="L12" s="3">
        <v>4.3351425631689396E-3</v>
      </c>
      <c r="M12" s="3">
        <v>5.5860891410458597E-3</v>
      </c>
      <c r="N12" s="3">
        <v>7.0366466276792399E-3</v>
      </c>
      <c r="O12" s="3">
        <v>-8.1275960646465008E-3</v>
      </c>
      <c r="P12" s="3">
        <v>-1.33560417613237E-3</v>
      </c>
      <c r="Q12" s="3">
        <v>-4.4496943530511902E-4</v>
      </c>
      <c r="R12" s="3">
        <v>2.47399427131882E-3</v>
      </c>
      <c r="S12" s="3">
        <v>-3.3565972521368099E-3</v>
      </c>
      <c r="T12" s="3">
        <v>6.8836450562364199E-3</v>
      </c>
      <c r="U12" s="3">
        <v>4.5139706191135304E-3</v>
      </c>
      <c r="V12" s="3">
        <v>7.07027204030552E-3</v>
      </c>
    </row>
    <row r="13" spans="2:22">
      <c r="B13" t="s">
        <v>10</v>
      </c>
      <c r="C13" s="3">
        <v>-0.14698203172263599</v>
      </c>
      <c r="D13" s="3">
        <v>0.24092102946924401</v>
      </c>
      <c r="E13" s="3">
        <v>0.34265870887262301</v>
      </c>
      <c r="F13" s="3">
        <v>0.41438457298717601</v>
      </c>
      <c r="G13" s="3">
        <v>0.13417695489731499</v>
      </c>
      <c r="H13" s="3">
        <v>-0.30414167229703598</v>
      </c>
      <c r="I13" s="3">
        <v>7.6760447339114704E-2</v>
      </c>
      <c r="J13" s="3">
        <v>8.4490479162790399E-2</v>
      </c>
      <c r="K13" s="3">
        <v>0.18183810843569501</v>
      </c>
      <c r="L13" s="3">
        <v>0.44321435333942399</v>
      </c>
      <c r="M13" s="3">
        <v>-0.14109516584753901</v>
      </c>
      <c r="N13" s="3">
        <v>0.13805160887128301</v>
      </c>
      <c r="O13" s="3">
        <v>2.41130768384656E-2</v>
      </c>
      <c r="P13" s="3">
        <v>-6.7443697232841097E-3</v>
      </c>
      <c r="Q13" s="3">
        <v>7.6830982378137597E-2</v>
      </c>
      <c r="R13" s="3">
        <v>2.2558304195790701E-2</v>
      </c>
      <c r="S13" s="3">
        <v>-0.13196575538835001</v>
      </c>
      <c r="T13" s="3">
        <v>-0.22871863570732701</v>
      </c>
      <c r="U13" s="3">
        <v>-1.13777720046595E-2</v>
      </c>
      <c r="V13" s="3">
        <v>-3.6998791807187702E-2</v>
      </c>
    </row>
    <row r="14" spans="2:22">
      <c r="B14" t="s">
        <v>11</v>
      </c>
      <c r="C14" s="3">
        <v>-3.5980732814065402E-5</v>
      </c>
      <c r="D14" s="3">
        <v>-5.5747846659329296E-3</v>
      </c>
      <c r="E14" s="3">
        <v>3.5296876499708498E-3</v>
      </c>
      <c r="F14" s="3">
        <v>1.8645365230628801E-3</v>
      </c>
      <c r="G14" s="3">
        <v>5.0528427109707797E-3</v>
      </c>
      <c r="H14" s="3">
        <v>4.2759579907632799E-3</v>
      </c>
      <c r="I14" s="3">
        <v>7.7531397083819404E-4</v>
      </c>
      <c r="J14" s="3">
        <v>-4.10242811905784E-3</v>
      </c>
      <c r="K14" s="3">
        <v>-7.9448444649334593E-3</v>
      </c>
      <c r="L14" s="3">
        <v>2.1967378213745298E-3</v>
      </c>
      <c r="M14" s="3">
        <v>2.68923715242322E-3</v>
      </c>
      <c r="N14" s="3">
        <v>4.8614698657513198E-3</v>
      </c>
      <c r="O14" s="3">
        <v>-4.4564505755083899E-3</v>
      </c>
      <c r="P14" s="3">
        <v>-1.1438478361118201E-3</v>
      </c>
      <c r="Q14" s="3">
        <v>2.3650491045190598E-3</v>
      </c>
      <c r="R14" s="3">
        <v>1.4120209859996701E-3</v>
      </c>
      <c r="S14" s="3">
        <v>-2.2880410671598001E-3</v>
      </c>
      <c r="T14" s="3">
        <v>3.8586504427276401E-3</v>
      </c>
      <c r="U14" s="3">
        <v>3.6729166259240301E-3</v>
      </c>
      <c r="V14" s="3">
        <v>6.0678532937922403E-3</v>
      </c>
    </row>
    <row r="15" spans="2:22">
      <c r="B15" t="s">
        <v>12</v>
      </c>
      <c r="C15" s="3">
        <v>3.9674980400835197E-3</v>
      </c>
      <c r="D15" s="3">
        <v>1.8384236160434001E-2</v>
      </c>
      <c r="E15" s="3">
        <v>3.7948963025304698E-2</v>
      </c>
      <c r="F15" s="3">
        <v>-2.9927077123505199E-2</v>
      </c>
      <c r="G15" s="3">
        <v>5.4297065207162603E-3</v>
      </c>
      <c r="H15" s="3">
        <v>3.3018797343062498E-2</v>
      </c>
      <c r="I15" s="3">
        <v>4.9227027149216999E-2</v>
      </c>
      <c r="J15" s="3">
        <v>-1.8760565570090398E-2</v>
      </c>
      <c r="K15" s="3">
        <v>1.8629538698142802E-2</v>
      </c>
      <c r="L15" s="3">
        <v>-1.381619823579E-2</v>
      </c>
      <c r="M15" s="3">
        <v>2.27759284223822E-2</v>
      </c>
      <c r="N15" s="3">
        <v>1.4730194906152801E-3</v>
      </c>
      <c r="O15" s="3">
        <v>-1.2059415180877201E-2</v>
      </c>
      <c r="P15" s="3">
        <v>3.4991580188133801E-2</v>
      </c>
      <c r="Q15" s="3">
        <v>-7.7422951331908001E-3</v>
      </c>
      <c r="R15" s="3">
        <v>2.5566799919672201E-2</v>
      </c>
      <c r="S15" s="3">
        <v>-2.4402900218574498E-3</v>
      </c>
      <c r="T15" s="3">
        <v>1.6520305354473901E-4</v>
      </c>
      <c r="U15" s="3">
        <v>2.6413005940799199E-2</v>
      </c>
      <c r="V15" s="3">
        <v>-4.18261308916296E-2</v>
      </c>
    </row>
    <row r="16" spans="2:22">
      <c r="B16" t="s">
        <v>13</v>
      </c>
      <c r="C16" s="3">
        <v>1.9862703133667298E-2</v>
      </c>
      <c r="D16" s="3">
        <v>-7.4610583726879799E-3</v>
      </c>
      <c r="E16" s="3">
        <v>2.67452801648757E-2</v>
      </c>
      <c r="F16" s="3">
        <v>-2.8217065194350001E-2</v>
      </c>
      <c r="G16" s="3">
        <v>-1.3532201456786699E-2</v>
      </c>
      <c r="H16" s="3">
        <v>-1.00065148248903E-2</v>
      </c>
      <c r="I16" s="3">
        <v>-4.4964725713517797E-2</v>
      </c>
      <c r="J16" s="3">
        <v>-1.83184769795341E-2</v>
      </c>
      <c r="K16" s="3">
        <v>6.8650437595251497E-3</v>
      </c>
      <c r="L16" s="3">
        <v>8.9643969020498197E-3</v>
      </c>
      <c r="M16" s="3">
        <v>-2.7656056169660999E-2</v>
      </c>
      <c r="N16" s="3">
        <v>-4.6175061890490303E-2</v>
      </c>
      <c r="O16" s="3">
        <v>-4.7977143184218099E-2</v>
      </c>
      <c r="P16" s="3">
        <v>-3.4099049900752097E-2</v>
      </c>
      <c r="Q16" s="3">
        <v>7.0756871440077002E-2</v>
      </c>
      <c r="R16" s="3">
        <v>3.8030741062071E-3</v>
      </c>
      <c r="S16" s="3">
        <v>-9.8009147531620405E-3</v>
      </c>
      <c r="T16" s="3">
        <v>-5.3754587092720602E-2</v>
      </c>
      <c r="U16" s="3">
        <v>8.5079786317774596E-3</v>
      </c>
      <c r="V16" s="3">
        <v>3.9736559971262402E-2</v>
      </c>
    </row>
    <row r="17" spans="2:22">
      <c r="B17" t="s">
        <v>14</v>
      </c>
      <c r="C17" s="3">
        <v>2.1873732275887601E-2</v>
      </c>
      <c r="D17" s="3">
        <v>6.48428827256775E-3</v>
      </c>
      <c r="E17" s="3">
        <v>2.1435840709608099E-2</v>
      </c>
      <c r="F17" s="3">
        <v>-1.15927835025322E-2</v>
      </c>
      <c r="G17" s="3">
        <v>-2.76439552368675E-3</v>
      </c>
      <c r="H17" s="3">
        <v>9.8170590870334303E-3</v>
      </c>
      <c r="I17" s="3">
        <v>-8.1152118359494995E-4</v>
      </c>
      <c r="J17" s="3">
        <v>-2.7109984526622701E-3</v>
      </c>
      <c r="K17" s="3">
        <v>1.8424506017559099E-3</v>
      </c>
      <c r="L17" s="3">
        <v>-1.4767498629654401E-3</v>
      </c>
      <c r="M17" s="3">
        <v>-3.86028739480411E-4</v>
      </c>
      <c r="N17" s="3">
        <v>2.39914115688578E-3</v>
      </c>
      <c r="O17" s="3">
        <v>-3.3639490704934199E-3</v>
      </c>
      <c r="P17" s="3">
        <v>4.9574232509260498E-3</v>
      </c>
      <c r="Q17" s="3">
        <v>-1.1066746667242101E-2</v>
      </c>
      <c r="R17" s="3">
        <v>5.4296521966621901E-3</v>
      </c>
      <c r="S17" s="3">
        <v>1.6208611318385101E-3</v>
      </c>
      <c r="T17" s="3">
        <v>-9.3427051832933004E-3</v>
      </c>
      <c r="U17" s="3">
        <v>1.6054993968654099E-3</v>
      </c>
      <c r="V17" s="3">
        <v>3.09162600323844E-3</v>
      </c>
    </row>
    <row r="18" spans="2:22">
      <c r="B18" t="s">
        <v>15</v>
      </c>
      <c r="C18" s="3">
        <v>6.5973313341098497E-3</v>
      </c>
      <c r="D18" s="3">
        <v>-3.68489418338573E-3</v>
      </c>
      <c r="E18" s="3">
        <v>9.5913792014563001E-3</v>
      </c>
      <c r="F18" s="3">
        <v>-3.8384869620996902E-4</v>
      </c>
      <c r="G18" s="3">
        <v>2.6581480721986198E-3</v>
      </c>
      <c r="H18" s="3">
        <v>5.1136132070731203E-3</v>
      </c>
      <c r="I18" s="3">
        <v>8.69064844813956E-4</v>
      </c>
      <c r="J18" s="3">
        <v>-5.2146552030706596E-3</v>
      </c>
      <c r="K18" s="3">
        <v>-6.7782955920060398E-3</v>
      </c>
      <c r="L18" s="3">
        <v>-1.4958844193696101E-3</v>
      </c>
      <c r="M18" s="3">
        <v>-8.8231174664945395E-4</v>
      </c>
      <c r="N18" s="3">
        <v>4.93740979534731E-3</v>
      </c>
      <c r="O18" s="3">
        <v>-8.0951202168405203E-3</v>
      </c>
      <c r="P18" s="3">
        <v>2.8808906002687298E-3</v>
      </c>
      <c r="Q18" s="3">
        <v>2.6503300586013098E-3</v>
      </c>
      <c r="R18" s="3">
        <v>3.8519850401422498E-3</v>
      </c>
      <c r="S18" s="3">
        <v>-3.4577809761505399E-3</v>
      </c>
      <c r="T18" s="3">
        <v>1.3327643907408301E-3</v>
      </c>
      <c r="U18" s="3">
        <v>2.7056155953176998E-3</v>
      </c>
      <c r="V18" s="3">
        <v>6.8664765776537302E-3</v>
      </c>
    </row>
    <row r="19" spans="2:22">
      <c r="B19" t="s">
        <v>16</v>
      </c>
      <c r="C19" s="3">
        <v>9.4072507698377706E-3</v>
      </c>
      <c r="D19" s="3">
        <v>-4.76207563070658E-4</v>
      </c>
      <c r="E19" s="3">
        <v>1.17012744591576E-2</v>
      </c>
      <c r="F19" s="3">
        <v>-3.1119294571463501E-3</v>
      </c>
      <c r="G19" s="3">
        <v>3.56582346217216E-3</v>
      </c>
      <c r="H19" s="3">
        <v>5.2514293108600896E-3</v>
      </c>
      <c r="I19" s="3">
        <v>1.06047119457574E-3</v>
      </c>
      <c r="J19" s="3">
        <v>-3.66511156037598E-3</v>
      </c>
      <c r="K19" s="3">
        <v>-6.3454876757994402E-3</v>
      </c>
      <c r="L19" s="3">
        <v>-1.87702916723467E-3</v>
      </c>
      <c r="M19" s="3">
        <v>-1.6848244546032E-3</v>
      </c>
      <c r="N19" s="3">
        <v>4.01542523172819E-3</v>
      </c>
      <c r="O19" s="3">
        <v>-8.2462367766389707E-3</v>
      </c>
      <c r="P19" s="3">
        <v>4.7393809970562601E-3</v>
      </c>
      <c r="Q19" s="3">
        <v>-1.34136511175653E-3</v>
      </c>
      <c r="R19" s="3">
        <v>2.6562365655989802E-3</v>
      </c>
      <c r="S19" s="3">
        <v>-2.1140701846909899E-3</v>
      </c>
      <c r="T19" s="3">
        <v>4.7314867164475699E-5</v>
      </c>
      <c r="U19" s="3">
        <v>1.1790832051782299E-3</v>
      </c>
      <c r="V19" s="3">
        <v>4.4951831023281501E-3</v>
      </c>
    </row>
    <row r="20" spans="2:22">
      <c r="B20" t="s">
        <v>17</v>
      </c>
      <c r="C20" s="3">
        <v>1.50194146933015E-2</v>
      </c>
      <c r="D20" s="3">
        <v>1.3773416413248201E-3</v>
      </c>
      <c r="E20" s="3">
        <v>1.6352516686722201E-2</v>
      </c>
      <c r="F20" s="3">
        <v>-6.5914766655668002E-3</v>
      </c>
      <c r="G20" s="3">
        <v>5.9790980079705495E-4</v>
      </c>
      <c r="H20" s="3">
        <v>7.4385682124102704E-3</v>
      </c>
      <c r="I20" s="3">
        <v>-1.6137697469818701E-4</v>
      </c>
      <c r="J20" s="3">
        <v>-2.5747521123531199E-3</v>
      </c>
      <c r="K20" s="3">
        <v>-2.72082635882007E-3</v>
      </c>
      <c r="L20" s="3">
        <v>-1.1530619630330801E-3</v>
      </c>
      <c r="M20" s="3">
        <v>-1.4140784244733699E-3</v>
      </c>
      <c r="N20" s="3">
        <v>3.5341597046855402E-3</v>
      </c>
      <c r="O20" s="3">
        <v>-6.4315372812314298E-3</v>
      </c>
      <c r="P20" s="3">
        <v>4.7228811250150599E-3</v>
      </c>
      <c r="Q20" s="3">
        <v>-5.3125657230773497E-3</v>
      </c>
      <c r="R20" s="3">
        <v>3.9988046887319099E-3</v>
      </c>
      <c r="S20" s="3">
        <v>-8.1477880030826405E-4</v>
      </c>
      <c r="T20" s="3">
        <v>-2.7543576761186999E-3</v>
      </c>
      <c r="U20" s="3">
        <v>1.28789462388725E-3</v>
      </c>
      <c r="V20" s="3">
        <v>4.8101075497328201E-3</v>
      </c>
    </row>
    <row r="21" spans="2:22">
      <c r="B21" t="s">
        <v>18</v>
      </c>
      <c r="C21" s="3">
        <v>4.2272093880132899E-3</v>
      </c>
      <c r="D21" s="3">
        <v>2.1604750695870499E-2</v>
      </c>
      <c r="E21" s="3">
        <v>4.2976976034486102E-2</v>
      </c>
      <c r="F21" s="3">
        <v>-3.4155627620761297E-2</v>
      </c>
      <c r="G21" s="3">
        <v>1.8179660558012602E-2</v>
      </c>
      <c r="H21" s="3">
        <v>1.6840349248991001E-3</v>
      </c>
      <c r="I21" s="3">
        <v>-3.9814522886267301E-3</v>
      </c>
      <c r="J21" s="3">
        <v>-5.3014504992355299E-2</v>
      </c>
      <c r="K21" s="3">
        <v>-2.79112823610644E-2</v>
      </c>
      <c r="L21" s="3">
        <v>-2.7302847303367201E-2</v>
      </c>
      <c r="M21" s="3">
        <v>9.8964431733617906E-4</v>
      </c>
      <c r="N21" s="3">
        <v>2.45136383090419E-2</v>
      </c>
      <c r="O21" s="3">
        <v>-2.35194674004045E-2</v>
      </c>
      <c r="P21" s="3">
        <v>5.9813883109891101E-2</v>
      </c>
      <c r="Q21" s="3">
        <v>5.3530016482641198E-2</v>
      </c>
      <c r="R21" s="3">
        <v>-7.7694509840386897E-3</v>
      </c>
      <c r="S21" s="3">
        <v>4.9097552954703402E-2</v>
      </c>
      <c r="T21" s="3">
        <v>1.95586234513749E-2</v>
      </c>
      <c r="U21" s="3">
        <v>-2.8827180006607198E-2</v>
      </c>
      <c r="V21" s="3">
        <v>-7.73174070853416E-2</v>
      </c>
    </row>
    <row r="22" spans="2:22">
      <c r="B22" t="s">
        <v>19</v>
      </c>
      <c r="C22" s="3">
        <v>2.9116476599508898E-3</v>
      </c>
      <c r="D22" s="3">
        <v>1.0981838568161499E-2</v>
      </c>
      <c r="E22" s="3">
        <v>4.5035410904095803E-2</v>
      </c>
      <c r="F22" s="3">
        <v>-3.17721199839208E-2</v>
      </c>
      <c r="G22" s="3">
        <v>1.8902083973980601E-2</v>
      </c>
      <c r="H22" s="3">
        <v>1.41706013541067E-2</v>
      </c>
      <c r="I22" s="3">
        <v>2.26934508234139E-2</v>
      </c>
      <c r="J22" s="3">
        <v>-1.5270781953723901E-2</v>
      </c>
      <c r="K22" s="3">
        <v>3.2548260152056702E-3</v>
      </c>
      <c r="L22" s="3">
        <v>-4.6153623716486602E-3</v>
      </c>
      <c r="M22" s="3">
        <v>1.3112337725309901E-2</v>
      </c>
      <c r="N22" s="3">
        <v>-1.07672289340013E-2</v>
      </c>
      <c r="O22" s="3">
        <v>-5.3315965624082E-3</v>
      </c>
      <c r="P22" s="3">
        <v>3.1935475283490299E-2</v>
      </c>
      <c r="Q22" s="3">
        <v>2.5798754275300501E-2</v>
      </c>
      <c r="R22" s="3">
        <v>7.1664080046571904E-4</v>
      </c>
      <c r="S22" s="3">
        <v>9.4905324659702792E-3</v>
      </c>
      <c r="T22" s="3">
        <v>-4.5219990246165897E-3</v>
      </c>
      <c r="U22" s="3">
        <v>2.6749723598336599E-2</v>
      </c>
      <c r="V22" s="3">
        <v>-2.54360644433019E-2</v>
      </c>
    </row>
    <row r="23" spans="2:22">
      <c r="B23" t="s">
        <v>20</v>
      </c>
      <c r="C23" s="3">
        <v>2.45080903961911E-3</v>
      </c>
      <c r="D23" s="3">
        <v>-2.8920297149408199E-2</v>
      </c>
      <c r="E23" s="3">
        <v>2.49348865262819E-2</v>
      </c>
      <c r="F23" s="3">
        <v>4.8405397894952596E-3</v>
      </c>
      <c r="G23" s="3">
        <v>1.7510518175877801E-2</v>
      </c>
      <c r="H23" s="3">
        <v>1.96208205420331E-2</v>
      </c>
      <c r="I23" s="3">
        <v>-1.4500492242580701E-2</v>
      </c>
      <c r="J23" s="3">
        <v>-1.6947202203544402E-2</v>
      </c>
      <c r="K23" s="3">
        <v>-2.59460089434181E-2</v>
      </c>
      <c r="L23" s="3">
        <v>1.01085951748214E-2</v>
      </c>
      <c r="M23" s="3">
        <v>-5.6851612508591401E-3</v>
      </c>
      <c r="N23" s="3">
        <v>3.6583951084492701E-2</v>
      </c>
      <c r="O23" s="3">
        <v>-1.7837634427932299E-2</v>
      </c>
      <c r="P23" s="3">
        <v>1.03266970789192E-2</v>
      </c>
      <c r="Q23" s="3">
        <v>-2.8912310352915099E-3</v>
      </c>
      <c r="R23" s="3">
        <v>2.8408271142149502E-3</v>
      </c>
      <c r="S23" s="3">
        <v>-2.81422108879276E-2</v>
      </c>
      <c r="T23" s="3">
        <v>2.8390088567379901E-2</v>
      </c>
      <c r="U23" s="3">
        <v>6.2294252134514902E-3</v>
      </c>
      <c r="V23" s="3">
        <v>-1.38008832819247E-2</v>
      </c>
    </row>
    <row r="24" spans="2:22">
      <c r="B24" t="s">
        <v>21</v>
      </c>
      <c r="C24" s="3">
        <v>-3.03223564167414E-2</v>
      </c>
      <c r="D24" s="3">
        <v>0.147115882584826</v>
      </c>
      <c r="E24" s="3">
        <v>2.2371699052968399E-2</v>
      </c>
      <c r="F24" s="3">
        <v>9.3106738221021502E-4</v>
      </c>
      <c r="G24" s="3">
        <v>-5.15321833190013E-2</v>
      </c>
      <c r="H24" s="3">
        <v>-9.25241752773929E-2</v>
      </c>
      <c r="I24" s="3">
        <v>-0.21849220301946901</v>
      </c>
      <c r="J24" s="3">
        <v>0.14878941114914301</v>
      </c>
      <c r="K24" s="3">
        <v>0.171815351703658</v>
      </c>
      <c r="L24" s="3">
        <v>-9.6241733251323E-2</v>
      </c>
      <c r="M24" s="3">
        <v>-9.4946833176921194E-2</v>
      </c>
      <c r="N24" s="3">
        <v>0.24677150277055199</v>
      </c>
      <c r="O24" s="3">
        <v>-0.21072512154079001</v>
      </c>
      <c r="P24" s="3">
        <v>0.25978098872331501</v>
      </c>
      <c r="Q24" s="3">
        <v>0.16389830172776901</v>
      </c>
      <c r="R24" s="3">
        <v>5.3974742747166897E-2</v>
      </c>
      <c r="S24" s="3">
        <v>0.18970631700194901</v>
      </c>
      <c r="T24" s="3">
        <v>0.38783297425861901</v>
      </c>
      <c r="U24" s="3">
        <v>0.117394076986833</v>
      </c>
      <c r="V24" s="3">
        <v>0.24925332351036</v>
      </c>
    </row>
    <row r="25" spans="2:22">
      <c r="B25" t="s">
        <v>22</v>
      </c>
      <c r="C25" s="3">
        <v>-4.3365457513758102E-2</v>
      </c>
      <c r="D25" s="3">
        <v>0.104075957595426</v>
      </c>
      <c r="E25" s="3">
        <v>2.24965793393253E-2</v>
      </c>
      <c r="F25" s="3">
        <v>1.23169214269715E-2</v>
      </c>
      <c r="G25" s="3">
        <v>2.4270130380685699E-2</v>
      </c>
      <c r="H25" s="3">
        <v>3.8376648624319297E-2</v>
      </c>
      <c r="I25" s="3">
        <v>-2.42258995441391E-3</v>
      </c>
      <c r="J25" s="3">
        <v>2.5487188020536299E-2</v>
      </c>
      <c r="K25" s="3">
        <v>8.4599098884351794E-3</v>
      </c>
      <c r="L25" s="3">
        <v>-1.8218596836194999E-2</v>
      </c>
      <c r="M25" s="3">
        <v>-1.6065262786299099E-2</v>
      </c>
      <c r="N25" s="3">
        <v>-4.2103521966512597E-2</v>
      </c>
      <c r="O25" s="3">
        <v>0.172979896151571</v>
      </c>
      <c r="P25" s="3">
        <v>-3.7448391942252598E-3</v>
      </c>
      <c r="Q25" s="3">
        <v>2.1565777715598401E-2</v>
      </c>
      <c r="R25" s="3">
        <v>0.140531707292018</v>
      </c>
      <c r="S25" s="3">
        <v>-3.7024741194011002E-2</v>
      </c>
      <c r="T25" s="3">
        <v>7.0596180513934501E-2</v>
      </c>
      <c r="U25" s="3">
        <v>0.102955826607291</v>
      </c>
      <c r="V25" s="3">
        <v>0.149471880070699</v>
      </c>
    </row>
    <row r="26" spans="2:22">
      <c r="B26" t="s">
        <v>23</v>
      </c>
      <c r="C26" s="3">
        <v>0.37818558905285699</v>
      </c>
      <c r="D26" s="3">
        <v>1.7499037267465899E-2</v>
      </c>
      <c r="E26" s="3">
        <v>-0.22341451794064701</v>
      </c>
      <c r="F26" s="3">
        <v>0.346219643486261</v>
      </c>
      <c r="G26" s="3">
        <v>0.41847501222496097</v>
      </c>
      <c r="H26" s="3">
        <v>9.0116170400516699E-2</v>
      </c>
      <c r="I26" s="3">
        <v>-0.18498079418636401</v>
      </c>
      <c r="J26" s="3">
        <v>-0.17421467942864299</v>
      </c>
      <c r="K26" s="3">
        <v>0.25228521251512498</v>
      </c>
      <c r="L26" s="3">
        <v>-5.23891662899552E-2</v>
      </c>
      <c r="M26" s="3">
        <v>0.15955189353392901</v>
      </c>
      <c r="N26" s="3">
        <v>-0.20230017867007799</v>
      </c>
      <c r="O26" s="3">
        <v>-6.3004030855361798E-2</v>
      </c>
      <c r="P26" s="3">
        <v>-4.3586365332666296E-3</v>
      </c>
      <c r="Q26" s="3">
        <v>0.19946159365842001</v>
      </c>
      <c r="R26" s="3">
        <v>0.22161972628218701</v>
      </c>
      <c r="S26" s="3">
        <v>-4.8729452568342197E-3</v>
      </c>
      <c r="T26" s="3">
        <v>2.95859538170565E-2</v>
      </c>
      <c r="U26" s="3">
        <v>8.3336088475037595E-2</v>
      </c>
      <c r="V26" s="3">
        <v>-3.3493697999081799E-2</v>
      </c>
    </row>
    <row r="27" spans="2:22">
      <c r="B27" t="s">
        <v>24</v>
      </c>
      <c r="C27" s="3">
        <v>-1.2652096130251599E-2</v>
      </c>
      <c r="D27" s="3">
        <v>4.99914753605658E-2</v>
      </c>
      <c r="E27" s="3">
        <v>1.38124005102348E-2</v>
      </c>
      <c r="F27" s="3">
        <v>-1.8526604948814401E-2</v>
      </c>
      <c r="G27" s="3">
        <v>7.6670655577032801E-3</v>
      </c>
      <c r="H27" s="3">
        <v>4.1824700358810397E-2</v>
      </c>
      <c r="I27" s="3">
        <v>3.62964377707704E-2</v>
      </c>
      <c r="J27" s="3">
        <v>-4.5023289229348402E-2</v>
      </c>
      <c r="K27" s="3">
        <v>-1.48932376814169E-2</v>
      </c>
      <c r="L27" s="3">
        <v>2.6400597479308799E-2</v>
      </c>
      <c r="M27" s="3">
        <v>2.511727715799E-2</v>
      </c>
      <c r="N27" s="3">
        <v>3.41596642126986E-3</v>
      </c>
      <c r="O27" s="3">
        <v>-2.16107410453063E-2</v>
      </c>
      <c r="P27" s="3">
        <v>-5.7672022277148998E-3</v>
      </c>
      <c r="Q27" s="3">
        <v>-1.01148564807112E-2</v>
      </c>
      <c r="R27" s="3">
        <v>-1.22759069500598E-2</v>
      </c>
      <c r="S27" s="3">
        <v>-3.0037650169134601E-2</v>
      </c>
      <c r="T27" s="3">
        <v>1.65849468404086E-2</v>
      </c>
      <c r="U27" s="3">
        <v>3.9353510838570298E-2</v>
      </c>
      <c r="V27" s="3">
        <v>-1.84464059927496E-2</v>
      </c>
    </row>
    <row r="28" spans="2:22">
      <c r="B28" t="s">
        <v>25</v>
      </c>
      <c r="C28" s="3">
        <v>-3.3766192370476497E-2</v>
      </c>
      <c r="D28" s="3">
        <v>4.5623855629885003E-2</v>
      </c>
      <c r="E28" s="3">
        <v>-6.1697967904184102E-2</v>
      </c>
      <c r="F28" s="3">
        <v>-1.8185329760048001E-3</v>
      </c>
      <c r="G28" s="3">
        <v>2.02740825405473E-2</v>
      </c>
      <c r="H28" s="3">
        <v>-1.8000173215534598E-2</v>
      </c>
      <c r="I28" s="3">
        <v>1.26576069950154E-2</v>
      </c>
      <c r="J28" s="3">
        <v>-1.6619193077081101E-3</v>
      </c>
      <c r="K28" s="3">
        <v>-5.3101758429262298E-2</v>
      </c>
      <c r="L28" s="3">
        <v>-2.4904876452846399E-2</v>
      </c>
      <c r="M28" s="3">
        <v>-5.5086957404590998E-2</v>
      </c>
      <c r="N28" s="3">
        <v>6.28126358723579E-3</v>
      </c>
      <c r="O28" s="3">
        <v>-3.8971441115594203E-2</v>
      </c>
      <c r="P28" s="3">
        <v>-9.7787762595773001E-3</v>
      </c>
      <c r="Q28" s="3">
        <v>7.4203810719962598E-2</v>
      </c>
      <c r="R28" s="3">
        <v>2.4137870453235502E-3</v>
      </c>
      <c r="S28" s="3">
        <v>-6.38572492147661E-3</v>
      </c>
      <c r="T28" s="3">
        <v>-7.7006676171216398E-3</v>
      </c>
      <c r="U28" s="3">
        <v>-5.0678322193883699E-2</v>
      </c>
      <c r="V28" s="3">
        <v>2.4045530136095901E-2</v>
      </c>
    </row>
    <row r="29" spans="2:22">
      <c r="B29" t="s">
        <v>26</v>
      </c>
      <c r="C29" s="3">
        <v>-1.95650166407606E-3</v>
      </c>
      <c r="D29" s="3">
        <v>-1.2189256137566599E-2</v>
      </c>
      <c r="E29" s="3">
        <v>9.1428283320998793E-3</v>
      </c>
      <c r="F29" s="3">
        <v>3.47388054742612E-3</v>
      </c>
      <c r="G29" s="3">
        <v>1.5373377533873999E-2</v>
      </c>
      <c r="H29" s="3">
        <v>1.1136291697857299E-2</v>
      </c>
      <c r="I29" s="3">
        <v>5.8263730678093902E-3</v>
      </c>
      <c r="J29" s="3">
        <v>-3.4036834416652098E-3</v>
      </c>
      <c r="K29" s="3">
        <v>-1.8901747350354402E-2</v>
      </c>
      <c r="L29" s="3">
        <v>4.4989700460923397E-3</v>
      </c>
      <c r="M29" s="3">
        <v>6.7642620425154799E-3</v>
      </c>
      <c r="N29" s="3">
        <v>5.4236301672985002E-3</v>
      </c>
      <c r="O29" s="3">
        <v>-1.3364990030613101E-2</v>
      </c>
      <c r="P29" s="3">
        <v>-2.7077959281167599E-3</v>
      </c>
      <c r="Q29" s="3">
        <v>-1.2295270964804701E-3</v>
      </c>
      <c r="R29" s="3">
        <v>5.1539674215297501E-3</v>
      </c>
      <c r="S29" s="3">
        <v>2.4396253950588901E-3</v>
      </c>
      <c r="T29" s="3">
        <v>4.9153759928423401E-3</v>
      </c>
      <c r="U29" s="3">
        <v>4.4655886923872503E-3</v>
      </c>
      <c r="V29" s="3">
        <v>1.2876602067611299E-2</v>
      </c>
    </row>
    <row r="30" spans="2:22">
      <c r="B30" t="s">
        <v>27</v>
      </c>
      <c r="C30" s="3">
        <v>4.9464756035870798E-2</v>
      </c>
      <c r="D30" s="3">
        <v>1.9387253456278099E-2</v>
      </c>
      <c r="E30" s="3">
        <v>-1.9703751140211501E-3</v>
      </c>
      <c r="F30" s="3">
        <v>2.4805571221575999E-2</v>
      </c>
      <c r="G30" s="3">
        <v>1.2221718872665301E-2</v>
      </c>
      <c r="H30" s="3">
        <v>-1.12857667657682E-2</v>
      </c>
      <c r="I30" s="3">
        <v>5.7845136710441301E-2</v>
      </c>
      <c r="J30" s="3">
        <v>-9.8567580560068202E-2</v>
      </c>
      <c r="K30" s="3">
        <v>-5.64589625176262E-2</v>
      </c>
      <c r="L30" s="3">
        <v>-3.4634501428769402E-3</v>
      </c>
      <c r="M30" s="3">
        <v>-4.31435329028576E-2</v>
      </c>
      <c r="N30" s="3">
        <v>-1.78102194465179E-3</v>
      </c>
      <c r="O30" s="3">
        <v>5.0765755421640503E-2</v>
      </c>
      <c r="P30" s="3">
        <v>0.111253789070621</v>
      </c>
      <c r="Q30" s="3">
        <v>2.2046795217314299E-2</v>
      </c>
      <c r="R30" s="3">
        <v>2.93249768553548E-2</v>
      </c>
      <c r="S30" s="3">
        <v>-3.1762442418538497E-2</v>
      </c>
      <c r="T30" s="3">
        <v>-3.4042008211247497E-2</v>
      </c>
      <c r="U30" s="3">
        <v>1.9624200388409899E-2</v>
      </c>
      <c r="V30" s="3">
        <v>-2.7470127909446699E-2</v>
      </c>
    </row>
    <row r="31" spans="2:22">
      <c r="B31" t="s">
        <v>28</v>
      </c>
      <c r="C31" s="3">
        <v>-1.15086858338217E-2</v>
      </c>
      <c r="D31" s="3">
        <v>3.8095640113055801E-2</v>
      </c>
      <c r="E31" s="3">
        <v>2.2293141278655001E-2</v>
      </c>
      <c r="F31" s="3">
        <v>-3.1006393952955E-2</v>
      </c>
      <c r="G31" s="3">
        <v>6.5677692015272101E-3</v>
      </c>
      <c r="H31" s="3">
        <v>3.74063246051239E-2</v>
      </c>
      <c r="I31" s="3">
        <v>3.79221931712884E-2</v>
      </c>
      <c r="J31" s="3">
        <v>-4.1093116595563799E-2</v>
      </c>
      <c r="K31" s="3">
        <v>1.04487848504535E-3</v>
      </c>
      <c r="L31" s="3">
        <v>1.4509223131919199E-2</v>
      </c>
      <c r="M31" s="3">
        <v>1.7060767325209E-2</v>
      </c>
      <c r="N31" s="3">
        <v>-6.4510724577384899E-3</v>
      </c>
      <c r="O31" s="3">
        <v>-2.7280052901581801E-2</v>
      </c>
      <c r="P31" s="3">
        <v>1.8839848077158E-5</v>
      </c>
      <c r="Q31" s="3">
        <v>2.6336002456402299E-2</v>
      </c>
      <c r="R31" s="3">
        <v>1.3547976542799E-2</v>
      </c>
      <c r="S31" s="3">
        <v>-2.9691233332966398E-2</v>
      </c>
      <c r="T31" s="3">
        <v>1.9675043428359001E-2</v>
      </c>
      <c r="U31" s="3">
        <v>3.3423755293439501E-2</v>
      </c>
      <c r="V31" s="3">
        <v>-3.8780271235411799E-3</v>
      </c>
    </row>
    <row r="32" spans="2:22">
      <c r="B32" t="s">
        <v>29</v>
      </c>
      <c r="C32" s="3">
        <v>-9.1493582398288796E-4</v>
      </c>
      <c r="D32" s="3">
        <v>-3.2482898549267697E-2</v>
      </c>
      <c r="E32" s="3">
        <v>1.93930563864671E-2</v>
      </c>
      <c r="F32" s="3">
        <v>1.1018446656785599E-2</v>
      </c>
      <c r="G32" s="3">
        <v>2.3552096719476799E-2</v>
      </c>
      <c r="H32" s="3">
        <v>2.7619123238200899E-2</v>
      </c>
      <c r="I32" s="3">
        <v>-6.35315499809964E-3</v>
      </c>
      <c r="J32" s="3">
        <v>1.4615633151544101E-3</v>
      </c>
      <c r="K32" s="3">
        <v>-2.47628802607349E-2</v>
      </c>
      <c r="L32" s="3">
        <v>8.2051920934572802E-3</v>
      </c>
      <c r="M32" s="3">
        <v>1.49692998667627E-2</v>
      </c>
      <c r="N32" s="3">
        <v>3.9396432190839402E-2</v>
      </c>
      <c r="O32" s="3">
        <v>-4.0183117476743899E-2</v>
      </c>
      <c r="P32" s="3">
        <v>-1.2945005535319401E-2</v>
      </c>
      <c r="Q32" s="3">
        <v>1.8256119365712899E-3</v>
      </c>
      <c r="R32" s="3">
        <v>7.8943605160952703E-3</v>
      </c>
      <c r="S32" s="3">
        <v>-8.1838196980122697E-3</v>
      </c>
      <c r="T32" s="3">
        <v>4.9846988210332796E-3</v>
      </c>
      <c r="U32" s="3">
        <v>5.7209580842457197E-3</v>
      </c>
      <c r="V32" s="3">
        <v>-7.7620878677854403E-4</v>
      </c>
    </row>
    <row r="33" spans="2:22">
      <c r="B33" t="s">
        <v>30</v>
      </c>
      <c r="C33" s="3">
        <v>-1.2139768573211701E-3</v>
      </c>
      <c r="D33" s="3">
        <v>-8.0454371657576393E-3</v>
      </c>
      <c r="E33" s="3">
        <v>5.4851864813805998E-3</v>
      </c>
      <c r="F33" s="3">
        <v>3.8978449982706299E-3</v>
      </c>
      <c r="G33" s="3">
        <v>8.4937071754307199E-3</v>
      </c>
      <c r="H33" s="3">
        <v>7.9186673046769199E-3</v>
      </c>
      <c r="I33" s="3">
        <v>1.5137053004976701E-3</v>
      </c>
      <c r="J33" s="3">
        <v>-3.7512110159767E-3</v>
      </c>
      <c r="K33" s="3">
        <v>-1.2850025353624299E-2</v>
      </c>
      <c r="L33" s="3">
        <v>4.0817849357205902E-3</v>
      </c>
      <c r="M33" s="3">
        <v>5.5350931705860501E-3</v>
      </c>
      <c r="N33" s="3">
        <v>6.5543306496665798E-3</v>
      </c>
      <c r="O33" s="3">
        <v>-8.4769373749140897E-3</v>
      </c>
      <c r="P33" s="3">
        <v>-2.2127096563938501E-3</v>
      </c>
      <c r="Q33" s="3">
        <v>-7.14698242650097E-4</v>
      </c>
      <c r="R33" s="3">
        <v>2.1011453511211998E-3</v>
      </c>
      <c r="S33" s="3">
        <v>-1.2960242817969701E-3</v>
      </c>
      <c r="T33" s="3">
        <v>7.2531196784022299E-3</v>
      </c>
      <c r="U33" s="3">
        <v>2.76223000885145E-3</v>
      </c>
      <c r="V33" s="3">
        <v>6.1845344003767597E-3</v>
      </c>
    </row>
    <row r="34" spans="2:22">
      <c r="B34" t="s">
        <v>31</v>
      </c>
      <c r="C34" s="3">
        <v>1.6323091892811999E-2</v>
      </c>
      <c r="D34" s="3">
        <v>-1.23981675394389E-2</v>
      </c>
      <c r="E34" s="3">
        <v>8.0328840779252106E-2</v>
      </c>
      <c r="F34" s="3">
        <v>6.1073772292499003E-2</v>
      </c>
      <c r="G34" s="3">
        <v>-9.1877196534955602E-2</v>
      </c>
      <c r="H34" s="3">
        <v>4.6047065162778096E-3</v>
      </c>
      <c r="I34" s="3">
        <v>2.5500149618030198E-3</v>
      </c>
      <c r="J34" s="3">
        <v>-3.2812671380602197E-2</v>
      </c>
      <c r="K34" s="3">
        <v>6.4487507427639507E-2</v>
      </c>
      <c r="L34" s="3">
        <v>-4.2480685188206198E-2</v>
      </c>
      <c r="M34" s="3">
        <v>-1.49521228913965E-2</v>
      </c>
      <c r="N34" s="3">
        <v>-6.4855225430894795E-2</v>
      </c>
      <c r="O34" s="3">
        <v>-2.8761062673991099E-2</v>
      </c>
      <c r="P34" s="3">
        <v>0.122479942791166</v>
      </c>
      <c r="Q34" s="3">
        <v>-8.6497836675360797E-3</v>
      </c>
      <c r="R34" s="3">
        <v>-5.74737238738217E-2</v>
      </c>
      <c r="S34" s="3">
        <v>-9.73732192265125E-2</v>
      </c>
      <c r="T34" s="3">
        <v>0.14648735319286599</v>
      </c>
      <c r="U34" s="3">
        <v>-5.80132418569069E-2</v>
      </c>
      <c r="V34" s="3">
        <v>-2.6827036637712999E-2</v>
      </c>
    </row>
    <row r="35" spans="2:22">
      <c r="B35" t="s">
        <v>32</v>
      </c>
      <c r="C35" s="3">
        <v>-6.5829841230245203E-3</v>
      </c>
      <c r="D35" s="3">
        <v>7.0947586439351297E-3</v>
      </c>
      <c r="E35" s="3">
        <v>7.8145382649375206E-2</v>
      </c>
      <c r="F35" s="3">
        <v>-8.1175746175409694E-2</v>
      </c>
      <c r="G35" s="3">
        <v>4.3385429381739497E-2</v>
      </c>
      <c r="H35" s="3">
        <v>4.2882148001948901E-2</v>
      </c>
      <c r="I35" s="3">
        <v>5.2608438583677898E-2</v>
      </c>
      <c r="J35" s="3">
        <v>-6.05869152521216E-2</v>
      </c>
      <c r="K35" s="3">
        <v>1.8026241832365399E-3</v>
      </c>
      <c r="L35" s="3">
        <v>1.17968919207235E-2</v>
      </c>
      <c r="M35" s="3">
        <v>-3.2844354306618397E-2</v>
      </c>
      <c r="N35" s="3">
        <v>-2.62320202573036E-2</v>
      </c>
      <c r="O35" s="3">
        <v>-4.6963858153133899E-2</v>
      </c>
      <c r="P35" s="3">
        <v>6.4052206640933598E-3</v>
      </c>
      <c r="Q35" s="3">
        <v>5.7418770730167899E-2</v>
      </c>
      <c r="R35" s="3">
        <v>-3.5635599413505699E-2</v>
      </c>
      <c r="S35" s="3">
        <v>-5.5158584363001603E-3</v>
      </c>
      <c r="T35" s="3">
        <v>4.1486192621828899E-2</v>
      </c>
      <c r="U35" s="3">
        <v>-2.6507866684915601E-2</v>
      </c>
      <c r="V35" s="3">
        <v>-5.2484154933057699E-2</v>
      </c>
    </row>
    <row r="36" spans="2:22">
      <c r="B36" t="s">
        <v>33</v>
      </c>
      <c r="C36" s="3">
        <v>-1.6140293709462801E-2</v>
      </c>
      <c r="D36" s="3">
        <v>2.1319671623882101E-2</v>
      </c>
      <c r="E36" s="3">
        <v>4.4494802265327003E-2</v>
      </c>
      <c r="F36" s="3">
        <v>-3.8458132459882902E-2</v>
      </c>
      <c r="G36" s="3">
        <v>2.3550480514674001E-4</v>
      </c>
      <c r="H36" s="3">
        <v>5.8540941872121902E-2</v>
      </c>
      <c r="I36" s="3">
        <v>3.5805332278293099E-2</v>
      </c>
      <c r="J36" s="3">
        <v>-3.8202130158598302E-2</v>
      </c>
      <c r="K36" s="3">
        <v>-2.0040238997003901E-2</v>
      </c>
      <c r="L36" s="3">
        <v>7.6029218462499104E-2</v>
      </c>
      <c r="M36" s="3">
        <v>2.8654404753352E-2</v>
      </c>
      <c r="N36" s="3">
        <v>-2.64010193098719E-2</v>
      </c>
      <c r="O36" s="3">
        <v>-1.6003483582381E-2</v>
      </c>
      <c r="P36" s="3">
        <v>2.6397142360805499E-2</v>
      </c>
      <c r="Q36" s="3">
        <v>3.67229104457742E-2</v>
      </c>
      <c r="R36" s="3">
        <v>-1.6722299479169901E-2</v>
      </c>
      <c r="S36" s="3">
        <v>-8.2752998763696503E-3</v>
      </c>
      <c r="T36" s="3">
        <v>6.2881471807135297E-2</v>
      </c>
      <c r="U36" s="3">
        <v>3.6328321965760697E-2</v>
      </c>
      <c r="V36" s="3">
        <v>-2.2873669178445001E-2</v>
      </c>
    </row>
    <row r="37" spans="2:22">
      <c r="B37" t="s">
        <v>34</v>
      </c>
      <c r="C37" s="3">
        <v>-2.8184059457571301E-2</v>
      </c>
      <c r="D37" s="3">
        <v>4.6747375802253001E-2</v>
      </c>
      <c r="E37" s="3">
        <v>2.8438219107799999E-2</v>
      </c>
      <c r="F37" s="3">
        <v>-4.2002056625595599E-2</v>
      </c>
      <c r="G37" s="3">
        <v>4.4193010841332397E-2</v>
      </c>
      <c r="H37" s="3">
        <v>2.6471505300367001E-2</v>
      </c>
      <c r="I37" s="3">
        <v>3.3543278215452603E-2</v>
      </c>
      <c r="J37" s="3">
        <v>-6.3349888715195299E-2</v>
      </c>
      <c r="K37" s="3">
        <v>-3.2818455320804303E-2</v>
      </c>
      <c r="L37" s="3">
        <v>3.04853594639545E-2</v>
      </c>
      <c r="M37" s="3">
        <v>-4.76741576575203E-3</v>
      </c>
      <c r="N37" s="3">
        <v>-4.0853058237364598E-2</v>
      </c>
      <c r="O37" s="3">
        <v>-3.8549574647450499E-2</v>
      </c>
      <c r="P37" s="3">
        <v>-4.4811128162963896E-3</v>
      </c>
      <c r="Q37" s="3">
        <v>-1.9891221568361799E-2</v>
      </c>
      <c r="R37" s="3">
        <v>-3.6185952504403901E-2</v>
      </c>
      <c r="S37" s="3">
        <v>9.4792529436624993E-3</v>
      </c>
      <c r="T37" s="3">
        <v>6.5112600527384101E-2</v>
      </c>
      <c r="U37" s="3">
        <v>-2.5516961271089302E-2</v>
      </c>
      <c r="V37" s="3">
        <v>-4.5736147962759002E-2</v>
      </c>
    </row>
    <row r="38" spans="2:22">
      <c r="B38" t="s">
        <v>35</v>
      </c>
      <c r="C38" s="3">
        <v>-2.68615199236824E-3</v>
      </c>
      <c r="D38" s="3">
        <v>2.1014531349580301E-4</v>
      </c>
      <c r="E38" s="3">
        <v>1.19731132457905E-2</v>
      </c>
      <c r="F38" s="3">
        <v>1.6466597633128001E-2</v>
      </c>
      <c r="G38" s="3">
        <v>1.6826663830013199E-2</v>
      </c>
      <c r="H38" s="3">
        <v>1.1151218249571401E-3</v>
      </c>
      <c r="I38" s="3">
        <v>1.11241250109159E-2</v>
      </c>
      <c r="J38" s="3">
        <v>-4.1951950806276396E-3</v>
      </c>
      <c r="K38" s="3">
        <v>-2.3910477039502501E-2</v>
      </c>
      <c r="L38" s="3">
        <v>-8.3909144949368408E-3</v>
      </c>
      <c r="M38" s="3">
        <v>1.5708002832646499E-2</v>
      </c>
      <c r="N38" s="3">
        <v>-1.7994261248386E-3</v>
      </c>
      <c r="O38" s="3">
        <v>-5.6059943798241196E-3</v>
      </c>
      <c r="P38" s="3">
        <v>2.38544001797515E-2</v>
      </c>
      <c r="Q38" s="3">
        <v>-3.00237490767126E-2</v>
      </c>
      <c r="R38" s="3">
        <v>-1.8757737810308799E-2</v>
      </c>
      <c r="S38" s="3">
        <v>1.0478867386280099E-2</v>
      </c>
      <c r="T38" s="3">
        <v>6.7359428174772898E-3</v>
      </c>
      <c r="U38" s="3">
        <v>1.33158136338747E-2</v>
      </c>
      <c r="V38" s="3">
        <v>5.18984074298319E-2</v>
      </c>
    </row>
    <row r="39" spans="2:22">
      <c r="B39" t="s">
        <v>36</v>
      </c>
      <c r="C39" s="3">
        <v>-4.0745789284496702E-3</v>
      </c>
      <c r="D39" s="3">
        <v>9.3249968547264202E-3</v>
      </c>
      <c r="E39" s="3">
        <v>7.66326033575073E-3</v>
      </c>
      <c r="F39" s="3">
        <v>1.7123513372522398E-2</v>
      </c>
      <c r="G39" s="3">
        <v>7.8325844077167701E-3</v>
      </c>
      <c r="H39" s="3">
        <v>-1.16717163657163E-2</v>
      </c>
      <c r="I39" s="3">
        <v>1.13082598802666E-2</v>
      </c>
      <c r="J39" s="3">
        <v>-6.3151560203987796E-3</v>
      </c>
      <c r="K39" s="3">
        <v>-2.0786329915238901E-2</v>
      </c>
      <c r="L39" s="3">
        <v>-1.7730007325443001E-2</v>
      </c>
      <c r="M39" s="3">
        <v>1.09819280444606E-2</v>
      </c>
      <c r="N39" s="3">
        <v>-1.16208437155577E-2</v>
      </c>
      <c r="O39" s="3">
        <v>1.54221986263901E-3</v>
      </c>
      <c r="P39" s="3">
        <v>2.70560672113715E-2</v>
      </c>
      <c r="Q39" s="3">
        <v>-3.48694911811449E-2</v>
      </c>
      <c r="R39" s="3">
        <v>-1.1539490923432601E-2</v>
      </c>
      <c r="S39" s="3">
        <v>1.2891109823196601E-2</v>
      </c>
      <c r="T39" s="3">
        <v>6.4875962804930003E-3</v>
      </c>
      <c r="U39" s="3">
        <v>7.6961205181435201E-3</v>
      </c>
      <c r="V39" s="3">
        <v>3.9854346010558803E-2</v>
      </c>
    </row>
    <row r="40" spans="2:22">
      <c r="B40" t="s">
        <v>37</v>
      </c>
      <c r="C40" s="3">
        <v>-2.1239403635482001E-2</v>
      </c>
      <c r="D40" s="3">
        <v>4.5000447150283403E-2</v>
      </c>
      <c r="E40" s="3">
        <v>-1.6094128540339502E-2</v>
      </c>
      <c r="F40" s="3">
        <v>1.3582659888329801E-2</v>
      </c>
      <c r="G40" s="3">
        <v>3.1596827332633901E-2</v>
      </c>
      <c r="H40" s="3">
        <v>-5.5906423031968799E-2</v>
      </c>
      <c r="I40" s="3">
        <v>-4.0908766308125101E-3</v>
      </c>
      <c r="J40" s="3">
        <v>-4.8875318731083701E-2</v>
      </c>
      <c r="K40" s="3">
        <v>-0.107165060749253</v>
      </c>
      <c r="L40" s="3">
        <v>-1.67432738481374E-2</v>
      </c>
      <c r="M40" s="3">
        <v>-2.6146560734772599E-4</v>
      </c>
      <c r="N40" s="3">
        <v>-2.9456900196869099E-2</v>
      </c>
      <c r="O40" s="3">
        <v>-2.0231876323439601E-2</v>
      </c>
      <c r="P40" s="3">
        <v>9.7140349290894407E-3</v>
      </c>
      <c r="Q40" s="3">
        <v>-1.0207723404127801E-2</v>
      </c>
      <c r="R40" s="3">
        <v>-2.68268579129027E-2</v>
      </c>
      <c r="S40" s="3">
        <v>-2.0140068056416602E-3</v>
      </c>
      <c r="T40" s="3">
        <v>9.79308029152786E-3</v>
      </c>
      <c r="U40" s="3">
        <v>-6.42710044220796E-2</v>
      </c>
      <c r="V40" s="3">
        <v>-5.0095801303547099E-2</v>
      </c>
    </row>
    <row r="41" spans="2:22">
      <c r="B41" t="s">
        <v>38</v>
      </c>
      <c r="C41" s="3">
        <v>1.15032265625984E-2</v>
      </c>
      <c r="D41" s="3">
        <v>-1.50770807588371E-2</v>
      </c>
      <c r="E41" s="3">
        <v>-8.4982317943785995E-2</v>
      </c>
      <c r="F41" s="3">
        <v>4.1147846487582601E-2</v>
      </c>
      <c r="G41" s="3">
        <v>5.8300025853889603E-2</v>
      </c>
      <c r="H41" s="3">
        <v>-0.109281675014729</v>
      </c>
      <c r="I41" s="3">
        <v>-5.7806078529183201E-2</v>
      </c>
      <c r="J41" s="3">
        <v>9.3579319942069195E-2</v>
      </c>
      <c r="K41" s="3">
        <v>7.5288487800395695E-2</v>
      </c>
      <c r="L41" s="3">
        <v>-1.9186868082048399E-2</v>
      </c>
      <c r="M41" s="3">
        <v>-5.2908246458632902E-2</v>
      </c>
      <c r="N41" s="3">
        <v>-1.2465469931912899E-2</v>
      </c>
      <c r="O41" s="3">
        <v>8.8462745091690095E-2</v>
      </c>
      <c r="P41" s="3">
        <v>-3.4506339684620697E-2</v>
      </c>
      <c r="Q41" s="3">
        <v>-0.16137483535716601</v>
      </c>
      <c r="R41" s="3">
        <v>-1.3537108789145699E-2</v>
      </c>
      <c r="S41" s="3">
        <v>2.6601705750454001E-2</v>
      </c>
      <c r="T41" s="3">
        <v>-9.1193871815405305E-3</v>
      </c>
      <c r="U41" s="3">
        <v>-0.12096654489931</v>
      </c>
      <c r="V41" s="3">
        <v>9.4819748382306905E-5</v>
      </c>
    </row>
    <row r="42" spans="2:22">
      <c r="B42" t="s">
        <v>39</v>
      </c>
      <c r="C42" s="3">
        <v>-6.34241247735745E-3</v>
      </c>
      <c r="D42" s="3">
        <v>1.57507635032169E-2</v>
      </c>
      <c r="E42" s="3">
        <v>1.0833435064813201E-2</v>
      </c>
      <c r="F42" s="3">
        <v>-6.1608980841179198E-3</v>
      </c>
      <c r="G42" s="3">
        <v>2.25194304647236E-2</v>
      </c>
      <c r="H42" s="3">
        <v>-1.04826547587201E-2</v>
      </c>
      <c r="I42" s="3">
        <v>8.6881814797942197E-3</v>
      </c>
      <c r="J42" s="3">
        <v>-1.58962817669695E-2</v>
      </c>
      <c r="K42" s="3">
        <v>-2.6402544123571701E-2</v>
      </c>
      <c r="L42" s="3">
        <v>-5.1835312137573795E-4</v>
      </c>
      <c r="M42" s="3">
        <v>-1.43686870512803E-4</v>
      </c>
      <c r="N42" s="3">
        <v>-1.6900351737082799E-2</v>
      </c>
      <c r="O42" s="3">
        <v>2.28999156489811E-3</v>
      </c>
      <c r="P42" s="3">
        <v>1.0648892071429199E-2</v>
      </c>
      <c r="Q42" s="3">
        <v>-6.61159243191286E-3</v>
      </c>
      <c r="R42" s="3">
        <v>-1.2784446241817401E-2</v>
      </c>
      <c r="S42" s="3">
        <v>-6.7643027604724604E-4</v>
      </c>
      <c r="T42" s="3">
        <v>1.4380030266315701E-2</v>
      </c>
      <c r="U42" s="3">
        <v>-8.7232837010316998E-3</v>
      </c>
      <c r="V42" s="3">
        <v>4.3465569638632398E-3</v>
      </c>
    </row>
    <row r="43" spans="2:22">
      <c r="B43" t="s">
        <v>40</v>
      </c>
      <c r="C43" s="3">
        <v>2.6060345309126799E-2</v>
      </c>
      <c r="D43" s="3">
        <v>1.1973226948722099E-2</v>
      </c>
      <c r="E43" s="3">
        <v>1.5768572940922699E-2</v>
      </c>
      <c r="F43" s="3">
        <v>-4.09957270634619E-3</v>
      </c>
      <c r="G43" s="3">
        <v>2.5764090904008798E-2</v>
      </c>
      <c r="H43" s="3">
        <v>7.6782638198791397E-3</v>
      </c>
      <c r="I43" s="3">
        <v>5.1738922982809098E-3</v>
      </c>
      <c r="J43" s="3">
        <v>-1.1042432082743E-2</v>
      </c>
      <c r="K43" s="3">
        <v>-2.6596063039779402E-2</v>
      </c>
      <c r="L43" s="3">
        <v>-1.7340939233095001E-2</v>
      </c>
      <c r="M43" s="3">
        <v>-5.0976941724217304E-3</v>
      </c>
      <c r="N43" s="3">
        <v>1.7197369872359501E-2</v>
      </c>
      <c r="O43" s="3">
        <v>1.36776806605625E-3</v>
      </c>
      <c r="P43" s="3">
        <v>-1.2433136803759401E-3</v>
      </c>
      <c r="Q43" s="3">
        <v>-2.6346032644103699E-2</v>
      </c>
      <c r="R43" s="3">
        <v>-3.4007583026337398E-2</v>
      </c>
      <c r="S43" s="3">
        <v>-7.84557437327108E-3</v>
      </c>
      <c r="T43" s="3">
        <v>6.8139470447201598E-3</v>
      </c>
      <c r="U43" s="3">
        <v>-4.5439731298160799E-2</v>
      </c>
      <c r="V43" s="3">
        <v>-1.9007057809291E-2</v>
      </c>
    </row>
    <row r="44" spans="2:22">
      <c r="B44" t="s">
        <v>41</v>
      </c>
      <c r="C44" s="3">
        <v>-9.4297349306469592E-3</v>
      </c>
      <c r="D44" s="3">
        <v>5.8979075178313703E-2</v>
      </c>
      <c r="E44" s="3">
        <v>3.7266196512433201E-3</v>
      </c>
      <c r="F44" s="3">
        <v>-5.0364257050215397E-2</v>
      </c>
      <c r="G44" s="3">
        <v>2.5352879868546299E-2</v>
      </c>
      <c r="H44" s="3">
        <v>5.37464916085751E-2</v>
      </c>
      <c r="I44" s="3">
        <v>6.4590984499091897E-2</v>
      </c>
      <c r="J44" s="3">
        <v>-5.55139325024454E-2</v>
      </c>
      <c r="K44" s="3">
        <v>4.2817909598744402E-2</v>
      </c>
      <c r="L44" s="3">
        <v>2.8988069429950102E-2</v>
      </c>
      <c r="M44" s="3">
        <v>1.8240184859692799E-2</v>
      </c>
      <c r="N44" s="3">
        <v>3.3931686762920098E-2</v>
      </c>
      <c r="O44" s="3">
        <v>-7.6329445170493296E-3</v>
      </c>
      <c r="P44" s="3">
        <v>-2.7799324903106E-2</v>
      </c>
      <c r="Q44" s="3">
        <v>-2.0251944622281099E-2</v>
      </c>
      <c r="R44" s="3">
        <v>-1.3337360042554201E-3</v>
      </c>
      <c r="S44" s="3">
        <v>-3.3981747891646201E-2</v>
      </c>
      <c r="T44" s="3">
        <v>-1.5468702475417701E-2</v>
      </c>
      <c r="U44" s="3">
        <v>4.4331177358500798E-2</v>
      </c>
      <c r="V44" s="3">
        <v>-1.6106897513757601E-2</v>
      </c>
    </row>
    <row r="45" spans="2:22">
      <c r="B45" t="s">
        <v>42</v>
      </c>
      <c r="C45" s="3">
        <v>-2.6559422876139702E-2</v>
      </c>
      <c r="D45" s="3">
        <v>7.8059395349611094E-2</v>
      </c>
      <c r="E45" s="3">
        <v>-7.7059528051005698E-3</v>
      </c>
      <c r="F45" s="3">
        <v>-4.9722632323864202E-2</v>
      </c>
      <c r="G45" s="3">
        <v>2.9724343095355599E-2</v>
      </c>
      <c r="H45" s="3">
        <v>4.89064393611265E-2</v>
      </c>
      <c r="I45" s="3">
        <v>4.1572573818867802E-2</v>
      </c>
      <c r="J45" s="3">
        <v>-3.5214916407172697E-2</v>
      </c>
      <c r="K45" s="3">
        <v>3.2474187433394502E-2</v>
      </c>
      <c r="L45" s="3">
        <v>8.0708335312357899E-4</v>
      </c>
      <c r="M45" s="3">
        <v>4.60734953329034E-3</v>
      </c>
      <c r="N45" s="3">
        <v>2.4872170991901098E-2</v>
      </c>
      <c r="O45" s="3">
        <v>-1.32828590724322E-2</v>
      </c>
      <c r="P45" s="3">
        <v>-5.1938471601394497E-2</v>
      </c>
      <c r="Q45" s="3">
        <v>3.0335258945862201E-2</v>
      </c>
      <c r="R45" s="3">
        <v>5.6374185072839804E-3</v>
      </c>
      <c r="S45" s="3">
        <v>-3.3364947311191301E-2</v>
      </c>
      <c r="T45" s="3">
        <v>-1.7742882860022801E-2</v>
      </c>
      <c r="U45" s="3">
        <v>6.3287814596871106E-2</v>
      </c>
      <c r="V45" s="3">
        <v>-3.3569129817431903E-2</v>
      </c>
    </row>
    <row r="46" spans="2:22">
      <c r="B46" t="s">
        <v>43</v>
      </c>
      <c r="C46" s="3">
        <v>-6.08907737035385E-3</v>
      </c>
      <c r="D46" s="3">
        <v>4.24929765543796E-2</v>
      </c>
      <c r="E46" s="3">
        <v>-9.4742617934344599E-3</v>
      </c>
      <c r="F46" s="3">
        <v>-2.08925108173421E-2</v>
      </c>
      <c r="G46" s="3">
        <v>2.4321457397283801E-2</v>
      </c>
      <c r="H46" s="3">
        <v>5.88174226125774E-3</v>
      </c>
      <c r="I46" s="3">
        <v>7.1493148173671306E-2</v>
      </c>
      <c r="J46" s="3">
        <v>-7.3639513258738798E-2</v>
      </c>
      <c r="K46" s="3">
        <v>-1.2437312460324699E-2</v>
      </c>
      <c r="L46" s="3">
        <v>3.1152962943964E-2</v>
      </c>
      <c r="M46" s="3">
        <v>1.08554559251022E-2</v>
      </c>
      <c r="N46" s="3">
        <v>-4.0309918775372502E-2</v>
      </c>
      <c r="O46" s="3">
        <v>1.7159027580815198E-2</v>
      </c>
      <c r="P46" s="3">
        <v>6.2930474523882002E-3</v>
      </c>
      <c r="Q46" s="3">
        <v>-1.2609729284224901E-2</v>
      </c>
      <c r="R46" s="3">
        <v>-2.97786922286035E-2</v>
      </c>
      <c r="S46" s="3">
        <v>-1.03164859800453E-3</v>
      </c>
      <c r="T46" s="3">
        <v>-1.4581910715313701E-2</v>
      </c>
      <c r="U46" s="3">
        <v>5.1514115415874799E-2</v>
      </c>
      <c r="V46" s="3">
        <v>1.5791824505045099E-2</v>
      </c>
    </row>
    <row r="47" spans="2:22">
      <c r="B47" t="s">
        <v>44</v>
      </c>
      <c r="C47" s="3">
        <v>1.61417904528629E-3</v>
      </c>
      <c r="D47" s="3">
        <v>2.6527515015334801E-2</v>
      </c>
      <c r="E47" s="3">
        <v>2.9456645291001601E-2</v>
      </c>
      <c r="F47" s="3">
        <v>-5.5293668636394601E-2</v>
      </c>
      <c r="G47" s="3">
        <v>3.4001918871235402E-2</v>
      </c>
      <c r="H47" s="3">
        <v>1.8062578822054299E-2</v>
      </c>
      <c r="I47" s="3">
        <v>8.1484970988042693E-2</v>
      </c>
      <c r="J47" s="3">
        <v>-5.80099635733963E-2</v>
      </c>
      <c r="K47" s="3">
        <v>4.9022032529357197E-2</v>
      </c>
      <c r="L47" s="3">
        <v>-2.9733345221188102E-3</v>
      </c>
      <c r="M47" s="3">
        <v>3.8122724279122402E-2</v>
      </c>
      <c r="N47" s="3">
        <v>2.3249630881300099E-2</v>
      </c>
      <c r="O47" s="3">
        <v>-1.6416086286767901E-2</v>
      </c>
      <c r="P47" s="3">
        <v>-2.5645779268566602E-3</v>
      </c>
      <c r="Q47" s="3">
        <v>2.4237657133430499E-2</v>
      </c>
      <c r="R47" s="3">
        <v>3.9220413376149701E-3</v>
      </c>
      <c r="S47" s="3">
        <v>-4.59802638006463E-2</v>
      </c>
      <c r="T47" s="3">
        <v>-1.9189211530362901E-2</v>
      </c>
      <c r="U47" s="3">
        <v>8.6038707908348694E-2</v>
      </c>
      <c r="V47" s="3">
        <v>-1.70380987510209E-2</v>
      </c>
    </row>
    <row r="48" spans="2:22">
      <c r="B48" t="s">
        <v>45</v>
      </c>
      <c r="C48" s="3">
        <v>9.2603724751576602E-4</v>
      </c>
      <c r="D48" s="3">
        <v>-5.7629202367558098E-3</v>
      </c>
      <c r="E48" s="3">
        <v>9.1854625165926698E-3</v>
      </c>
      <c r="F48" s="3">
        <v>-1.03650545244129E-3</v>
      </c>
      <c r="G48" s="3">
        <v>1.34946593233411E-2</v>
      </c>
      <c r="H48" s="3">
        <v>7.69948706449591E-3</v>
      </c>
      <c r="I48" s="3">
        <v>3.4511173668230698E-3</v>
      </c>
      <c r="J48" s="3">
        <v>-8.6966126101193503E-4</v>
      </c>
      <c r="K48" s="3">
        <v>-7.0721916318226699E-3</v>
      </c>
      <c r="L48" s="3">
        <v>5.7078330334657101E-4</v>
      </c>
      <c r="M48" s="3">
        <v>2.7653230260025601E-4</v>
      </c>
      <c r="N48" s="3">
        <v>3.6143785958352701E-3</v>
      </c>
      <c r="O48" s="3">
        <v>-5.5749623795408104E-3</v>
      </c>
      <c r="P48" s="3">
        <v>2.1433597884966999E-3</v>
      </c>
      <c r="Q48" s="3">
        <v>-5.2976178546539901E-3</v>
      </c>
      <c r="R48" s="3">
        <v>2.2837316020620298E-3</v>
      </c>
      <c r="S48" s="3">
        <v>-5.9502123243917399E-3</v>
      </c>
      <c r="T48" s="3">
        <v>5.8675881801014598E-3</v>
      </c>
      <c r="U48" s="3">
        <v>-7.1197735118080896E-4</v>
      </c>
      <c r="V48" s="3">
        <v>1.3057803616513E-2</v>
      </c>
    </row>
    <row r="49" spans="2:22">
      <c r="B49" t="s">
        <v>46</v>
      </c>
      <c r="C49" s="3">
        <v>7.9127700716114403E-4</v>
      </c>
      <c r="D49" s="3">
        <v>-2.6039562929429501E-2</v>
      </c>
      <c r="E49" s="3">
        <v>2.7094752352717799E-2</v>
      </c>
      <c r="F49" s="3">
        <v>5.2733566831634103E-3</v>
      </c>
      <c r="G49" s="3">
        <v>3.06537746096474E-2</v>
      </c>
      <c r="H49" s="3">
        <v>2.58840773448481E-2</v>
      </c>
      <c r="I49" s="3">
        <v>-2.2257511180885201E-3</v>
      </c>
      <c r="J49" s="3">
        <v>2.0489808079836099E-3</v>
      </c>
      <c r="K49" s="3">
        <v>-2.50898997372201E-2</v>
      </c>
      <c r="L49" s="3">
        <v>-1.3254339446598601E-2</v>
      </c>
      <c r="M49" s="3">
        <v>1.4737547955197499E-2</v>
      </c>
      <c r="N49" s="3">
        <v>2.8087386965518601E-2</v>
      </c>
      <c r="O49" s="3">
        <v>-3.32713568149016E-2</v>
      </c>
      <c r="P49" s="3">
        <v>-1.28617856123416E-2</v>
      </c>
      <c r="Q49" s="3">
        <v>-8.9528430341293298E-3</v>
      </c>
      <c r="R49" s="3">
        <v>1.4536449987986699E-2</v>
      </c>
      <c r="S49" s="3">
        <v>-2.18973425294306E-2</v>
      </c>
      <c r="T49" s="3">
        <v>1.5471722702592101E-3</v>
      </c>
      <c r="U49" s="3">
        <v>-3.2442559483502002E-3</v>
      </c>
      <c r="V49" s="3">
        <v>9.7576915499002596E-3</v>
      </c>
    </row>
    <row r="50" spans="2:22">
      <c r="B50" t="s">
        <v>47</v>
      </c>
      <c r="C50" s="3">
        <v>0.20104865624123899</v>
      </c>
      <c r="D50" s="3">
        <v>-5.7150996533525698E-2</v>
      </c>
      <c r="E50" s="3">
        <v>9.9689564402317601E-3</v>
      </c>
      <c r="F50" s="3">
        <v>5.1273119264869702E-2</v>
      </c>
      <c r="G50" s="3">
        <v>-0.101493304628863</v>
      </c>
      <c r="H50" s="3">
        <v>-4.9068033825786402E-2</v>
      </c>
      <c r="I50" s="3">
        <v>0.42252021046955002</v>
      </c>
      <c r="J50" s="3">
        <v>7.6437364267919694E-2</v>
      </c>
      <c r="K50" s="3">
        <v>-8.6283660134120702E-3</v>
      </c>
      <c r="L50" s="3">
        <v>-1.76439496062476E-2</v>
      </c>
      <c r="M50" s="3">
        <v>0.326538349851698</v>
      </c>
      <c r="N50" s="3">
        <v>0.36328493231476</v>
      </c>
      <c r="O50" s="3">
        <v>0.114327175412651</v>
      </c>
      <c r="P50" s="3">
        <v>6.0566075736795198E-2</v>
      </c>
      <c r="Q50" s="3">
        <v>0.274052967831306</v>
      </c>
      <c r="R50" s="3">
        <v>-0.149002924720399</v>
      </c>
      <c r="S50" s="3">
        <v>-3.5732390275858797E-2</v>
      </c>
      <c r="T50" s="3">
        <v>-1.61828235761808E-2</v>
      </c>
      <c r="U50" s="3">
        <v>-7.5348213717849694E-2</v>
      </c>
      <c r="V50" s="3">
        <v>0.166319104327388</v>
      </c>
    </row>
    <row r="51" spans="2:22">
      <c r="B51" t="s">
        <v>48</v>
      </c>
      <c r="C51" s="3">
        <v>2.6108870246244098E-3</v>
      </c>
      <c r="D51" s="3">
        <v>-1.8806089284059999E-2</v>
      </c>
      <c r="E51" s="3">
        <v>1.7020559233428101E-2</v>
      </c>
      <c r="F51" s="3">
        <v>6.5756391499729502E-3</v>
      </c>
      <c r="G51" s="3">
        <v>1.61832340703667E-2</v>
      </c>
      <c r="H51" s="3">
        <v>2.2489923253727302E-2</v>
      </c>
      <c r="I51" s="3">
        <v>4.9244536930331201E-3</v>
      </c>
      <c r="J51" s="3">
        <v>-1.9435266817649E-2</v>
      </c>
      <c r="K51" s="3">
        <v>-1.6534573378492901E-2</v>
      </c>
      <c r="L51" s="3">
        <v>9.4694856466877309E-3</v>
      </c>
      <c r="M51" s="3">
        <v>4.5061556421586001E-3</v>
      </c>
      <c r="N51" s="3">
        <v>2.4945461025885601E-2</v>
      </c>
      <c r="O51" s="3">
        <v>-1.71400728832562E-2</v>
      </c>
      <c r="P51" s="3">
        <v>-3.9929338595252502E-3</v>
      </c>
      <c r="Q51" s="3">
        <v>-1.4474775358799E-2</v>
      </c>
      <c r="R51" s="3">
        <v>-6.9706975760072199E-3</v>
      </c>
      <c r="S51" s="3">
        <v>-2.3658099225346702E-2</v>
      </c>
      <c r="T51" s="3">
        <v>2.1459024785151999E-2</v>
      </c>
      <c r="U51" s="3">
        <v>8.1145924426251504E-3</v>
      </c>
      <c r="V51" s="3">
        <v>1.487127140117E-2</v>
      </c>
    </row>
    <row r="52" spans="2:22">
      <c r="B52" t="s">
        <v>49</v>
      </c>
      <c r="C52" s="3">
        <v>-2.48419794401449E-2</v>
      </c>
      <c r="D52" s="3">
        <v>6.4588937742906694E-2</v>
      </c>
      <c r="E52" s="3">
        <v>1.17937674724815E-2</v>
      </c>
      <c r="F52" s="3">
        <v>2.0294435685643899E-2</v>
      </c>
      <c r="G52" s="3">
        <v>-1.9765779396686799E-2</v>
      </c>
      <c r="H52" s="3">
        <v>5.1673262594219803E-2</v>
      </c>
      <c r="I52" s="3">
        <v>-3.1443179638212198E-4</v>
      </c>
      <c r="J52" s="3">
        <v>1.48018308843334E-2</v>
      </c>
      <c r="K52" s="3">
        <v>6.4890278173081802E-4</v>
      </c>
      <c r="L52" s="3">
        <v>-2.48504475061514E-2</v>
      </c>
      <c r="M52" s="3">
        <v>-1.0741380297936401E-3</v>
      </c>
      <c r="N52" s="3">
        <v>-3.4654113493692601E-2</v>
      </c>
      <c r="O52" s="3">
        <v>1.02356641334319E-3</v>
      </c>
      <c r="P52" s="3">
        <v>-6.1878380654920399E-2</v>
      </c>
      <c r="Q52" s="3">
        <v>3.1596079835999398E-3</v>
      </c>
      <c r="R52" s="3">
        <v>3.2287498492351997E-2</v>
      </c>
      <c r="S52" s="3">
        <v>7.6025624073154094E-2</v>
      </c>
      <c r="T52" s="3">
        <v>-4.4107346353207198E-2</v>
      </c>
      <c r="U52" s="3">
        <v>1.8856385316839499E-2</v>
      </c>
      <c r="V52" s="3">
        <v>3.6618093834367101E-2</v>
      </c>
    </row>
    <row r="53" spans="2:22">
      <c r="B53" t="s">
        <v>50</v>
      </c>
      <c r="C53" s="3">
        <v>3.3248319293246202E-3</v>
      </c>
      <c r="D53" s="3">
        <v>-2.1808724191688298E-3</v>
      </c>
      <c r="E53" s="3">
        <v>1.1209339072639E-3</v>
      </c>
      <c r="F53" s="3">
        <v>5.3089938905642503E-5</v>
      </c>
      <c r="G53" s="3">
        <v>-1.5761037157646001E-3</v>
      </c>
      <c r="H53" s="3">
        <v>-4.6856382697935302E-3</v>
      </c>
      <c r="I53" s="3">
        <v>7.4145645627403996E-3</v>
      </c>
      <c r="J53" s="3">
        <v>-5.1624131235566599E-3</v>
      </c>
      <c r="K53" s="3">
        <v>8.8274012894977404E-3</v>
      </c>
      <c r="L53" s="3">
        <v>-5.57435788770213E-3</v>
      </c>
      <c r="M53" s="3">
        <v>-8.9157791735707404E-4</v>
      </c>
      <c r="N53" s="3">
        <v>-4.3365056827643703E-3</v>
      </c>
      <c r="O53" s="3">
        <v>-3.6598932319577698E-3</v>
      </c>
      <c r="P53" s="3">
        <v>8.2000756378922506E-3</v>
      </c>
      <c r="Q53" s="3">
        <v>9.2111802411415106E-3</v>
      </c>
      <c r="R53" s="3">
        <v>7.7176631887384897E-3</v>
      </c>
      <c r="S53" s="3">
        <v>2.64599605613131E-3</v>
      </c>
      <c r="T53" s="3">
        <v>-1.02322590339368E-2</v>
      </c>
      <c r="U53" s="3">
        <v>1.1386466839256501E-2</v>
      </c>
      <c r="V53" s="3">
        <v>-3.2557805508906198E-3</v>
      </c>
    </row>
    <row r="54" spans="2:22">
      <c r="B54" t="s">
        <v>51</v>
      </c>
      <c r="C54" s="3">
        <v>-4.0497949031684598E-2</v>
      </c>
      <c r="D54" s="3">
        <v>7.9433612535858997E-2</v>
      </c>
      <c r="E54" s="3">
        <v>3.70962666606807E-2</v>
      </c>
      <c r="F54" s="3">
        <v>-5.3845597506147602E-3</v>
      </c>
      <c r="G54" s="3">
        <v>1.0836338203659901E-2</v>
      </c>
      <c r="H54" s="3">
        <v>7.3848371259617601E-2</v>
      </c>
      <c r="I54" s="3">
        <v>1.34082387602992E-2</v>
      </c>
      <c r="J54" s="3">
        <v>-3.6127498352124497E-2</v>
      </c>
      <c r="K54" s="3">
        <v>-8.9350320656647105E-3</v>
      </c>
      <c r="L54" s="3">
        <v>-6.4076855745467606E-2</v>
      </c>
      <c r="M54" s="3">
        <v>9.6597428450635597E-3</v>
      </c>
      <c r="N54" s="3">
        <v>-1.6483140791792399E-2</v>
      </c>
      <c r="O54" s="3">
        <v>4.6869303805642797E-2</v>
      </c>
      <c r="P54" s="3">
        <v>-7.4723537832170103E-2</v>
      </c>
      <c r="Q54" s="3">
        <v>-3.1032544975366901E-2</v>
      </c>
      <c r="R54" s="3">
        <v>0.104130198158025</v>
      </c>
      <c r="S54" s="3">
        <v>2.1411955840523202E-3</v>
      </c>
      <c r="T54" s="3">
        <v>-3.7941512188378997E-2</v>
      </c>
      <c r="U54" s="3">
        <v>7.9280524910816899E-2</v>
      </c>
      <c r="V54" s="3">
        <v>-1.8512340667882099E-2</v>
      </c>
    </row>
    <row r="55" spans="2:22">
      <c r="B55" t="s">
        <v>52</v>
      </c>
      <c r="C55" s="3">
        <v>-2.3031842496428801E-2</v>
      </c>
      <c r="D55" s="3">
        <v>-2.2530750710850301E-2</v>
      </c>
      <c r="E55" s="3">
        <v>0.12307403536648</v>
      </c>
      <c r="F55" s="3">
        <v>3.10104374654342E-2</v>
      </c>
      <c r="G55" s="3">
        <v>8.8118045735092895E-2</v>
      </c>
      <c r="H55" s="3">
        <v>-3.4055425852037901E-3</v>
      </c>
      <c r="I55" s="3">
        <v>-4.2498314297007199E-2</v>
      </c>
      <c r="J55" s="3">
        <v>0.21161418426400799</v>
      </c>
      <c r="K55" s="3">
        <v>-3.0184601141408099E-2</v>
      </c>
      <c r="L55" s="3">
        <v>-0.144668935826227</v>
      </c>
      <c r="M55" s="3">
        <v>7.0907238989896204E-2</v>
      </c>
      <c r="N55" s="3">
        <v>-9.0480251147238705E-2</v>
      </c>
      <c r="O55" s="3">
        <v>-2.3579311176647098E-2</v>
      </c>
      <c r="P55" s="3">
        <v>3.35087954415393E-3</v>
      </c>
      <c r="Q55" s="3">
        <v>-3.79187478364219E-2</v>
      </c>
      <c r="R55" s="3">
        <v>-0.139935452483054</v>
      </c>
      <c r="S55" s="3">
        <v>-0.110597084318227</v>
      </c>
      <c r="T55" s="3">
        <v>-4.2623353112744802E-2</v>
      </c>
      <c r="U55" s="3">
        <v>0.11575680716574201</v>
      </c>
      <c r="V55" s="3">
        <v>-0.14158379922900599</v>
      </c>
    </row>
    <row r="56" spans="2:22">
      <c r="B56" t="s">
        <v>53</v>
      </c>
      <c r="C56" s="3">
        <v>-4.7004957866192002E-3</v>
      </c>
      <c r="D56" s="3">
        <v>1.4135447665167E-2</v>
      </c>
      <c r="E56" s="3">
        <v>-1.58799358804361E-2</v>
      </c>
      <c r="F56" s="3">
        <v>2.84792969871073E-2</v>
      </c>
      <c r="G56" s="3">
        <v>-1.9978949494495999E-2</v>
      </c>
      <c r="H56" s="3">
        <v>1.94275981588562E-2</v>
      </c>
      <c r="I56" s="3">
        <v>-1.33835750411218E-2</v>
      </c>
      <c r="J56" s="3">
        <v>6.5641607085374703E-3</v>
      </c>
      <c r="K56" s="3">
        <v>-1.1582193412429701E-2</v>
      </c>
      <c r="L56" s="3">
        <v>-4.1675634309852501E-2</v>
      </c>
      <c r="M56" s="3">
        <v>6.0731511919570099E-3</v>
      </c>
      <c r="N56" s="3">
        <v>5.52417361441431E-2</v>
      </c>
      <c r="O56" s="3">
        <v>-2.1743348016324202E-2</v>
      </c>
      <c r="P56" s="3">
        <v>-2.5954045612016901E-2</v>
      </c>
      <c r="Q56" s="3">
        <v>4.4968691596256501E-2</v>
      </c>
      <c r="R56" s="3">
        <v>-1.5804041843315301E-2</v>
      </c>
      <c r="S56" s="3">
        <v>-1.0031859379520201E-2</v>
      </c>
      <c r="T56" s="3">
        <v>-6.5619806269918701E-2</v>
      </c>
      <c r="U56" s="3">
        <v>-3.6182308349222002E-2</v>
      </c>
      <c r="V56" s="3">
        <v>1.25393091712887E-2</v>
      </c>
    </row>
    <row r="57" spans="2:22">
      <c r="B57" t="s">
        <v>54</v>
      </c>
      <c r="C57" s="3">
        <v>9.2592333703444695E-4</v>
      </c>
      <c r="D57" s="3">
        <v>-5.62139113027545E-3</v>
      </c>
      <c r="E57" s="3">
        <v>6.0657772253940399E-3</v>
      </c>
      <c r="F57" s="3">
        <v>1.6227237696405199E-3</v>
      </c>
      <c r="G57" s="3">
        <v>2.5804502294745602E-3</v>
      </c>
      <c r="H57" s="3">
        <v>8.4570757036575399E-3</v>
      </c>
      <c r="I57" s="3">
        <v>7.6766508646161104E-4</v>
      </c>
      <c r="J57" s="3">
        <v>-9.94356266744013E-4</v>
      </c>
      <c r="K57" s="3">
        <v>-3.0741028757326301E-3</v>
      </c>
      <c r="L57" s="3">
        <v>-1.04515412748121E-5</v>
      </c>
      <c r="M57" s="3">
        <v>-5.3051221075647303E-3</v>
      </c>
      <c r="N57" s="3">
        <v>4.5943474538379103E-3</v>
      </c>
      <c r="O57" s="3">
        <v>-1.07499446141635E-2</v>
      </c>
      <c r="P57" s="3">
        <v>-4.49082628218878E-3</v>
      </c>
      <c r="Q57" s="3">
        <v>1.05157766400692E-2</v>
      </c>
      <c r="R57" s="3">
        <v>1.3549751874638301E-3</v>
      </c>
      <c r="S57" s="3">
        <v>5.3595879002812097E-3</v>
      </c>
      <c r="T57" s="3">
        <v>-9.8294556696247094E-4</v>
      </c>
      <c r="U57" s="3">
        <v>-1.78392074336159E-3</v>
      </c>
      <c r="V57" s="3">
        <v>1.88935908364925E-3</v>
      </c>
    </row>
    <row r="58" spans="2:22">
      <c r="B58" t="s">
        <v>55</v>
      </c>
      <c r="C58" s="3">
        <v>2.0430648124653599E-2</v>
      </c>
      <c r="D58" s="3">
        <v>6.8452995772684697E-2</v>
      </c>
      <c r="E58" s="3">
        <v>-4.17093817713644E-2</v>
      </c>
      <c r="F58" s="3">
        <v>2.5319412277065599E-2</v>
      </c>
      <c r="G58" s="3">
        <v>-1.13538355857912E-3</v>
      </c>
      <c r="H58" s="3">
        <v>-1.2900887791101801E-4</v>
      </c>
      <c r="I58" s="3">
        <v>4.5745284706391998E-2</v>
      </c>
      <c r="J58" s="3">
        <v>-4.7056420206234698E-2</v>
      </c>
      <c r="K58" s="3">
        <v>1.1277480616530101E-2</v>
      </c>
      <c r="L58" s="3">
        <v>2.6318315298019999E-2</v>
      </c>
      <c r="M58" s="3">
        <v>9.0121700931484593E-3</v>
      </c>
      <c r="N58" s="3">
        <v>1.40557586635582E-2</v>
      </c>
      <c r="O58" s="3">
        <v>2.0969468378301701E-2</v>
      </c>
      <c r="P58" s="3">
        <v>6.2287065386352598E-2</v>
      </c>
      <c r="Q58" s="3">
        <v>2.0192260530092501E-2</v>
      </c>
      <c r="R58" s="3">
        <v>-3.53673826877592E-2</v>
      </c>
      <c r="S58" s="3">
        <v>5.7887442639600398E-2</v>
      </c>
      <c r="T58" s="3">
        <v>-7.4463658007063005E-2</v>
      </c>
      <c r="U58" s="3">
        <v>1.9139919185460999E-2</v>
      </c>
      <c r="V58" s="3">
        <v>-6.1460126367860104E-3</v>
      </c>
    </row>
    <row r="59" spans="2:22">
      <c r="B59" t="s">
        <v>56</v>
      </c>
      <c r="C59" s="3">
        <v>7.1867897322107105E-2</v>
      </c>
      <c r="D59" s="3">
        <v>-2.89888457134447E-3</v>
      </c>
      <c r="E59" s="3">
        <v>8.4552759931378098E-3</v>
      </c>
      <c r="F59" s="3">
        <v>-1.7787348648760599E-2</v>
      </c>
      <c r="G59" s="3">
        <v>-7.8490084865031099E-4</v>
      </c>
      <c r="H59" s="3">
        <v>-5.5881631849917603E-2</v>
      </c>
      <c r="I59" s="3">
        <v>2.7467108349392502E-2</v>
      </c>
      <c r="J59" s="3">
        <v>-2.15068061478156E-2</v>
      </c>
      <c r="K59" s="3">
        <v>-1.9165479936542899E-3</v>
      </c>
      <c r="L59" s="3">
        <v>-5.9645092709944203E-3</v>
      </c>
      <c r="M59" s="3">
        <v>-1.1921817417734199E-2</v>
      </c>
      <c r="N59" s="3">
        <v>3.3584057643371197E-2</v>
      </c>
      <c r="O59" s="3">
        <v>6.0712056175167102E-3</v>
      </c>
      <c r="P59" s="3">
        <v>2.6350144563134202E-4</v>
      </c>
      <c r="Q59" s="3">
        <v>4.0824153009009198E-2</v>
      </c>
      <c r="R59" s="3">
        <v>-2.55043503158465E-2</v>
      </c>
      <c r="S59" s="3">
        <v>-3.5157854392776802E-3</v>
      </c>
      <c r="T59" s="3">
        <v>-3.1750518631397398E-2</v>
      </c>
      <c r="U59" s="3">
        <v>-2.0898306308630599E-2</v>
      </c>
      <c r="V59" s="3">
        <v>1.8842380054439299E-3</v>
      </c>
    </row>
    <row r="60" spans="2:22">
      <c r="B60" t="s">
        <v>57</v>
      </c>
      <c r="C60" s="3">
        <v>3.7647597130762198E-2</v>
      </c>
      <c r="D60" s="3">
        <v>2.3677509811028201E-3</v>
      </c>
      <c r="E60" s="3">
        <v>2.0534829052215198E-2</v>
      </c>
      <c r="F60" s="3">
        <v>-8.7606744371066698E-3</v>
      </c>
      <c r="G60" s="3">
        <v>-3.1231266773812899E-3</v>
      </c>
      <c r="H60" s="3">
        <v>-4.82593766339901E-3</v>
      </c>
      <c r="I60" s="3">
        <v>-6.2567468340701997E-3</v>
      </c>
      <c r="J60" s="3">
        <v>1.7753445587087802E-2</v>
      </c>
      <c r="K60" s="3">
        <v>-4.11203180263108E-3</v>
      </c>
      <c r="L60" s="3">
        <v>-7.4646967963330202E-3</v>
      </c>
      <c r="M60" s="3">
        <v>-1.7929399825943299E-2</v>
      </c>
      <c r="N60" s="3">
        <v>-5.7641030497199101E-3</v>
      </c>
      <c r="O60" s="3">
        <v>-1.6848401579697699E-2</v>
      </c>
      <c r="P60" s="3">
        <v>-2.25032668969603E-4</v>
      </c>
      <c r="Q60" s="3">
        <v>-1.3194806255299099E-2</v>
      </c>
      <c r="R60" s="3">
        <v>-7.1416606948465503E-3</v>
      </c>
      <c r="S60" s="3">
        <v>-9.6214944880535693E-3</v>
      </c>
      <c r="T60" s="3">
        <v>-2.62146588227266E-2</v>
      </c>
      <c r="U60" s="3">
        <v>-1.16705112436249E-3</v>
      </c>
      <c r="V60" s="3">
        <v>1.7963245616467699E-2</v>
      </c>
    </row>
    <row r="61" spans="2:22">
      <c r="B61" t="s">
        <v>58</v>
      </c>
      <c r="C61" s="3">
        <v>2.1349859869292699E-2</v>
      </c>
      <c r="D61" s="3">
        <v>4.1053375696352902E-2</v>
      </c>
      <c r="E61" s="3">
        <v>1.9470560679254699E-2</v>
      </c>
      <c r="F61" s="3">
        <v>-3.5935177902497402E-2</v>
      </c>
      <c r="G61" s="3">
        <v>2.5704364705652901E-2</v>
      </c>
      <c r="H61" s="3">
        <v>-1.8855149604755501E-2</v>
      </c>
      <c r="I61" s="3">
        <v>1.0723979647514601E-2</v>
      </c>
      <c r="J61" s="3">
        <v>-2.4023330611048398E-2</v>
      </c>
      <c r="K61" s="3">
        <v>3.3857485195868099E-2</v>
      </c>
      <c r="L61" s="3">
        <v>-4.3319747711449003E-2</v>
      </c>
      <c r="M61" s="3">
        <v>-2.9595112725521101E-2</v>
      </c>
      <c r="N61" s="3">
        <v>3.0482478003547898E-2</v>
      </c>
      <c r="O61" s="3">
        <v>-3.8463707387895299E-2</v>
      </c>
      <c r="P61" s="3">
        <v>4.2147963281167398E-2</v>
      </c>
      <c r="Q61" s="3">
        <v>3.7654058987182E-2</v>
      </c>
      <c r="R61" s="3">
        <v>1.9228004077876702E-2</v>
      </c>
      <c r="S61" s="3">
        <v>4.8224266489800298E-3</v>
      </c>
      <c r="T61" s="3">
        <v>3.6801767200772E-3</v>
      </c>
      <c r="U61" s="3">
        <v>-6.1110243091299201E-3</v>
      </c>
      <c r="V61" s="3">
        <v>-2.59248037219258E-2</v>
      </c>
    </row>
    <row r="62" spans="2:22">
      <c r="B62" t="s">
        <v>59</v>
      </c>
      <c r="C62" s="3">
        <v>1.52083416219954E-2</v>
      </c>
      <c r="D62" s="3">
        <v>-2.03010791669859E-3</v>
      </c>
      <c r="E62" s="3">
        <v>3.0913733628081499E-2</v>
      </c>
      <c r="F62" s="3">
        <v>-1.18573405976994E-2</v>
      </c>
      <c r="G62" s="3">
        <v>-2.9670359249753002E-3</v>
      </c>
      <c r="H62" s="3">
        <v>1.03461975327627E-2</v>
      </c>
      <c r="I62" s="3">
        <v>-9.5402665765545892E-3</v>
      </c>
      <c r="J62" s="3">
        <v>-2.69028869959461E-3</v>
      </c>
      <c r="K62" s="3">
        <v>-9.5051837195012402E-3</v>
      </c>
      <c r="L62" s="3">
        <v>2.2100831090914302E-3</v>
      </c>
      <c r="M62" s="3">
        <v>6.1158847492176196E-3</v>
      </c>
      <c r="N62" s="3">
        <v>-8.4193963956436194E-3</v>
      </c>
      <c r="O62" s="3">
        <v>-1.5731857805176799E-2</v>
      </c>
      <c r="P62" s="3">
        <v>2.55768318880762E-3</v>
      </c>
      <c r="Q62" s="3">
        <v>-9.03853757460844E-3</v>
      </c>
      <c r="R62" s="3">
        <v>-2.4187791352882601E-5</v>
      </c>
      <c r="S62" s="3">
        <v>8.1841735354320298E-3</v>
      </c>
      <c r="T62" s="3">
        <v>6.61934103666224E-3</v>
      </c>
      <c r="U62" s="3">
        <v>1.5323454761522E-2</v>
      </c>
      <c r="V62" s="3">
        <v>1.1163283851222099E-2</v>
      </c>
    </row>
    <row r="63" spans="2:22">
      <c r="B63" t="s">
        <v>60</v>
      </c>
      <c r="C63" s="3">
        <v>1.32749104373527E-2</v>
      </c>
      <c r="D63" s="3">
        <v>1.89742864709345E-2</v>
      </c>
      <c r="E63" s="3">
        <v>3.09981227670382E-3</v>
      </c>
      <c r="F63" s="3">
        <v>-9.7518338174379608E-3</v>
      </c>
      <c r="G63" s="3">
        <v>1.24919182566945E-2</v>
      </c>
      <c r="H63" s="3">
        <v>7.5156416564532997E-3</v>
      </c>
      <c r="I63" s="3">
        <v>-3.8174011810624998E-3</v>
      </c>
      <c r="J63" s="3">
        <v>-7.0997687153066397E-3</v>
      </c>
      <c r="K63" s="3">
        <v>8.2451282555016207E-3</v>
      </c>
      <c r="L63" s="3">
        <v>-1.35507580734273E-2</v>
      </c>
      <c r="M63" s="3">
        <v>-7.7800308827499203E-3</v>
      </c>
      <c r="N63" s="3">
        <v>-5.0380428421318802E-3</v>
      </c>
      <c r="O63" s="3">
        <v>-8.9921557748853104E-3</v>
      </c>
      <c r="P63" s="3">
        <v>1.45469965475417E-3</v>
      </c>
      <c r="Q63" s="3">
        <v>-3.7740911144171202E-4</v>
      </c>
      <c r="R63" s="3">
        <v>-6.71758002349659E-3</v>
      </c>
      <c r="S63" s="3">
        <v>1.84430370220806E-2</v>
      </c>
      <c r="T63" s="3">
        <v>-1.7730814656959502E-2</v>
      </c>
      <c r="U63" s="3">
        <v>-5.5175930074528798E-3</v>
      </c>
      <c r="V63" s="3">
        <v>2.1834947386679001E-3</v>
      </c>
    </row>
    <row r="64" spans="2:22">
      <c r="B64" t="s">
        <v>61</v>
      </c>
      <c r="C64" s="3">
        <v>6.82271313959783E-3</v>
      </c>
      <c r="D64" s="3">
        <v>3.04147454368222E-2</v>
      </c>
      <c r="E64" s="3">
        <v>2.0208847297991099E-2</v>
      </c>
      <c r="F64" s="3">
        <v>-2.0888368702030501E-2</v>
      </c>
      <c r="G64" s="3">
        <v>9.6721336483767996E-3</v>
      </c>
      <c r="H64" s="3">
        <v>9.6433483079444108E-3</v>
      </c>
      <c r="I64" s="3">
        <v>1.1348107102981101E-2</v>
      </c>
      <c r="J64" s="3">
        <v>-1.8940273697338701E-2</v>
      </c>
      <c r="K64" s="3">
        <v>-5.2386441021638804E-3</v>
      </c>
      <c r="L64" s="3">
        <v>-1.7276322533859599E-2</v>
      </c>
      <c r="M64" s="3">
        <v>4.1771653774328003E-3</v>
      </c>
      <c r="N64" s="3">
        <v>-3.7014073073861199E-3</v>
      </c>
      <c r="O64" s="3">
        <v>-2.7497334976304001E-2</v>
      </c>
      <c r="P64" s="3">
        <v>2.9767331581286902E-2</v>
      </c>
      <c r="Q64" s="3">
        <v>-3.5952456057309701E-3</v>
      </c>
      <c r="R64" s="3">
        <v>1.06434067372215E-2</v>
      </c>
      <c r="S64" s="3">
        <v>8.2078155656136603E-3</v>
      </c>
      <c r="T64" s="3">
        <v>-1.2464938666096799E-2</v>
      </c>
      <c r="U64" s="3">
        <v>-4.7856909022148499E-4</v>
      </c>
      <c r="V64" s="3">
        <v>-9.8794249104548998E-4</v>
      </c>
    </row>
    <row r="65" spans="2:22">
      <c r="B65" t="s">
        <v>62</v>
      </c>
      <c r="C65" s="3">
        <v>4.0292549318335098E-2</v>
      </c>
      <c r="D65" s="3">
        <v>1.10016250335812E-3</v>
      </c>
      <c r="E65" s="3">
        <v>2.4476422563904501E-2</v>
      </c>
      <c r="F65" s="3">
        <v>-1.19633702619676E-2</v>
      </c>
      <c r="G65" s="3">
        <v>-1.39264274096275E-2</v>
      </c>
      <c r="H65" s="3">
        <v>-1.4582832388826499E-2</v>
      </c>
      <c r="I65" s="3">
        <v>-4.8935714008791903E-3</v>
      </c>
      <c r="J65" s="3">
        <v>-1.2762892502167901E-2</v>
      </c>
      <c r="K65" s="3">
        <v>4.2578996524118302E-3</v>
      </c>
      <c r="L65" s="3">
        <v>-2.2456869385230698E-3</v>
      </c>
      <c r="M65" s="3">
        <v>3.7660263993725498E-3</v>
      </c>
      <c r="N65" s="3">
        <v>8.9434935810865507E-3</v>
      </c>
      <c r="O65" s="3">
        <v>5.9312038140310304E-3</v>
      </c>
      <c r="P65" s="3">
        <v>6.5473368158594104E-3</v>
      </c>
      <c r="Q65" s="3">
        <v>-4.8629300983035802E-3</v>
      </c>
      <c r="R65" s="3">
        <v>-1.1450641556793E-2</v>
      </c>
      <c r="S65" s="3">
        <v>3.1650300499230098E-3</v>
      </c>
      <c r="T65" s="3">
        <v>-5.8719290744546999E-3</v>
      </c>
      <c r="U65" s="3">
        <v>-1.3353539152477899E-3</v>
      </c>
      <c r="V65" s="3">
        <v>5.03732844613236E-3</v>
      </c>
    </row>
    <row r="66" spans="2:22">
      <c r="B66" t="s">
        <v>63</v>
      </c>
      <c r="C66" s="3">
        <v>-4.6969433275309697E-2</v>
      </c>
      <c r="D66" s="3">
        <v>4.3400453380357001E-2</v>
      </c>
      <c r="E66" s="3">
        <v>9.3456048084960594E-2</v>
      </c>
      <c r="F66" s="3">
        <v>3.2245450110048098E-2</v>
      </c>
      <c r="G66" s="3">
        <v>0.124510506687565</v>
      </c>
      <c r="H66" s="3">
        <v>5.4036610951853699E-2</v>
      </c>
      <c r="I66" s="3">
        <v>-5.2271664474731402E-3</v>
      </c>
      <c r="J66" s="3">
        <v>0.37571207816037</v>
      </c>
      <c r="K66" s="3">
        <v>-4.7537530573511101E-2</v>
      </c>
      <c r="L66" s="3">
        <v>-0.18723362568834701</v>
      </c>
      <c r="M66" s="3">
        <v>8.8491233036672806E-2</v>
      </c>
      <c r="N66" s="3">
        <v>-0.128232968118034</v>
      </c>
      <c r="O66" s="3">
        <v>7.3598487609145002E-2</v>
      </c>
      <c r="P66" s="3">
        <v>8.4686744283997695E-2</v>
      </c>
      <c r="Q66" s="3">
        <v>0.141807115681262</v>
      </c>
      <c r="R66" s="3">
        <v>-0.14941849369024601</v>
      </c>
      <c r="S66" s="3">
        <v>-6.0210357471830601E-2</v>
      </c>
      <c r="T66" s="3">
        <v>-2.3320060470458301E-2</v>
      </c>
      <c r="U66" s="3">
        <v>0.15263710384131199</v>
      </c>
      <c r="V66" s="3">
        <v>-0.13332202005879301</v>
      </c>
    </row>
    <row r="67" spans="2:22">
      <c r="B67" t="s">
        <v>64</v>
      </c>
      <c r="C67" s="3">
        <v>-1.64561404361693E-2</v>
      </c>
      <c r="D67" s="3">
        <v>2.7981923063405401E-2</v>
      </c>
      <c r="E67" s="3">
        <v>1.4652685425100001E-2</v>
      </c>
      <c r="F67" s="3">
        <v>3.5721464494293198E-2</v>
      </c>
      <c r="G67" s="3">
        <v>2.23405631220134E-2</v>
      </c>
      <c r="H67" s="3">
        <v>1.8844639958969799E-2</v>
      </c>
      <c r="I67" s="3">
        <v>-2.6027671565199799E-2</v>
      </c>
      <c r="J67" s="3">
        <v>8.9497127862901898E-2</v>
      </c>
      <c r="K67" s="3">
        <v>-3.6028475150226398E-2</v>
      </c>
      <c r="L67" s="3">
        <v>-6.3062697133160206E-2</v>
      </c>
      <c r="M67" s="3">
        <v>2.6433200253379301E-2</v>
      </c>
      <c r="N67" s="3">
        <v>1.45482879277155E-2</v>
      </c>
      <c r="O67" s="3">
        <v>2.7221341702237801E-3</v>
      </c>
      <c r="P67" s="3">
        <v>1.5802636035900701E-2</v>
      </c>
      <c r="Q67" s="3">
        <v>3.6821455355684499E-2</v>
      </c>
      <c r="R67" s="3">
        <v>-4.6800719106794599E-2</v>
      </c>
      <c r="S67" s="3">
        <v>1.9588413124442899E-3</v>
      </c>
      <c r="T67" s="3">
        <v>-1.6540135474038601E-2</v>
      </c>
      <c r="U67" s="3">
        <v>3.18319411652256E-2</v>
      </c>
      <c r="V67" s="3">
        <v>2.39585683361635E-4</v>
      </c>
    </row>
    <row r="68" spans="2:22">
      <c r="B68" t="s">
        <v>65</v>
      </c>
      <c r="C68" s="3">
        <v>-2.0884699538471899E-2</v>
      </c>
      <c r="D68" s="3">
        <v>4.1778951127639498E-2</v>
      </c>
      <c r="E68" s="3">
        <v>1.8508237834939399E-2</v>
      </c>
      <c r="F68" s="3">
        <v>3.8334089876448101E-3</v>
      </c>
      <c r="G68" s="3">
        <v>1.74796386981795E-3</v>
      </c>
      <c r="H68" s="3">
        <v>2.4288424531418201E-2</v>
      </c>
      <c r="I68" s="3">
        <v>9.56649581088574E-3</v>
      </c>
      <c r="J68" s="3">
        <v>3.24555036325335E-3</v>
      </c>
      <c r="K68" s="3">
        <v>7.6736736742182097E-3</v>
      </c>
      <c r="L68" s="3">
        <v>-1.5871455654954601E-2</v>
      </c>
      <c r="M68" s="3">
        <v>-1.60782696234004E-2</v>
      </c>
      <c r="N68" s="3">
        <v>-1.65237033867306E-2</v>
      </c>
      <c r="O68" s="3">
        <v>8.08679084782645E-2</v>
      </c>
      <c r="P68" s="3">
        <v>1.1157475267592201E-3</v>
      </c>
      <c r="Q68" s="3">
        <v>7.1695106307326896E-3</v>
      </c>
      <c r="R68" s="3">
        <v>7.0994143350487093E-2</v>
      </c>
      <c r="S68" s="3">
        <v>-2.16953884690196E-2</v>
      </c>
      <c r="T68" s="3">
        <v>4.69694762286871E-2</v>
      </c>
      <c r="U68" s="3">
        <v>6.0069002503347901E-2</v>
      </c>
      <c r="V68" s="3">
        <v>6.8487895851023897E-2</v>
      </c>
    </row>
    <row r="69" spans="2:22">
      <c r="B69" t="s">
        <v>66</v>
      </c>
      <c r="C69" s="3">
        <v>-7.8079839446622097E-3</v>
      </c>
      <c r="D69" s="3">
        <v>1.1134125260195801E-2</v>
      </c>
      <c r="E69" s="3">
        <v>4.9044829787694998E-2</v>
      </c>
      <c r="F69" s="3">
        <v>2.9885153058671499E-2</v>
      </c>
      <c r="G69" s="3">
        <v>-1.9503033051852602E-2</v>
      </c>
      <c r="H69" s="3">
        <v>1.0163029974682601E-2</v>
      </c>
      <c r="I69" s="3">
        <v>-1.23471808533391E-2</v>
      </c>
      <c r="J69" s="3">
        <v>2.00037403163956E-2</v>
      </c>
      <c r="K69" s="3">
        <v>1.19397546135241E-2</v>
      </c>
      <c r="L69" s="3">
        <v>-2.8393420876032398E-2</v>
      </c>
      <c r="M69" s="3">
        <v>2.07783321876905E-3</v>
      </c>
      <c r="N69" s="3">
        <v>-4.8291610788211398E-2</v>
      </c>
      <c r="O69" s="3">
        <v>5.6526381841080396E-4</v>
      </c>
      <c r="P69" s="3">
        <v>3.1885509893814397E-2</v>
      </c>
      <c r="Q69" s="3">
        <v>9.47053444915609E-3</v>
      </c>
      <c r="R69" s="3">
        <v>-2.76270301630984E-2</v>
      </c>
      <c r="S69" s="3">
        <v>-4.0882495594286597E-2</v>
      </c>
      <c r="T69" s="3">
        <v>5.4606572505197203E-2</v>
      </c>
      <c r="U69" s="3">
        <v>2.5881919920045602E-3</v>
      </c>
      <c r="V69" s="3">
        <v>-4.3878367351365697E-3</v>
      </c>
    </row>
    <row r="70" spans="2:22">
      <c r="B70" t="s">
        <v>67</v>
      </c>
      <c r="C70" s="3">
        <v>9.8352831916059596E-4</v>
      </c>
      <c r="D70" s="3">
        <v>1.34810703270041E-2</v>
      </c>
      <c r="E70" s="3">
        <v>4.6042960025351701E-2</v>
      </c>
      <c r="F70" s="3">
        <v>3.27175989653401E-2</v>
      </c>
      <c r="G70" s="3">
        <v>-5.0642939424500502E-2</v>
      </c>
      <c r="H70" s="3">
        <v>-1.3674055833203E-3</v>
      </c>
      <c r="I70" s="3">
        <v>-2.85989887091961E-2</v>
      </c>
      <c r="J70" s="3">
        <v>-1.48063638924708E-2</v>
      </c>
      <c r="K70" s="3">
        <v>3.01922779226605E-2</v>
      </c>
      <c r="L70" s="3">
        <v>-7.7449946879644196E-3</v>
      </c>
      <c r="M70" s="3">
        <v>-7.2460165885379103E-3</v>
      </c>
      <c r="N70" s="3">
        <v>-5.8095181998705003E-2</v>
      </c>
      <c r="O70" s="3">
        <v>-3.2824520970083003E-2</v>
      </c>
      <c r="P70" s="3">
        <v>4.6290932934505799E-2</v>
      </c>
      <c r="Q70" s="3">
        <v>9.7282639523325095E-4</v>
      </c>
      <c r="R70" s="3">
        <v>-2.99325775515051E-2</v>
      </c>
      <c r="S70" s="3">
        <v>-6.9787403636718301E-2</v>
      </c>
      <c r="T70" s="3">
        <v>8.5969938533127593E-2</v>
      </c>
      <c r="U70" s="3">
        <v>-2.5114255051231299E-2</v>
      </c>
      <c r="V70" s="3">
        <v>8.0562156432074893E-6</v>
      </c>
    </row>
    <row r="71" spans="2:22">
      <c r="B71" t="s">
        <v>68</v>
      </c>
      <c r="C71" s="3">
        <v>-1.75198229374034E-3</v>
      </c>
      <c r="D71" s="3">
        <v>2.5217085395896101E-2</v>
      </c>
      <c r="E71" s="3">
        <v>2.6713057444342599E-2</v>
      </c>
      <c r="F71" s="3">
        <v>2.1765205397355901E-2</v>
      </c>
      <c r="G71" s="3">
        <v>-8.5694571303671002E-2</v>
      </c>
      <c r="H71" s="3">
        <v>3.3654393148758198E-2</v>
      </c>
      <c r="I71" s="3">
        <v>-4.0189455715233802E-2</v>
      </c>
      <c r="J71" s="3">
        <v>-3.0133642644914499E-2</v>
      </c>
      <c r="K71" s="3">
        <v>5.7856391309312999E-2</v>
      </c>
      <c r="L71" s="3">
        <v>4.6749202458274998E-2</v>
      </c>
      <c r="M71" s="3">
        <v>1.7405091117968299E-2</v>
      </c>
      <c r="N71" s="3">
        <v>-4.5033301889089897E-2</v>
      </c>
      <c r="O71" s="3">
        <v>-6.1199128657324402E-2</v>
      </c>
      <c r="P71" s="3">
        <v>1.6513903148272901E-2</v>
      </c>
      <c r="Q71" s="3">
        <v>4.9095442420582898E-2</v>
      </c>
      <c r="R71" s="3">
        <v>-5.54061741791309E-2</v>
      </c>
      <c r="S71" s="3">
        <v>-3.7558783345306899E-2</v>
      </c>
      <c r="T71" s="3">
        <v>5.6639619952684198E-2</v>
      </c>
      <c r="U71" s="3">
        <v>2.4218270108611901E-3</v>
      </c>
      <c r="V71" s="3">
        <v>2.2479963327103801E-2</v>
      </c>
    </row>
    <row r="72" spans="2:22">
      <c r="B72" t="s">
        <v>69</v>
      </c>
      <c r="C72" s="3">
        <v>-2.5126194570988299E-2</v>
      </c>
      <c r="D72" s="3">
        <v>-2.1767432950235199E-2</v>
      </c>
      <c r="E72" s="3">
        <v>7.3912285127112703E-2</v>
      </c>
      <c r="F72" s="3">
        <v>8.6149120000865206E-2</v>
      </c>
      <c r="G72" s="3">
        <v>6.7056116924310901E-3</v>
      </c>
      <c r="H72" s="3">
        <v>2.08858249955426E-2</v>
      </c>
      <c r="I72" s="3">
        <v>2.8671718100434899E-2</v>
      </c>
      <c r="J72" s="3">
        <v>-4.5479516180421897E-2</v>
      </c>
      <c r="K72" s="3">
        <v>-3.4062508530501599E-2</v>
      </c>
      <c r="L72" s="3">
        <v>-5.3761120917026603E-2</v>
      </c>
      <c r="M72" s="3">
        <v>-4.3566720179132899E-2</v>
      </c>
      <c r="N72" s="3">
        <v>-6.5601675484068499E-3</v>
      </c>
      <c r="O72" s="3">
        <v>1.17833753145634E-2</v>
      </c>
      <c r="P72" s="3">
        <v>-1.6979547636210401E-2</v>
      </c>
      <c r="Q72" s="3">
        <v>-7.6506674818456501E-3</v>
      </c>
      <c r="R72" s="3">
        <v>-2.0357280520653099E-2</v>
      </c>
      <c r="S72" s="3">
        <v>6.8035166410843895E-2</v>
      </c>
      <c r="T72" s="3">
        <v>3.0805904919954899E-2</v>
      </c>
      <c r="U72" s="3">
        <v>9.2268338738371401E-3</v>
      </c>
      <c r="V72" s="3">
        <v>1.77499023811188E-3</v>
      </c>
    </row>
    <row r="73" spans="2:22">
      <c r="B73" t="s">
        <v>70</v>
      </c>
      <c r="C73" s="3">
        <v>-5.3684283955093198E-2</v>
      </c>
      <c r="D73" s="3">
        <v>2.8730744189393899E-2</v>
      </c>
      <c r="E73" s="3">
        <v>0.16384739572002899</v>
      </c>
      <c r="F73" s="3">
        <v>0.168974159183442</v>
      </c>
      <c r="G73" s="3">
        <v>1.8103064073156198E-2</v>
      </c>
      <c r="H73" s="3">
        <v>-2.8336630874805001E-2</v>
      </c>
      <c r="I73" s="3">
        <v>5.46911812244305E-2</v>
      </c>
      <c r="J73" s="3">
        <v>-3.6474886287753798E-2</v>
      </c>
      <c r="K73" s="3">
        <v>2.1388853552551899E-2</v>
      </c>
      <c r="L73" s="3">
        <v>1.0530019417095599E-2</v>
      </c>
      <c r="M73" s="3">
        <v>-5.0149402810937299E-2</v>
      </c>
      <c r="N73" s="3">
        <v>1.4259820797798301E-2</v>
      </c>
      <c r="O73" s="3">
        <v>4.2456469331217599E-2</v>
      </c>
      <c r="P73" s="3">
        <v>1.61156957730593E-2</v>
      </c>
      <c r="Q73" s="3">
        <v>-6.0112579581712698E-2</v>
      </c>
      <c r="R73" s="3">
        <v>3.38848674085876E-2</v>
      </c>
      <c r="S73" s="3">
        <v>3.5181641476709602E-2</v>
      </c>
      <c r="T73" s="3">
        <v>4.5707514145166099E-2</v>
      </c>
      <c r="U73" s="3">
        <v>-2.8291609197216398E-2</v>
      </c>
      <c r="V73" s="3">
        <v>-1.02242620671288E-2</v>
      </c>
    </row>
    <row r="74" spans="2:22">
      <c r="B74" t="s">
        <v>71</v>
      </c>
      <c r="C74" s="3">
        <v>5.1926498245241197E-3</v>
      </c>
      <c r="D74" s="3">
        <v>-6.7611417371755602E-3</v>
      </c>
      <c r="E74" s="3">
        <v>3.2509439146788797E-2</v>
      </c>
      <c r="F74" s="3">
        <v>-1.68978544860637E-2</v>
      </c>
      <c r="G74" s="3">
        <v>1.27420754241042E-2</v>
      </c>
      <c r="H74" s="3">
        <v>3.05014167451792E-3</v>
      </c>
      <c r="I74" s="3">
        <v>-4.8566944768385504E-3</v>
      </c>
      <c r="J74" s="3">
        <v>-2.2229016921528399E-2</v>
      </c>
      <c r="K74" s="3">
        <v>-8.4444093045214601E-3</v>
      </c>
      <c r="L74" s="3">
        <v>-7.6174839601790703E-3</v>
      </c>
      <c r="M74" s="3">
        <v>-1.11000826572898E-2</v>
      </c>
      <c r="N74" s="3">
        <v>7.2637671919650896E-3</v>
      </c>
      <c r="O74" s="3">
        <v>-1.38715461676294E-2</v>
      </c>
      <c r="P74" s="3">
        <v>2.0389194809760501E-2</v>
      </c>
      <c r="Q74" s="3">
        <v>2.3774590179997199E-2</v>
      </c>
      <c r="R74" s="3">
        <v>-5.4313141396838895E-4</v>
      </c>
      <c r="S74" s="3">
        <v>-1.56353486818308E-2</v>
      </c>
      <c r="T74" s="3">
        <v>-9.3998995027488302E-3</v>
      </c>
      <c r="U74" s="3">
        <v>4.5739199034790998E-3</v>
      </c>
      <c r="V74" s="3">
        <v>-2.85431565772295E-2</v>
      </c>
    </row>
    <row r="75" spans="2:22">
      <c r="B75" t="s">
        <v>72</v>
      </c>
      <c r="C75" s="3">
        <v>-1.5895467131197102E-2</v>
      </c>
      <c r="D75" s="3">
        <v>6.1965989693455901E-3</v>
      </c>
      <c r="E75" s="3">
        <v>-3.5029566583845102E-2</v>
      </c>
      <c r="F75" s="3">
        <v>-7.3019098983998203E-3</v>
      </c>
      <c r="G75" s="3">
        <v>3.3753151890233098E-2</v>
      </c>
      <c r="H75" s="3">
        <v>1.9294278189378399E-3</v>
      </c>
      <c r="I75" s="3">
        <v>1.4920190237045401E-2</v>
      </c>
      <c r="J75" s="3">
        <v>-3.47860700613481E-3</v>
      </c>
      <c r="K75" s="3">
        <v>-6.5168640756163498E-3</v>
      </c>
      <c r="L75" s="3">
        <v>3.3030710374163302E-2</v>
      </c>
      <c r="M75" s="3">
        <v>-1.1259852029569001E-2</v>
      </c>
      <c r="N75" s="3">
        <v>3.6593553284574101E-3</v>
      </c>
      <c r="O75" s="3">
        <v>1.37805924765675E-2</v>
      </c>
      <c r="P75" s="3">
        <v>2.2424977711333299E-3</v>
      </c>
      <c r="Q75" s="3">
        <v>-1.3204123161259199E-3</v>
      </c>
      <c r="R75" s="3">
        <v>-2.9155517588642502E-2</v>
      </c>
      <c r="S75" s="3">
        <v>1.93077480674218E-2</v>
      </c>
      <c r="T75" s="3">
        <v>2.3340478226996801E-2</v>
      </c>
      <c r="U75" s="3">
        <v>-5.9067269810155502E-3</v>
      </c>
      <c r="V75" s="3">
        <v>3.7178953523971298E-3</v>
      </c>
    </row>
    <row r="76" spans="2:22">
      <c r="B76" t="s">
        <v>73</v>
      </c>
      <c r="C76" s="3">
        <v>7.6779744501383002E-2</v>
      </c>
      <c r="D76" s="3">
        <v>-6.9797215582977903E-3</v>
      </c>
      <c r="E76" s="3">
        <v>4.7897089425387999E-2</v>
      </c>
      <c r="F76" s="3">
        <v>-2.2561915629556901E-2</v>
      </c>
      <c r="G76" s="3">
        <v>-3.2385729700797498E-2</v>
      </c>
      <c r="H76" s="3">
        <v>-2.5240620771304699E-2</v>
      </c>
      <c r="I76" s="3">
        <v>-4.1567039584027299E-2</v>
      </c>
      <c r="J76" s="3">
        <v>3.5975066848396198E-3</v>
      </c>
      <c r="K76" s="3">
        <v>-3.7573907253448897E-2</v>
      </c>
      <c r="L76" s="3">
        <v>3.5633319972995903E-2</v>
      </c>
      <c r="M76" s="3">
        <v>-5.2585608500169898E-2</v>
      </c>
      <c r="N76" s="3">
        <v>-4.0963572590605499E-2</v>
      </c>
      <c r="O76" s="3">
        <v>-3.4044156547932601E-2</v>
      </c>
      <c r="P76" s="3">
        <v>-3.7176855547857102E-2</v>
      </c>
      <c r="Q76" s="3">
        <v>-3.8976071276012297E-2</v>
      </c>
      <c r="R76" s="3">
        <v>3.8672293532237903E-2</v>
      </c>
      <c r="S76" s="3">
        <v>-6.9916369293004793E-2</v>
      </c>
      <c r="T76" s="3">
        <v>-2.00465351004252E-2</v>
      </c>
      <c r="U76" s="3">
        <v>0.114984434837682</v>
      </c>
      <c r="V76" s="3">
        <v>3.1620520788826302E-2</v>
      </c>
    </row>
    <row r="77" spans="2:22">
      <c r="B77" t="s">
        <v>74</v>
      </c>
      <c r="C77" s="3">
        <v>2.63578808730973E-2</v>
      </c>
      <c r="D77" s="3">
        <v>-1.6514992985668699E-2</v>
      </c>
      <c r="E77" s="3">
        <v>2.97942376271986E-2</v>
      </c>
      <c r="F77" s="3">
        <v>-1.61652811175797E-2</v>
      </c>
      <c r="G77" s="3">
        <v>-6.8183468955474204E-3</v>
      </c>
      <c r="H77" s="3">
        <v>-2.1286466949474499E-2</v>
      </c>
      <c r="I77" s="3">
        <v>-1.31616172875523E-2</v>
      </c>
      <c r="J77" s="3">
        <v>4.4807885486863996E-3</v>
      </c>
      <c r="K77" s="3">
        <v>-1.4690349221769801E-2</v>
      </c>
      <c r="L77" s="3">
        <v>1.17761468367438E-2</v>
      </c>
      <c r="M77" s="3">
        <v>2.0618600425978399E-2</v>
      </c>
      <c r="N77" s="3">
        <v>-1.3659536013501301E-2</v>
      </c>
      <c r="O77" s="3">
        <v>-2.77912168221859E-2</v>
      </c>
      <c r="P77" s="3">
        <v>-3.67793244959917E-3</v>
      </c>
      <c r="Q77" s="3">
        <v>1.6054778823305398E-2</v>
      </c>
      <c r="R77" s="3">
        <v>-7.0224928785253297E-3</v>
      </c>
      <c r="S77" s="3">
        <v>2.43515342283037E-2</v>
      </c>
      <c r="T77" s="3">
        <v>-1.30601963148929E-2</v>
      </c>
      <c r="U77" s="3">
        <v>-6.8302860714577604E-3</v>
      </c>
      <c r="V77" s="3">
        <v>1.2796580516104E-2</v>
      </c>
    </row>
    <row r="78" spans="2:22">
      <c r="B78" t="s">
        <v>75</v>
      </c>
      <c r="C78" s="3">
        <v>-8.7515454830401594E-3</v>
      </c>
      <c r="D78" s="3">
        <v>1.8488663879872601E-2</v>
      </c>
      <c r="E78" s="3">
        <v>4.2921248274879899E-2</v>
      </c>
      <c r="F78" s="3">
        <v>-2.2164402812523101E-2</v>
      </c>
      <c r="G78" s="3">
        <v>-1.23788643883154E-3</v>
      </c>
      <c r="H78" s="3">
        <v>2.6860222553540699E-2</v>
      </c>
      <c r="I78" s="3">
        <v>2.2910672979716398E-2</v>
      </c>
      <c r="J78" s="3">
        <v>-3.6486952940203002E-2</v>
      </c>
      <c r="K78" s="3">
        <v>-6.9255079533457704E-3</v>
      </c>
      <c r="L78" s="3">
        <v>3.3379439329958203E-2</v>
      </c>
      <c r="M78" s="3">
        <v>3.0146572528005299E-2</v>
      </c>
      <c r="N78" s="3">
        <v>-2.0814257166207099E-2</v>
      </c>
      <c r="O78" s="3">
        <v>1.05570368629683E-2</v>
      </c>
      <c r="P78" s="3">
        <v>4.6192062538029897E-2</v>
      </c>
      <c r="Q78" s="3">
        <v>-3.3698107854736301E-3</v>
      </c>
      <c r="R78" s="3">
        <v>-3.3451190766859302E-4</v>
      </c>
      <c r="S78" s="3">
        <v>1.3827392234994E-3</v>
      </c>
      <c r="T78" s="3">
        <v>5.0640152760772002E-2</v>
      </c>
      <c r="U78" s="3">
        <v>4.72918046804865E-2</v>
      </c>
      <c r="V78" s="3">
        <v>-3.14454538338408E-2</v>
      </c>
    </row>
    <row r="79" spans="2:22">
      <c r="B79" t="s">
        <v>76</v>
      </c>
      <c r="C79" s="3">
        <v>3.2842519923444703E-2</v>
      </c>
      <c r="D79" s="3">
        <v>8.1797598765530003E-3</v>
      </c>
      <c r="E79" s="3">
        <v>1.11583280450188E-2</v>
      </c>
      <c r="F79" s="3">
        <v>-2.0459551598419199E-2</v>
      </c>
      <c r="G79" s="3">
        <v>-1.2013222167591001E-2</v>
      </c>
      <c r="H79" s="3">
        <v>2.2052190813456101E-4</v>
      </c>
      <c r="I79" s="3">
        <v>9.0668767661730397E-3</v>
      </c>
      <c r="J79" s="3">
        <v>2.01434438262577E-3</v>
      </c>
      <c r="K79" s="3">
        <v>1.0276345801984801E-2</v>
      </c>
      <c r="L79" s="3">
        <v>-1.2785365130042301E-3</v>
      </c>
      <c r="M79" s="3">
        <v>1.6323051828274899E-4</v>
      </c>
      <c r="N79" s="3">
        <v>3.7509515968499902E-3</v>
      </c>
      <c r="O79" s="3">
        <v>8.9469047907113596E-3</v>
      </c>
      <c r="P79" s="3">
        <v>-5.4394852353852302E-2</v>
      </c>
      <c r="Q79" s="3">
        <v>2.3782740302058999E-2</v>
      </c>
      <c r="R79" s="3">
        <v>-1.3732155275853201E-2</v>
      </c>
      <c r="S79" s="3">
        <v>1.6617660180895201E-2</v>
      </c>
      <c r="T79" s="3">
        <v>-7.7090850894680702E-3</v>
      </c>
      <c r="U79" s="3">
        <v>-3.4083570082642698E-3</v>
      </c>
      <c r="V79" s="3">
        <v>1.5872058781855599E-2</v>
      </c>
    </row>
    <row r="80" spans="2:22">
      <c r="B80" t="s">
        <v>77</v>
      </c>
      <c r="C80" s="3">
        <v>8.7665098383399292E-3</v>
      </c>
      <c r="D80" s="3">
        <v>1.90628492047644E-2</v>
      </c>
      <c r="E80" s="3">
        <v>2.63028678332635E-2</v>
      </c>
      <c r="F80" s="3">
        <v>-1.4359968080645699E-2</v>
      </c>
      <c r="G80" s="3">
        <v>1.2614636825476901E-2</v>
      </c>
      <c r="H80" s="3">
        <v>2.45665714394505E-3</v>
      </c>
      <c r="I80" s="3">
        <v>1.1041982248216399E-2</v>
      </c>
      <c r="J80" s="3">
        <v>-9.8427579698400908E-3</v>
      </c>
      <c r="K80" s="3">
        <v>-1.0467651700199299E-2</v>
      </c>
      <c r="L80" s="3">
        <v>-1.4594472242457201E-2</v>
      </c>
      <c r="M80" s="3">
        <v>2.35657842097226E-2</v>
      </c>
      <c r="N80" s="3">
        <v>-1.4208220741126201E-3</v>
      </c>
      <c r="O80" s="3">
        <v>-3.3665043821140397E-2</v>
      </c>
      <c r="P80" s="3">
        <v>3.9376556008222499E-2</v>
      </c>
      <c r="Q80" s="3">
        <v>-2.30064969846791E-2</v>
      </c>
      <c r="R80" s="3">
        <v>1.60603384913042E-4</v>
      </c>
      <c r="S80" s="3">
        <v>4.7690018624039496E-3</v>
      </c>
      <c r="T80" s="3">
        <v>1.7846576117720801E-3</v>
      </c>
      <c r="U80" s="3">
        <v>1.3296778711225799E-2</v>
      </c>
      <c r="V80" s="3">
        <v>8.7212209491374804E-3</v>
      </c>
    </row>
    <row r="81" spans="2:22">
      <c r="B81" t="s">
        <v>78</v>
      </c>
      <c r="C81" s="3">
        <v>3.1372359062979797E-2</v>
      </c>
      <c r="D81" s="3">
        <v>5.3946374804187597E-2</v>
      </c>
      <c r="E81" s="3">
        <v>-8.9477749280986504E-3</v>
      </c>
      <c r="F81" s="3">
        <v>1.50938137341666E-2</v>
      </c>
      <c r="G81" s="3">
        <v>3.8239870057387798E-2</v>
      </c>
      <c r="H81" s="3">
        <v>1.3281337105519099E-2</v>
      </c>
      <c r="I81" s="3">
        <v>9.6053360306195198E-3</v>
      </c>
      <c r="J81" s="3">
        <v>-3.8725148875185397E-2</v>
      </c>
      <c r="K81" s="3">
        <v>3.7721938459166899E-4</v>
      </c>
      <c r="L81" s="3">
        <v>-4.9522237248373097E-2</v>
      </c>
      <c r="M81" s="3">
        <v>-3.24038203508831E-2</v>
      </c>
      <c r="N81" s="3">
        <v>7.9455039389936394E-2</v>
      </c>
      <c r="O81" s="3">
        <v>-1.8944789191962901E-2</v>
      </c>
      <c r="P81" s="3">
        <v>7.0830186874217799E-2</v>
      </c>
      <c r="Q81" s="3">
        <v>-6.8565985638899998E-2</v>
      </c>
      <c r="R81" s="3">
        <v>-7.5292896816452806E-2</v>
      </c>
      <c r="S81" s="3">
        <v>-3.6711214448232103E-2</v>
      </c>
      <c r="T81" s="3">
        <v>-1.10749158910884E-3</v>
      </c>
      <c r="U81" s="3">
        <v>-7.4126192295143499E-3</v>
      </c>
      <c r="V81" s="3">
        <v>5.05441282701437E-2</v>
      </c>
    </row>
    <row r="82" spans="2:22">
      <c r="B82" t="s">
        <v>79</v>
      </c>
      <c r="C82" s="3">
        <v>1.37002558763264E-2</v>
      </c>
      <c r="D82" s="3">
        <v>5.75151953241986E-3</v>
      </c>
      <c r="E82" s="3">
        <v>1.3026054783652501E-3</v>
      </c>
      <c r="F82" s="3">
        <v>-1.5657766837659601E-2</v>
      </c>
      <c r="G82" s="3">
        <v>-1.2446858536450001E-2</v>
      </c>
      <c r="H82" s="3">
        <v>-2.3208173053418501E-2</v>
      </c>
      <c r="I82" s="3">
        <v>-1.02645392450898E-2</v>
      </c>
      <c r="J82" s="3">
        <v>-1.8703189086395001E-2</v>
      </c>
      <c r="K82" s="3">
        <v>-4.6193367942277498E-2</v>
      </c>
      <c r="L82" s="3">
        <v>-8.7678896880745306E-3</v>
      </c>
      <c r="M82" s="3">
        <v>-3.2612669310034002E-2</v>
      </c>
      <c r="N82" s="3">
        <v>-3.1985486034531802E-2</v>
      </c>
      <c r="O82" s="3">
        <v>3.7414987697137699E-2</v>
      </c>
      <c r="P82" s="3">
        <v>6.4250422002294194E-2</v>
      </c>
      <c r="Q82" s="3">
        <v>0.10229216009384499</v>
      </c>
      <c r="R82" s="3">
        <v>9.4239931319311396E-2</v>
      </c>
      <c r="S82" s="3">
        <v>2.10802129556408E-2</v>
      </c>
      <c r="T82" s="3">
        <v>-3.5072461162820298E-2</v>
      </c>
      <c r="U82" s="3">
        <v>-1.41057296804366E-2</v>
      </c>
      <c r="V82" s="3">
        <v>-1.53442860840415E-2</v>
      </c>
    </row>
    <row r="83" spans="2:22">
      <c r="B83" t="s">
        <v>80</v>
      </c>
      <c r="C83" s="3">
        <v>-1.92366704761462E-2</v>
      </c>
      <c r="D83" s="3">
        <v>-3.1405405242611498E-2</v>
      </c>
      <c r="E83" s="3">
        <v>5.5615238261765197E-2</v>
      </c>
      <c r="F83" s="3">
        <v>6.9576839689338504E-2</v>
      </c>
      <c r="G83" s="3">
        <v>4.6939135258896297E-3</v>
      </c>
      <c r="H83" s="3">
        <v>3.00917139500551E-2</v>
      </c>
      <c r="I83" s="3">
        <v>2.3008249190082802E-2</v>
      </c>
      <c r="J83" s="3">
        <v>-4.7028056528812402E-2</v>
      </c>
      <c r="K83" s="3">
        <v>-4.53230058295193E-2</v>
      </c>
      <c r="L83" s="3">
        <v>-6.5709987121934502E-2</v>
      </c>
      <c r="M83" s="3">
        <v>-4.23719680225743E-2</v>
      </c>
      <c r="N83" s="3">
        <v>-1.04192574205677E-2</v>
      </c>
      <c r="O83" s="3">
        <v>5.6212097636305098E-3</v>
      </c>
      <c r="P83" s="3">
        <v>-2.31941509944599E-2</v>
      </c>
      <c r="Q83" s="3">
        <v>2.4919291365765898E-3</v>
      </c>
      <c r="R83" s="3">
        <v>-3.1324790239461303E-2</v>
      </c>
      <c r="S83" s="3">
        <v>7.2819515345270494E-2</v>
      </c>
      <c r="T83" s="3">
        <v>2.8146844663110699E-2</v>
      </c>
      <c r="U83" s="3">
        <v>1.66719302348451E-2</v>
      </c>
      <c r="V83" s="3">
        <v>4.7941162824737199E-3</v>
      </c>
    </row>
    <row r="84" spans="2:22">
      <c r="B84" t="s">
        <v>81</v>
      </c>
      <c r="C84" s="3">
        <v>-4.9527688406096199E-2</v>
      </c>
      <c r="D84" s="3">
        <v>-6.0161119132895999E-2</v>
      </c>
      <c r="E84" s="3">
        <v>0.12075593852897699</v>
      </c>
      <c r="F84" s="3">
        <v>0.171273535466057</v>
      </c>
      <c r="G84" s="3">
        <v>1.91683007711222E-2</v>
      </c>
      <c r="H84" s="3">
        <v>4.4960459692030899E-2</v>
      </c>
      <c r="I84" s="3">
        <v>6.6860896132882403E-2</v>
      </c>
      <c r="J84" s="3">
        <v>-0.10203147523535901</v>
      </c>
      <c r="K84" s="3">
        <v>-0.13157376125300599</v>
      </c>
      <c r="L84" s="3">
        <v>-0.15568623083188499</v>
      </c>
      <c r="M84" s="3">
        <v>-0.12015811734260699</v>
      </c>
      <c r="N84" s="3">
        <v>-4.3129905087582097E-2</v>
      </c>
      <c r="O84" s="3">
        <v>2.0326587871614801E-2</v>
      </c>
      <c r="P84" s="3">
        <v>-6.2066555881103498E-2</v>
      </c>
      <c r="Q84" s="3">
        <v>1.95928533594747E-2</v>
      </c>
      <c r="R84" s="3">
        <v>-6.8028363151698495E-2</v>
      </c>
      <c r="S84" s="3">
        <v>0.14710753234711901</v>
      </c>
      <c r="T84" s="3">
        <v>5.6233889464421899E-2</v>
      </c>
      <c r="U84" s="3">
        <v>7.5183500840350498E-2</v>
      </c>
      <c r="V84" s="3">
        <v>9.5996910579332993E-3</v>
      </c>
    </row>
    <row r="85" spans="2:22">
      <c r="B85" t="s">
        <v>82</v>
      </c>
      <c r="C85" s="3">
        <v>-2.86618335301333E-3</v>
      </c>
      <c r="D85" s="3">
        <v>2.6502412856033601E-2</v>
      </c>
      <c r="E85" s="3">
        <v>4.1277346259198003E-2</v>
      </c>
      <c r="F85" s="3">
        <v>-5.0346925053921403E-2</v>
      </c>
      <c r="G85" s="3">
        <v>3.4945023641259503E-2</v>
      </c>
      <c r="H85" s="3">
        <v>1.5087776846132399E-2</v>
      </c>
      <c r="I85" s="3">
        <v>9.3970122829439597E-3</v>
      </c>
      <c r="J85" s="3">
        <v>-3.2745912705055502E-2</v>
      </c>
      <c r="K85" s="3">
        <v>-6.9501258090383603E-3</v>
      </c>
      <c r="L85" s="3">
        <v>3.6767928335846099E-2</v>
      </c>
      <c r="M85" s="3">
        <v>-8.6967198740175809E-3</v>
      </c>
      <c r="N85" s="3">
        <v>-2.1950418898180599E-2</v>
      </c>
      <c r="O85" s="3">
        <v>2.17629032900826E-2</v>
      </c>
      <c r="P85" s="3">
        <v>1.2928988109277499E-2</v>
      </c>
      <c r="Q85" s="3">
        <v>1.2750241847635801E-2</v>
      </c>
      <c r="R85" s="3">
        <v>-1.5959723509708999E-2</v>
      </c>
      <c r="S85" s="3">
        <v>-1.3514701678940399E-2</v>
      </c>
      <c r="T85" s="3">
        <v>1.9468759878767498E-2</v>
      </c>
      <c r="U85" s="3">
        <v>9.2701447141055899E-3</v>
      </c>
      <c r="V85" s="3">
        <v>-3.4992412181806001E-2</v>
      </c>
    </row>
    <row r="86" spans="2:22">
      <c r="B86" t="s">
        <v>83</v>
      </c>
      <c r="C86" s="3">
        <v>1.5298539380176E-2</v>
      </c>
      <c r="D86" s="3">
        <v>3.02044917300602E-2</v>
      </c>
      <c r="E86" s="3">
        <v>9.1565984857683302E-3</v>
      </c>
      <c r="F86" s="3">
        <v>-1.42803724736163E-2</v>
      </c>
      <c r="G86" s="3">
        <v>-2.3799697586616701E-4</v>
      </c>
      <c r="H86" s="3">
        <v>4.0523417459400997E-3</v>
      </c>
      <c r="I86" s="3">
        <v>8.5667722264080193E-3</v>
      </c>
      <c r="J86" s="3">
        <v>-1.1712708281893301E-2</v>
      </c>
      <c r="K86" s="3">
        <v>-4.3710022900480903E-3</v>
      </c>
      <c r="L86" s="3">
        <v>-1.6929106776306099E-2</v>
      </c>
      <c r="M86" s="3">
        <v>-5.6799482735865299E-3</v>
      </c>
      <c r="N86" s="3">
        <v>9.4709730544852697E-4</v>
      </c>
      <c r="O86" s="3">
        <v>-1.5217479926438101E-2</v>
      </c>
      <c r="P86" s="3">
        <v>2.8094718986117401E-2</v>
      </c>
      <c r="Q86" s="3">
        <v>3.1415352658238698E-3</v>
      </c>
      <c r="R86" s="3">
        <v>1.5839801402357301E-2</v>
      </c>
      <c r="S86" s="3">
        <v>-9.8358054075391101E-4</v>
      </c>
      <c r="T86" s="3">
        <v>-1.67942580536827E-2</v>
      </c>
      <c r="U86" s="3">
        <v>1.35902184539582E-2</v>
      </c>
      <c r="V86" s="3">
        <v>1.22514796848697E-2</v>
      </c>
    </row>
    <row r="87" spans="2:22">
      <c r="B87" t="s">
        <v>84</v>
      </c>
      <c r="C87" s="3">
        <v>4.7772470832130104E-3</v>
      </c>
      <c r="D87" s="3">
        <v>2.77571114413043E-2</v>
      </c>
      <c r="E87" s="3">
        <v>-3.7645851234068897E-2</v>
      </c>
      <c r="F87" s="3">
        <v>-4.2960347788158798E-2</v>
      </c>
      <c r="G87" s="3">
        <v>2.6137126953712899E-3</v>
      </c>
      <c r="H87" s="3">
        <v>-1.69626729907735E-2</v>
      </c>
      <c r="I87" s="3">
        <v>-8.4500093836549894E-3</v>
      </c>
      <c r="J87" s="3">
        <v>3.3713855318712897E-2</v>
      </c>
      <c r="K87" s="3">
        <v>1.90369311104511E-2</v>
      </c>
      <c r="L87" s="3">
        <v>3.7494048392878399E-2</v>
      </c>
      <c r="M87" s="3">
        <v>1.53441442911157E-2</v>
      </c>
      <c r="N87" s="3">
        <v>-8.8691148177512901E-4</v>
      </c>
      <c r="O87" s="3">
        <v>-7.2945000969722E-3</v>
      </c>
      <c r="P87" s="3">
        <v>2.1372430423227499E-3</v>
      </c>
      <c r="Q87" s="3">
        <v>3.3266583521420601E-4</v>
      </c>
      <c r="R87" s="3">
        <v>2.8917796372310799E-2</v>
      </c>
      <c r="S87" s="3">
        <v>-4.6619057512325E-2</v>
      </c>
      <c r="T87" s="3">
        <v>-1.38502543998771E-2</v>
      </c>
      <c r="U87" s="3">
        <v>4.92132807790571E-5</v>
      </c>
      <c r="V87" s="3">
        <v>-5.7748954781877597E-3</v>
      </c>
    </row>
    <row r="88" spans="2:22">
      <c r="B88" t="s">
        <v>85</v>
      </c>
      <c r="C88" s="3">
        <v>2.76951090397323E-2</v>
      </c>
      <c r="D88" s="3">
        <v>-1.81929970155781E-2</v>
      </c>
      <c r="E88" s="3">
        <v>2.90861620623038E-2</v>
      </c>
      <c r="F88" s="3">
        <v>-1.5124262144244199E-2</v>
      </c>
      <c r="G88" s="3">
        <v>-2.6378963540376801E-3</v>
      </c>
      <c r="H88" s="3">
        <v>-7.8103210220966902E-3</v>
      </c>
      <c r="I88" s="3">
        <v>-1.65669855585233E-2</v>
      </c>
      <c r="J88" s="3">
        <v>9.4950198179648299E-3</v>
      </c>
      <c r="K88" s="3">
        <v>-1.6893598562347501E-2</v>
      </c>
      <c r="L88" s="3">
        <v>2.4060544587147199E-2</v>
      </c>
      <c r="M88" s="3">
        <v>1.39415648840107E-2</v>
      </c>
      <c r="N88" s="3">
        <v>-9.2279023894185803E-3</v>
      </c>
      <c r="O88" s="3">
        <v>-1.7980430800177999E-2</v>
      </c>
      <c r="P88" s="3">
        <v>-1.4018617035645499E-2</v>
      </c>
      <c r="Q88" s="3">
        <v>-2.0010118966578799E-3</v>
      </c>
      <c r="R88" s="3">
        <v>-1.2326401848159699E-2</v>
      </c>
      <c r="S88" s="3">
        <v>3.1377033972722298E-3</v>
      </c>
      <c r="T88" s="3">
        <v>-1.6693622764035999E-2</v>
      </c>
      <c r="U88" s="3">
        <v>1.6030428472447102E-2</v>
      </c>
      <c r="V88" s="3">
        <v>3.0369374282568602E-2</v>
      </c>
    </row>
    <row r="89" spans="2:22">
      <c r="B89" t="s">
        <v>86</v>
      </c>
      <c r="C89" s="3">
        <v>2.6612357975435801E-2</v>
      </c>
      <c r="D89" s="3">
        <v>-4.8196960630633497E-3</v>
      </c>
      <c r="E89" s="3">
        <v>2.3736526408889801E-2</v>
      </c>
      <c r="F89" s="3">
        <v>-1.08747583112935E-2</v>
      </c>
      <c r="G89" s="3">
        <v>-1.8433146418800599E-2</v>
      </c>
      <c r="H89" s="3">
        <v>-1.1098062449284101E-3</v>
      </c>
      <c r="I89" s="3">
        <v>-1.7850590004572599E-2</v>
      </c>
      <c r="J89" s="3">
        <v>5.8234194903889099E-4</v>
      </c>
      <c r="K89" s="3">
        <v>-6.2690378890027402E-3</v>
      </c>
      <c r="L89" s="3">
        <v>1.65260880601618E-2</v>
      </c>
      <c r="M89" s="3">
        <v>-1.1626903834301899E-2</v>
      </c>
      <c r="N89" s="3">
        <v>-1.9007812690583901E-2</v>
      </c>
      <c r="O89" s="3">
        <v>-1.09828675932557E-2</v>
      </c>
      <c r="P89" s="3">
        <v>-1.2653703990865101E-2</v>
      </c>
      <c r="Q89" s="3">
        <v>-1.7937470261942499E-2</v>
      </c>
      <c r="R89" s="3">
        <v>1.81951781406498E-2</v>
      </c>
      <c r="S89" s="3">
        <v>-1.6722127447672298E-2</v>
      </c>
      <c r="T89" s="3">
        <v>-1.35190026182246E-2</v>
      </c>
      <c r="U89" s="3">
        <v>4.5010240379845398E-2</v>
      </c>
      <c r="V89" s="3">
        <v>1.33776198469297E-2</v>
      </c>
    </row>
    <row r="90" spans="2:22">
      <c r="B90" t="s">
        <v>87</v>
      </c>
      <c r="C90" s="3">
        <v>4.32784497366819E-2</v>
      </c>
      <c r="D90" s="3">
        <v>7.0434609253543098E-2</v>
      </c>
      <c r="E90" s="3">
        <v>9.4928714787323495E-2</v>
      </c>
      <c r="F90" s="3">
        <v>1.4675726010557199E-2</v>
      </c>
      <c r="G90" s="3">
        <v>-0.117918480759386</v>
      </c>
      <c r="H90" s="3">
        <v>-3.9481293390110597E-2</v>
      </c>
      <c r="I90" s="3">
        <v>-5.4889385029123001E-2</v>
      </c>
      <c r="J90" s="3">
        <v>4.0143649892867998E-2</v>
      </c>
      <c r="K90" s="3">
        <v>-5.17905238511275E-2</v>
      </c>
      <c r="L90" s="3">
        <v>-8.8684283476373499E-2</v>
      </c>
      <c r="M90" s="3">
        <v>6.4355856456070601E-2</v>
      </c>
      <c r="N90" s="3">
        <v>-2.7136483594378799E-2</v>
      </c>
      <c r="O90" s="3">
        <v>-7.1460269173066401E-2</v>
      </c>
      <c r="P90" s="3">
        <v>-3.6360302672471402E-2</v>
      </c>
      <c r="Q90" s="3">
        <v>1.60129733679856E-2</v>
      </c>
      <c r="R90" s="3">
        <v>0.102823622444854</v>
      </c>
      <c r="S90" s="3">
        <v>-7.9742117694775905E-2</v>
      </c>
      <c r="T90" s="3">
        <v>-5.6907179346890102E-2</v>
      </c>
      <c r="U90" s="3">
        <v>-4.1517022140258798E-2</v>
      </c>
      <c r="V90" s="3">
        <v>-1.58248280406312E-3</v>
      </c>
    </row>
    <row r="91" spans="2:22">
      <c r="B91" t="s">
        <v>88</v>
      </c>
      <c r="C91" s="3">
        <v>1.3122822936734601E-2</v>
      </c>
      <c r="D91" s="3">
        <v>3.3622457833506203E-2</v>
      </c>
      <c r="E91" s="3">
        <v>1.3580104623601401E-2</v>
      </c>
      <c r="F91" s="3">
        <v>-1.5938986245826899E-2</v>
      </c>
      <c r="G91" s="3">
        <v>2.5312088333993302E-2</v>
      </c>
      <c r="H91" s="3">
        <v>-7.5866484002073999E-3</v>
      </c>
      <c r="I91" s="3">
        <v>4.8887576041696896E-3</v>
      </c>
      <c r="J91" s="3">
        <v>-2.8119018580299901E-2</v>
      </c>
      <c r="K91" s="3">
        <v>-1.47972641153077E-2</v>
      </c>
      <c r="L91" s="3">
        <v>-3.1842889836112297E-2</v>
      </c>
      <c r="M91" s="3">
        <v>-1.07214150307382E-2</v>
      </c>
      <c r="N91" s="3">
        <v>5.08841332031884E-3</v>
      </c>
      <c r="O91" s="3">
        <v>-7.6320419456166102E-3</v>
      </c>
      <c r="P91" s="3">
        <v>5.5623478987823098E-2</v>
      </c>
      <c r="Q91" s="3">
        <v>-8.9982947816412296E-3</v>
      </c>
      <c r="R91" s="3">
        <v>-9.3777650885222396E-3</v>
      </c>
      <c r="S91" s="3">
        <v>-3.74910757106934E-3</v>
      </c>
      <c r="T91" s="3">
        <v>-7.0401864074829601E-3</v>
      </c>
      <c r="U91" s="3">
        <v>-4.5944480041570698E-3</v>
      </c>
      <c r="V91" s="3">
        <v>1.30011885169151E-2</v>
      </c>
    </row>
    <row r="92" spans="2:22">
      <c r="B92" t="s">
        <v>89</v>
      </c>
      <c r="C92" s="3">
        <v>-1.49285651586282E-2</v>
      </c>
      <c r="D92" s="3">
        <v>2.755741556609E-2</v>
      </c>
      <c r="E92" s="3">
        <v>2.41446070443984E-2</v>
      </c>
      <c r="F92" s="3">
        <v>2.3317763900608E-2</v>
      </c>
      <c r="G92" s="3">
        <v>1.6038742728727899E-2</v>
      </c>
      <c r="H92" s="3">
        <v>1.48080869917384E-2</v>
      </c>
      <c r="I92" s="3">
        <v>-1.7069458030873799E-2</v>
      </c>
      <c r="J92" s="3">
        <v>3.94831897395038E-2</v>
      </c>
      <c r="K92" s="3">
        <v>-2.9653295080827799E-3</v>
      </c>
      <c r="L92" s="3">
        <v>-3.5169376849997901E-2</v>
      </c>
      <c r="M92" s="3">
        <v>3.3514496678853198E-3</v>
      </c>
      <c r="N92" s="3">
        <v>-2.28636769950437E-2</v>
      </c>
      <c r="O92" s="3">
        <v>-1.4532021632187E-2</v>
      </c>
      <c r="P92" s="3">
        <v>-1.6337121664642702E-2</v>
      </c>
      <c r="Q92" s="3">
        <v>1.4285621990763799E-2</v>
      </c>
      <c r="R92" s="3">
        <v>-2.3600069813862201E-2</v>
      </c>
      <c r="S92" s="3">
        <v>-2.90034019023808E-2</v>
      </c>
      <c r="T92" s="3">
        <v>2.4154757902274299E-2</v>
      </c>
      <c r="U92" s="3">
        <v>3.5063793374417399E-3</v>
      </c>
      <c r="V92" s="3">
        <v>-1.4193931993707399E-2</v>
      </c>
    </row>
    <row r="93" spans="2:22">
      <c r="B93" t="s">
        <v>90</v>
      </c>
      <c r="C93" s="3">
        <v>-1.5844768470138399E-2</v>
      </c>
      <c r="D93" s="3">
        <v>2.8668906743054699E-2</v>
      </c>
      <c r="E93" s="3">
        <v>2.4837222733269802E-2</v>
      </c>
      <c r="F93" s="3">
        <v>2.3800679522776699E-2</v>
      </c>
      <c r="G93" s="3">
        <v>1.6715082863623599E-2</v>
      </c>
      <c r="H93" s="3">
        <v>1.49562699969835E-2</v>
      </c>
      <c r="I93" s="3">
        <v>-1.9070335910415799E-2</v>
      </c>
      <c r="J93" s="3">
        <v>4.1297531775710897E-2</v>
      </c>
      <c r="K93" s="3">
        <v>-3.3538981817575102E-3</v>
      </c>
      <c r="L93" s="3">
        <v>-3.50068278616983E-2</v>
      </c>
      <c r="M93" s="3">
        <v>5.6548906553582096E-3</v>
      </c>
      <c r="N93" s="3">
        <v>-2.1949064690540102E-2</v>
      </c>
      <c r="O93" s="3">
        <v>-1.4067379593061501E-2</v>
      </c>
      <c r="P93" s="3">
        <v>-1.6203576846017798E-2</v>
      </c>
      <c r="Q93" s="3">
        <v>1.8612893807928899E-2</v>
      </c>
      <c r="R93" s="3">
        <v>-2.7080136530346698E-2</v>
      </c>
      <c r="S93" s="3">
        <v>-2.73185755041007E-2</v>
      </c>
      <c r="T93" s="3">
        <v>2.0449051709594698E-2</v>
      </c>
      <c r="U93" s="3">
        <v>5.53379148966024E-3</v>
      </c>
      <c r="V93" s="3">
        <v>-1.3507439763589301E-2</v>
      </c>
    </row>
    <row r="94" spans="2:22">
      <c r="B94" t="s">
        <v>91</v>
      </c>
      <c r="C94" s="3">
        <v>2.9148008837838999E-2</v>
      </c>
      <c r="D94" s="3">
        <v>-1.05920247954705E-2</v>
      </c>
      <c r="E94" s="3">
        <v>2.5929033624618601E-2</v>
      </c>
      <c r="F94" s="3">
        <v>-9.6502032244183793E-3</v>
      </c>
      <c r="G94" s="3">
        <v>-1.21247656010623E-2</v>
      </c>
      <c r="H94" s="3">
        <v>3.6114478610154098E-3</v>
      </c>
      <c r="I94" s="3">
        <v>-8.6338370502104297E-3</v>
      </c>
      <c r="J94" s="3">
        <v>1.0763409981979E-2</v>
      </c>
      <c r="K94" s="3">
        <v>-7.1549002489609296E-3</v>
      </c>
      <c r="L94" s="3">
        <v>1.29516829652686E-2</v>
      </c>
      <c r="M94" s="3">
        <v>-8.2967003589004605E-4</v>
      </c>
      <c r="N94" s="3">
        <v>-6.2829443847590496E-3</v>
      </c>
      <c r="O94" s="3">
        <v>-1.3801199976765301E-2</v>
      </c>
      <c r="P94" s="3">
        <v>-9.4675461153175197E-3</v>
      </c>
      <c r="Q94" s="3">
        <v>-1.3046053205246599E-2</v>
      </c>
      <c r="R94" s="3">
        <v>-2.2124397178199598E-3</v>
      </c>
      <c r="S94" s="3">
        <v>-7.0282050877033203E-3</v>
      </c>
      <c r="T94" s="3">
        <v>-1.6202684379732098E-2</v>
      </c>
      <c r="U94" s="3">
        <v>2.3635032834946501E-2</v>
      </c>
      <c r="V94" s="3">
        <v>2.4428166661979001E-2</v>
      </c>
    </row>
    <row r="95" spans="2:22">
      <c r="B95" t="s">
        <v>92</v>
      </c>
      <c r="C95" s="3">
        <v>2.0386113822430899E-2</v>
      </c>
      <c r="D95" s="3">
        <v>2.80316313875951E-2</v>
      </c>
      <c r="E95" s="3">
        <v>1.4519753372452201E-2</v>
      </c>
      <c r="F95" s="3">
        <v>-1.44724895541616E-2</v>
      </c>
      <c r="G95" s="3">
        <v>2.01412467363816E-2</v>
      </c>
      <c r="H95" s="3">
        <v>-9.2384020183179701E-3</v>
      </c>
      <c r="I95" s="3">
        <v>5.6591868828033999E-3</v>
      </c>
      <c r="J95" s="3">
        <v>-3.9853916888233101E-2</v>
      </c>
      <c r="K95" s="3">
        <v>-1.4987215991776199E-2</v>
      </c>
      <c r="L95" s="3">
        <v>-3.9743617769181401E-2</v>
      </c>
      <c r="M95" s="3">
        <v>-2.94837417653907E-2</v>
      </c>
      <c r="N95" s="3">
        <v>2.5262787989516498E-2</v>
      </c>
      <c r="O95" s="3">
        <v>-3.7293821637101E-3</v>
      </c>
      <c r="P95" s="3">
        <v>7.3111428827735594E-2</v>
      </c>
      <c r="Q95" s="3">
        <v>2.15412248788543E-2</v>
      </c>
      <c r="R95" s="3">
        <v>-6.6285581183111999E-3</v>
      </c>
      <c r="S95" s="3">
        <v>-2.3630893503441201E-3</v>
      </c>
      <c r="T95" s="3">
        <v>-4.3727561325318303E-3</v>
      </c>
      <c r="U95" s="3">
        <v>-1.6235093832408301E-2</v>
      </c>
      <c r="V95" s="3">
        <v>-8.0825782273869599E-3</v>
      </c>
    </row>
    <row r="96" spans="2:22">
      <c r="B96" t="s">
        <v>93</v>
      </c>
      <c r="C96" s="3">
        <v>-2.2664146592161001E-3</v>
      </c>
      <c r="D96" s="3">
        <v>2.37234575278924E-2</v>
      </c>
      <c r="E96" s="3">
        <v>3.5266703350127E-2</v>
      </c>
      <c r="F96" s="3">
        <v>-1.9104591914802699E-2</v>
      </c>
      <c r="G96" s="3">
        <v>1.78381725395294E-2</v>
      </c>
      <c r="H96" s="3">
        <v>2.1851785323872799E-2</v>
      </c>
      <c r="I96" s="3">
        <v>8.6150161121738306E-3</v>
      </c>
      <c r="J96" s="3">
        <v>-3.8216271820052598E-2</v>
      </c>
      <c r="K96" s="3">
        <v>-1.7302149940536998E-2</v>
      </c>
      <c r="L96" s="3">
        <v>-2.0457254009294602E-3</v>
      </c>
      <c r="M96" s="3">
        <v>1.03443766970368E-2</v>
      </c>
      <c r="N96" s="3">
        <v>-7.8462876500721892E-3</v>
      </c>
      <c r="O96" s="3">
        <v>1.58099156745533E-3</v>
      </c>
      <c r="P96" s="3">
        <v>7.6227920174358503E-3</v>
      </c>
      <c r="Q96" s="3">
        <v>-2.1703344482850499E-2</v>
      </c>
      <c r="R96" s="3">
        <v>-1.40171167173392E-2</v>
      </c>
      <c r="S96" s="3">
        <v>-2.54862540551813E-2</v>
      </c>
      <c r="T96" s="3">
        <v>1.3569400380039599E-2</v>
      </c>
      <c r="U96" s="3">
        <v>2.4231050410390201E-2</v>
      </c>
      <c r="V96" s="3">
        <v>-8.1140034678988705E-3</v>
      </c>
    </row>
    <row r="97" spans="2:22">
      <c r="B97" t="s">
        <v>94</v>
      </c>
      <c r="C97" s="3">
        <v>-8.6374003770242607E-3</v>
      </c>
      <c r="D97" s="3">
        <v>-1.2856277493919E-3</v>
      </c>
      <c r="E97" s="3">
        <v>-2.5036733032138801E-2</v>
      </c>
      <c r="F97" s="3">
        <v>-1.3712942826168801E-2</v>
      </c>
      <c r="G97" s="3">
        <v>7.2386330206183E-2</v>
      </c>
      <c r="H97" s="3">
        <v>-1.5995404768168402E-2</v>
      </c>
      <c r="I97" s="3">
        <v>2.9135495603414999E-2</v>
      </c>
      <c r="J97" s="3">
        <v>3.2039956148137101E-2</v>
      </c>
      <c r="K97" s="3">
        <v>-6.6530566404367095E-2</v>
      </c>
      <c r="L97" s="3">
        <v>-1.7907857578633099E-2</v>
      </c>
      <c r="M97" s="3">
        <v>-2.1928594957563999E-2</v>
      </c>
      <c r="N97" s="3">
        <v>7.2886706808104093E-2</v>
      </c>
      <c r="O97" s="3">
        <v>5.4231200069930499E-2</v>
      </c>
      <c r="P97" s="3">
        <v>1.0075645466139E-2</v>
      </c>
      <c r="Q97" s="3">
        <v>-4.4097003117750201E-2</v>
      </c>
      <c r="R97" s="3">
        <v>8.4612958237062802E-2</v>
      </c>
      <c r="S97" s="3">
        <v>1.87239700756607E-3</v>
      </c>
      <c r="T97" s="3">
        <v>-3.0689426047955898E-2</v>
      </c>
      <c r="U97" s="3">
        <v>1.90497416130378E-2</v>
      </c>
      <c r="V97" s="3">
        <v>-9.3906610460680901E-3</v>
      </c>
    </row>
    <row r="98" spans="2:22">
      <c r="B98" t="s">
        <v>95</v>
      </c>
      <c r="C98" s="3">
        <v>4.5130562560182698E-2</v>
      </c>
      <c r="D98" s="3">
        <v>-2.4756354711204499E-2</v>
      </c>
      <c r="E98" s="3">
        <v>3.09409190034757E-2</v>
      </c>
      <c r="F98" s="3">
        <v>-1.2109495475162E-2</v>
      </c>
      <c r="G98" s="3">
        <v>-7.5412661023566002E-3</v>
      </c>
      <c r="H98" s="3">
        <v>-2.6080780996337101E-2</v>
      </c>
      <c r="I98" s="3">
        <v>-2.8445593656640001E-2</v>
      </c>
      <c r="J98" s="3">
        <v>1.9118894675792301E-2</v>
      </c>
      <c r="K98" s="3">
        <v>-1.8620976589198101E-2</v>
      </c>
      <c r="L98" s="3">
        <v>3.09737432790077E-2</v>
      </c>
      <c r="M98" s="3">
        <v>-4.2233392088174499E-3</v>
      </c>
      <c r="N98" s="3">
        <v>-1.4862023261563599E-2</v>
      </c>
      <c r="O98" s="3">
        <v>-8.0603130135249307E-3</v>
      </c>
      <c r="P98" s="3">
        <v>-2.9487387009433499E-2</v>
      </c>
      <c r="Q98" s="3">
        <v>-1.9068611647300199E-2</v>
      </c>
      <c r="R98" s="3">
        <v>-8.4150415885077996E-3</v>
      </c>
      <c r="S98" s="3">
        <v>-5.1268232163887303E-2</v>
      </c>
      <c r="T98" s="3">
        <v>-2.6908254903375801E-2</v>
      </c>
      <c r="U98" s="3">
        <v>4.7639392620652803E-2</v>
      </c>
      <c r="V98" s="3">
        <v>6.2854667595920996E-2</v>
      </c>
    </row>
    <row r="99" spans="2:22">
      <c r="B99" t="s">
        <v>96</v>
      </c>
      <c r="C99" s="3">
        <v>-1.98891735940693E-2</v>
      </c>
      <c r="D99" s="3">
        <v>1.5309616864968499E-2</v>
      </c>
      <c r="E99" s="3">
        <v>-2.7790871032485901E-2</v>
      </c>
      <c r="F99" s="3">
        <v>4.9216289957642999E-3</v>
      </c>
      <c r="G99" s="3">
        <v>1.9387993700181801E-2</v>
      </c>
      <c r="H99" s="3">
        <v>-4.1895082867060198E-3</v>
      </c>
      <c r="I99" s="3">
        <v>1.21692616263469E-2</v>
      </c>
      <c r="J99" s="3">
        <v>1.1419318342916699E-3</v>
      </c>
      <c r="K99" s="3">
        <v>-1.11568453852586E-2</v>
      </c>
      <c r="L99" s="3">
        <v>-1.52134048721709E-3</v>
      </c>
      <c r="M99" s="3">
        <v>-2.7187248086455902E-3</v>
      </c>
      <c r="N99" s="3">
        <v>5.02170382510284E-3</v>
      </c>
      <c r="O99" s="3">
        <v>1.2048919705991801E-3</v>
      </c>
      <c r="P99" s="3">
        <v>3.0259984418615801E-4</v>
      </c>
      <c r="Q99" s="3">
        <v>1.74631157870467E-2</v>
      </c>
      <c r="R99" s="3">
        <v>-1.3130075421977401E-2</v>
      </c>
      <c r="S99" s="3">
        <v>5.0586825962921998E-3</v>
      </c>
      <c r="T99" s="3">
        <v>2.1049952626476999E-2</v>
      </c>
      <c r="U99" s="3">
        <v>-2.4121795372257799E-2</v>
      </c>
      <c r="V99" s="3">
        <v>-5.2709019551123396E-3</v>
      </c>
    </row>
    <row r="100" spans="2:22">
      <c r="B100" t="s">
        <v>97</v>
      </c>
      <c r="C100" s="3">
        <v>1.08782235163866E-2</v>
      </c>
      <c r="D100" s="3">
        <v>2.8143731034287699E-2</v>
      </c>
      <c r="E100" s="3">
        <v>1.5141392623482E-2</v>
      </c>
      <c r="F100" s="3">
        <v>-1.40155205639509E-2</v>
      </c>
      <c r="G100" s="3">
        <v>1.52285994796981E-2</v>
      </c>
      <c r="H100" s="3">
        <v>1.2634552489621999E-3</v>
      </c>
      <c r="I100" s="3">
        <v>1.2340894630957701E-2</v>
      </c>
      <c r="J100" s="3">
        <v>-1.8222180557411798E-2</v>
      </c>
      <c r="K100" s="3">
        <v>-1.25601549908659E-2</v>
      </c>
      <c r="L100" s="3">
        <v>-2.87173621859317E-2</v>
      </c>
      <c r="M100" s="3">
        <v>1.20839385775356E-2</v>
      </c>
      <c r="N100" s="3">
        <v>1.4808551151330399E-4</v>
      </c>
      <c r="O100" s="3">
        <v>-4.2023340312026002E-2</v>
      </c>
      <c r="P100" s="3">
        <v>4.3122674875611798E-2</v>
      </c>
      <c r="Q100" s="3">
        <v>-1.61953840260971E-2</v>
      </c>
      <c r="R100" s="3">
        <v>2.3738598356335401E-3</v>
      </c>
      <c r="S100" s="3">
        <v>8.7241728267929402E-3</v>
      </c>
      <c r="T100" s="3">
        <v>-1.66819303137077E-2</v>
      </c>
      <c r="U100" s="3">
        <v>6.6284745134412397E-3</v>
      </c>
      <c r="V100" s="3">
        <v>1.2171197658919899E-2</v>
      </c>
    </row>
    <row r="101" spans="2:22">
      <c r="B101" t="s">
        <v>98</v>
      </c>
      <c r="C101" s="3">
        <v>3.2881769342467199E-2</v>
      </c>
      <c r="D101" s="3">
        <v>1.7807176872668301E-3</v>
      </c>
      <c r="E101" s="3">
        <v>2.2310220287210698E-2</v>
      </c>
      <c r="F101" s="3">
        <v>-9.9699027089435403E-3</v>
      </c>
      <c r="G101" s="3">
        <v>-8.5936015670519898E-3</v>
      </c>
      <c r="H101" s="3">
        <v>-8.3717563464878707E-3</v>
      </c>
      <c r="I101" s="3">
        <v>-1.45360624841958E-2</v>
      </c>
      <c r="J101" s="3">
        <v>-1.2484390651057499E-2</v>
      </c>
      <c r="K101" s="3">
        <v>-1.00199202125009E-2</v>
      </c>
      <c r="L101" s="3">
        <v>-6.2003878550584397E-5</v>
      </c>
      <c r="M101" s="3">
        <v>2.6337892190953302E-4</v>
      </c>
      <c r="N101" s="3">
        <v>3.6643907107189598E-3</v>
      </c>
      <c r="O101" s="3">
        <v>-1.6581485886459899E-3</v>
      </c>
      <c r="P101" s="3">
        <v>-9.1983432414566597E-3</v>
      </c>
      <c r="Q101" s="3">
        <v>6.8773925831541799E-3</v>
      </c>
      <c r="R101" s="3">
        <v>-1.5443271827043401E-2</v>
      </c>
      <c r="S101" s="3">
        <v>1.73065159941291E-2</v>
      </c>
      <c r="T101" s="3">
        <v>-8.5081173828429404E-3</v>
      </c>
      <c r="U101" s="3">
        <v>5.5541756002727904E-3</v>
      </c>
      <c r="V101" s="3">
        <v>1.6774019438391199E-2</v>
      </c>
    </row>
    <row r="102" spans="2:22">
      <c r="B102" t="s">
        <v>99</v>
      </c>
      <c r="C102" s="3">
        <v>5.7313329547383001E-3</v>
      </c>
      <c r="D102" s="3">
        <v>3.2119927425789098E-2</v>
      </c>
      <c r="E102" s="3">
        <v>8.3504110607699501E-3</v>
      </c>
      <c r="F102" s="3">
        <v>2.1143889073739499E-3</v>
      </c>
      <c r="G102" s="3">
        <v>9.1468673083343905E-3</v>
      </c>
      <c r="H102" s="3">
        <v>3.9998709082185602E-3</v>
      </c>
      <c r="I102" s="3">
        <v>4.2628470477409103E-3</v>
      </c>
      <c r="J102" s="3">
        <v>-2.51333033053165E-2</v>
      </c>
      <c r="K102" s="3">
        <v>-3.1875904034632599E-2</v>
      </c>
      <c r="L102" s="3">
        <v>-2.1186330702998302E-2</v>
      </c>
      <c r="M102" s="3">
        <v>2.3753236083033299E-2</v>
      </c>
      <c r="N102" s="3">
        <v>6.7655582778405896E-3</v>
      </c>
      <c r="O102" s="3">
        <v>-4.9029226496653498E-2</v>
      </c>
      <c r="P102" s="3">
        <v>4.8310114675754801E-2</v>
      </c>
      <c r="Q102" s="3">
        <v>-3.7743537537669097E-2</v>
      </c>
      <c r="R102" s="3">
        <v>-1.6806994314917799E-2</v>
      </c>
      <c r="S102" s="3">
        <v>1.12926536838977E-2</v>
      </c>
      <c r="T102" s="3">
        <v>-8.9886015653630903E-3</v>
      </c>
      <c r="U102" s="3">
        <v>1.0564680038606399E-2</v>
      </c>
      <c r="V102" s="3">
        <v>2.0632242108690101E-2</v>
      </c>
    </row>
    <row r="103" spans="2:22">
      <c r="B103" t="s">
        <v>100</v>
      </c>
      <c r="C103" s="3">
        <v>-2.8855761936202599E-2</v>
      </c>
      <c r="D103" s="3">
        <v>1.7743177645045499E-2</v>
      </c>
      <c r="E103" s="3">
        <v>-6.5636490770626693E-2</v>
      </c>
      <c r="F103" s="3">
        <v>1.6817482070096201E-2</v>
      </c>
      <c r="G103" s="3">
        <v>1.6640762898636498E-2</v>
      </c>
      <c r="H103" s="3">
        <v>-1.8596951637278501E-2</v>
      </c>
      <c r="I103" s="3">
        <v>-2.98276671486538E-3</v>
      </c>
      <c r="J103" s="3">
        <v>1.2194980531392801E-2</v>
      </c>
      <c r="K103" s="3">
        <v>-3.50719205450713E-2</v>
      </c>
      <c r="L103" s="3">
        <v>4.94130998374906E-2</v>
      </c>
      <c r="M103" s="3">
        <v>-7.6752366668454801E-3</v>
      </c>
      <c r="N103" s="3">
        <v>2.3121816084368401E-2</v>
      </c>
      <c r="O103" s="3">
        <v>5.8574121998311102E-3</v>
      </c>
      <c r="P103" s="3">
        <v>-4.0282346350673501E-2</v>
      </c>
      <c r="Q103" s="3">
        <v>3.2166449047728703E-2</v>
      </c>
      <c r="R103" s="3">
        <v>-1.1624235437117001E-2</v>
      </c>
      <c r="S103" s="3">
        <v>2.1085756216515099E-3</v>
      </c>
      <c r="T103" s="3">
        <v>7.4188500174618102E-2</v>
      </c>
      <c r="U103" s="3">
        <v>-3.5519021486097098E-2</v>
      </c>
      <c r="V103" s="3">
        <v>-2.0698618590446801E-2</v>
      </c>
    </row>
    <row r="104" spans="2:22">
      <c r="B104" t="s">
        <v>101</v>
      </c>
      <c r="C104" s="3">
        <v>5.2142080639070401E-2</v>
      </c>
      <c r="D104" s="3">
        <v>-1.90644148431055E-2</v>
      </c>
      <c r="E104" s="3">
        <v>0.211011045920528</v>
      </c>
      <c r="F104" s="3">
        <v>-0.150893227876154</v>
      </c>
      <c r="G104" s="3">
        <v>0.17305222801848999</v>
      </c>
      <c r="H104" s="3">
        <v>2.2219476088923499E-2</v>
      </c>
      <c r="I104" s="3">
        <v>-0.27431492838828703</v>
      </c>
      <c r="J104" s="3">
        <v>3.67618449694442E-3</v>
      </c>
      <c r="K104" s="3">
        <v>-0.18926434914894999</v>
      </c>
      <c r="L104" s="3">
        <v>0.21284488641240501</v>
      </c>
      <c r="M104" s="3">
        <v>0.11872410924091301</v>
      </c>
      <c r="N104" s="3">
        <v>-1.6098061752205201E-2</v>
      </c>
      <c r="O104" s="3">
        <v>0.16574399115990199</v>
      </c>
      <c r="P104" s="3">
        <v>4.0108086346689401E-2</v>
      </c>
      <c r="Q104" s="3">
        <v>3.4272568135572001E-2</v>
      </c>
      <c r="R104" s="3">
        <v>2.9365353634294499E-2</v>
      </c>
      <c r="S104" s="3">
        <v>0.13342065472633699</v>
      </c>
      <c r="T104" s="3">
        <v>5.9068941881805698E-2</v>
      </c>
      <c r="U104" s="3">
        <v>-0.13303036467096299</v>
      </c>
      <c r="V104" s="3">
        <v>0.106839553183866</v>
      </c>
    </row>
    <row r="105" spans="2:22">
      <c r="B105" t="s">
        <v>102</v>
      </c>
      <c r="C105" s="3">
        <v>-3.1315737920328498E-3</v>
      </c>
      <c r="D105" s="3">
        <v>-1.8155171082764002E-2</v>
      </c>
      <c r="E105" s="3">
        <v>-9.66377831948316E-3</v>
      </c>
      <c r="F105" s="3">
        <v>-3.0625177698383299E-2</v>
      </c>
      <c r="G105" s="3">
        <v>-1.57086756471315E-3</v>
      </c>
      <c r="H105" s="3">
        <v>4.8067182724380798E-2</v>
      </c>
      <c r="I105" s="3">
        <v>-1.3164116933975799E-2</v>
      </c>
      <c r="J105" s="3">
        <v>5.3772274666021101E-2</v>
      </c>
      <c r="K105" s="3">
        <v>3.3550751006043301E-2</v>
      </c>
      <c r="L105" s="3">
        <v>4.2618233679741803E-2</v>
      </c>
      <c r="M105" s="3">
        <v>1.6071873293944501E-2</v>
      </c>
      <c r="N105" s="3">
        <v>9.8097825631466695E-3</v>
      </c>
      <c r="O105" s="3">
        <v>8.2691032965028395E-3</v>
      </c>
      <c r="P105" s="3">
        <v>-7.8847886621954494E-2</v>
      </c>
      <c r="Q105" s="3">
        <v>5.6177028249089003E-2</v>
      </c>
      <c r="R105" s="3">
        <v>3.6016606238897401E-2</v>
      </c>
      <c r="S105" s="3">
        <v>9.02153297068292E-3</v>
      </c>
      <c r="T105" s="3">
        <v>-1.9899273606385302E-2</v>
      </c>
      <c r="U105" s="3">
        <v>-5.4387188851215598E-3</v>
      </c>
      <c r="V105" s="3">
        <v>-8.0689081484163899E-2</v>
      </c>
    </row>
    <row r="106" spans="2:22">
      <c r="B106" t="s">
        <v>103</v>
      </c>
      <c r="C106" s="3">
        <v>-2.3610552176345001E-2</v>
      </c>
      <c r="D106" s="3">
        <v>4.9944453042746403E-2</v>
      </c>
      <c r="E106" s="3">
        <v>-6.79308327532053E-2</v>
      </c>
      <c r="F106" s="3">
        <v>-1.61192220724087E-2</v>
      </c>
      <c r="G106" s="3">
        <v>4.4223732985336502E-2</v>
      </c>
      <c r="H106" s="3">
        <v>-1.9419595444605701E-2</v>
      </c>
      <c r="I106" s="3">
        <v>3.02987684155719E-2</v>
      </c>
      <c r="J106" s="3">
        <v>1.03402326345581E-2</v>
      </c>
      <c r="K106" s="3">
        <v>-7.0320384910214102E-3</v>
      </c>
      <c r="L106" s="3">
        <v>-1.5623860522102399E-2</v>
      </c>
      <c r="M106" s="3">
        <v>-5.1915024902865099E-2</v>
      </c>
      <c r="N106" s="3">
        <v>-1.3305274975178799E-2</v>
      </c>
      <c r="O106" s="3">
        <v>-4.2906720494968499E-2</v>
      </c>
      <c r="P106" s="3">
        <v>-2.8091890759115699E-2</v>
      </c>
      <c r="Q106" s="3">
        <v>4.2406971398272597E-2</v>
      </c>
      <c r="R106" s="3">
        <v>-2.0448655638095399E-2</v>
      </c>
      <c r="S106" s="3">
        <v>-2.6472872478734599E-2</v>
      </c>
      <c r="T106" s="3">
        <v>2.6386128744846801E-2</v>
      </c>
      <c r="U106" s="3">
        <v>-7.8960901930147306E-2</v>
      </c>
      <c r="V106" s="3">
        <v>-2.04365777066313E-2</v>
      </c>
    </row>
    <row r="107" spans="2:22">
      <c r="B107" t="s">
        <v>104</v>
      </c>
      <c r="C107" s="3">
        <v>2.3740362816400901E-3</v>
      </c>
      <c r="D107" s="3">
        <v>9.0366652006284107E-3</v>
      </c>
      <c r="E107" s="3">
        <v>5.28126259282986E-2</v>
      </c>
      <c r="F107" s="3">
        <v>-5.4837931122811198E-2</v>
      </c>
      <c r="G107" s="3">
        <v>6.8214755847827893E-2</v>
      </c>
      <c r="H107" s="3">
        <v>2.70158093890056E-2</v>
      </c>
      <c r="I107" s="3">
        <v>2.1438561534593399E-2</v>
      </c>
      <c r="J107" s="3">
        <v>1.54322703061388E-2</v>
      </c>
      <c r="K107" s="3">
        <v>8.6446167606055099E-3</v>
      </c>
      <c r="L107" s="3">
        <v>-5.2170336235206104E-3</v>
      </c>
      <c r="M107" s="3">
        <v>1.3329145772934601E-2</v>
      </c>
      <c r="N107" s="3">
        <v>-7.4416337096995001E-3</v>
      </c>
      <c r="O107" s="3">
        <v>-3.05655490394473E-2</v>
      </c>
      <c r="P107" s="3">
        <v>2.05750017040176E-2</v>
      </c>
      <c r="Q107" s="3">
        <v>-6.5672486667127704E-3</v>
      </c>
      <c r="R107" s="3">
        <v>7.4922726150564098E-3</v>
      </c>
      <c r="S107" s="3">
        <v>2.7224060465449298E-2</v>
      </c>
      <c r="T107" s="3">
        <v>-1.15820700733035E-2</v>
      </c>
      <c r="U107" s="3">
        <v>-2.9334960106132198E-3</v>
      </c>
      <c r="V107" s="3">
        <v>8.5722397703589005E-3</v>
      </c>
    </row>
    <row r="108" spans="2:22">
      <c r="B108" t="s">
        <v>105</v>
      </c>
      <c r="C108" s="3">
        <v>3.3075278365871597E-2</v>
      </c>
      <c r="D108" s="3">
        <v>3.0813267493083698E-3</v>
      </c>
      <c r="E108" s="3">
        <v>9.9587382906159705E-3</v>
      </c>
      <c r="F108" s="3">
        <v>-9.7395263293807901E-3</v>
      </c>
      <c r="G108" s="3">
        <v>-1.08656480395406E-2</v>
      </c>
      <c r="H108" s="3">
        <v>-8.3448673902101599E-4</v>
      </c>
      <c r="I108" s="3">
        <v>-1.0924456878503699E-2</v>
      </c>
      <c r="J108" s="3">
        <v>-5.7230384464168303E-3</v>
      </c>
      <c r="K108" s="3">
        <v>-6.8634616629603797E-3</v>
      </c>
      <c r="L108" s="3">
        <v>3.9052948907313898E-3</v>
      </c>
      <c r="M108" s="3">
        <v>-2.2602044203123998E-2</v>
      </c>
      <c r="N108" s="3">
        <v>-1.37834695696985E-2</v>
      </c>
      <c r="O108" s="3">
        <v>-6.9586450988772296E-3</v>
      </c>
      <c r="P108" s="3">
        <v>-1.35043054283822E-3</v>
      </c>
      <c r="Q108" s="3">
        <v>1.56539362744604E-3</v>
      </c>
      <c r="R108" s="3">
        <v>-5.5057809397767998E-3</v>
      </c>
      <c r="S108" s="3">
        <v>-3.5223829118964599E-3</v>
      </c>
      <c r="T108" s="3">
        <v>-2.2991447198137598E-2</v>
      </c>
      <c r="U108" s="3">
        <v>8.5479546835476906E-3</v>
      </c>
      <c r="V108" s="3">
        <v>5.6067894644631104E-3</v>
      </c>
    </row>
    <row r="109" spans="2:22">
      <c r="B109" t="s">
        <v>106</v>
      </c>
      <c r="C109" s="3">
        <v>2.9465277848403401E-2</v>
      </c>
      <c r="D109" s="3">
        <v>-8.4037416846976902E-3</v>
      </c>
      <c r="E109" s="3">
        <v>2.48828124982199E-2</v>
      </c>
      <c r="F109" s="3">
        <v>-1.06418391701638E-2</v>
      </c>
      <c r="G109" s="3">
        <v>-1.1924395714336801E-2</v>
      </c>
      <c r="H109" s="3">
        <v>2.3640311302663901E-3</v>
      </c>
      <c r="I109" s="3">
        <v>-9.4268269694553104E-3</v>
      </c>
      <c r="J109" s="3">
        <v>8.3665725133683696E-3</v>
      </c>
      <c r="K109" s="3">
        <v>-6.4759022805973799E-3</v>
      </c>
      <c r="L109" s="3">
        <v>1.12111412013782E-2</v>
      </c>
      <c r="M109" s="3">
        <v>-1.7208023980988601E-3</v>
      </c>
      <c r="N109" s="3">
        <v>-5.2173109796340702E-3</v>
      </c>
      <c r="O109" s="3">
        <v>-1.12848685010808E-2</v>
      </c>
      <c r="P109" s="3">
        <v>-1.0377897613061401E-2</v>
      </c>
      <c r="Q109" s="3">
        <v>-9.9593054603822704E-3</v>
      </c>
      <c r="R109" s="3">
        <v>-4.1482447710323696E-3</v>
      </c>
      <c r="S109" s="3">
        <v>-5.0952012916669698E-3</v>
      </c>
      <c r="T109" s="3">
        <v>-1.4373852171863001E-2</v>
      </c>
      <c r="U109" s="3">
        <v>2.1677990179336699E-2</v>
      </c>
      <c r="V109" s="3">
        <v>2.4054201655149401E-2</v>
      </c>
    </row>
    <row r="110" spans="2:22">
      <c r="B110" t="s">
        <v>107</v>
      </c>
      <c r="C110" s="3">
        <v>1.08540695307722E-2</v>
      </c>
      <c r="D110" s="3">
        <v>3.1225028206560201E-2</v>
      </c>
      <c r="E110" s="3">
        <v>1.38084847244003E-2</v>
      </c>
      <c r="F110" s="3">
        <v>-9.11279441288948E-3</v>
      </c>
      <c r="G110" s="3">
        <v>1.77189107929457E-2</v>
      </c>
      <c r="H110" s="3">
        <v>-7.6667783145972701E-3</v>
      </c>
      <c r="I110" s="3">
        <v>7.4439224896251299E-3</v>
      </c>
      <c r="J110" s="3">
        <v>-2.0395114911234601E-2</v>
      </c>
      <c r="K110" s="3">
        <v>-2.0271157535548898E-2</v>
      </c>
      <c r="L110" s="3">
        <v>-3.3432790147424001E-2</v>
      </c>
      <c r="M110" s="3">
        <v>1.66492391045387E-2</v>
      </c>
      <c r="N110" s="3">
        <v>6.7042721625237096E-3</v>
      </c>
      <c r="O110" s="3">
        <v>-4.8002755129425798E-2</v>
      </c>
      <c r="P110" s="3">
        <v>5.4158970830343101E-2</v>
      </c>
      <c r="Q110" s="3">
        <v>-2.2442638679933399E-2</v>
      </c>
      <c r="R110" s="3">
        <v>-7.5798806194566498E-3</v>
      </c>
      <c r="S110" s="3">
        <v>1.37720363677506E-2</v>
      </c>
      <c r="T110" s="3">
        <v>-1.90147913990357E-2</v>
      </c>
      <c r="U110" s="3">
        <v>9.3004570181904594E-3</v>
      </c>
      <c r="V110" s="3">
        <v>1.11961319915588E-2</v>
      </c>
    </row>
    <row r="111" spans="2:22">
      <c r="B111" t="s">
        <v>108</v>
      </c>
      <c r="C111" s="3">
        <v>2.8545830572886701E-2</v>
      </c>
      <c r="D111" s="3">
        <v>-1.04761242873303E-2</v>
      </c>
      <c r="E111" s="3">
        <v>2.4603885481619299E-2</v>
      </c>
      <c r="F111" s="3">
        <v>-8.1717922631938302E-3</v>
      </c>
      <c r="G111" s="3">
        <v>-1.42918444826902E-2</v>
      </c>
      <c r="H111" s="3">
        <v>-4.7561983578781599E-3</v>
      </c>
      <c r="I111" s="3">
        <v>-1.5936076462800802E-2</v>
      </c>
      <c r="J111" s="3">
        <v>-6.0496785978402298E-3</v>
      </c>
      <c r="K111" s="3">
        <v>-2.0321306699382299E-2</v>
      </c>
      <c r="L111" s="3">
        <v>-2.17478741551553E-3</v>
      </c>
      <c r="M111" s="3">
        <v>-5.8782791082257601E-3</v>
      </c>
      <c r="N111" s="3">
        <v>-8.1169254395776803E-3</v>
      </c>
      <c r="O111" s="3">
        <v>-2.5108496773310202E-2</v>
      </c>
      <c r="P111" s="3">
        <v>-1.15003288319705E-2</v>
      </c>
      <c r="Q111" s="3">
        <v>-3.6647387151141301E-3</v>
      </c>
      <c r="R111" s="3">
        <v>-1.58639981612827E-2</v>
      </c>
      <c r="S111" s="3">
        <v>-2.4513966236839402E-3</v>
      </c>
      <c r="T111" s="3">
        <v>-1.16673189408336E-2</v>
      </c>
      <c r="U111" s="3">
        <v>3.0598477951530801E-2</v>
      </c>
      <c r="V111" s="3">
        <v>1.1287065351927099E-2</v>
      </c>
    </row>
    <row r="112" spans="2:22">
      <c r="B112" t="s">
        <v>109</v>
      </c>
      <c r="C112" s="3">
        <v>-1.66871035390228E-2</v>
      </c>
      <c r="D112" s="3">
        <v>4.9581200664632801E-3</v>
      </c>
      <c r="E112" s="3">
        <v>-4.9452998616326099E-2</v>
      </c>
      <c r="F112" s="3">
        <v>-1.46427988518158E-2</v>
      </c>
      <c r="G112" s="3">
        <v>0.118751725529139</v>
      </c>
      <c r="H112" s="3">
        <v>-4.13817748175698E-2</v>
      </c>
      <c r="I112" s="3">
        <v>4.7502125713307503E-2</v>
      </c>
      <c r="J112" s="3">
        <v>4.5375847543096197E-2</v>
      </c>
      <c r="K112" s="3">
        <v>-0.11847731570692401</v>
      </c>
      <c r="L112" s="3">
        <v>-3.8764155763365497E-2</v>
      </c>
      <c r="M112" s="3">
        <v>-5.4441951514700999E-2</v>
      </c>
      <c r="N112" s="3">
        <v>9.4546156547854907E-2</v>
      </c>
      <c r="O112" s="3">
        <v>9.9753141508756596E-2</v>
      </c>
      <c r="P112" s="3">
        <v>4.7827794879524703E-2</v>
      </c>
      <c r="Q112" s="3">
        <v>-4.6427223044541402E-2</v>
      </c>
      <c r="R112" s="3">
        <v>0.11134937115049801</v>
      </c>
      <c r="S112" s="3">
        <v>-1.97843733718122E-3</v>
      </c>
      <c r="T112" s="3">
        <v>-4.1308888887244398E-2</v>
      </c>
      <c r="U112" s="3">
        <v>2.1690170196541E-2</v>
      </c>
      <c r="V112" s="3">
        <v>-1.5979489946866401E-2</v>
      </c>
    </row>
    <row r="113" spans="2:22">
      <c r="B113" t="s">
        <v>110</v>
      </c>
      <c r="C113" s="3">
        <v>-2.2531536955942202E-2</v>
      </c>
      <c r="D113" s="3">
        <v>2.2870720454206499E-2</v>
      </c>
      <c r="E113" s="3">
        <v>4.4923444555438799E-2</v>
      </c>
      <c r="F113" s="3">
        <v>-5.5860346029782598E-2</v>
      </c>
      <c r="G113" s="3">
        <v>2.8814923676900198E-2</v>
      </c>
      <c r="H113" s="3">
        <v>6.06151900301505E-2</v>
      </c>
      <c r="I113" s="3">
        <v>1.58590949439949E-2</v>
      </c>
      <c r="J113" s="3">
        <v>-4.4811905324503999E-2</v>
      </c>
      <c r="K113" s="3">
        <v>-8.7677119797415892E-3</v>
      </c>
      <c r="L113" s="3">
        <v>6.7483380948555202E-2</v>
      </c>
      <c r="M113" s="3">
        <v>9.8743240563609596E-3</v>
      </c>
      <c r="N113" s="3">
        <v>-2.2543505417458299E-2</v>
      </c>
      <c r="O113" s="3">
        <v>4.2392902582378197E-2</v>
      </c>
      <c r="P113" s="3">
        <v>-2.59522316227472E-2</v>
      </c>
      <c r="Q113" s="3">
        <v>-2.57898214620235E-2</v>
      </c>
      <c r="R113" s="3">
        <v>-3.1370230966002999E-2</v>
      </c>
      <c r="S113" s="3">
        <v>9.2912507454053894E-3</v>
      </c>
      <c r="T113" s="3">
        <v>7.9624571017350598E-2</v>
      </c>
      <c r="U113" s="3">
        <v>2.2368634728620999E-2</v>
      </c>
      <c r="V113" s="3">
        <v>-6.8862641169132696E-2</v>
      </c>
    </row>
    <row r="114" spans="2:22">
      <c r="B114" t="s">
        <v>111</v>
      </c>
      <c r="C114" s="3">
        <v>-3.3072773513399101E-2</v>
      </c>
      <c r="D114" s="3">
        <v>0.123244756255556</v>
      </c>
      <c r="E114" s="3">
        <v>4.7540409919834797E-2</v>
      </c>
      <c r="F114" s="3">
        <v>-8.66832571677736E-2</v>
      </c>
      <c r="G114" s="3">
        <v>6.3996207982002604E-2</v>
      </c>
      <c r="H114" s="3">
        <v>6.6974673790934802E-2</v>
      </c>
      <c r="I114" s="3">
        <v>5.5935050875473499E-2</v>
      </c>
      <c r="J114" s="3">
        <v>-2.9198184243444399E-2</v>
      </c>
      <c r="K114" s="3">
        <v>2.5803968867731199E-2</v>
      </c>
      <c r="L114" s="3">
        <v>7.7643585578265603E-2</v>
      </c>
      <c r="M114" s="3">
        <v>9.4016158150970003E-2</v>
      </c>
      <c r="N114" s="3">
        <v>-2.4283993028521699E-2</v>
      </c>
      <c r="O114" s="3">
        <v>-5.40710983397548E-3</v>
      </c>
      <c r="P114" s="3">
        <v>-4.3671133848680002E-2</v>
      </c>
      <c r="Q114" s="3">
        <v>-4.8627454619298398E-2</v>
      </c>
      <c r="R114" s="3">
        <v>7.8529884127191904E-3</v>
      </c>
      <c r="S114" s="3">
        <v>-5.8887637531407099E-2</v>
      </c>
      <c r="T114" s="3">
        <v>3.35293705942716E-2</v>
      </c>
      <c r="U114" s="3">
        <v>1.32183098446146E-2</v>
      </c>
      <c r="V114" s="3">
        <v>-4.4013577193715001E-2</v>
      </c>
    </row>
    <row r="115" spans="2:22">
      <c r="B115" t="s">
        <v>112</v>
      </c>
      <c r="C115" s="3">
        <v>-2.5772727316310598E-3</v>
      </c>
      <c r="D115" s="3">
        <v>-8.1835131177500603E-2</v>
      </c>
      <c r="E115" s="3">
        <v>2.44795642782135E-2</v>
      </c>
      <c r="F115" s="3">
        <v>3.5326969326345499E-2</v>
      </c>
      <c r="G115" s="3">
        <v>1.41257039309826E-2</v>
      </c>
      <c r="H115" s="3">
        <v>4.6165360357917101E-2</v>
      </c>
      <c r="I115" s="3">
        <v>-2.0578435541866599E-2</v>
      </c>
      <c r="J115" s="3">
        <v>1.0031044391325799E-2</v>
      </c>
      <c r="K115" s="3">
        <v>-4.0738649618659903E-2</v>
      </c>
      <c r="L115" s="3">
        <v>3.2381403768155001E-2</v>
      </c>
      <c r="M115" s="3">
        <v>4.9112896414544902E-2</v>
      </c>
      <c r="N115" s="3">
        <v>9.4543034991147301E-2</v>
      </c>
      <c r="O115" s="3">
        <v>-0.104100320530004</v>
      </c>
      <c r="P115" s="3">
        <v>-3.02948722731908E-2</v>
      </c>
      <c r="Q115" s="3">
        <v>2.9577247503774901E-2</v>
      </c>
      <c r="R115" s="3">
        <v>1.0892975354370499E-2</v>
      </c>
      <c r="S115" s="3">
        <v>3.15018076539932E-2</v>
      </c>
      <c r="T115" s="3">
        <v>-7.6536262549194102E-4</v>
      </c>
      <c r="U115" s="3">
        <v>1.30610497253861E-2</v>
      </c>
      <c r="V115" s="3">
        <v>-5.1890298425836798E-2</v>
      </c>
    </row>
    <row r="116" spans="2:22">
      <c r="B116" t="s">
        <v>113</v>
      </c>
      <c r="C116" s="3">
        <v>-2.1509759727392701E-2</v>
      </c>
      <c r="D116" s="3">
        <v>1.95137335266608E-2</v>
      </c>
      <c r="E116" s="3">
        <v>-7.8842538712367197E-2</v>
      </c>
      <c r="F116" s="3">
        <v>1.7852455216556901E-2</v>
      </c>
      <c r="G116" s="3">
        <v>2.3247772122089502E-2</v>
      </c>
      <c r="H116" s="3">
        <v>-6.8836158024526098E-2</v>
      </c>
      <c r="I116" s="3">
        <v>-3.7362930152135598E-2</v>
      </c>
      <c r="J116" s="3">
        <v>3.96120401491519E-2</v>
      </c>
      <c r="K116" s="3">
        <v>-4.6514285335369797E-2</v>
      </c>
      <c r="L116" s="3">
        <v>-4.6580538063886604E-3</v>
      </c>
      <c r="M116" s="3">
        <v>-4.7492778586284999E-2</v>
      </c>
      <c r="N116" s="3">
        <v>1.6373350014566E-2</v>
      </c>
      <c r="O116" s="3">
        <v>6.6829972990033997E-3</v>
      </c>
      <c r="P116" s="3">
        <v>2.3356382466903601E-2</v>
      </c>
      <c r="Q116" s="3">
        <v>-5.3708932820242397E-3</v>
      </c>
      <c r="R116" s="3">
        <v>8.4666798204369193E-3</v>
      </c>
      <c r="S116" s="3">
        <v>2.32736494267884E-2</v>
      </c>
      <c r="T116" s="3">
        <v>5.8443416830729997E-2</v>
      </c>
      <c r="U116" s="3">
        <v>-8.0104061610618796E-2</v>
      </c>
      <c r="V116" s="3">
        <v>-2.0608761412416701E-2</v>
      </c>
    </row>
    <row r="117" spans="2:22">
      <c r="B117" t="s">
        <v>114</v>
      </c>
      <c r="C117" s="3">
        <v>-1.4472837510057301E-2</v>
      </c>
      <c r="D117" s="3">
        <v>4.01892427555074E-2</v>
      </c>
      <c r="E117" s="3">
        <v>1.04380349767549E-2</v>
      </c>
      <c r="F117" s="3">
        <v>-1.3416197681184501E-2</v>
      </c>
      <c r="G117" s="3">
        <v>-1.6108405334428599E-2</v>
      </c>
      <c r="H117" s="3">
        <v>3.1825902202645903E-2</v>
      </c>
      <c r="I117" s="3">
        <v>4.09650268832445E-2</v>
      </c>
      <c r="J117" s="3">
        <v>-3.2094283471882597E-2</v>
      </c>
      <c r="K117" s="3">
        <v>-1.7522884510147101E-2</v>
      </c>
      <c r="L117" s="3">
        <v>2.2146065087478899E-2</v>
      </c>
      <c r="M117" s="3">
        <v>3.8338159894289701E-2</v>
      </c>
      <c r="N117" s="3">
        <v>-3.0447677161915199E-2</v>
      </c>
      <c r="O117" s="3">
        <v>-2.5966268950869599E-2</v>
      </c>
      <c r="P117" s="3">
        <v>1.6778739022681E-2</v>
      </c>
      <c r="Q117" s="3">
        <v>3.6102295999812899E-2</v>
      </c>
      <c r="R117" s="3">
        <v>2.5675462898839398E-2</v>
      </c>
      <c r="S117" s="3">
        <v>1.2296086176724799E-2</v>
      </c>
      <c r="T117" s="3">
        <v>1.36678806600619E-2</v>
      </c>
      <c r="U117" s="3">
        <v>3.7697178979534798E-2</v>
      </c>
      <c r="V117" s="3">
        <v>-5.1443158719048799E-3</v>
      </c>
    </row>
    <row r="118" spans="2:22">
      <c r="B118" t="s">
        <v>115</v>
      </c>
      <c r="C118" s="3">
        <v>-5.26943942440284E-3</v>
      </c>
      <c r="D118" s="3">
        <v>2.6571868835104599E-2</v>
      </c>
      <c r="E118" s="3">
        <v>3.4631610670483398E-2</v>
      </c>
      <c r="F118" s="3">
        <v>-2.7037429428305799E-2</v>
      </c>
      <c r="G118" s="3">
        <v>9.6607285879313897E-3</v>
      </c>
      <c r="H118" s="3">
        <v>3.2716548492333901E-2</v>
      </c>
      <c r="I118" s="3">
        <v>3.3804532448322398E-2</v>
      </c>
      <c r="J118" s="3">
        <v>-3.0763472641284199E-2</v>
      </c>
      <c r="K118" s="3">
        <v>-2.5782753289909899E-3</v>
      </c>
      <c r="L118" s="3">
        <v>1.0231134212825999E-2</v>
      </c>
      <c r="M118" s="3">
        <v>2.55941398229051E-2</v>
      </c>
      <c r="N118" s="3">
        <v>-7.2529977970059601E-3</v>
      </c>
      <c r="O118" s="3">
        <v>-1.02705151874419E-2</v>
      </c>
      <c r="P118" s="3">
        <v>8.8217716162221505E-3</v>
      </c>
      <c r="Q118" s="3">
        <v>5.5605880988723001E-3</v>
      </c>
      <c r="R118" s="3">
        <v>2.4750859259407201E-3</v>
      </c>
      <c r="S118" s="3">
        <v>-1.66866710910634E-2</v>
      </c>
      <c r="T118" s="3">
        <v>1.18179341514524E-2</v>
      </c>
      <c r="U118" s="3">
        <v>2.1176027803486298E-2</v>
      </c>
      <c r="V118" s="3">
        <v>-1.24757358190551E-2</v>
      </c>
    </row>
    <row r="119" spans="2:22">
      <c r="B119" t="s">
        <v>116</v>
      </c>
      <c r="C119" s="3">
        <v>4.2049903542694E-2</v>
      </c>
      <c r="D119" s="3">
        <v>1.39557930686217E-2</v>
      </c>
      <c r="E119" s="3">
        <v>4.14554748413832E-3</v>
      </c>
      <c r="F119" s="3">
        <v>-4.6155377550743896E-3</v>
      </c>
      <c r="G119" s="3">
        <v>-3.94471619575801E-2</v>
      </c>
      <c r="H119" s="3">
        <v>-8.0301195735644302E-5</v>
      </c>
      <c r="I119" s="3">
        <v>1.5514362554304601E-2</v>
      </c>
      <c r="J119" s="3">
        <v>-8.8877848455864994E-3</v>
      </c>
      <c r="K119" s="3">
        <v>4.8439064384664804E-3</v>
      </c>
      <c r="L119" s="3">
        <v>-6.1649881643207104E-3</v>
      </c>
      <c r="M119" s="3">
        <v>4.2384245037042504E-3</v>
      </c>
      <c r="N119" s="3">
        <v>-5.5373016446972996E-3</v>
      </c>
      <c r="O119" s="3">
        <v>2.52381161162239E-2</v>
      </c>
      <c r="P119" s="3">
        <v>-4.3620111585645702E-2</v>
      </c>
      <c r="Q119" s="3">
        <v>2.4005577817309501E-2</v>
      </c>
      <c r="R119" s="3">
        <v>-2.2818038857496201E-2</v>
      </c>
      <c r="S119" s="3">
        <v>8.1561971432332105E-5</v>
      </c>
      <c r="T119" s="3">
        <v>-4.6940097289815798E-3</v>
      </c>
      <c r="U119" s="3">
        <v>2.4717969216835299E-2</v>
      </c>
      <c r="V119" s="3">
        <v>-1.4162612059576401E-4</v>
      </c>
    </row>
    <row r="120" spans="2:22">
      <c r="B120" t="s">
        <v>117</v>
      </c>
      <c r="C120" s="3">
        <v>-1.5505270822959299E-2</v>
      </c>
      <c r="D120" s="3">
        <v>6.8896494265160493E-2</v>
      </c>
      <c r="E120" s="3">
        <v>5.6579840956644797E-2</v>
      </c>
      <c r="F120" s="3">
        <v>-5.7231110962606697E-2</v>
      </c>
      <c r="G120" s="3">
        <v>3.1371070442254602E-2</v>
      </c>
      <c r="H120" s="3">
        <v>5.4433580487022001E-2</v>
      </c>
      <c r="I120" s="3">
        <v>5.7906311854170597E-2</v>
      </c>
      <c r="J120" s="3">
        <v>-4.6290721039232499E-2</v>
      </c>
      <c r="K120" s="3">
        <v>1.2124850161462E-3</v>
      </c>
      <c r="L120" s="3">
        <v>2.93181191579465E-2</v>
      </c>
      <c r="M120" s="3">
        <v>6.3343147269536895E-2</v>
      </c>
      <c r="N120" s="3">
        <v>-1.6859257937123E-2</v>
      </c>
      <c r="O120" s="3">
        <v>-1.80343558265601E-3</v>
      </c>
      <c r="P120" s="3">
        <v>-1.5243509644448699E-3</v>
      </c>
      <c r="Q120" s="3">
        <v>-1.10355662559174E-2</v>
      </c>
      <c r="R120" s="3">
        <v>6.4533844886287498E-3</v>
      </c>
      <c r="S120" s="3">
        <v>-4.6606687790335798E-2</v>
      </c>
      <c r="T120" s="3">
        <v>3.03415405295882E-2</v>
      </c>
      <c r="U120" s="3">
        <v>2.8209997255401801E-2</v>
      </c>
      <c r="V120" s="3">
        <v>-2.7222779521670799E-2</v>
      </c>
    </row>
    <row r="121" spans="2:22">
      <c r="B121" t="s">
        <v>118</v>
      </c>
      <c r="C121" s="3">
        <v>-1.65744665716854E-2</v>
      </c>
      <c r="D121" s="3">
        <v>7.2920602547745196E-3</v>
      </c>
      <c r="E121" s="3">
        <v>-6.6828285609405097E-2</v>
      </c>
      <c r="F121" s="3">
        <v>2.1187064014417199E-2</v>
      </c>
      <c r="G121" s="3">
        <v>9.8802074103285197E-3</v>
      </c>
      <c r="H121" s="3">
        <v>-5.8123057765295499E-2</v>
      </c>
      <c r="I121" s="3">
        <v>-4.3412991083447497E-2</v>
      </c>
      <c r="J121" s="3">
        <v>3.8135315419174899E-2</v>
      </c>
      <c r="K121" s="3">
        <v>-2.93938581433647E-2</v>
      </c>
      <c r="L121" s="3">
        <v>4.9566515791640998E-3</v>
      </c>
      <c r="M121" s="3">
        <v>-3.6082281945594298E-2</v>
      </c>
      <c r="N121" s="3">
        <v>1.09206080057492E-2</v>
      </c>
      <c r="O121" s="3">
        <v>8.8908026360319907E-3</v>
      </c>
      <c r="P121" s="3">
        <v>6.69216028907893E-3</v>
      </c>
      <c r="Q121" s="3">
        <v>-1.5601276107665599E-2</v>
      </c>
      <c r="R121" s="3">
        <v>7.8963860396194293E-3</v>
      </c>
      <c r="S121" s="3">
        <v>2.55025771166268E-2</v>
      </c>
      <c r="T121" s="3">
        <v>3.5817383346073602E-2</v>
      </c>
      <c r="U121" s="3">
        <v>-5.6870077664263302E-2</v>
      </c>
      <c r="V121" s="3">
        <v>-1.12379547067239E-2</v>
      </c>
    </row>
    <row r="122" spans="2:22">
      <c r="B122" t="s">
        <v>119</v>
      </c>
      <c r="C122" s="3">
        <v>1.32933420891072E-2</v>
      </c>
      <c r="D122" s="3">
        <v>3.0042878602145901E-2</v>
      </c>
      <c r="E122" s="3">
        <v>1.4687964135411499E-2</v>
      </c>
      <c r="F122" s="3">
        <v>-2.0149803660512701E-2</v>
      </c>
      <c r="G122" s="3">
        <v>1.46972342214761E-2</v>
      </c>
      <c r="H122" s="3">
        <v>-3.3490568753469299E-3</v>
      </c>
      <c r="I122" s="3">
        <v>9.3024610306990003E-3</v>
      </c>
      <c r="J122" s="3">
        <v>-2.01220232469311E-2</v>
      </c>
      <c r="K122" s="3">
        <v>-1.1590500788400199E-2</v>
      </c>
      <c r="L122" s="3">
        <v>-2.7460483903063899E-2</v>
      </c>
      <c r="M122" s="3">
        <v>-3.5030041632295502E-3</v>
      </c>
      <c r="N122" s="3">
        <v>-5.48895419151224E-3</v>
      </c>
      <c r="O122" s="3">
        <v>-2.4240101595859199E-2</v>
      </c>
      <c r="P122" s="3">
        <v>4.5328495322757401E-2</v>
      </c>
      <c r="Q122" s="3">
        <v>-7.1649061126015396E-3</v>
      </c>
      <c r="R122" s="3">
        <v>1.2602858253749001E-2</v>
      </c>
      <c r="S122" s="3">
        <v>6.3327553309249201E-3</v>
      </c>
      <c r="T122" s="3">
        <v>-2.0958242358274998E-2</v>
      </c>
      <c r="U122" s="3">
        <v>-1.3246435288300001E-3</v>
      </c>
      <c r="V122" s="3">
        <v>6.4183041532716104E-3</v>
      </c>
    </row>
    <row r="123" spans="2:22">
      <c r="B123" t="s">
        <v>120</v>
      </c>
      <c r="C123" s="3">
        <v>1.4806530723202401E-2</v>
      </c>
      <c r="D123" s="3">
        <v>2.62947564195549E-2</v>
      </c>
      <c r="E123" s="3">
        <v>1.7413688791101702E-2</v>
      </c>
      <c r="F123" s="3">
        <v>-2.0566331548867001E-2</v>
      </c>
      <c r="G123" s="3">
        <v>1.3712013259448199E-2</v>
      </c>
      <c r="H123" s="3">
        <v>-7.0604673043604699E-3</v>
      </c>
      <c r="I123" s="3">
        <v>9.9114831632106694E-3</v>
      </c>
      <c r="J123" s="3">
        <v>-2.1530474479417701E-2</v>
      </c>
      <c r="K123" s="3">
        <v>-1.1758906281220101E-2</v>
      </c>
      <c r="L123" s="3">
        <v>-1.21181566199651E-2</v>
      </c>
      <c r="M123" s="3">
        <v>-5.5296661983070903E-3</v>
      </c>
      <c r="N123" s="3">
        <v>-2.06604981562864E-2</v>
      </c>
      <c r="O123" s="3">
        <v>-5.6219071982004298E-3</v>
      </c>
      <c r="P123" s="3">
        <v>4.0111705238976197E-2</v>
      </c>
      <c r="Q123" s="3">
        <v>-7.6766598272227796E-3</v>
      </c>
      <c r="R123" s="3">
        <v>7.2041134294018299E-3</v>
      </c>
      <c r="S123" s="3">
        <v>4.5194329328963299E-3</v>
      </c>
      <c r="T123" s="3">
        <v>-1.3434785515924899E-2</v>
      </c>
      <c r="U123" s="3">
        <v>-1.6630121904738799E-3</v>
      </c>
      <c r="V123" s="3">
        <v>-2.3907578913107798E-3</v>
      </c>
    </row>
    <row r="124" spans="2:22">
      <c r="B124" t="s">
        <v>121</v>
      </c>
      <c r="C124" s="3">
        <v>3.0656288894757699E-2</v>
      </c>
      <c r="D124" s="3">
        <v>7.19367245919625E-2</v>
      </c>
      <c r="E124" s="3">
        <v>2.02417747436274E-2</v>
      </c>
      <c r="F124" s="3">
        <v>-3.7231724006188502E-2</v>
      </c>
      <c r="G124" s="3">
        <v>4.3976928337318803E-2</v>
      </c>
      <c r="H124" s="3">
        <v>-1.9734966885077102E-2</v>
      </c>
      <c r="I124" s="3">
        <v>2.2932539613319401E-2</v>
      </c>
      <c r="J124" s="3">
        <v>-2.9282419623851901E-2</v>
      </c>
      <c r="K124" s="3">
        <v>-2.8221160147571301E-2</v>
      </c>
      <c r="L124" s="3">
        <v>-6.3589110349774505E-2</v>
      </c>
      <c r="M124" s="3">
        <v>1.0436784829988501E-2</v>
      </c>
      <c r="N124" s="3">
        <v>2.1106940718095299E-3</v>
      </c>
      <c r="O124" s="3">
        <v>-3.1564769186401699E-2</v>
      </c>
      <c r="P124" s="3">
        <v>8.2753058968960805E-2</v>
      </c>
      <c r="Q124" s="3">
        <v>-8.9325601942780008E-3</v>
      </c>
      <c r="R124" s="3">
        <v>3.2351266695412301E-2</v>
      </c>
      <c r="S124" s="3">
        <v>-7.8085348222365798E-3</v>
      </c>
      <c r="T124" s="3">
        <v>-4.1204770482950702E-2</v>
      </c>
      <c r="U124" s="3">
        <v>-3.4146562857501599E-3</v>
      </c>
      <c r="V124" s="3">
        <v>5.9950442181018202E-3</v>
      </c>
    </row>
    <row r="125" spans="2:22">
      <c r="B125" t="s">
        <v>122</v>
      </c>
      <c r="C125" s="3">
        <v>-2.7703750710853198E-2</v>
      </c>
      <c r="D125" s="3">
        <v>6.14216925149894E-3</v>
      </c>
      <c r="E125" s="3">
        <v>-5.1622865142764901E-2</v>
      </c>
      <c r="F125" s="3">
        <v>1.97813758401485E-2</v>
      </c>
      <c r="G125" s="3">
        <v>3.1993278490648402E-3</v>
      </c>
      <c r="H125" s="3">
        <v>-9.2158773981645802E-3</v>
      </c>
      <c r="I125" s="3">
        <v>-8.8098961598305596E-3</v>
      </c>
      <c r="J125" s="3">
        <v>1.5509356114498E-2</v>
      </c>
      <c r="K125" s="3">
        <v>-2.5270726979203399E-2</v>
      </c>
      <c r="L125" s="3">
        <v>5.17302074855246E-2</v>
      </c>
      <c r="M125" s="3">
        <v>9.7054789149253104E-4</v>
      </c>
      <c r="N125" s="3">
        <v>2.2378144187135501E-2</v>
      </c>
      <c r="O125" s="3">
        <v>9.0016683455132803E-3</v>
      </c>
      <c r="P125" s="3">
        <v>-4.01359224934736E-2</v>
      </c>
      <c r="Q125" s="3">
        <v>1.7662157162429099E-2</v>
      </c>
      <c r="R125" s="3">
        <v>-3.6982551041613199E-3</v>
      </c>
      <c r="S125" s="3">
        <v>5.3372409496424298E-3</v>
      </c>
      <c r="T125" s="3">
        <v>6.2030081526490401E-2</v>
      </c>
      <c r="U125" s="3">
        <v>-1.6609189355257899E-2</v>
      </c>
      <c r="V125" s="3">
        <v>-1.84788426795701E-2</v>
      </c>
    </row>
    <row r="126" spans="2:22">
      <c r="B126" t="s">
        <v>123</v>
      </c>
      <c r="C126" s="3">
        <v>1.13556668117015E-2</v>
      </c>
      <c r="D126" s="3">
        <v>3.4489188436820702E-2</v>
      </c>
      <c r="E126" s="3">
        <v>1.20740592026688E-2</v>
      </c>
      <c r="F126" s="3">
        <v>-2.11212923932344E-2</v>
      </c>
      <c r="G126" s="3">
        <v>1.3871842728457101E-2</v>
      </c>
      <c r="H126" s="3">
        <v>6.5722477575460702E-4</v>
      </c>
      <c r="I126" s="3">
        <v>1.10427040829042E-2</v>
      </c>
      <c r="J126" s="3">
        <v>-1.6541296503548401E-2</v>
      </c>
      <c r="K126" s="3">
        <v>-8.4162190580676591E-3</v>
      </c>
      <c r="L126" s="3">
        <v>-3.7733583759768499E-2</v>
      </c>
      <c r="M126" s="3">
        <v>-1.76092397245326E-3</v>
      </c>
      <c r="N126" s="3">
        <v>5.4305848352396496E-3</v>
      </c>
      <c r="O126" s="3">
        <v>-4.13725458931926E-2</v>
      </c>
      <c r="P126" s="3">
        <v>4.9674571204401302E-2</v>
      </c>
      <c r="Q126" s="3">
        <v>-6.1499244286348604E-3</v>
      </c>
      <c r="R126" s="3">
        <v>1.6526630982315701E-2</v>
      </c>
      <c r="S126" s="3">
        <v>9.5982479057443709E-3</v>
      </c>
      <c r="T126" s="3">
        <v>-2.8186807879823701E-2</v>
      </c>
      <c r="U126" s="3">
        <v>-6.3443373428425298E-3</v>
      </c>
      <c r="V126" s="3">
        <v>1.44441670793452E-2</v>
      </c>
    </row>
    <row r="127" spans="2:22">
      <c r="B127" t="s">
        <v>124</v>
      </c>
      <c r="C127" s="3">
        <v>-1.8722086495522299E-2</v>
      </c>
      <c r="D127" s="3">
        <v>-2.62521321025278E-3</v>
      </c>
      <c r="E127" s="3">
        <v>-2.7679273725010899E-2</v>
      </c>
      <c r="F127" s="3">
        <v>1.42242673289958E-2</v>
      </c>
      <c r="G127" s="3">
        <v>-4.6061216152710402E-3</v>
      </c>
      <c r="H127" s="3">
        <v>-1.4790652954100401E-4</v>
      </c>
      <c r="I127" s="3">
        <v>-8.6543706839462206E-3</v>
      </c>
      <c r="J127" s="3">
        <v>1.2696671352787001E-2</v>
      </c>
      <c r="K127" s="3">
        <v>-1.0054888502766699E-2</v>
      </c>
      <c r="L127" s="3">
        <v>3.6390434200716498E-2</v>
      </c>
      <c r="M127" s="3">
        <v>3.9038541241020802E-3</v>
      </c>
      <c r="N127" s="3">
        <v>1.23214594903074E-2</v>
      </c>
      <c r="O127" s="3">
        <v>8.1173258707832006E-3</v>
      </c>
      <c r="P127" s="3">
        <v>-2.91384169138563E-2</v>
      </c>
      <c r="Q127" s="3">
        <v>4.4827620212134801E-3</v>
      </c>
      <c r="R127" s="3">
        <v>-1.0016701061790301E-3</v>
      </c>
      <c r="S127" s="3">
        <v>5.3358310775290302E-3</v>
      </c>
      <c r="T127" s="3">
        <v>3.5994703381478303E-2</v>
      </c>
      <c r="U127" s="3">
        <v>-1.60263087774319E-3</v>
      </c>
      <c r="V127" s="3">
        <v>-1.0718209210044899E-2</v>
      </c>
    </row>
    <row r="128" spans="2:22">
      <c r="B128" t="s">
        <v>125</v>
      </c>
      <c r="C128" s="3">
        <v>-5.1560779520058502E-3</v>
      </c>
      <c r="D128" s="3">
        <v>5.0565838754925603E-2</v>
      </c>
      <c r="E128" s="3">
        <v>-3.4667734193961901E-2</v>
      </c>
      <c r="F128" s="3">
        <v>-8.0321223862910799E-3</v>
      </c>
      <c r="G128" s="3">
        <v>9.7822931839199004E-2</v>
      </c>
      <c r="H128" s="3">
        <v>0.15108475203472099</v>
      </c>
      <c r="I128" s="3">
        <v>6.6256820880679301E-2</v>
      </c>
      <c r="J128" s="3">
        <v>8.29750859919475E-2</v>
      </c>
      <c r="K128" s="3">
        <v>8.6590355158607194E-3</v>
      </c>
      <c r="L128" s="3">
        <v>-3.3581018122182199E-2</v>
      </c>
      <c r="M128" s="3">
        <v>-2.5682012288725801E-2</v>
      </c>
      <c r="N128" s="3">
        <v>1.49184338408182E-2</v>
      </c>
      <c r="O128" s="3">
        <v>-2.20909952693088E-2</v>
      </c>
      <c r="P128" s="3">
        <v>-0.118262665797081</v>
      </c>
      <c r="Q128" s="3">
        <v>-4.9761410440387101E-3</v>
      </c>
      <c r="R128" s="3">
        <v>-5.5827174444708597E-2</v>
      </c>
      <c r="S128" s="3">
        <v>3.3651410106364299E-2</v>
      </c>
      <c r="T128" s="3">
        <v>1.20990731724782E-2</v>
      </c>
      <c r="U128" s="3">
        <v>-0.216189028885474</v>
      </c>
      <c r="V128" s="3">
        <v>0.113016443754075</v>
      </c>
    </row>
    <row r="129" spans="2:22">
      <c r="B129" t="s">
        <v>126</v>
      </c>
      <c r="C129" s="3">
        <v>-9.4521042689937607E-3</v>
      </c>
      <c r="D129" s="3">
        <v>-1.09341524437826E-2</v>
      </c>
      <c r="E129" s="3">
        <v>7.6154946572715002E-2</v>
      </c>
      <c r="F129" s="3">
        <v>-3.5076947246930397E-2</v>
      </c>
      <c r="G129" s="3">
        <v>4.9994634895862602E-2</v>
      </c>
      <c r="H129" s="3">
        <v>-2.1807196488067698E-2</v>
      </c>
      <c r="I129" s="3">
        <v>-8.4622647115912705E-2</v>
      </c>
      <c r="J129" s="3">
        <v>-8.33795597616033E-2</v>
      </c>
      <c r="K129" s="3">
        <v>-0.102972317136216</v>
      </c>
      <c r="L129" s="3">
        <v>4.3087907387612999E-2</v>
      </c>
      <c r="M129" s="3">
        <v>-3.9670855877818503E-2</v>
      </c>
      <c r="N129" s="3">
        <v>-6.1086008280916801E-2</v>
      </c>
      <c r="O129" s="3">
        <v>2.9544436087811699E-2</v>
      </c>
      <c r="P129" s="3">
        <v>-5.9394950238793397E-2</v>
      </c>
      <c r="Q129" s="3">
        <v>2.34578274912438E-2</v>
      </c>
      <c r="R129" s="3">
        <v>-8.0463198293135002E-2</v>
      </c>
      <c r="S129" s="3">
        <v>-3.6086966398517599E-2</v>
      </c>
      <c r="T129" s="3">
        <v>-1.10425348273524E-2</v>
      </c>
      <c r="U129" s="3">
        <v>1.24692549585759E-2</v>
      </c>
      <c r="V129" s="3">
        <v>6.3090171658042302E-2</v>
      </c>
    </row>
    <row r="130" spans="2:22">
      <c r="B130" t="s">
        <v>127</v>
      </c>
      <c r="C130" s="3">
        <v>5.1393666400368701E-2</v>
      </c>
      <c r="D130" s="3">
        <v>1.9960639753267301E-2</v>
      </c>
      <c r="E130" s="3">
        <v>4.7822454165096498E-3</v>
      </c>
      <c r="F130" s="3">
        <v>9.4459438803655405E-4</v>
      </c>
      <c r="G130" s="3">
        <v>2.64535338394143E-2</v>
      </c>
      <c r="H130" s="3">
        <v>-1.08409359333057E-2</v>
      </c>
      <c r="I130" s="3">
        <v>-6.9750325294394902E-4</v>
      </c>
      <c r="J130" s="3">
        <v>-5.6801459242950401E-2</v>
      </c>
      <c r="K130" s="3">
        <v>7.4619940822167599E-3</v>
      </c>
      <c r="L130" s="3">
        <v>-5.0232483908704301E-2</v>
      </c>
      <c r="M130" s="3">
        <v>-4.4443653474320499E-2</v>
      </c>
      <c r="N130" s="3">
        <v>3.2119224299252701E-2</v>
      </c>
      <c r="O130" s="3">
        <v>-1.2433938944183799E-2</v>
      </c>
      <c r="P130" s="3">
        <v>7.2216573102216894E-2</v>
      </c>
      <c r="Q130" s="3">
        <v>-1.37984849291591E-2</v>
      </c>
      <c r="R130" s="3">
        <v>-8.5573046594015795E-2</v>
      </c>
      <c r="S130" s="3">
        <v>-1.7388244971376299E-2</v>
      </c>
      <c r="T130" s="3">
        <v>-3.3086979622872E-2</v>
      </c>
      <c r="U130" s="3">
        <v>-5.5661426485527202E-2</v>
      </c>
      <c r="V130" s="3">
        <v>7.0451131557390398E-2</v>
      </c>
    </row>
    <row r="131" spans="2:22">
      <c r="B131" t="s">
        <v>128</v>
      </c>
      <c r="C131" s="3">
        <v>-2.7919083667172699E-3</v>
      </c>
      <c r="D131" s="3">
        <v>6.2067229130500098E-2</v>
      </c>
      <c r="E131" s="3">
        <v>-1.32752628963739E-2</v>
      </c>
      <c r="F131" s="3">
        <v>-3.2163130301906297E-2</v>
      </c>
      <c r="G131" s="3">
        <v>3.26289043458238E-2</v>
      </c>
      <c r="H131" s="3">
        <v>8.4291627568507405E-3</v>
      </c>
      <c r="I131" s="3">
        <v>-1.6408403256638899E-3</v>
      </c>
      <c r="J131" s="3">
        <v>-1.5773157296758902E-2</v>
      </c>
      <c r="K131" s="3">
        <v>-4.0874539007674602E-3</v>
      </c>
      <c r="L131" s="3">
        <v>-3.7221603724030702E-3</v>
      </c>
      <c r="M131" s="3">
        <v>-1.48671903523846E-2</v>
      </c>
      <c r="N131" s="3">
        <v>2.8028539098882001E-2</v>
      </c>
      <c r="O131" s="3">
        <v>-1.8028815965627099E-2</v>
      </c>
      <c r="P131" s="3">
        <v>-4.2716300653871497E-2</v>
      </c>
      <c r="Q131" s="3">
        <v>-4.3104595133805303E-2</v>
      </c>
      <c r="R131" s="3">
        <v>-1.1299627001326E-2</v>
      </c>
      <c r="S131" s="3">
        <v>-2.40809461765139E-2</v>
      </c>
      <c r="T131" s="3">
        <v>-1.1763001685716701E-2</v>
      </c>
      <c r="U131" s="3">
        <v>-2.8108740483212501E-2</v>
      </c>
      <c r="V131" s="3">
        <v>2.2804043449100999E-2</v>
      </c>
    </row>
    <row r="132" spans="2:22">
      <c r="B132" t="s">
        <v>129</v>
      </c>
      <c r="C132" s="3">
        <v>3.0950979963148301E-4</v>
      </c>
      <c r="D132" s="3">
        <v>-1.54025366617856E-2</v>
      </c>
      <c r="E132" s="3">
        <v>3.0690413485007301E-2</v>
      </c>
      <c r="F132" s="3">
        <v>-1.15076810616458E-2</v>
      </c>
      <c r="G132" s="3">
        <v>3.5448461543816201E-2</v>
      </c>
      <c r="H132" s="3">
        <v>2.80646648552439E-2</v>
      </c>
      <c r="I132" s="3">
        <v>1.51046790736031E-2</v>
      </c>
      <c r="J132" s="3">
        <v>3.1501251104437702E-3</v>
      </c>
      <c r="K132" s="3">
        <v>-1.2672967091089799E-2</v>
      </c>
      <c r="L132" s="3">
        <v>-9.5568396669776703E-3</v>
      </c>
      <c r="M132" s="3">
        <v>5.3832580650205802E-3</v>
      </c>
      <c r="N132" s="3">
        <v>5.0194440315743799E-3</v>
      </c>
      <c r="O132" s="3">
        <v>-2.7887245847619101E-2</v>
      </c>
      <c r="P132" s="3">
        <v>-9.1478126261640598E-3</v>
      </c>
      <c r="Q132" s="3">
        <v>-1.9986755205700902E-3</v>
      </c>
      <c r="R132" s="3">
        <v>2.28344922285535E-3</v>
      </c>
      <c r="S132" s="3">
        <v>-1.23828006866226E-2</v>
      </c>
      <c r="T132" s="3">
        <v>5.0289214042720199E-3</v>
      </c>
      <c r="U132" s="3">
        <v>-1.13360619978248E-2</v>
      </c>
      <c r="V132" s="3">
        <v>2.49633953775776E-2</v>
      </c>
    </row>
    <row r="133" spans="2:22">
      <c r="B133" t="s">
        <v>130</v>
      </c>
      <c r="C133" s="3">
        <v>2.2950899065845199E-3</v>
      </c>
      <c r="D133" s="3">
        <v>1.3815189333138999E-2</v>
      </c>
      <c r="E133" s="3">
        <v>5.0323591524272598E-2</v>
      </c>
      <c r="F133" s="3">
        <v>-3.9492833842209502E-2</v>
      </c>
      <c r="G133" s="3">
        <v>1.33882770791303E-2</v>
      </c>
      <c r="H133" s="3">
        <v>4.0516414640790401E-2</v>
      </c>
      <c r="I133" s="3">
        <v>2.0632658660011901E-2</v>
      </c>
      <c r="J133" s="3">
        <v>-1.8910376234620201E-2</v>
      </c>
      <c r="K133" s="3">
        <v>8.0343136686258192E-3</v>
      </c>
      <c r="L133" s="3">
        <v>3.5930516446886003E-2</v>
      </c>
      <c r="M133" s="3">
        <v>4.1741319701145502E-2</v>
      </c>
      <c r="N133" s="3">
        <v>1.7818265824645799E-2</v>
      </c>
      <c r="O133" s="3">
        <v>-1.5132762549079E-2</v>
      </c>
      <c r="P133" s="3">
        <v>2.6433965227266501E-2</v>
      </c>
      <c r="Q133" s="3">
        <v>-1.82012406916551E-4</v>
      </c>
      <c r="R133" s="3">
        <v>8.0666609448973303E-3</v>
      </c>
      <c r="S133" s="3">
        <v>-3.5382449604316898E-2</v>
      </c>
      <c r="T133" s="3">
        <v>6.58381109987239E-2</v>
      </c>
      <c r="U133" s="3">
        <v>3.1474132885835199E-2</v>
      </c>
      <c r="V133" s="3">
        <v>-3.7800328120950397E-2</v>
      </c>
    </row>
    <row r="134" spans="2:22">
      <c r="B134" t="s">
        <v>131</v>
      </c>
      <c r="C134" s="3">
        <v>-6.6694795842176099E-3</v>
      </c>
      <c r="D134" s="3">
        <v>1.20261694135788E-3</v>
      </c>
      <c r="E134" s="3">
        <v>3.5890923100070297E-2</v>
      </c>
      <c r="F134" s="3">
        <v>-1.8799800585770701E-2</v>
      </c>
      <c r="G134" s="3">
        <v>2.9685717770833599E-2</v>
      </c>
      <c r="H134" s="3">
        <v>5.7346627724260604E-3</v>
      </c>
      <c r="I134" s="3">
        <v>1.14694234515635E-2</v>
      </c>
      <c r="J134" s="3">
        <v>-1.63290310690479E-2</v>
      </c>
      <c r="K134" s="3">
        <v>-2.64338145844384E-2</v>
      </c>
      <c r="L134" s="3">
        <v>4.1097404880007004E-3</v>
      </c>
      <c r="M134" s="3">
        <v>-9.4059151227014401E-4</v>
      </c>
      <c r="N134" s="3">
        <v>-1.18944414190206E-2</v>
      </c>
      <c r="O134" s="3">
        <v>5.96142082026253E-3</v>
      </c>
      <c r="P134" s="3">
        <v>2.1026766459522801E-2</v>
      </c>
      <c r="Q134" s="3">
        <v>9.9469425552347907E-3</v>
      </c>
      <c r="R134" s="3">
        <v>1.03922198319744E-3</v>
      </c>
      <c r="S134" s="3">
        <v>-1.72862799439501E-2</v>
      </c>
      <c r="T134" s="3">
        <v>3.1946652113856597E-2</v>
      </c>
      <c r="U134" s="3">
        <v>1.99689107719105E-2</v>
      </c>
      <c r="V134" s="3">
        <v>3.8995495521496198E-3</v>
      </c>
    </row>
    <row r="135" spans="2:22">
      <c r="B135" t="s">
        <v>132</v>
      </c>
      <c r="C135" s="3">
        <v>-1.8131410095052699E-2</v>
      </c>
      <c r="D135" s="3">
        <v>5.1916068216808803E-2</v>
      </c>
      <c r="E135" s="3">
        <v>3.1404886590785303E-2</v>
      </c>
      <c r="F135" s="3">
        <v>9.5728673162653998E-3</v>
      </c>
      <c r="G135" s="3">
        <v>-3.3896569518790998E-2</v>
      </c>
      <c r="H135" s="3">
        <v>4.6461599971901198E-2</v>
      </c>
      <c r="I135" s="3">
        <v>-1.88757046480727E-2</v>
      </c>
      <c r="J135" s="3">
        <v>4.7262639979174702E-2</v>
      </c>
      <c r="K135" s="3">
        <v>1.6974330128088199E-2</v>
      </c>
      <c r="L135" s="3">
        <v>-3.76753103722249E-3</v>
      </c>
      <c r="M135" s="3">
        <v>4.5926630466803599E-2</v>
      </c>
      <c r="N135" s="3">
        <v>-1.1469071589741E-2</v>
      </c>
      <c r="O135" s="3">
        <v>-3.29797090585916E-2</v>
      </c>
      <c r="P135" s="3">
        <v>-3.3773719141454002E-2</v>
      </c>
      <c r="Q135" s="3">
        <v>-3.4994769298210798E-2</v>
      </c>
      <c r="R135" s="3">
        <v>5.07415543217416E-2</v>
      </c>
      <c r="S135" s="3">
        <v>2.5933726295516001E-2</v>
      </c>
      <c r="T135" s="3">
        <v>1.8134799934211701E-2</v>
      </c>
      <c r="U135" s="3">
        <v>2.5105707855465099E-2</v>
      </c>
      <c r="V135" s="3">
        <v>5.7812566136546298E-2</v>
      </c>
    </row>
    <row r="136" spans="2:22">
      <c r="B136" t="s">
        <v>133</v>
      </c>
      <c r="C136" s="3">
        <v>-1.45169414035917E-2</v>
      </c>
      <c r="D136" s="3">
        <v>4.2521593653218302E-2</v>
      </c>
      <c r="E136" s="3">
        <v>8.7255503645797903E-3</v>
      </c>
      <c r="F136" s="3">
        <v>-2.7017913991389E-2</v>
      </c>
      <c r="G136" s="3">
        <v>5.7008950786767001E-2</v>
      </c>
      <c r="H136" s="3">
        <v>4.6773319105975902E-2</v>
      </c>
      <c r="I136" s="3">
        <v>3.2597294570267603E-2</v>
      </c>
      <c r="J136" s="3">
        <v>-3.7648084268237403E-2</v>
      </c>
      <c r="K136" s="3">
        <v>-4.3821591598165302E-2</v>
      </c>
      <c r="L136" s="3">
        <v>2.1623939156156E-2</v>
      </c>
      <c r="M136" s="3">
        <v>-2.9583723438066999E-2</v>
      </c>
      <c r="N136" s="3">
        <v>5.6652796155824197E-3</v>
      </c>
      <c r="O136" s="3">
        <v>-2.6863707346851801E-2</v>
      </c>
      <c r="P136" s="3">
        <v>-5.7942971679626601E-2</v>
      </c>
      <c r="Q136" s="3">
        <v>-1.76732345116859E-3</v>
      </c>
      <c r="R136" s="3">
        <v>-5.5274377483793602E-2</v>
      </c>
      <c r="S136" s="3">
        <v>-8.5323670941631194E-2</v>
      </c>
      <c r="T136" s="3">
        <v>2.6681560439749698E-2</v>
      </c>
      <c r="U136" s="3">
        <v>-8.3177891057278092E-3</v>
      </c>
      <c r="V136" s="3">
        <v>3.1671169204858698E-2</v>
      </c>
    </row>
    <row r="137" spans="2:22">
      <c r="B137" t="s">
        <v>134</v>
      </c>
      <c r="C137" s="3">
        <v>-3.1256623322976499E-3</v>
      </c>
      <c r="D137" s="3">
        <v>6.6361275055916602E-2</v>
      </c>
      <c r="E137" s="3">
        <v>2.4977668733737898E-2</v>
      </c>
      <c r="F137" s="3">
        <v>-1.3840234716386599E-2</v>
      </c>
      <c r="G137" s="3">
        <v>5.23274514654039E-2</v>
      </c>
      <c r="H137" s="3">
        <v>-8.3517293024623507E-3</v>
      </c>
      <c r="I137" s="3">
        <v>5.8484258474081702E-2</v>
      </c>
      <c r="J137" s="3">
        <v>1.51820891678199E-3</v>
      </c>
      <c r="K137" s="3">
        <v>4.7611988031978598E-4</v>
      </c>
      <c r="L137" s="3">
        <v>-4.3037218409919399E-2</v>
      </c>
      <c r="M137" s="3">
        <v>8.3442565053115897E-2</v>
      </c>
      <c r="N137" s="3">
        <v>-7.8647836934917694E-3</v>
      </c>
      <c r="O137" s="3">
        <v>-1.8915867391553799E-2</v>
      </c>
      <c r="P137" s="3">
        <v>5.8885789075719203E-2</v>
      </c>
      <c r="Q137" s="3">
        <v>-0.14483444613129601</v>
      </c>
      <c r="R137" s="3">
        <v>-4.7978782446319E-2</v>
      </c>
      <c r="S137" s="3">
        <v>4.3533782457860996E-3</v>
      </c>
      <c r="T137" s="3">
        <v>2.9571422735210601E-2</v>
      </c>
      <c r="U137" s="3">
        <v>-1.0038863530234801E-2</v>
      </c>
      <c r="V137" s="3">
        <v>5.4235476058514899E-2</v>
      </c>
    </row>
    <row r="138" spans="2:22">
      <c r="B138" t="s">
        <v>135</v>
      </c>
      <c r="C138" s="3">
        <v>5.0129733049934901E-3</v>
      </c>
      <c r="D138" s="3">
        <v>1.80787466648979E-2</v>
      </c>
      <c r="E138" s="3">
        <v>4.57963336075706E-2</v>
      </c>
      <c r="F138" s="3">
        <v>-3.5764258487797802E-2</v>
      </c>
      <c r="G138" s="3">
        <v>3.4059263206304202E-2</v>
      </c>
      <c r="H138" s="3">
        <v>7.0583272748749098E-3</v>
      </c>
      <c r="I138" s="3">
        <v>2.4718484434681401E-2</v>
      </c>
      <c r="J138" s="3">
        <v>-2.5052802311689201E-2</v>
      </c>
      <c r="K138" s="3">
        <v>-1.5490483768099699E-2</v>
      </c>
      <c r="L138" s="3">
        <v>-2.4991778214199501E-2</v>
      </c>
      <c r="M138" s="3">
        <v>7.1445095780716499E-3</v>
      </c>
      <c r="N138" s="3">
        <v>1.10209252480023E-2</v>
      </c>
      <c r="O138" s="3">
        <v>-4.1695984369184501E-2</v>
      </c>
      <c r="P138" s="3">
        <v>3.2994299875867501E-2</v>
      </c>
      <c r="Q138" s="3">
        <v>3.3897742605825301E-2</v>
      </c>
      <c r="R138" s="3">
        <v>-2.3599415745930901E-3</v>
      </c>
      <c r="S138" s="3">
        <v>3.8229936566623102E-2</v>
      </c>
      <c r="T138" s="3">
        <v>-1.21237064461455E-2</v>
      </c>
      <c r="U138" s="3">
        <v>-2.00837106689131E-2</v>
      </c>
      <c r="V138" s="3">
        <v>-3.9484469439419301E-2</v>
      </c>
    </row>
    <row r="139" spans="2:22">
      <c r="B139" t="s">
        <v>136</v>
      </c>
      <c r="C139" s="3">
        <v>3.3144817823126498E-2</v>
      </c>
      <c r="D139" s="3">
        <v>-1.44959415242747E-3</v>
      </c>
      <c r="E139" s="3">
        <v>1.8522533840709701E-2</v>
      </c>
      <c r="F139" s="3">
        <v>-8.2411018587975008E-3</v>
      </c>
      <c r="G139" s="3">
        <v>-1.58879005485476E-2</v>
      </c>
      <c r="H139" s="3">
        <v>8.8449376401202404E-3</v>
      </c>
      <c r="I139" s="3">
        <v>-2.1392127774365502E-3</v>
      </c>
      <c r="J139" s="3">
        <v>5.7984263483886796E-3</v>
      </c>
      <c r="K139" s="3">
        <v>4.9199742279300599E-4</v>
      </c>
      <c r="L139" s="3">
        <v>4.8382961422817304E-3</v>
      </c>
      <c r="M139" s="3">
        <v>-2.1663482967266001E-2</v>
      </c>
      <c r="N139" s="3">
        <v>-9.6888286434665197E-3</v>
      </c>
      <c r="O139" s="3">
        <v>-1.0218174796500199E-2</v>
      </c>
      <c r="P139" s="3">
        <v>-7.6481516107912504E-4</v>
      </c>
      <c r="Q139" s="3">
        <v>-9.7261944700417699E-3</v>
      </c>
      <c r="R139" s="3">
        <v>-5.5226230827350601E-3</v>
      </c>
      <c r="S139" s="3">
        <v>-1.62773053145914E-2</v>
      </c>
      <c r="T139" s="3">
        <v>-1.9787082775517099E-2</v>
      </c>
      <c r="U139" s="3">
        <v>1.82541304670964E-2</v>
      </c>
      <c r="V139" s="3">
        <v>2.4290517243104999E-2</v>
      </c>
    </row>
    <row r="140" spans="2:22">
      <c r="B140" t="s">
        <v>137</v>
      </c>
      <c r="C140" s="3">
        <v>-1.9760632590767001E-2</v>
      </c>
      <c r="D140" s="3">
        <v>4.0973809829823998E-3</v>
      </c>
      <c r="E140" s="3">
        <v>4.0679416011492102E-2</v>
      </c>
      <c r="F140" s="3">
        <v>-5.5277664782590198E-2</v>
      </c>
      <c r="G140" s="3">
        <v>3.3155193749270798E-2</v>
      </c>
      <c r="H140" s="3">
        <v>0.146912660422827</v>
      </c>
      <c r="I140" s="3">
        <v>3.67281177280223E-2</v>
      </c>
      <c r="J140" s="3">
        <v>-1.7666409800669702E-2</v>
      </c>
      <c r="K140" s="3">
        <v>5.5034666009108703E-2</v>
      </c>
      <c r="L140" s="3">
        <v>-2.3724176854643699E-2</v>
      </c>
      <c r="M140" s="3">
        <v>-0.103015618560667</v>
      </c>
      <c r="N140" s="3">
        <v>6.6310734804051294E-2</v>
      </c>
      <c r="O140" s="3">
        <v>1.6086096339939501E-2</v>
      </c>
      <c r="P140" s="3">
        <v>-2.7038278875734199E-2</v>
      </c>
      <c r="Q140" s="3">
        <v>5.3018416667993597E-2</v>
      </c>
      <c r="R140" s="3">
        <v>8.9872640167051904E-2</v>
      </c>
      <c r="S140" s="3">
        <v>6.9286616707464194E-2</v>
      </c>
      <c r="T140" s="3">
        <v>4.0992018314442699E-2</v>
      </c>
      <c r="U140" s="3">
        <v>-5.4511916082407401E-2</v>
      </c>
      <c r="V140" s="3">
        <v>1.0962396346923E-2</v>
      </c>
    </row>
    <row r="141" spans="2:22">
      <c r="B141" t="s">
        <v>138</v>
      </c>
      <c r="C141" s="3">
        <v>-2.9460657258297499E-2</v>
      </c>
      <c r="D141" s="3">
        <v>1.9492456821927798E-2</v>
      </c>
      <c r="E141" s="3">
        <v>-6.2128933804922598E-2</v>
      </c>
      <c r="F141" s="3">
        <v>9.2653937988312791E-3</v>
      </c>
      <c r="G141" s="3">
        <v>1.25823668935592E-2</v>
      </c>
      <c r="H141" s="3">
        <v>-1.52018222573742E-2</v>
      </c>
      <c r="I141" s="3">
        <v>-6.3664679566223402E-3</v>
      </c>
      <c r="J141" s="3">
        <v>1.1734935313967699E-2</v>
      </c>
      <c r="K141" s="3">
        <v>-3.7328187303389902E-2</v>
      </c>
      <c r="L141" s="3">
        <v>4.9156919776465101E-2</v>
      </c>
      <c r="M141" s="3">
        <v>-1.9067361409188702E-2</v>
      </c>
      <c r="N141" s="3">
        <v>1.30233491668081E-2</v>
      </c>
      <c r="O141" s="3">
        <v>2.05950668460037E-2</v>
      </c>
      <c r="P141" s="3">
        <v>-3.9636274750778799E-2</v>
      </c>
      <c r="Q141" s="3">
        <v>5.9582862084351901E-2</v>
      </c>
      <c r="R141" s="3">
        <v>6.0898108823114003E-3</v>
      </c>
      <c r="S141" s="3">
        <v>3.7734377460486401E-3</v>
      </c>
      <c r="T141" s="3">
        <v>6.0609536106172798E-2</v>
      </c>
      <c r="U141" s="3">
        <v>-3.1830580067413503E-2</v>
      </c>
      <c r="V141" s="3">
        <v>-3.2306202455182897E-2</v>
      </c>
    </row>
    <row r="142" spans="2:22">
      <c r="B142" t="s">
        <v>139</v>
      </c>
      <c r="C142" s="3">
        <v>3.1262332502366701E-2</v>
      </c>
      <c r="D142" s="3">
        <v>5.7063846939127702E-5</v>
      </c>
      <c r="E142" s="3">
        <v>2.0778793475462999E-2</v>
      </c>
      <c r="F142" s="3">
        <v>-8.2608590334166503E-3</v>
      </c>
      <c r="G142" s="3">
        <v>-6.9878603442413501E-3</v>
      </c>
      <c r="H142" s="3">
        <v>2.91448008306221E-3</v>
      </c>
      <c r="I142" s="3">
        <v>-7.5574081865636697E-3</v>
      </c>
      <c r="J142" s="3">
        <v>4.6181813010928198E-3</v>
      </c>
      <c r="K142" s="3">
        <v>-4.95442446645839E-3</v>
      </c>
      <c r="L142" s="3">
        <v>-1.7581100498255499E-3</v>
      </c>
      <c r="M142" s="3">
        <v>-6.65596021483856E-3</v>
      </c>
      <c r="N142" s="3">
        <v>-1.3631368871841901E-3</v>
      </c>
      <c r="O142" s="3">
        <v>-7.1333553246335597E-3</v>
      </c>
      <c r="P142" s="3">
        <v>-5.2592426396357696E-3</v>
      </c>
      <c r="Q142" s="3">
        <v>-4.9693162145564504E-3</v>
      </c>
      <c r="R142" s="3">
        <v>6.0141049105837303E-4</v>
      </c>
      <c r="S142" s="3">
        <v>-2.8756556238233801E-3</v>
      </c>
      <c r="T142" s="3">
        <v>-1.7789847723069602E-2</v>
      </c>
      <c r="U142" s="3">
        <v>6.6727599392472801E-3</v>
      </c>
      <c r="V142" s="3">
        <v>1.51807420657721E-2</v>
      </c>
    </row>
    <row r="143" spans="2:22">
      <c r="B143" t="s">
        <v>140</v>
      </c>
      <c r="C143" s="3">
        <v>5.76288638891813E-2</v>
      </c>
      <c r="D143" s="3">
        <v>0.17306575374817801</v>
      </c>
      <c r="E143" s="3">
        <v>0.14775680623034601</v>
      </c>
      <c r="F143" s="3">
        <v>1.2740193573576201E-2</v>
      </c>
      <c r="G143" s="3">
        <v>-0.16924598768369201</v>
      </c>
      <c r="H143" s="3">
        <v>-0.100650651764068</v>
      </c>
      <c r="I143" s="3">
        <v>-0.113067654024</v>
      </c>
      <c r="J143" s="3">
        <v>0.115889662304661</v>
      </c>
      <c r="K143" s="3">
        <v>-6.8527323574094107E-2</v>
      </c>
      <c r="L143" s="3">
        <v>-0.125651446781291</v>
      </c>
      <c r="M143" s="3">
        <v>0.15272160314691599</v>
      </c>
      <c r="N143" s="3">
        <v>1.3790309452940499E-3</v>
      </c>
      <c r="O143" s="3">
        <v>-0.11379154488161999</v>
      </c>
      <c r="P143" s="3">
        <v>-5.7366946403402598E-2</v>
      </c>
      <c r="Q143" s="3">
        <v>-1.8135510632391501E-2</v>
      </c>
      <c r="R143" s="3">
        <v>0.225580433031734</v>
      </c>
      <c r="S143" s="3">
        <v>-0.11041228959364301</v>
      </c>
      <c r="T143" s="3">
        <v>-8.3553905693485697E-2</v>
      </c>
      <c r="U143" s="3">
        <v>-0.164213649918726</v>
      </c>
      <c r="V143" s="3">
        <v>-2.8889022222318001E-2</v>
      </c>
    </row>
    <row r="144" spans="2:22">
      <c r="B144" t="s">
        <v>141</v>
      </c>
      <c r="C144" s="3">
        <v>-1.7853290898398402E-2</v>
      </c>
      <c r="D144" s="3">
        <v>2.08288651276387E-2</v>
      </c>
      <c r="E144" s="3">
        <v>-5.9371040265901502E-2</v>
      </c>
      <c r="F144" s="3">
        <v>-1.7121423348924601E-2</v>
      </c>
      <c r="G144" s="3">
        <v>5.9407199444632103E-2</v>
      </c>
      <c r="H144" s="3">
        <v>1.84762923935183E-3</v>
      </c>
      <c r="I144" s="3">
        <v>3.3307580324021799E-2</v>
      </c>
      <c r="J144" s="3">
        <v>-1.02500851873857E-2</v>
      </c>
      <c r="K144" s="3">
        <v>-2.2565889364281399E-2</v>
      </c>
      <c r="L144" s="3">
        <v>4.4057298108361898E-2</v>
      </c>
      <c r="M144" s="3">
        <v>-3.0377229889317101E-2</v>
      </c>
      <c r="N144" s="3">
        <v>-5.6468986174947099E-3</v>
      </c>
      <c r="O144" s="3">
        <v>1.6452774799874199E-3</v>
      </c>
      <c r="P144" s="3">
        <v>-7.9138310259666503E-3</v>
      </c>
      <c r="Q144" s="3">
        <v>8.6268748034879893E-3</v>
      </c>
      <c r="R144" s="3">
        <v>-6.7350373515270304E-2</v>
      </c>
      <c r="S144" s="3">
        <v>5.0487906686345696E-3</v>
      </c>
      <c r="T144" s="3">
        <v>3.68568084150665E-2</v>
      </c>
      <c r="U144" s="3">
        <v>-2.15606413060969E-2</v>
      </c>
      <c r="V144" s="3">
        <v>2.18815253128955E-2</v>
      </c>
    </row>
    <row r="145" spans="2:22">
      <c r="B145" t="s">
        <v>142</v>
      </c>
      <c r="C145" s="3">
        <v>3.9755715827163599E-2</v>
      </c>
      <c r="D145" s="3">
        <v>8.2292145549070893E-3</v>
      </c>
      <c r="E145" s="3">
        <v>1.9909522352792999E-2</v>
      </c>
      <c r="F145" s="3">
        <v>-1.09038112282562E-2</v>
      </c>
      <c r="G145" s="3">
        <v>-2.8221084044526699E-2</v>
      </c>
      <c r="H145" s="3">
        <v>-4.80199754781828E-3</v>
      </c>
      <c r="I145" s="3">
        <v>-1.59201070637064E-3</v>
      </c>
      <c r="J145" s="3">
        <v>-1.90840372314043E-2</v>
      </c>
      <c r="K145" s="3">
        <v>4.0660207034116301E-4</v>
      </c>
      <c r="L145" s="3">
        <v>-2.60214062929627E-2</v>
      </c>
      <c r="M145" s="3">
        <v>-1.8855123739398499E-2</v>
      </c>
      <c r="N145" s="3">
        <v>7.5450879778170103E-3</v>
      </c>
      <c r="O145" s="3">
        <v>-1.53539458891481E-2</v>
      </c>
      <c r="P145" s="3">
        <v>-1.41285079577701E-2</v>
      </c>
      <c r="Q145" s="3">
        <v>4.9775256998258804E-3</v>
      </c>
      <c r="R145" s="3">
        <v>-3.0359743909000099E-2</v>
      </c>
      <c r="S145" s="3">
        <v>-5.6097712630154102E-3</v>
      </c>
      <c r="T145" s="3">
        <v>-1.75414489820752E-2</v>
      </c>
      <c r="U145" s="3">
        <v>1.4482194032023801E-2</v>
      </c>
      <c r="V145" s="3">
        <v>9.5288532046832707E-3</v>
      </c>
    </row>
    <row r="146" spans="2:22">
      <c r="B146" t="s">
        <v>143</v>
      </c>
      <c r="C146" s="3">
        <v>3.5316942058311797E-2</v>
      </c>
      <c r="D146" s="3">
        <v>1.3869364545876599E-2</v>
      </c>
      <c r="E146" s="3">
        <v>9.1792722937299506E-3</v>
      </c>
      <c r="F146" s="3">
        <v>5.1774417471496699E-3</v>
      </c>
      <c r="G146" s="3">
        <v>-1.8786211533265498E-2</v>
      </c>
      <c r="H146" s="3">
        <v>-2.98901426746969E-3</v>
      </c>
      <c r="I146" s="3">
        <v>-8.1099818079445104E-3</v>
      </c>
      <c r="J146" s="3">
        <v>-1.6250260550182499E-2</v>
      </c>
      <c r="K146" s="3">
        <v>-1.31129974812283E-2</v>
      </c>
      <c r="L146" s="3">
        <v>9.2868145476581298E-3</v>
      </c>
      <c r="M146" s="3">
        <v>-4.1879893163999302E-3</v>
      </c>
      <c r="N146" s="3">
        <v>1.3084887300407501E-2</v>
      </c>
      <c r="O146" s="3">
        <v>1.22475777409738E-2</v>
      </c>
      <c r="P146" s="3">
        <v>4.9794141218870104E-4</v>
      </c>
      <c r="Q146" s="3">
        <v>-1.3416759818066301E-2</v>
      </c>
      <c r="R146" s="3">
        <v>5.9059379251944098E-3</v>
      </c>
      <c r="S146" s="3">
        <v>3.3297713996331598E-4</v>
      </c>
      <c r="T146" s="3">
        <v>1.11562624064035E-2</v>
      </c>
      <c r="U146" s="3">
        <v>-7.2691278261601102E-3</v>
      </c>
      <c r="V146" s="3">
        <v>-3.0993087159914699E-2</v>
      </c>
    </row>
    <row r="147" spans="2:22">
      <c r="B147" t="s">
        <v>144</v>
      </c>
      <c r="C147" s="3">
        <v>9.9390155148658902E-3</v>
      </c>
      <c r="D147" s="3">
        <v>6.9180624884406502E-2</v>
      </c>
      <c r="E147" s="3">
        <v>-3.8830305025641602E-2</v>
      </c>
      <c r="F147" s="3">
        <v>2.7988113221529599E-2</v>
      </c>
      <c r="G147" s="3">
        <v>-1.2272389779675E-2</v>
      </c>
      <c r="H147" s="3">
        <v>-4.6372266073717902E-2</v>
      </c>
      <c r="I147" s="3">
        <v>-4.9044597048956897E-4</v>
      </c>
      <c r="J147" s="3">
        <v>-5.0404569765550598E-2</v>
      </c>
      <c r="K147" s="3">
        <v>-3.1333404931827701E-2</v>
      </c>
      <c r="L147" s="3">
        <v>-2.47959604751667E-2</v>
      </c>
      <c r="M147" s="3">
        <v>2.0909605421344901E-2</v>
      </c>
      <c r="N147" s="3">
        <v>8.5363432259461507E-3</v>
      </c>
      <c r="O147" s="3">
        <v>-5.6994374728061299E-2</v>
      </c>
      <c r="P147" s="3">
        <v>2.8563792349500801E-2</v>
      </c>
      <c r="Q147" s="3">
        <v>1.1710286861598499E-2</v>
      </c>
      <c r="R147" s="3">
        <v>-6.7845305793181501E-2</v>
      </c>
      <c r="S147" s="3">
        <v>6.4105228409780304E-3</v>
      </c>
      <c r="T147" s="3">
        <v>-2.1556748655388799E-2</v>
      </c>
      <c r="U147" s="3">
        <v>3.4913662807434999E-2</v>
      </c>
      <c r="V147" s="3">
        <v>5.2942664960562102E-2</v>
      </c>
    </row>
    <row r="148" spans="2:22">
      <c r="B148" t="s">
        <v>145</v>
      </c>
      <c r="C148" s="3">
        <v>9.0234609871445895E-2</v>
      </c>
      <c r="D148" s="3">
        <v>0.102910368920726</v>
      </c>
      <c r="E148" s="3">
        <v>-8.3522412914805097E-3</v>
      </c>
      <c r="F148" s="3">
        <v>-9.8564482805160905E-2</v>
      </c>
      <c r="G148" s="3">
        <v>4.5680086409251301E-2</v>
      </c>
      <c r="H148" s="3">
        <v>-3.85364641022354E-2</v>
      </c>
      <c r="I148" s="3">
        <v>-2.8795677251384301E-2</v>
      </c>
      <c r="J148" s="3">
        <v>9.2063215944155993E-2</v>
      </c>
      <c r="K148" s="3">
        <v>3.4854753914753497E-2</v>
      </c>
      <c r="L148" s="3">
        <v>-1.34115441066361E-2</v>
      </c>
      <c r="M148" s="3">
        <v>-0.14993321912865401</v>
      </c>
      <c r="N148" s="3">
        <v>5.7059844494809699E-2</v>
      </c>
      <c r="O148" s="3">
        <v>5.6291230595480399E-3</v>
      </c>
      <c r="P148" s="3">
        <v>-4.5140627040891897E-2</v>
      </c>
      <c r="Q148" s="3">
        <v>3.1909647458995903E-2</v>
      </c>
      <c r="R148" s="3">
        <v>1.19675267548071E-2</v>
      </c>
      <c r="S148" s="3">
        <v>-3.4886137938529502E-2</v>
      </c>
      <c r="T148" s="3">
        <v>-1.9542008279901199E-2</v>
      </c>
      <c r="U148" s="3">
        <v>-5.7496360510007104E-3</v>
      </c>
      <c r="V148" s="3">
        <v>0.110549654367426</v>
      </c>
    </row>
    <row r="149" spans="2:22">
      <c r="B149" t="s">
        <v>146</v>
      </c>
      <c r="C149" s="3">
        <v>-3.8877111371053798E-2</v>
      </c>
      <c r="D149" s="3">
        <v>3.9878309297448997E-2</v>
      </c>
      <c r="E149" s="3">
        <v>-8.5415542802809594E-2</v>
      </c>
      <c r="F149" s="3">
        <v>4.8574251990395202E-2</v>
      </c>
      <c r="G149" s="3">
        <v>6.1150797424646401E-2</v>
      </c>
      <c r="H149" s="3">
        <v>-9.4749981899436606E-2</v>
      </c>
      <c r="I149" s="3">
        <v>1.8372827877602901E-2</v>
      </c>
      <c r="J149" s="3">
        <v>-3.2912248017985299E-2</v>
      </c>
      <c r="K149" s="3">
        <v>-0.12915036659703799</v>
      </c>
      <c r="L149" s="3">
        <v>-3.0492291398305899E-3</v>
      </c>
      <c r="M149" s="3">
        <v>-1.2832423521255999E-2</v>
      </c>
      <c r="N149" s="3">
        <v>-3.0784032512707199E-2</v>
      </c>
      <c r="O149" s="3">
        <v>-2.5003911945911399E-3</v>
      </c>
      <c r="P149" s="3">
        <v>1.58043394460387E-2</v>
      </c>
      <c r="Q149" s="3">
        <v>1.12915902515906E-2</v>
      </c>
      <c r="R149" s="3">
        <v>-7.3925851929672701E-2</v>
      </c>
      <c r="S149" s="3">
        <v>-4.94211822262937E-2</v>
      </c>
      <c r="T149" s="3">
        <v>9.2216056657413795E-2</v>
      </c>
      <c r="U149" s="3">
        <v>-4.3108630434040097E-2</v>
      </c>
      <c r="V149" s="3">
        <v>-5.2602028066123997E-2</v>
      </c>
    </row>
    <row r="150" spans="2:22">
      <c r="B150" t="s">
        <v>147</v>
      </c>
      <c r="C150" s="3">
        <v>7.1227019977053704E-2</v>
      </c>
      <c r="D150" s="3">
        <v>1.46430975754513E-2</v>
      </c>
      <c r="E150" s="3">
        <v>6.7737340813855398E-3</v>
      </c>
      <c r="F150" s="3">
        <v>1.4325415858414899E-2</v>
      </c>
      <c r="G150" s="3">
        <v>9.6707315035147304E-2</v>
      </c>
      <c r="H150" s="3">
        <v>3.7554946577629598E-3</v>
      </c>
      <c r="I150" s="3">
        <v>-7.0447015963395698E-2</v>
      </c>
      <c r="J150" s="3">
        <v>-5.2462054145061901E-3</v>
      </c>
      <c r="K150" s="3">
        <v>5.5279672637282701E-2</v>
      </c>
      <c r="L150" s="3">
        <v>3.9962564121130299E-2</v>
      </c>
      <c r="M150" s="3">
        <v>2.27929792485696E-2</v>
      </c>
      <c r="N150" s="3">
        <v>-4.0491398053553304E-3</v>
      </c>
      <c r="O150" s="3">
        <v>0.125143624385809</v>
      </c>
      <c r="P150" s="3">
        <v>-4.0069936405310296E-3</v>
      </c>
      <c r="Q150" s="3">
        <v>-7.0192199264618199E-2</v>
      </c>
      <c r="R150" s="3">
        <v>-5.3393017035575301E-2</v>
      </c>
      <c r="S150" s="3">
        <v>4.1702545914788898E-2</v>
      </c>
      <c r="T150" s="3">
        <v>7.1748613011686599E-2</v>
      </c>
      <c r="U150" s="3">
        <v>1.21133235751354E-2</v>
      </c>
      <c r="V150" s="3">
        <v>1.5922601119359801E-3</v>
      </c>
    </row>
    <row r="151" spans="2:22">
      <c r="B151" t="s">
        <v>148</v>
      </c>
      <c r="C151" s="3">
        <v>-1.7538127192815701E-3</v>
      </c>
      <c r="D151" s="3">
        <v>5.3805345193452897E-2</v>
      </c>
      <c r="E151" s="3">
        <v>8.4516244191245992E-3</v>
      </c>
      <c r="F151" s="3">
        <v>4.62356988786835E-2</v>
      </c>
      <c r="G151" s="3">
        <v>-5.1631255845637103E-2</v>
      </c>
      <c r="H151" s="3">
        <v>-9.4745851823775495E-3</v>
      </c>
      <c r="I151" s="3">
        <v>-1.6455799259311399E-2</v>
      </c>
      <c r="J151" s="3">
        <v>5.81843648575525E-3</v>
      </c>
      <c r="K151" s="3">
        <v>-6.0575601848144298E-2</v>
      </c>
      <c r="L151" s="3">
        <v>-2.9650556807019501E-2</v>
      </c>
      <c r="M151" s="3">
        <v>9.3274365611722504E-2</v>
      </c>
      <c r="N151" s="3">
        <v>-3.0911112969706701E-2</v>
      </c>
      <c r="O151" s="3">
        <v>-5.48828938996841E-2</v>
      </c>
      <c r="P151" s="3">
        <v>-1.9914798012179401E-2</v>
      </c>
      <c r="Q151" s="3">
        <v>-5.7524128230914302E-3</v>
      </c>
      <c r="R151" s="3">
        <v>3.1192572891099401E-2</v>
      </c>
      <c r="S151" s="3">
        <v>-7.0341648017403996E-3</v>
      </c>
      <c r="T151" s="3">
        <v>-3.8680947322856402E-2</v>
      </c>
      <c r="U151" s="3">
        <v>-6.3960058542623599E-2</v>
      </c>
      <c r="V151" s="3">
        <v>3.1702467656515403E-2</v>
      </c>
    </row>
    <row r="152" spans="2:22">
      <c r="B152" t="s">
        <v>149</v>
      </c>
      <c r="C152" s="3">
        <v>7.1338910764116598E-4</v>
      </c>
      <c r="D152" s="3">
        <v>3.9699412380171099E-2</v>
      </c>
      <c r="E152" s="3">
        <v>1.9730403766231698E-3</v>
      </c>
      <c r="F152" s="3">
        <v>1.14253171377017E-2</v>
      </c>
      <c r="G152" s="3">
        <v>1.5686218618427401E-2</v>
      </c>
      <c r="H152" s="3">
        <v>1.61220284784627E-2</v>
      </c>
      <c r="I152" s="3">
        <v>4.3628767771627698E-3</v>
      </c>
      <c r="J152" s="3">
        <v>-5.5465205581363098E-3</v>
      </c>
      <c r="K152" s="3">
        <v>-2.5492157556722701E-2</v>
      </c>
      <c r="L152" s="3">
        <v>-2.1497514741548901E-2</v>
      </c>
      <c r="M152" s="3">
        <v>2.4628122082171199E-2</v>
      </c>
      <c r="N152" s="3">
        <v>8.1590587451636793E-3</v>
      </c>
      <c r="O152" s="3">
        <v>-4.1217680305520601E-2</v>
      </c>
      <c r="P152" s="3">
        <v>4.7231186052788199E-2</v>
      </c>
      <c r="Q152" s="3">
        <v>-5.8280102171162397E-2</v>
      </c>
      <c r="R152" s="3">
        <v>-9.2262144357670092E-3</v>
      </c>
      <c r="S152" s="3">
        <v>1.14115452870627E-2</v>
      </c>
      <c r="T152" s="3">
        <v>1.3904529446169701E-3</v>
      </c>
      <c r="U152" s="3">
        <v>-3.4037642825048499E-3</v>
      </c>
      <c r="V152" s="3">
        <v>3.9617945268036803E-2</v>
      </c>
    </row>
    <row r="153" spans="2:22">
      <c r="B153" t="s">
        <v>150</v>
      </c>
      <c r="C153" s="3">
        <v>2.54692810895806E-2</v>
      </c>
      <c r="D153" s="3">
        <v>-1.7829378368692101E-2</v>
      </c>
      <c r="E153" s="3">
        <v>2.7248888035925602E-2</v>
      </c>
      <c r="F153" s="3">
        <v>-1.31782834563986E-2</v>
      </c>
      <c r="G153" s="3">
        <v>4.1052413885316096E-3</v>
      </c>
      <c r="H153" s="3">
        <v>-1.5278439950145901E-2</v>
      </c>
      <c r="I153" s="3">
        <v>-2.2944595566304599E-2</v>
      </c>
      <c r="J153" s="3">
        <v>2.0941030905761E-2</v>
      </c>
      <c r="K153" s="3">
        <v>-1.2973991849931799E-2</v>
      </c>
      <c r="L153" s="3">
        <v>1.43576944449554E-2</v>
      </c>
      <c r="M153" s="3">
        <v>2.2751007062434998E-2</v>
      </c>
      <c r="N153" s="3">
        <v>-4.4711817442930598E-3</v>
      </c>
      <c r="O153" s="3">
        <v>-3.3502787408426001E-2</v>
      </c>
      <c r="P153" s="3">
        <v>-2.08891253093322E-2</v>
      </c>
      <c r="Q153" s="3">
        <v>-1.3305897561943301E-3</v>
      </c>
      <c r="R153" s="3">
        <v>-2.2088276333890999E-3</v>
      </c>
      <c r="S153" s="3">
        <v>1.63449684805646E-2</v>
      </c>
      <c r="T153" s="3">
        <v>-2.28277628100386E-2</v>
      </c>
      <c r="U153" s="3">
        <v>3.6087964045638E-3</v>
      </c>
      <c r="V153" s="3">
        <v>2.4840205729769499E-2</v>
      </c>
    </row>
    <row r="154" spans="2:22">
      <c r="B154" t="s">
        <v>151</v>
      </c>
      <c r="C154" s="3">
        <v>3.65063721056295E-2</v>
      </c>
      <c r="D154" s="3">
        <v>2.6103644286489799E-2</v>
      </c>
      <c r="E154" s="3">
        <v>5.38630258503979E-3</v>
      </c>
      <c r="F154" s="3">
        <v>-9.4695992308334795E-3</v>
      </c>
      <c r="G154" s="3">
        <v>-3.01498879084433E-2</v>
      </c>
      <c r="H154" s="3">
        <v>8.3461571335213499E-4</v>
      </c>
      <c r="I154" s="3">
        <v>9.1694281733001592E-3</v>
      </c>
      <c r="J154" s="3">
        <v>8.3606313216875606E-3</v>
      </c>
      <c r="K154" s="3">
        <v>1.45064964393597E-2</v>
      </c>
      <c r="L154" s="3">
        <v>7.1059594877001904E-3</v>
      </c>
      <c r="M154" s="3">
        <v>1.24737525434015E-2</v>
      </c>
      <c r="N154" s="3">
        <v>1.5652015355877E-2</v>
      </c>
      <c r="O154" s="3">
        <v>2.1544524698777798E-2</v>
      </c>
      <c r="P154" s="3">
        <v>-6.0275581473513598E-2</v>
      </c>
      <c r="Q154" s="3">
        <v>-1.0713602521732099E-2</v>
      </c>
      <c r="R154" s="3">
        <v>-6.6915936420178194E-5</v>
      </c>
      <c r="S154" s="3">
        <v>-1.9570348860349002E-2</v>
      </c>
      <c r="T154" s="3">
        <v>1.05903881776983E-2</v>
      </c>
      <c r="U154" s="3">
        <v>1.34367913593492E-2</v>
      </c>
      <c r="V154" s="3">
        <v>-8.6163259334067592E-3</v>
      </c>
    </row>
    <row r="155" spans="2:22">
      <c r="B155" t="s">
        <v>152</v>
      </c>
      <c r="C155" s="3">
        <v>5.9680957040539301E-2</v>
      </c>
      <c r="D155" s="3">
        <v>2.3981903576642399E-2</v>
      </c>
      <c r="E155" s="3">
        <v>-1.80261277232838E-2</v>
      </c>
      <c r="F155" s="3">
        <v>2.34183679732562E-2</v>
      </c>
      <c r="G155" s="3">
        <v>1.7302676307546599E-2</v>
      </c>
      <c r="H155" s="3">
        <v>8.1681446008837703E-3</v>
      </c>
      <c r="I155" s="3">
        <v>2.02470052357261E-2</v>
      </c>
      <c r="J155" s="3">
        <v>-3.3029187681060501E-2</v>
      </c>
      <c r="K155" s="3">
        <v>2.5741813375507398E-2</v>
      </c>
      <c r="L155" s="3">
        <v>-4.38981178259727E-2</v>
      </c>
      <c r="M155" s="3">
        <v>-1.2191155228547201E-2</v>
      </c>
      <c r="N155" s="3">
        <v>1.28691094829856E-2</v>
      </c>
      <c r="O155" s="3">
        <v>2.5763837226761899E-2</v>
      </c>
      <c r="P155" s="3">
        <v>2.2549167379754299E-2</v>
      </c>
      <c r="Q155" s="3">
        <v>-1.2303792566402099E-3</v>
      </c>
      <c r="R155" s="3">
        <v>-7.3082340883508798E-3</v>
      </c>
      <c r="S155" s="3">
        <v>1.40699603140931E-3</v>
      </c>
      <c r="T155" s="3">
        <v>3.51142485626511E-3</v>
      </c>
      <c r="U155" s="3">
        <v>-8.2193068367129196E-2</v>
      </c>
      <c r="V155" s="3">
        <v>-8.8139460232816505E-2</v>
      </c>
    </row>
    <row r="156" spans="2:22">
      <c r="B156" t="s">
        <v>153</v>
      </c>
      <c r="C156" s="3">
        <v>1.0766586412055501E-2</v>
      </c>
      <c r="D156" s="3">
        <v>3.0974635182546201E-2</v>
      </c>
      <c r="E156" s="3">
        <v>1.5125857219241499E-2</v>
      </c>
      <c r="F156" s="3">
        <v>-1.4181845809388499E-2</v>
      </c>
      <c r="G156" s="3">
        <v>1.6755643066546901E-2</v>
      </c>
      <c r="H156" s="3">
        <v>9.1348985653729401E-3</v>
      </c>
      <c r="I156" s="3">
        <v>1.2458326080897799E-2</v>
      </c>
      <c r="J156" s="3">
        <v>-1.59152874623004E-2</v>
      </c>
      <c r="K156" s="3">
        <v>-1.5562344253930299E-3</v>
      </c>
      <c r="L156" s="3">
        <v>-3.0827430259150999E-2</v>
      </c>
      <c r="M156" s="3">
        <v>1.5948711771478899E-2</v>
      </c>
      <c r="N156" s="3">
        <v>-6.4988189252845798E-3</v>
      </c>
      <c r="O156" s="3">
        <v>-4.41310413266549E-2</v>
      </c>
      <c r="P156" s="3">
        <v>3.4860145108537299E-2</v>
      </c>
      <c r="Q156" s="3">
        <v>-4.4054432095646398E-2</v>
      </c>
      <c r="R156" s="3">
        <v>1.75776957330031E-2</v>
      </c>
      <c r="S156" s="3">
        <v>-5.4037661380500904E-3</v>
      </c>
      <c r="T156" s="3">
        <v>-1.58830308150043E-2</v>
      </c>
      <c r="U156" s="3">
        <v>1.8266124738491599E-2</v>
      </c>
      <c r="V156" s="3">
        <v>1.72702405275868E-2</v>
      </c>
    </row>
    <row r="157" spans="2:22">
      <c r="B157" t="s">
        <v>154</v>
      </c>
      <c r="C157" s="3">
        <v>3.5005723372101699E-2</v>
      </c>
      <c r="D157" s="3">
        <v>1.01779132369789E-2</v>
      </c>
      <c r="E157" s="3">
        <v>1.50980664064369E-2</v>
      </c>
      <c r="F157" s="3">
        <v>-5.86654972391962E-3</v>
      </c>
      <c r="G157" s="3">
        <v>-1.6971272879304899E-2</v>
      </c>
      <c r="H157" s="3">
        <v>-6.6125654315221201E-3</v>
      </c>
      <c r="I157" s="3">
        <v>-7.86771835070494E-3</v>
      </c>
      <c r="J157" s="3">
        <v>-1.30864618033169E-2</v>
      </c>
      <c r="K157" s="3">
        <v>-7.6367532700849202E-3</v>
      </c>
      <c r="L157" s="3">
        <v>-1.1979581835069499E-2</v>
      </c>
      <c r="M157" s="3">
        <v>-1.8594279959552502E-2</v>
      </c>
      <c r="N157" s="3">
        <v>2.0588963749851E-3</v>
      </c>
      <c r="O157" s="3">
        <v>-1.7130894316297302E-2</v>
      </c>
      <c r="P157" s="3">
        <v>5.4614421790653801E-3</v>
      </c>
      <c r="Q157" s="3">
        <v>-3.3415308592011201E-3</v>
      </c>
      <c r="R157" s="3">
        <v>-1.4499685132307901E-2</v>
      </c>
      <c r="S157" s="3">
        <v>3.79645070876537E-3</v>
      </c>
      <c r="T157" s="3">
        <v>-1.44957428787785E-2</v>
      </c>
      <c r="U157" s="3">
        <v>4.3220344410212401E-3</v>
      </c>
      <c r="V157" s="3">
        <v>2.9874073692809198E-4</v>
      </c>
    </row>
    <row r="158" spans="2:22">
      <c r="B158" t="s">
        <v>155</v>
      </c>
      <c r="C158" s="3">
        <v>1.0061318055638599E-2</v>
      </c>
      <c r="D158" s="3">
        <v>5.20716317621224E-2</v>
      </c>
      <c r="E158" s="3">
        <v>8.9539784917531499E-3</v>
      </c>
      <c r="F158" s="3">
        <v>-1.29038597951529E-2</v>
      </c>
      <c r="G158" s="3">
        <v>1.8676928452488001E-2</v>
      </c>
      <c r="H158" s="3">
        <v>3.5973110221680601E-3</v>
      </c>
      <c r="I158" s="3">
        <v>2.1179901910088499E-2</v>
      </c>
      <c r="J158" s="3">
        <v>-1.9851588133319002E-2</v>
      </c>
      <c r="K158" s="3">
        <v>-5.1324996317716502E-3</v>
      </c>
      <c r="L158" s="3">
        <v>-5.4837847776012603E-2</v>
      </c>
      <c r="M158" s="3">
        <v>2.07126123968033E-2</v>
      </c>
      <c r="N158" s="3">
        <v>1.72358088469299E-2</v>
      </c>
      <c r="O158" s="3">
        <v>-6.8872384621587096E-2</v>
      </c>
      <c r="P158" s="3">
        <v>4.7689162894641098E-2</v>
      </c>
      <c r="Q158" s="3">
        <v>-7.4494722432542196E-2</v>
      </c>
      <c r="R158" s="3">
        <v>-8.9510241442384304E-3</v>
      </c>
      <c r="S158" s="3">
        <v>-8.5634763002643294E-3</v>
      </c>
      <c r="T158" s="3">
        <v>-3.4026576419808899E-2</v>
      </c>
      <c r="U158" s="3">
        <v>4.9861187320646497E-3</v>
      </c>
      <c r="V158" s="3">
        <v>4.3623094876384202E-2</v>
      </c>
    </row>
    <row r="159" spans="2:22">
      <c r="B159" t="s">
        <v>156</v>
      </c>
      <c r="C159" s="3">
        <v>1.31199915137449E-2</v>
      </c>
      <c r="D159" s="3">
        <v>-2.2457439765554699E-3</v>
      </c>
      <c r="E159" s="3">
        <v>5.1301671000146903E-2</v>
      </c>
      <c r="F159" s="3">
        <v>-4.3139441649261701E-2</v>
      </c>
      <c r="G159" s="3">
        <v>4.9472808388800499E-2</v>
      </c>
      <c r="H159" s="3">
        <v>1.20838293447533E-2</v>
      </c>
      <c r="I159" s="3">
        <v>-9.1174289104899893E-3</v>
      </c>
      <c r="J159" s="3">
        <v>5.1401896273083501E-3</v>
      </c>
      <c r="K159" s="3">
        <v>-1.32473243730968E-2</v>
      </c>
      <c r="L159" s="3">
        <v>1.23186633974284E-2</v>
      </c>
      <c r="M159" s="3">
        <v>2.33734990016429E-2</v>
      </c>
      <c r="N159" s="3">
        <v>-1.7066188181168802E-2</v>
      </c>
      <c r="O159" s="3">
        <v>-1.65636135190442E-3</v>
      </c>
      <c r="P159" s="3">
        <v>1.90624981783389E-2</v>
      </c>
      <c r="Q159" s="3">
        <v>1.2379705685616599E-2</v>
      </c>
      <c r="R159" s="3">
        <v>1.5960702359208798E-2</v>
      </c>
      <c r="S159" s="3">
        <v>4.0364007877647601E-2</v>
      </c>
      <c r="T159" s="3">
        <v>-1.20725678069964E-2</v>
      </c>
      <c r="U159" s="3">
        <v>-2.5580942006877098E-2</v>
      </c>
      <c r="V159" s="3">
        <v>1.4794571179653999E-2</v>
      </c>
    </row>
    <row r="160" spans="2:22">
      <c r="B160" t="s">
        <v>157</v>
      </c>
      <c r="C160" s="3">
        <v>9.8340255522961998E-3</v>
      </c>
      <c r="D160" s="3">
        <v>1.6919700761967801E-2</v>
      </c>
      <c r="E160" s="3">
        <v>1.9691518495257701E-2</v>
      </c>
      <c r="F160" s="3">
        <v>1.7244253844314901E-4</v>
      </c>
      <c r="G160" s="3">
        <v>1.17950550368575E-2</v>
      </c>
      <c r="H160" s="3">
        <v>1.5266316962834399E-2</v>
      </c>
      <c r="I160" s="3">
        <v>1.41465717140365E-2</v>
      </c>
      <c r="J160" s="3">
        <v>-1.1317734145882601E-2</v>
      </c>
      <c r="K160" s="3">
        <v>-2.65712180150099E-2</v>
      </c>
      <c r="L160" s="3">
        <v>-2.11778118028834E-2</v>
      </c>
      <c r="M160" s="3">
        <v>2.04532523916395E-2</v>
      </c>
      <c r="N160" s="3">
        <v>1.2598349257883199E-2</v>
      </c>
      <c r="O160" s="3">
        <v>-3.8732890130868301E-2</v>
      </c>
      <c r="P160" s="3">
        <v>3.7176362372262399E-2</v>
      </c>
      <c r="Q160" s="3">
        <v>-1.8631490491849301E-2</v>
      </c>
      <c r="R160" s="3">
        <v>-9.5436111093656992E-3</v>
      </c>
      <c r="S160" s="3">
        <v>2.5808801949336799E-2</v>
      </c>
      <c r="T160" s="3">
        <v>1.9929357312007999E-3</v>
      </c>
      <c r="U160" s="3">
        <v>8.3047805267035899E-3</v>
      </c>
      <c r="V160" s="3">
        <v>1.6966923127902898E-2</v>
      </c>
    </row>
    <row r="161" spans="2:22">
      <c r="B161" t="s">
        <v>158</v>
      </c>
      <c r="C161" s="3">
        <v>4.0354422702170101E-2</v>
      </c>
      <c r="D161" s="3">
        <v>6.8113855269172699E-3</v>
      </c>
      <c r="E161" s="3">
        <v>2.9214425863401301E-2</v>
      </c>
      <c r="F161" s="3">
        <v>-1.8809627307297801E-2</v>
      </c>
      <c r="G161" s="3">
        <v>2.4887235338054798E-3</v>
      </c>
      <c r="H161" s="3">
        <v>1.31361635299111E-2</v>
      </c>
      <c r="I161" s="3">
        <v>1.8188246188891002E-2</v>
      </c>
      <c r="J161" s="3">
        <v>-1.9889426299399701E-2</v>
      </c>
      <c r="K161" s="3">
        <v>1.53140394494179E-2</v>
      </c>
      <c r="L161" s="3">
        <v>-4.2989905073713197E-2</v>
      </c>
      <c r="M161" s="3">
        <v>-1.5632591058819201E-2</v>
      </c>
      <c r="N161" s="3">
        <v>5.3370002589841002E-2</v>
      </c>
      <c r="O161" s="3">
        <v>5.51149330575688E-3</v>
      </c>
      <c r="P161" s="3">
        <v>-1.36465759110835E-2</v>
      </c>
      <c r="Q161" s="3">
        <v>1.5331237538916499E-2</v>
      </c>
      <c r="R161" s="3">
        <v>-4.8504531183025798E-3</v>
      </c>
      <c r="S161" s="3">
        <v>-2.83475663344365E-2</v>
      </c>
      <c r="T161" s="3">
        <v>2.14735681413428E-2</v>
      </c>
      <c r="U161" s="3">
        <v>-4.9082368620451698E-2</v>
      </c>
      <c r="V161" s="3">
        <v>-5.3578792689613797E-2</v>
      </c>
    </row>
    <row r="162" spans="2:22">
      <c r="B162" t="s">
        <v>159</v>
      </c>
      <c r="C162" s="3">
        <v>1.49884765912224E-2</v>
      </c>
      <c r="D162" s="3">
        <v>4.5397648359282401E-2</v>
      </c>
      <c r="E162" s="3">
        <v>1.5038943846192299E-2</v>
      </c>
      <c r="F162" s="3">
        <v>-1.1620794562241099E-2</v>
      </c>
      <c r="G162" s="3">
        <v>-8.68845234817699E-3</v>
      </c>
      <c r="H162" s="3">
        <v>2.30459301895094E-2</v>
      </c>
      <c r="I162" s="3">
        <v>1.1912954047641399E-2</v>
      </c>
      <c r="J162" s="3">
        <v>-1.7674376877566501E-2</v>
      </c>
      <c r="K162" s="3">
        <v>2.03080876329166E-2</v>
      </c>
      <c r="L162" s="3">
        <v>-3.98550990521866E-2</v>
      </c>
      <c r="M162" s="3">
        <v>-2.72207990606379E-3</v>
      </c>
      <c r="N162" s="3">
        <v>3.9322054321982297E-2</v>
      </c>
      <c r="O162" s="3">
        <v>-3.2499062412759197E-2</v>
      </c>
      <c r="P162" s="3">
        <v>2.84545472702439E-2</v>
      </c>
      <c r="Q162" s="3">
        <v>7.06225474009843E-3</v>
      </c>
      <c r="R162" s="3">
        <v>-1.1805277529337501E-3</v>
      </c>
      <c r="S162" s="3">
        <v>-4.64499422272527E-3</v>
      </c>
      <c r="T162" s="3">
        <v>-9.4111754673872703E-3</v>
      </c>
      <c r="U162" s="3">
        <v>7.8627309747979109E-3</v>
      </c>
      <c r="V162" s="3">
        <v>1.4061445499001001E-2</v>
      </c>
    </row>
    <row r="163" spans="2:22">
      <c r="B163" t="s">
        <v>160</v>
      </c>
      <c r="C163" s="3">
        <v>1.2187760344676E-2</v>
      </c>
      <c r="D163" s="3">
        <v>5.5516215805267201E-2</v>
      </c>
      <c r="E163" s="3">
        <v>-2.0994219147339802E-2</v>
      </c>
      <c r="F163" s="3">
        <v>1.8259978745910399E-2</v>
      </c>
      <c r="G163" s="3">
        <v>1.38487013392215E-2</v>
      </c>
      <c r="H163" s="3">
        <v>2.3274921599391499E-2</v>
      </c>
      <c r="I163" s="3">
        <v>5.0656966118519997E-2</v>
      </c>
      <c r="J163" s="3">
        <v>-5.0878148154299897E-2</v>
      </c>
      <c r="K163" s="3">
        <v>-1.53699733978744E-2</v>
      </c>
      <c r="L163" s="3">
        <v>1.53142394766249E-2</v>
      </c>
      <c r="M163" s="3">
        <v>6.1719009589411697E-3</v>
      </c>
      <c r="N163" s="3">
        <v>-2.11385472644453E-3</v>
      </c>
      <c r="O163" s="3">
        <v>3.2272597131792701E-3</v>
      </c>
      <c r="P163" s="3">
        <v>2.0611049712940799E-2</v>
      </c>
      <c r="Q163" s="3">
        <v>1.46026982004493E-2</v>
      </c>
      <c r="R163" s="3">
        <v>-5.7430895190255501E-2</v>
      </c>
      <c r="S163" s="3">
        <v>1.5598755302141901E-2</v>
      </c>
      <c r="T163" s="3">
        <v>-1.55214456778011E-2</v>
      </c>
      <c r="U163" s="3">
        <v>-1.81483144427598E-3</v>
      </c>
      <c r="V163" s="3">
        <v>1.6464153796774E-2</v>
      </c>
    </row>
    <row r="164" spans="2:22">
      <c r="B164" t="s">
        <v>161</v>
      </c>
      <c r="C164" s="3">
        <v>3.93172844332264E-2</v>
      </c>
      <c r="D164" s="3">
        <v>1.07169762759226E-2</v>
      </c>
      <c r="E164" s="3">
        <v>2.16575995839287E-2</v>
      </c>
      <c r="F164" s="3">
        <v>-3.46071816806931E-3</v>
      </c>
      <c r="G164" s="3">
        <v>-2.8916131785194501E-2</v>
      </c>
      <c r="H164" s="3">
        <v>-1.7690984217984399E-3</v>
      </c>
      <c r="I164" s="3">
        <v>-1.1346868913245999E-2</v>
      </c>
      <c r="J164" s="3">
        <v>-2.8563660582237499E-2</v>
      </c>
      <c r="K164" s="3">
        <v>-6.1886687385378503E-3</v>
      </c>
      <c r="L164" s="3">
        <v>-8.8229939641998704E-3</v>
      </c>
      <c r="M164" s="3">
        <v>-1.2391413068720601E-2</v>
      </c>
      <c r="N164" s="3">
        <v>2.3354121138041199E-2</v>
      </c>
      <c r="O164" s="3">
        <v>7.69816570449703E-3</v>
      </c>
      <c r="P164" s="3">
        <v>-6.7333723122026297E-3</v>
      </c>
      <c r="Q164" s="3">
        <v>-4.8131788491438199E-3</v>
      </c>
      <c r="R164" s="3">
        <v>-2.6589566681646201E-3</v>
      </c>
      <c r="S164" s="3">
        <v>-4.5056565899654604E-3</v>
      </c>
      <c r="T164" s="3">
        <v>1.52711634959666E-2</v>
      </c>
      <c r="U164" s="3">
        <v>-1.73478372461897E-3</v>
      </c>
      <c r="V164" s="3">
        <v>-1.92910506034915E-2</v>
      </c>
    </row>
    <row r="165" spans="2:22">
      <c r="B165" t="s">
        <v>162</v>
      </c>
      <c r="C165" s="3">
        <v>-4.7307313315826001E-3</v>
      </c>
      <c r="D165" s="3">
        <v>1.7891063997458202E-2</v>
      </c>
      <c r="E165" s="3">
        <v>2.33357806342968E-2</v>
      </c>
      <c r="F165" s="3">
        <v>-9.6722675975845496E-3</v>
      </c>
      <c r="G165" s="3">
        <v>1.4688869333795601E-2</v>
      </c>
      <c r="H165" s="3">
        <v>4.8744706523055702E-2</v>
      </c>
      <c r="I165" s="3">
        <v>4.9767050255457898E-2</v>
      </c>
      <c r="J165" s="3">
        <v>-9.6623743226856903E-3</v>
      </c>
      <c r="K165" s="3">
        <v>-1.1842814224082499E-2</v>
      </c>
      <c r="L165" s="3">
        <v>2.4984783545725898E-2</v>
      </c>
      <c r="M165" s="3">
        <v>3.5292532022606203E-2</v>
      </c>
      <c r="N165" s="3">
        <v>-2.3299431426737401E-3</v>
      </c>
      <c r="O165" s="3">
        <v>1.0691833019541699E-2</v>
      </c>
      <c r="P165" s="3">
        <v>-1.0004087686045901E-2</v>
      </c>
      <c r="Q165" s="3">
        <v>2.6980848185077899E-2</v>
      </c>
      <c r="R165" s="3">
        <v>-5.1257453274970097E-2</v>
      </c>
      <c r="S165" s="3">
        <v>2.26109703264709E-2</v>
      </c>
      <c r="T165" s="3">
        <v>1.2240270828182E-2</v>
      </c>
      <c r="U165" s="3">
        <v>-2.2817806738263901E-2</v>
      </c>
      <c r="V165" s="3">
        <v>-2.4748835979436602E-2</v>
      </c>
    </row>
    <row r="166" spans="2:22">
      <c r="B166" t="s">
        <v>163</v>
      </c>
      <c r="C166" s="3">
        <v>-3.7987476594141097E-2</v>
      </c>
      <c r="D166" s="3">
        <v>0.17264494726490001</v>
      </c>
      <c r="E166" s="3">
        <v>-3.7384609797424498E-3</v>
      </c>
      <c r="F166" s="3">
        <v>0.10674760541395099</v>
      </c>
      <c r="G166" s="3">
        <v>-0.10974953096601001</v>
      </c>
      <c r="H166" s="3">
        <v>-5.7627336762244297E-2</v>
      </c>
      <c r="I166" s="3">
        <v>-6.4903015858253699E-2</v>
      </c>
      <c r="J166" s="3">
        <v>7.6066918960222499E-3</v>
      </c>
      <c r="K166" s="3">
        <v>-0.167627684951696</v>
      </c>
      <c r="L166" s="3">
        <v>-3.7731776063831601E-2</v>
      </c>
      <c r="M166" s="3">
        <v>0.222895959660043</v>
      </c>
      <c r="N166" s="3">
        <v>-6.3234565030969997E-2</v>
      </c>
      <c r="O166" s="3">
        <v>-0.121403195460657</v>
      </c>
      <c r="P166" s="3">
        <v>-2.5178757330092699E-2</v>
      </c>
      <c r="Q166" s="3">
        <v>-5.36887277103247E-2</v>
      </c>
      <c r="R166" s="3">
        <v>0.10610240985145</v>
      </c>
      <c r="S166" s="3">
        <v>-2.5453861520409401E-2</v>
      </c>
      <c r="T166" s="3">
        <v>-3.6235905593900802E-2</v>
      </c>
      <c r="U166" s="3">
        <v>-0.17891161258782001</v>
      </c>
      <c r="V166" s="3">
        <v>3.5718933456976999E-2</v>
      </c>
    </row>
    <row r="167" spans="2:22">
      <c r="B167" t="s">
        <v>164</v>
      </c>
      <c r="C167" s="3">
        <v>-2.64592708429792E-2</v>
      </c>
      <c r="D167" s="3">
        <v>6.8592715273140703E-2</v>
      </c>
      <c r="E167" s="3">
        <v>-3.21588593697133E-2</v>
      </c>
      <c r="F167" s="3">
        <v>5.3685913137745296E-3</v>
      </c>
      <c r="G167" s="3">
        <v>4.8152042685268598E-2</v>
      </c>
      <c r="H167" s="3">
        <v>-5.2861584070035402E-3</v>
      </c>
      <c r="I167" s="3">
        <v>-1.5888951311032601E-2</v>
      </c>
      <c r="J167" s="3">
        <v>-7.3035350710969503E-3</v>
      </c>
      <c r="K167" s="3">
        <v>-3.7277527659746998E-2</v>
      </c>
      <c r="L167" s="3">
        <v>5.86046556243459E-2</v>
      </c>
      <c r="M167" s="3">
        <v>3.92488490401609E-4</v>
      </c>
      <c r="N167" s="3">
        <v>-5.5695463845236597E-2</v>
      </c>
      <c r="O167" s="3">
        <v>-4.0758805953565902E-2</v>
      </c>
      <c r="P167" s="3">
        <v>1.13416499979261E-2</v>
      </c>
      <c r="Q167" s="3">
        <v>-5.24988612484222E-2</v>
      </c>
      <c r="R167" s="3">
        <v>-3.7741440155927897E-2</v>
      </c>
      <c r="S167" s="3">
        <v>-7.4467953464579795E-2</v>
      </c>
      <c r="T167" s="3">
        <v>2.1751568260984601E-2</v>
      </c>
      <c r="U167" s="3">
        <v>-7.8329448608336905E-2</v>
      </c>
      <c r="V167" s="3">
        <v>-2.3545180456772102E-2</v>
      </c>
    </row>
    <row r="168" spans="2:22">
      <c r="B168" t="s">
        <v>165</v>
      </c>
      <c r="C168" s="3">
        <v>-1.9002260297965401E-5</v>
      </c>
      <c r="D168" s="3">
        <v>-1.1406800741387901E-2</v>
      </c>
      <c r="E168" s="3">
        <v>7.7998449595141602E-3</v>
      </c>
      <c r="F168" s="3">
        <v>2.8448536588941298E-3</v>
      </c>
      <c r="G168" s="3">
        <v>8.7426724160561999E-3</v>
      </c>
      <c r="H168" s="3">
        <v>1.07682775795014E-2</v>
      </c>
      <c r="I168" s="3">
        <v>7.2245019427168503E-4</v>
      </c>
      <c r="J168" s="3">
        <v>-4.8720890389970196E-3</v>
      </c>
      <c r="K168" s="3">
        <v>-1.31500614284976E-2</v>
      </c>
      <c r="L168" s="3">
        <v>4.5708555115960697E-3</v>
      </c>
      <c r="M168" s="3">
        <v>5.1769910270128899E-3</v>
      </c>
      <c r="N168" s="3">
        <v>1.20349827808276E-2</v>
      </c>
      <c r="O168" s="3">
        <v>-1.30666488842568E-2</v>
      </c>
      <c r="P168" s="3">
        <v>-4.4870384346204399E-3</v>
      </c>
      <c r="Q168" s="3">
        <v>-6.1755515076398896E-4</v>
      </c>
      <c r="R168" s="3">
        <v>6.9756717032655197E-3</v>
      </c>
      <c r="S168" s="3">
        <v>-9.3631589336389699E-3</v>
      </c>
      <c r="T168" s="3">
        <v>6.9332142223216603E-3</v>
      </c>
      <c r="U168" s="3">
        <v>9.8240413652328894E-3</v>
      </c>
      <c r="V168" s="3">
        <v>4.84604175795418E-3</v>
      </c>
    </row>
    <row r="169" spans="2:22">
      <c r="B169" t="s">
        <v>166</v>
      </c>
      <c r="C169" s="3">
        <v>-1.6364113551727299E-2</v>
      </c>
      <c r="D169" s="3">
        <v>2.6661626750960499E-2</v>
      </c>
      <c r="E169" s="3">
        <v>2.7047490424455201E-2</v>
      </c>
      <c r="F169" s="3">
        <v>3.9157740352542998E-2</v>
      </c>
      <c r="G169" s="3">
        <v>2.8741059918782801E-3</v>
      </c>
      <c r="H169" s="3">
        <v>5.5273896999880898E-3</v>
      </c>
      <c r="I169" s="3">
        <v>-2.6600656694362498E-2</v>
      </c>
      <c r="J169" s="3">
        <v>2.9830663632995299E-2</v>
      </c>
      <c r="K169" s="3">
        <v>-2.8099444739415801E-2</v>
      </c>
      <c r="L169" s="3">
        <v>-5.3717429487917197E-2</v>
      </c>
      <c r="M169" s="3">
        <v>1.10197795276705E-3</v>
      </c>
      <c r="N169" s="3">
        <v>-9.9533932677002591E-3</v>
      </c>
      <c r="O169" s="3">
        <v>1.84810184011753E-3</v>
      </c>
      <c r="P169" s="3">
        <v>1.2556294065112999E-2</v>
      </c>
      <c r="Q169" s="3">
        <v>2.42828702815822E-2</v>
      </c>
      <c r="R169" s="3">
        <v>-2.1996751326083801E-2</v>
      </c>
      <c r="S169" s="3">
        <v>-7.7942973773758297E-3</v>
      </c>
      <c r="T169" s="3">
        <v>1.7351651141539901E-2</v>
      </c>
      <c r="U169" s="3">
        <v>3.5610160129821898E-2</v>
      </c>
      <c r="V169" s="3">
        <v>5.2701316900169897E-3</v>
      </c>
    </row>
    <row r="170" spans="2:22">
      <c r="B170" t="s">
        <v>167</v>
      </c>
      <c r="C170" s="3">
        <v>2.9071729303750699E-3</v>
      </c>
      <c r="D170" s="3">
        <v>8.1411599714988295E-3</v>
      </c>
      <c r="E170" s="3">
        <v>1.9996458124022402E-2</v>
      </c>
      <c r="F170" s="3">
        <v>-1.2669268955956599E-2</v>
      </c>
      <c r="G170" s="3">
        <v>1.29647732213698E-2</v>
      </c>
      <c r="H170" s="3">
        <v>2.5324062371536199E-2</v>
      </c>
      <c r="I170" s="3">
        <v>-3.6199011709620301E-3</v>
      </c>
      <c r="J170" s="3">
        <v>8.7060219402838104E-3</v>
      </c>
      <c r="K170" s="3">
        <v>-9.8565085088017403E-3</v>
      </c>
      <c r="L170" s="3">
        <v>1.7713062436965198E-2</v>
      </c>
      <c r="M170" s="3">
        <v>3.2840498688379901E-3</v>
      </c>
      <c r="N170" s="3">
        <v>-7.0746520341570199E-3</v>
      </c>
      <c r="O170" s="3">
        <v>-1.40965691609398E-3</v>
      </c>
      <c r="P170" s="3">
        <v>-8.2713419845480592E-3</v>
      </c>
      <c r="Q170" s="3">
        <v>-1.43299421337225E-2</v>
      </c>
      <c r="R170" s="3">
        <v>-1.01650452843123E-2</v>
      </c>
      <c r="S170" s="3">
        <v>-1.0828754336880599E-2</v>
      </c>
      <c r="T170" s="3">
        <v>4.1281582682324597E-2</v>
      </c>
      <c r="U170" s="3">
        <v>2.1062225736057E-2</v>
      </c>
      <c r="V170" s="3">
        <v>6.2105350239060903E-3</v>
      </c>
    </row>
    <row r="171" spans="2:22">
      <c r="B171" t="s">
        <v>168</v>
      </c>
      <c r="C171" s="3">
        <v>-4.7286815442361102E-2</v>
      </c>
      <c r="D171" s="3">
        <v>2.4740988823187302E-2</v>
      </c>
      <c r="E171" s="3">
        <v>1.4713525818095E-2</v>
      </c>
      <c r="F171" s="3">
        <v>6.5880134752633296E-2</v>
      </c>
      <c r="G171" s="3">
        <v>1.12155058489094E-2</v>
      </c>
      <c r="H171" s="3">
        <v>6.67903142028793E-2</v>
      </c>
      <c r="I171" s="3">
        <v>3.1293620447912701E-2</v>
      </c>
      <c r="J171" s="3">
        <v>-1.48959568777928E-2</v>
      </c>
      <c r="K171" s="3">
        <v>-1.93194276444979E-2</v>
      </c>
      <c r="L171" s="3">
        <v>-6.0623063439647899E-2</v>
      </c>
      <c r="M171" s="3">
        <v>-4.13909274024679E-2</v>
      </c>
      <c r="N171" s="3">
        <v>-3.5316152248539199E-3</v>
      </c>
      <c r="O171" s="3">
        <v>-8.2461475127045505E-2</v>
      </c>
      <c r="P171" s="3">
        <v>-0.16207997786289399</v>
      </c>
      <c r="Q171" s="3">
        <v>1.1991957984142499E-2</v>
      </c>
      <c r="R171" s="3">
        <v>5.3606425112390698E-3</v>
      </c>
      <c r="S171" s="3">
        <v>0.123597605955654</v>
      </c>
      <c r="T171" s="3">
        <v>-4.8652162169964798E-2</v>
      </c>
      <c r="U171" s="3">
        <v>-4.2029936861992599E-2</v>
      </c>
      <c r="V171" s="3">
        <v>3.5538493757063902E-2</v>
      </c>
    </row>
    <row r="172" spans="2:22">
      <c r="B172" t="s">
        <v>169</v>
      </c>
      <c r="C172" s="3">
        <v>-6.5308007006423599E-2</v>
      </c>
      <c r="D172" s="3">
        <v>8.6496967066939295E-2</v>
      </c>
      <c r="E172" s="3">
        <v>-2.9700274626109002E-3</v>
      </c>
      <c r="F172" s="3">
        <v>5.5894175406179497E-2</v>
      </c>
      <c r="G172" s="3">
        <v>4.5294595316826503E-2</v>
      </c>
      <c r="H172" s="3">
        <v>5.4754780629288798E-2</v>
      </c>
      <c r="I172" s="3">
        <v>3.0384574989521299E-2</v>
      </c>
      <c r="J172" s="3">
        <v>-1.41409395798342E-2</v>
      </c>
      <c r="K172" s="3">
        <v>-2.23482629825742E-2</v>
      </c>
      <c r="L172" s="3">
        <v>-2.7527009477113701E-2</v>
      </c>
      <c r="M172" s="3">
        <v>-4.8529389988887998E-2</v>
      </c>
      <c r="N172" s="3">
        <v>-3.97522859754166E-2</v>
      </c>
      <c r="O172" s="3">
        <v>-6.93459214055763E-2</v>
      </c>
      <c r="P172" s="3">
        <v>-0.17558311697439699</v>
      </c>
      <c r="Q172" s="3">
        <v>1.4691400414835101E-2</v>
      </c>
      <c r="R172" s="3">
        <v>-4.8753951281046599E-3</v>
      </c>
      <c r="S172" s="3">
        <v>0.15309800080209801</v>
      </c>
      <c r="T172" s="3">
        <v>-6.03407977933028E-2</v>
      </c>
      <c r="U172" s="3">
        <v>-3.8333310134647698E-2</v>
      </c>
      <c r="V172" s="3">
        <v>1.25302204858354E-2</v>
      </c>
    </row>
    <row r="173" spans="2:22">
      <c r="B173" t="s">
        <v>170</v>
      </c>
      <c r="C173" s="3">
        <v>7.0570402178924399E-3</v>
      </c>
      <c r="D173" s="3">
        <v>8.2129329609149093E-2</v>
      </c>
      <c r="E173" s="3">
        <v>-4.7323448539607502E-2</v>
      </c>
      <c r="F173" s="3">
        <v>-1.5553415221374199E-2</v>
      </c>
      <c r="G173" s="3">
        <v>2.7210728987734498E-2</v>
      </c>
      <c r="H173" s="3">
        <v>-3.7519300899027899E-2</v>
      </c>
      <c r="I173" s="3">
        <v>-8.9658897122774899E-3</v>
      </c>
      <c r="J173" s="3">
        <v>5.2708354930561798E-3</v>
      </c>
      <c r="K173" s="3">
        <v>-2.29065156296569E-3</v>
      </c>
      <c r="L173" s="3">
        <v>-2.8007295832589698E-3</v>
      </c>
      <c r="M173" s="3">
        <v>-3.73192001384307E-3</v>
      </c>
      <c r="N173" s="3">
        <v>1.7457043393725401E-3</v>
      </c>
      <c r="O173" s="3">
        <v>-1.52257164079598E-2</v>
      </c>
      <c r="P173" s="3">
        <v>3.1115245148197598E-3</v>
      </c>
      <c r="Q173" s="3">
        <v>4.6428640276288999E-2</v>
      </c>
      <c r="R173" s="3">
        <v>-5.9572382199922697E-2</v>
      </c>
      <c r="S173" s="3">
        <v>4.5661234152493901E-2</v>
      </c>
      <c r="T173" s="3">
        <v>-4.9879905405796697E-2</v>
      </c>
      <c r="U173" s="3">
        <v>-1.34676679489069E-2</v>
      </c>
      <c r="V173" s="3">
        <v>2.4307928429599401E-2</v>
      </c>
    </row>
    <row r="174" spans="2:22">
      <c r="B174" t="s">
        <v>171</v>
      </c>
      <c r="C174" s="3">
        <v>6.7324717318036197E-3</v>
      </c>
      <c r="D174" s="3">
        <v>1.5295001840711401E-2</v>
      </c>
      <c r="E174" s="3">
        <v>1.5952295275199701E-3</v>
      </c>
      <c r="F174" s="3">
        <v>-4.5457460519167598E-3</v>
      </c>
      <c r="G174" s="3">
        <v>9.97493592129391E-3</v>
      </c>
      <c r="H174" s="3">
        <v>7.4574120026251398E-3</v>
      </c>
      <c r="I174" s="3">
        <v>-1.4746083141211799E-2</v>
      </c>
      <c r="J174" s="3">
        <v>-3.4733076899473398E-3</v>
      </c>
      <c r="K174" s="3">
        <v>-3.9891452329289902E-2</v>
      </c>
      <c r="L174" s="3">
        <v>7.74237645316447E-3</v>
      </c>
      <c r="M174" s="3">
        <v>1.6558870497589001E-2</v>
      </c>
      <c r="N174" s="3">
        <v>1.5001363108202799E-2</v>
      </c>
      <c r="O174" s="3">
        <v>-5.3837702658179797E-2</v>
      </c>
      <c r="P174" s="3">
        <v>2.7210806292527E-2</v>
      </c>
      <c r="Q174" s="3">
        <v>3.1393614018984298E-4</v>
      </c>
      <c r="R174" s="3">
        <v>-5.3730381339727401E-3</v>
      </c>
      <c r="S174" s="3">
        <v>3.4270651681039099E-2</v>
      </c>
      <c r="T174" s="3">
        <v>-2.6460019621133899E-2</v>
      </c>
      <c r="U174" s="3">
        <v>-2.03102847463262E-2</v>
      </c>
      <c r="V174" s="3">
        <v>3.6691041768394599E-2</v>
      </c>
    </row>
    <row r="175" spans="2:22">
      <c r="B175" t="s">
        <v>172</v>
      </c>
      <c r="C175" s="3">
        <v>-1.7135770570677399E-2</v>
      </c>
      <c r="D175" s="3">
        <v>-3.4374761947314002E-2</v>
      </c>
      <c r="E175" s="3">
        <v>5.8886983291400297E-2</v>
      </c>
      <c r="F175" s="3">
        <v>6.9618890948533393E-2</v>
      </c>
      <c r="G175" s="3">
        <v>5.39324545698785E-3</v>
      </c>
      <c r="H175" s="3">
        <v>2.9177495502279001E-2</v>
      </c>
      <c r="I175" s="3">
        <v>2.4068465444554502E-2</v>
      </c>
      <c r="J175" s="3">
        <v>-4.6514654934038502E-2</v>
      </c>
      <c r="K175" s="3">
        <v>-4.2367921451695802E-2</v>
      </c>
      <c r="L175" s="3">
        <v>-6.8458514472456003E-2</v>
      </c>
      <c r="M175" s="3">
        <v>-4.3537966619273998E-2</v>
      </c>
      <c r="N175" s="3">
        <v>-9.0087914934513808E-3</v>
      </c>
      <c r="O175" s="3">
        <v>7.9226050725784598E-3</v>
      </c>
      <c r="P175" s="3">
        <v>-2.0827774919283198E-2</v>
      </c>
      <c r="Q175" s="3">
        <v>1.7651647315062599E-3</v>
      </c>
      <c r="R175" s="3">
        <v>-3.3139946047894997E-2</v>
      </c>
      <c r="S175" s="3">
        <v>7.2740032328962007E-2</v>
      </c>
      <c r="T175" s="3">
        <v>2.63737332060811E-2</v>
      </c>
      <c r="U175" s="3">
        <v>1.42942190375932E-2</v>
      </c>
      <c r="V175" s="3">
        <v>6.42983243412386E-3</v>
      </c>
    </row>
    <row r="176" spans="2:22">
      <c r="B176" t="s">
        <v>173</v>
      </c>
      <c r="C176" s="3">
        <v>1.1796158920098401E-3</v>
      </c>
      <c r="D176" s="3">
        <v>4.1796143933688898E-2</v>
      </c>
      <c r="E176" s="3">
        <v>-5.39563152082113E-2</v>
      </c>
      <c r="F176" s="3">
        <v>-6.1105579872012303E-2</v>
      </c>
      <c r="G176" s="3">
        <v>5.5160993674682702E-3</v>
      </c>
      <c r="H176" s="3">
        <v>-1.45107597609835E-2</v>
      </c>
      <c r="I176" s="3">
        <v>-9.82692970260007E-3</v>
      </c>
      <c r="J176" s="3">
        <v>4.6349507541515303E-2</v>
      </c>
      <c r="K176" s="3">
        <v>2.69526510590022E-2</v>
      </c>
      <c r="L176" s="3">
        <v>5.0211640190694101E-2</v>
      </c>
      <c r="M176" s="3">
        <v>1.24084229087473E-2</v>
      </c>
      <c r="N176" s="3">
        <v>-6.6202320494323803E-3</v>
      </c>
      <c r="O176" s="3">
        <v>-1.19559433164308E-2</v>
      </c>
      <c r="P176" s="3">
        <v>-5.0775444497340597E-3</v>
      </c>
      <c r="Q176" s="3">
        <v>5.1348939741432597E-3</v>
      </c>
      <c r="R176" s="3">
        <v>4.1718993012837401E-2</v>
      </c>
      <c r="S176" s="3">
        <v>-5.40890493752786E-2</v>
      </c>
      <c r="T176" s="3">
        <v>-1.5788920368055601E-2</v>
      </c>
      <c r="U176" s="3">
        <v>4.9652439678208697E-3</v>
      </c>
      <c r="V176" s="3">
        <v>-2.2239600957174701E-3</v>
      </c>
    </row>
    <row r="177" spans="2:22">
      <c r="B177" t="s">
        <v>174</v>
      </c>
      <c r="C177" s="3">
        <v>-1.9334843169840901E-3</v>
      </c>
      <c r="D177" s="3">
        <v>2.9271386572700901E-2</v>
      </c>
      <c r="E177" s="3">
        <v>2.06130373455286E-2</v>
      </c>
      <c r="F177" s="3">
        <v>-2.7198572595547098E-2</v>
      </c>
      <c r="G177" s="3">
        <v>2.7759501091632499E-2</v>
      </c>
      <c r="H177" s="3">
        <v>1.28003348803555E-2</v>
      </c>
      <c r="I177" s="3">
        <v>3.06870695256019E-2</v>
      </c>
      <c r="J177" s="3">
        <v>-3.7500592850590597E-2</v>
      </c>
      <c r="K177" s="3">
        <v>-9.5376266239291102E-3</v>
      </c>
      <c r="L177" s="3">
        <v>4.6437359299626897E-3</v>
      </c>
      <c r="M177" s="3">
        <v>4.83097331326448E-3</v>
      </c>
      <c r="N177" s="3">
        <v>-2.30629373815384E-2</v>
      </c>
      <c r="O177" s="3">
        <v>-8.11452546178946E-3</v>
      </c>
      <c r="P177" s="3">
        <v>4.49276097914849E-4</v>
      </c>
      <c r="Q177" s="3">
        <v>1.9285660794018499E-3</v>
      </c>
      <c r="R177" s="3">
        <v>-2.4879747958153401E-2</v>
      </c>
      <c r="S177" s="3">
        <v>-9.5467838084252795E-3</v>
      </c>
      <c r="T177" s="3">
        <v>-1.22905049347253E-2</v>
      </c>
      <c r="U177" s="3">
        <v>2.1253923979034101E-2</v>
      </c>
      <c r="V177" s="3">
        <v>-9.5446770112954001E-3</v>
      </c>
    </row>
    <row r="178" spans="2:22">
      <c r="B178" t="s">
        <v>175</v>
      </c>
      <c r="C178" s="3">
        <v>-1.6343258532386599E-2</v>
      </c>
      <c r="D178" s="3">
        <v>2.76373873402051E-2</v>
      </c>
      <c r="E178" s="3">
        <v>3.4274096383454598E-2</v>
      </c>
      <c r="F178" s="3">
        <v>-3.6978908336934999E-2</v>
      </c>
      <c r="G178" s="3">
        <v>-3.1780043633040798E-4</v>
      </c>
      <c r="H178" s="3">
        <v>5.2549578486274999E-2</v>
      </c>
      <c r="I178" s="3">
        <v>2.0757770837876801E-2</v>
      </c>
      <c r="J178" s="3">
        <v>-3.7094916599077599E-2</v>
      </c>
      <c r="K178" s="3">
        <v>-1.82369523217988E-2</v>
      </c>
      <c r="L178" s="3">
        <v>2.6492043825932801E-2</v>
      </c>
      <c r="M178" s="3">
        <v>1.0123781782949899E-2</v>
      </c>
      <c r="N178" s="3">
        <v>-1.1678082343677201E-2</v>
      </c>
      <c r="O178" s="3">
        <v>-1.82131264234308E-2</v>
      </c>
      <c r="P178" s="3">
        <v>1.07100260240687E-3</v>
      </c>
      <c r="Q178" s="3">
        <v>4.2357347093844901E-2</v>
      </c>
      <c r="R178" s="3">
        <v>1.58490154124824E-2</v>
      </c>
      <c r="S178" s="3">
        <v>-9.8119479276472105E-3</v>
      </c>
      <c r="T178" s="3">
        <v>3.9411788596489701E-2</v>
      </c>
      <c r="U178" s="3">
        <v>3.7686770928910103E-2</v>
      </c>
      <c r="V178" s="3">
        <v>-1.09406568024378E-2</v>
      </c>
    </row>
    <row r="179" spans="2:22">
      <c r="B179" t="s">
        <v>176</v>
      </c>
      <c r="C179" s="3">
        <v>-5.5654520996085196E-3</v>
      </c>
      <c r="D179" s="3">
        <v>2.86165632186045E-2</v>
      </c>
      <c r="E179" s="3">
        <v>2.8256000318682001E-2</v>
      </c>
      <c r="F179" s="3">
        <v>-2.62990661334312E-2</v>
      </c>
      <c r="G179" s="3">
        <v>1.2377387424946901E-2</v>
      </c>
      <c r="H179" s="3">
        <v>2.6109033476124002E-2</v>
      </c>
      <c r="I179" s="3">
        <v>3.1312154815556298E-2</v>
      </c>
      <c r="J179" s="3">
        <v>-3.0859337095155499E-2</v>
      </c>
      <c r="K179" s="3">
        <v>-7.8453383187365392E-3</v>
      </c>
      <c r="L179" s="3">
        <v>1.12130846989779E-2</v>
      </c>
      <c r="M179" s="3">
        <v>1.2853795785780499E-2</v>
      </c>
      <c r="N179" s="3">
        <v>-1.2444892977554399E-2</v>
      </c>
      <c r="O179" s="3">
        <v>-1.12271321377003E-2</v>
      </c>
      <c r="P179" s="3">
        <v>8.0749207345774503E-3</v>
      </c>
      <c r="Q179" s="3">
        <v>1.6516220286061999E-2</v>
      </c>
      <c r="R179" s="3">
        <v>-3.35497227170003E-3</v>
      </c>
      <c r="S179" s="3">
        <v>-8.9299348644094403E-3</v>
      </c>
      <c r="T179" s="3">
        <v>1.27582854502082E-2</v>
      </c>
      <c r="U179" s="3">
        <v>1.42244567723229E-2</v>
      </c>
      <c r="V179" s="3">
        <v>-9.8026081258283104E-3</v>
      </c>
    </row>
    <row r="180" spans="2:22">
      <c r="B180" t="s">
        <v>177</v>
      </c>
      <c r="C180" s="3">
        <v>-3.9125997881291298E-3</v>
      </c>
      <c r="D180" s="3">
        <v>2.0973053885050601E-2</v>
      </c>
      <c r="E180" s="3">
        <v>1.97380729158327E-2</v>
      </c>
      <c r="F180" s="3">
        <v>2.4003192160813999E-3</v>
      </c>
      <c r="G180" s="3">
        <v>1.6346878219566799E-3</v>
      </c>
      <c r="H180" s="3">
        <v>2.41473737209385E-2</v>
      </c>
      <c r="I180" s="3">
        <v>1.0084523255377099E-2</v>
      </c>
      <c r="J180" s="3">
        <v>-2.9068383477913101E-2</v>
      </c>
      <c r="K180" s="3">
        <v>1.6339274662646001E-2</v>
      </c>
      <c r="L180" s="3">
        <v>-4.9156727231509698E-2</v>
      </c>
      <c r="M180" s="3">
        <v>-1.43453364994847E-2</v>
      </c>
      <c r="N180" s="3">
        <v>3.7037992669160899E-2</v>
      </c>
      <c r="O180" s="3">
        <v>-3.1749667454576601E-2</v>
      </c>
      <c r="P180" s="3">
        <v>-1.8966262526272301E-2</v>
      </c>
      <c r="Q180" s="3">
        <v>7.1367797213749496E-3</v>
      </c>
      <c r="R180" s="3">
        <v>2.2891873003142601E-2</v>
      </c>
      <c r="S180" s="3">
        <v>2.7337709948253901E-2</v>
      </c>
      <c r="T180" s="3">
        <v>-1.55791524892596E-2</v>
      </c>
      <c r="U180" s="3">
        <v>-3.3430135792228997E-2</v>
      </c>
      <c r="V180" s="3">
        <v>-1.16884809389895E-2</v>
      </c>
    </row>
    <row r="181" spans="2:22">
      <c r="B181" t="s">
        <v>178</v>
      </c>
      <c r="C181" s="3">
        <v>1.1018687591062899E-2</v>
      </c>
      <c r="D181" s="3">
        <v>-3.0223156027397E-3</v>
      </c>
      <c r="E181" s="3">
        <v>4.8741144259155898E-2</v>
      </c>
      <c r="F181" s="3">
        <v>-4.1886262393510301E-2</v>
      </c>
      <c r="G181" s="3">
        <v>4.6470592750776099E-2</v>
      </c>
      <c r="H181" s="3">
        <v>2.0224022705230198E-2</v>
      </c>
      <c r="I181" s="3">
        <v>-3.6080271784625201E-3</v>
      </c>
      <c r="J181" s="3">
        <v>1.31180559147141E-2</v>
      </c>
      <c r="K181" s="3">
        <v>-5.2951815343055004E-3</v>
      </c>
      <c r="L181" s="3">
        <v>1.7066100780415101E-2</v>
      </c>
      <c r="M181" s="3">
        <v>2.6112937364692002E-2</v>
      </c>
      <c r="N181" s="3">
        <v>-2.93695173709962E-2</v>
      </c>
      <c r="O181" s="3">
        <v>-2.2524728833363799E-3</v>
      </c>
      <c r="P181" s="3">
        <v>1.4953725573423801E-2</v>
      </c>
      <c r="Q181" s="3">
        <v>1.28547974347173E-2</v>
      </c>
      <c r="R181" s="3">
        <v>2.4279233375438102E-2</v>
      </c>
      <c r="S181" s="3">
        <v>5.0513352212062899E-2</v>
      </c>
      <c r="T181" s="3">
        <v>-2.4670831087451599E-2</v>
      </c>
      <c r="U181" s="3">
        <v>-1.2060196132138601E-2</v>
      </c>
      <c r="V181" s="3">
        <v>3.2071671091143499E-2</v>
      </c>
    </row>
    <row r="182" spans="2:22">
      <c r="B182" t="s">
        <v>179</v>
      </c>
      <c r="C182" s="3">
        <v>1.5022166631561799E-2</v>
      </c>
      <c r="D182" s="3">
        <v>3.7985390692672899E-2</v>
      </c>
      <c r="E182" s="3">
        <v>1.1447366059070299E-2</v>
      </c>
      <c r="F182" s="3">
        <v>-1.6782771157540399E-2</v>
      </c>
      <c r="G182" s="3">
        <v>3.28926694179121E-2</v>
      </c>
      <c r="H182" s="3">
        <v>1.40225376345854E-2</v>
      </c>
      <c r="I182" s="3">
        <v>-1.26890487541055E-2</v>
      </c>
      <c r="J182" s="3">
        <v>1.1531975384631001E-2</v>
      </c>
      <c r="K182" s="3">
        <v>-5.8949527023288699E-5</v>
      </c>
      <c r="L182" s="3">
        <v>-3.3396760469919899E-2</v>
      </c>
      <c r="M182" s="3">
        <v>-7.3691054240059102E-3</v>
      </c>
      <c r="N182" s="3">
        <v>2.9379046325908501E-2</v>
      </c>
      <c r="O182" s="3">
        <v>8.8758785857865601E-3</v>
      </c>
      <c r="P182" s="3">
        <v>1.3765039367690799E-3</v>
      </c>
      <c r="Q182" s="3">
        <v>-2.9134351806067902E-3</v>
      </c>
      <c r="R182" s="3">
        <v>-9.4013209027800394E-3</v>
      </c>
      <c r="S182" s="3">
        <v>-9.8219118751933596E-3</v>
      </c>
      <c r="T182" s="3">
        <v>2.9276860018012099E-4</v>
      </c>
      <c r="U182" s="3">
        <v>-3.07475824239919E-2</v>
      </c>
      <c r="V182" s="3">
        <v>1.6292235349947601E-2</v>
      </c>
    </row>
    <row r="183" spans="2:22">
      <c r="B183" t="s">
        <v>180</v>
      </c>
      <c r="C183" s="3">
        <v>-4.1035135706294801E-2</v>
      </c>
      <c r="D183" s="3">
        <v>0.10588149498765501</v>
      </c>
      <c r="E183" s="3">
        <v>-3.9149040709014503E-2</v>
      </c>
      <c r="F183" s="3">
        <v>3.24029441784177E-2</v>
      </c>
      <c r="G183" s="3">
        <v>7.2965490822294199E-2</v>
      </c>
      <c r="H183" s="3">
        <v>-4.8337606543420496E-3</v>
      </c>
      <c r="I183" s="3">
        <v>-8.4821690662497395E-3</v>
      </c>
      <c r="J183" s="3">
        <v>8.6086330924833296E-2</v>
      </c>
      <c r="K183" s="3">
        <v>4.22224653532072E-2</v>
      </c>
      <c r="L183" s="3">
        <v>7.35428962723048E-2</v>
      </c>
      <c r="M183" s="3">
        <v>7.49169778995733E-2</v>
      </c>
      <c r="N183" s="3">
        <v>1.2482889547891301E-2</v>
      </c>
      <c r="O183" s="3">
        <v>-9.31191629733506E-2</v>
      </c>
      <c r="P183" s="3">
        <v>3.4767971934651499E-3</v>
      </c>
      <c r="Q183" s="3">
        <v>-0.1173889154673</v>
      </c>
      <c r="R183" s="3">
        <v>-8.1869778895307804E-2</v>
      </c>
      <c r="S183" s="3">
        <v>0.13897561366056499</v>
      </c>
      <c r="T183" s="3">
        <v>7.5827019177645297E-2</v>
      </c>
      <c r="U183" s="3">
        <v>-2.2247820199282401E-2</v>
      </c>
      <c r="V183" s="3">
        <v>-4.9914221817523897E-3</v>
      </c>
    </row>
    <row r="184" spans="2:22">
      <c r="B184" t="s">
        <v>181</v>
      </c>
      <c r="C184" s="3">
        <v>-9.8995485361403797E-3</v>
      </c>
      <c r="D184" s="3">
        <v>1.30746474378023E-3</v>
      </c>
      <c r="E184" s="3">
        <v>7.4396939159958098E-2</v>
      </c>
      <c r="F184" s="3">
        <v>-1.26381110328094E-2</v>
      </c>
      <c r="G184" s="3">
        <v>9.8637507938621097E-2</v>
      </c>
      <c r="H184" s="3">
        <v>4.3691009143124099E-2</v>
      </c>
      <c r="I184" s="3">
        <v>6.6112121381639501E-4</v>
      </c>
      <c r="J184" s="3">
        <v>0.24353107197485299</v>
      </c>
      <c r="K184" s="3">
        <v>2.8737238847653598E-2</v>
      </c>
      <c r="L184" s="3">
        <v>-8.0291205217415298E-2</v>
      </c>
      <c r="M184" s="3">
        <v>4.8519087883661098E-2</v>
      </c>
      <c r="N184" s="3">
        <v>-4.30149216483557E-2</v>
      </c>
      <c r="O184" s="3">
        <v>-1.7688551359671501E-2</v>
      </c>
      <c r="P184" s="3">
        <v>-1.2257545224837799E-2</v>
      </c>
      <c r="Q184" s="3">
        <v>2.1637916391190101E-2</v>
      </c>
      <c r="R184" s="3">
        <v>-0.139804995715332</v>
      </c>
      <c r="S184" s="3">
        <v>-1.0480313752349001E-2</v>
      </c>
      <c r="T184" s="3">
        <v>-4.3488505823070102E-2</v>
      </c>
      <c r="U184" s="3">
        <v>2.1864328274671E-2</v>
      </c>
      <c r="V184" s="3">
        <v>-0.11119600655027501</v>
      </c>
    </row>
    <row r="185" spans="2:22">
      <c r="B185" t="s">
        <v>182</v>
      </c>
      <c r="C185" s="3">
        <v>-5.3275333642228296E-3</v>
      </c>
      <c r="D185" s="3">
        <v>1.6588047031273201E-2</v>
      </c>
      <c r="E185" s="3">
        <v>4.1986994101527703E-2</v>
      </c>
      <c r="F185" s="3">
        <v>3.0113310246172E-2</v>
      </c>
      <c r="G185" s="3">
        <v>-4.9870787707489497E-2</v>
      </c>
      <c r="H185" s="3">
        <v>2.1554297169185398E-2</v>
      </c>
      <c r="I185" s="3">
        <v>-2.31878750851943E-2</v>
      </c>
      <c r="J185" s="3">
        <v>1.13814391793777E-2</v>
      </c>
      <c r="K185" s="3">
        <v>4.5118606521085201E-2</v>
      </c>
      <c r="L185" s="3">
        <v>-1.22269251433678E-2</v>
      </c>
      <c r="M185" s="3">
        <v>8.7722179414796604E-3</v>
      </c>
      <c r="N185" s="3">
        <v>-5.0456761408956899E-2</v>
      </c>
      <c r="O185" s="3">
        <v>-3.5473318754819301E-2</v>
      </c>
      <c r="P185" s="3">
        <v>3.2252165595108503E-2</v>
      </c>
      <c r="Q185" s="3">
        <v>2.0086019967264002E-2</v>
      </c>
      <c r="R185" s="3">
        <v>-4.97404690867208E-2</v>
      </c>
      <c r="S185" s="3">
        <v>-3.10726821812355E-2</v>
      </c>
      <c r="T185" s="3">
        <v>6.9415419737993603E-2</v>
      </c>
      <c r="U185" s="3">
        <v>-8.3983019099527403E-3</v>
      </c>
      <c r="V185" s="3">
        <v>-6.7049059178142601E-3</v>
      </c>
    </row>
    <row r="186" spans="2:22">
      <c r="B186" t="s">
        <v>183</v>
      </c>
      <c r="C186" s="3">
        <v>-4.2537460210457304E-3</v>
      </c>
      <c r="D186" s="3">
        <v>1.5905922373523E-2</v>
      </c>
      <c r="E186" s="3">
        <v>3.4471025972845799E-2</v>
      </c>
      <c r="F186" s="3">
        <v>2.1400093188658001E-2</v>
      </c>
      <c r="G186" s="3">
        <v>-3.8336961243410898E-2</v>
      </c>
      <c r="H186" s="3">
        <v>2.2596482541134302E-2</v>
      </c>
      <c r="I186" s="3">
        <v>-1.5978155130218798E-2</v>
      </c>
      <c r="J186" s="3">
        <v>1.3045080178316701E-2</v>
      </c>
      <c r="K186" s="3">
        <v>4.6212851753744198E-2</v>
      </c>
      <c r="L186" s="3">
        <v>-1.29974449222634E-2</v>
      </c>
      <c r="M186" s="3">
        <v>2.69778139579769E-3</v>
      </c>
      <c r="N186" s="3">
        <v>-5.1818208204537801E-2</v>
      </c>
      <c r="O186" s="3">
        <v>-3.3049238234710697E-2</v>
      </c>
      <c r="P186" s="3">
        <v>1.11063277338388E-2</v>
      </c>
      <c r="Q186" s="3">
        <v>3.4792349030815801E-2</v>
      </c>
      <c r="R186" s="3">
        <v>-5.1589282192310099E-2</v>
      </c>
      <c r="S186" s="3">
        <v>-2.7026583943305701E-2</v>
      </c>
      <c r="T186" s="3">
        <v>5.4101172176604199E-2</v>
      </c>
      <c r="U186" s="3">
        <v>-1.8387760462062901E-2</v>
      </c>
      <c r="V186" s="3">
        <v>-2.5714479069393502E-3</v>
      </c>
    </row>
    <row r="187" spans="2:22">
      <c r="B187" t="s">
        <v>184</v>
      </c>
      <c r="C187" s="3">
        <v>-4.4136668828773703E-3</v>
      </c>
      <c r="D187" s="3">
        <v>1.54597986912096E-2</v>
      </c>
      <c r="E187" s="3">
        <v>3.9726082833938997E-2</v>
      </c>
      <c r="F187" s="3">
        <v>2.6783871810603301E-2</v>
      </c>
      <c r="G187" s="3">
        <v>-4.3055110329181197E-2</v>
      </c>
      <c r="H187" s="3">
        <v>2.1933706623504599E-2</v>
      </c>
      <c r="I187" s="3">
        <v>-1.98162936168127E-2</v>
      </c>
      <c r="J187" s="3">
        <v>9.0513025682169394E-3</v>
      </c>
      <c r="K187" s="3">
        <v>4.7295960287243401E-2</v>
      </c>
      <c r="L187" s="3">
        <v>-1.3530757718375299E-2</v>
      </c>
      <c r="M187" s="3">
        <v>5.9551337436176003E-3</v>
      </c>
      <c r="N187" s="3">
        <v>-5.3439796475203798E-2</v>
      </c>
      <c r="O187" s="3">
        <v>-3.6234581241415702E-2</v>
      </c>
      <c r="P187" s="3">
        <v>1.56677237852249E-2</v>
      </c>
      <c r="Q187" s="3">
        <v>2.7393601840049599E-2</v>
      </c>
      <c r="R187" s="3">
        <v>-5.8588302389769198E-2</v>
      </c>
      <c r="S187" s="3">
        <v>-3.63670952300085E-2</v>
      </c>
      <c r="T187" s="3">
        <v>6.5750607474081596E-2</v>
      </c>
      <c r="U187" s="3">
        <v>-1.8669758717605501E-2</v>
      </c>
      <c r="V187" s="3">
        <v>-4.2443054403022403E-3</v>
      </c>
    </row>
    <row r="188" spans="2:22">
      <c r="B188" t="s">
        <v>185</v>
      </c>
      <c r="C188" s="3">
        <v>2.11587744206462E-2</v>
      </c>
      <c r="D188" s="3">
        <v>3.0926970814681501E-2</v>
      </c>
      <c r="E188" s="3">
        <v>-3.3710472434800999E-2</v>
      </c>
      <c r="F188" s="3">
        <v>3.61264819203341E-3</v>
      </c>
      <c r="G188" s="3">
        <v>2.9012343346348401E-2</v>
      </c>
      <c r="H188" s="3">
        <v>2.4611687787394498E-3</v>
      </c>
      <c r="I188" s="3">
        <v>-3.6386896708239497E-2</v>
      </c>
      <c r="J188" s="3">
        <v>-4.0611198639261603E-2</v>
      </c>
      <c r="K188" s="3">
        <v>-2.0785576399396401E-2</v>
      </c>
      <c r="L188" s="3">
        <v>9.6860428469815798E-5</v>
      </c>
      <c r="M188" s="3">
        <v>-7.9988771737104905E-2</v>
      </c>
      <c r="N188" s="3">
        <v>3.1390982874322501E-2</v>
      </c>
      <c r="O188" s="3">
        <v>-3.6003415584028101E-2</v>
      </c>
      <c r="P188" s="3">
        <v>-7.72176494515678E-3</v>
      </c>
      <c r="Q188" s="3">
        <v>-7.7470957191412299E-3</v>
      </c>
      <c r="R188" s="3">
        <v>-8.1484721169726798E-2</v>
      </c>
      <c r="S188" s="3">
        <v>-6.8807294268314598E-2</v>
      </c>
      <c r="T188" s="3">
        <v>-6.4236457079281495E-2</v>
      </c>
      <c r="U188" s="3">
        <v>-1.9233999487418298E-2</v>
      </c>
      <c r="V188" s="3">
        <v>3.0535624058827999E-2</v>
      </c>
    </row>
    <row r="189" spans="2:22">
      <c r="B189" t="s">
        <v>186</v>
      </c>
      <c r="C189" s="3">
        <v>-1.14769467587708E-2</v>
      </c>
      <c r="D189" s="3">
        <v>4.6198235726655802E-2</v>
      </c>
      <c r="E189" s="3">
        <v>4.8895986932104903E-2</v>
      </c>
      <c r="F189" s="3">
        <v>-2.8192791665231601E-2</v>
      </c>
      <c r="G189" s="3">
        <v>6.6846095956976798E-3</v>
      </c>
      <c r="H189" s="3">
        <v>1.6189228700532798E-2</v>
      </c>
      <c r="I189" s="3">
        <v>3.8331752075212597E-2</v>
      </c>
      <c r="J189" s="3">
        <v>-2.5689220816576298E-3</v>
      </c>
      <c r="K189" s="3">
        <v>1.6620613558210599E-2</v>
      </c>
      <c r="L189" s="3">
        <v>-4.9607796311945803E-4</v>
      </c>
      <c r="M189" s="3">
        <v>4.6816219053567802E-2</v>
      </c>
      <c r="N189" s="3">
        <v>-2.5395776599351601E-2</v>
      </c>
      <c r="O189" s="3">
        <v>-3.1596766645716201E-2</v>
      </c>
      <c r="P189" s="3">
        <v>5.0360048023277697E-2</v>
      </c>
      <c r="Q189" s="3">
        <v>-1.0841107305210399E-2</v>
      </c>
      <c r="R189" s="3">
        <v>5.3674153972344103E-2</v>
      </c>
      <c r="S189" s="3">
        <v>-1.4489064480409699E-2</v>
      </c>
      <c r="T189" s="3">
        <v>4.8985939638922303E-2</v>
      </c>
      <c r="U189" s="3">
        <v>-1.3098900750472301E-2</v>
      </c>
      <c r="V189" s="3">
        <v>-1.00620170019438E-4</v>
      </c>
    </row>
    <row r="190" spans="2:22">
      <c r="B190" t="s">
        <v>187</v>
      </c>
      <c r="C190" s="3">
        <v>7.6835085148346604E-5</v>
      </c>
      <c r="D190" s="3">
        <v>-6.0626246091621096E-3</v>
      </c>
      <c r="E190" s="3">
        <v>4.8331249333098897E-3</v>
      </c>
      <c r="F190" s="3">
        <v>1.5674155087404601E-3</v>
      </c>
      <c r="G190" s="3">
        <v>6.5580231419975496E-3</v>
      </c>
      <c r="H190" s="3">
        <v>4.6262791258502699E-3</v>
      </c>
      <c r="I190" s="3">
        <v>2.0081461227503799E-3</v>
      </c>
      <c r="J190" s="3">
        <v>-4.5635717603763398E-3</v>
      </c>
      <c r="K190" s="3">
        <v>-8.7404765568156201E-3</v>
      </c>
      <c r="L190" s="3">
        <v>2.4729109736979001E-3</v>
      </c>
      <c r="M190" s="3">
        <v>3.3686975596243498E-3</v>
      </c>
      <c r="N190" s="3">
        <v>2.6939320783958901E-3</v>
      </c>
      <c r="O190" s="3">
        <v>-4.6165395418467604E-3</v>
      </c>
      <c r="P190" s="3">
        <v>-5.7629143720803002E-4</v>
      </c>
      <c r="Q190" s="3">
        <v>-3.59793056354879E-4</v>
      </c>
      <c r="R190" s="3">
        <v>8.9509783738044003E-4</v>
      </c>
      <c r="S190" s="3">
        <v>-2.6669838109186299E-3</v>
      </c>
      <c r="T190" s="3">
        <v>6.7030199157779901E-3</v>
      </c>
      <c r="U190" s="3">
        <v>5.20441172772893E-3</v>
      </c>
      <c r="V190" s="3">
        <v>7.9121523419462304E-3</v>
      </c>
    </row>
    <row r="191" spans="2:22">
      <c r="B191" t="s">
        <v>188</v>
      </c>
      <c r="C191" s="3">
        <v>1.21686074903065E-2</v>
      </c>
      <c r="D191" s="3">
        <v>2.9183643748835499E-2</v>
      </c>
      <c r="E191" s="3">
        <v>1.8824701922873201E-2</v>
      </c>
      <c r="F191" s="3">
        <v>-1.8827775275461402E-2</v>
      </c>
      <c r="G191" s="3">
        <v>1.2402814158661001E-2</v>
      </c>
      <c r="H191" s="3">
        <v>4.1408908551712198E-3</v>
      </c>
      <c r="I191" s="3">
        <v>1.1812407077770501E-2</v>
      </c>
      <c r="J191" s="3">
        <v>-1.4856301403358699E-2</v>
      </c>
      <c r="K191" s="3">
        <v>-6.2380532956011299E-3</v>
      </c>
      <c r="L191" s="3">
        <v>-2.6046535351690998E-2</v>
      </c>
      <c r="M191" s="3">
        <v>-2.7319889787667602E-3</v>
      </c>
      <c r="N191" s="3">
        <v>-3.3079955719005501E-3</v>
      </c>
      <c r="O191" s="3">
        <v>-2.6413059428340699E-2</v>
      </c>
      <c r="P191" s="3">
        <v>4.1535315929102298E-2</v>
      </c>
      <c r="Q191" s="3">
        <v>-7.2125597535191996E-3</v>
      </c>
      <c r="R191" s="3">
        <v>1.07461457659616E-2</v>
      </c>
      <c r="S191" s="3">
        <v>1.40885075143949E-2</v>
      </c>
      <c r="T191" s="3">
        <v>-1.5749002470240001E-2</v>
      </c>
      <c r="U191" s="3">
        <v>-8.1398719373979196E-3</v>
      </c>
      <c r="V191" s="3">
        <v>-6.2257998408473004E-3</v>
      </c>
    </row>
    <row r="192" spans="2:22">
      <c r="B192" t="s">
        <v>189</v>
      </c>
      <c r="C192" s="3">
        <v>1.10187669978506E-2</v>
      </c>
      <c r="D192" s="3">
        <v>3.4175010348731598E-2</v>
      </c>
      <c r="E192" s="3">
        <v>1.4460705340417299E-2</v>
      </c>
      <c r="F192" s="3">
        <v>-9.1904690418012896E-3</v>
      </c>
      <c r="G192" s="3">
        <v>1.15383420668729E-2</v>
      </c>
      <c r="H192" s="3">
        <v>-9.0410165026536694E-3</v>
      </c>
      <c r="I192" s="3">
        <v>9.8336014356532192E-3</v>
      </c>
      <c r="J192" s="3">
        <v>-2.5893721084855E-2</v>
      </c>
      <c r="K192" s="3">
        <v>-2.1517735220791801E-2</v>
      </c>
      <c r="L192" s="3">
        <v>-2.3198412700939499E-2</v>
      </c>
      <c r="M192" s="3">
        <v>-1.0345879290660699E-2</v>
      </c>
      <c r="N192" s="3">
        <v>-1.8773392214149299E-2</v>
      </c>
      <c r="O192" s="3">
        <v>2.23903592829734E-2</v>
      </c>
      <c r="P192" s="3">
        <v>5.1121905636826899E-2</v>
      </c>
      <c r="Q192" s="3">
        <v>1.04842528756545E-2</v>
      </c>
      <c r="R192" s="3">
        <v>1.8198415129810401E-2</v>
      </c>
      <c r="S192" s="3">
        <v>2.3087661305155299E-2</v>
      </c>
      <c r="T192" s="3">
        <v>-6.7617065614142598E-3</v>
      </c>
      <c r="U192" s="3">
        <v>-1.14964261568279E-2</v>
      </c>
      <c r="V192" s="3">
        <v>-6.3762598166188205E-4</v>
      </c>
    </row>
    <row r="193" spans="2:22">
      <c r="B193" t="s">
        <v>190</v>
      </c>
      <c r="C193" s="3">
        <v>1.54253689147546E-3</v>
      </c>
      <c r="D193" s="3">
        <v>3.1645091140701798E-2</v>
      </c>
      <c r="E193" s="3">
        <v>1.7825748342162499E-2</v>
      </c>
      <c r="F193" s="3">
        <v>-2.1542281265961E-2</v>
      </c>
      <c r="G193" s="3">
        <v>1.2426148552726E-2</v>
      </c>
      <c r="H193" s="3">
        <v>2.4252081548794699E-2</v>
      </c>
      <c r="I193" s="3">
        <v>6.0845821987240298E-2</v>
      </c>
      <c r="J193" s="3">
        <v>-5.4010360769044197E-2</v>
      </c>
      <c r="K193" s="3">
        <v>2.3774499049817599E-2</v>
      </c>
      <c r="L193" s="3">
        <v>4.4241080044408196E-3</v>
      </c>
      <c r="M193" s="3">
        <v>2.68979992612811E-2</v>
      </c>
      <c r="N193" s="3">
        <v>8.3672493495325594E-3</v>
      </c>
      <c r="O193" s="3">
        <v>-1.81353904137798E-2</v>
      </c>
      <c r="P193" s="3">
        <v>2.11140589166714E-2</v>
      </c>
      <c r="Q193" s="3">
        <v>2.6310940795281801E-3</v>
      </c>
      <c r="R193" s="3">
        <v>4.81957504602045E-3</v>
      </c>
      <c r="S193" s="3">
        <v>-2.1875401064491699E-2</v>
      </c>
      <c r="T193" s="3">
        <v>9.3329772345068405E-4</v>
      </c>
      <c r="U193" s="3">
        <v>7.1480936748582302E-2</v>
      </c>
      <c r="V193" s="3">
        <v>-1.43749134048347E-2</v>
      </c>
    </row>
    <row r="194" spans="2:22">
      <c r="B194" t="s">
        <v>191</v>
      </c>
      <c r="C194" s="3">
        <v>2.13323358310103E-2</v>
      </c>
      <c r="D194" s="3">
        <v>3.63508313857136E-2</v>
      </c>
      <c r="E194" s="3">
        <v>2.8494653779054802E-2</v>
      </c>
      <c r="F194" s="3">
        <v>-2.2027622035293199E-2</v>
      </c>
      <c r="G194" s="3">
        <v>2.8943035926636499E-2</v>
      </c>
      <c r="H194" s="3">
        <v>5.8858345320717204E-3</v>
      </c>
      <c r="I194" s="3">
        <v>1.00231034151712E-2</v>
      </c>
      <c r="J194" s="3">
        <v>-2.84017074504295E-3</v>
      </c>
      <c r="K194" s="3">
        <v>1.9712529048499499E-2</v>
      </c>
      <c r="L194" s="3">
        <v>-4.11632384686191E-2</v>
      </c>
      <c r="M194" s="3">
        <v>4.3525933186198199E-3</v>
      </c>
      <c r="N194" s="3">
        <v>4.0667730595517204E-3</v>
      </c>
      <c r="O194" s="3">
        <v>-4.6914728454927002E-2</v>
      </c>
      <c r="P194" s="3">
        <v>3.9954811250714303E-2</v>
      </c>
      <c r="Q194" s="3">
        <v>-3.26599746057539E-2</v>
      </c>
      <c r="R194" s="3">
        <v>-5.2251927812057099E-2</v>
      </c>
      <c r="S194" s="3">
        <v>7.1497706059589798E-3</v>
      </c>
      <c r="T194" s="3">
        <v>8.3225570121133602E-3</v>
      </c>
      <c r="U194" s="3">
        <v>-4.6788640787413002E-2</v>
      </c>
      <c r="V194" s="3">
        <v>-1.3903249077545501E-2</v>
      </c>
    </row>
    <row r="195" spans="2:22">
      <c r="B195" t="s">
        <v>192</v>
      </c>
      <c r="C195" s="3">
        <v>-6.3687043460738503E-3</v>
      </c>
      <c r="D195" s="3">
        <v>-2.5067569523918899E-3</v>
      </c>
      <c r="E195" s="3">
        <v>4.3657725843972602E-2</v>
      </c>
      <c r="F195" s="3">
        <v>-4.28925161845463E-2</v>
      </c>
      <c r="G195" s="3">
        <v>1.06472482204378E-2</v>
      </c>
      <c r="H195" s="3">
        <v>4.0142140383381902E-2</v>
      </c>
      <c r="I195" s="3">
        <v>7.1771492422755406E-2</v>
      </c>
      <c r="J195" s="3">
        <v>-8.1478428387100291E-3</v>
      </c>
      <c r="K195" s="3">
        <v>3.1957908763660503E-2</v>
      </c>
      <c r="L195" s="3">
        <v>2.8204522537618602E-2</v>
      </c>
      <c r="M195" s="3">
        <v>1.77364022859424E-2</v>
      </c>
      <c r="N195" s="3">
        <v>-1.7522424397235999E-2</v>
      </c>
      <c r="O195" s="3">
        <v>5.4515550583679198E-2</v>
      </c>
      <c r="P195" s="3">
        <v>5.27064393345167E-2</v>
      </c>
      <c r="Q195" s="3">
        <v>-6.3994452079445497E-3</v>
      </c>
      <c r="R195" s="3">
        <v>-9.7518755878797006E-2</v>
      </c>
      <c r="S195" s="3">
        <v>6.8531385822207705E-2</v>
      </c>
      <c r="T195" s="3">
        <v>8.02817617826031E-2</v>
      </c>
      <c r="U195" s="3">
        <v>-2.7001379694114098E-2</v>
      </c>
      <c r="V195" s="3">
        <v>7.2021761784918994E-2</v>
      </c>
    </row>
    <row r="196" spans="2:22">
      <c r="B196" t="s">
        <v>193</v>
      </c>
      <c r="C196" s="3">
        <v>-8.0101968351762299E-5</v>
      </c>
      <c r="D196" s="3">
        <v>5.7265677228044001E-2</v>
      </c>
      <c r="E196" s="3">
        <v>-5.7359491110720697E-3</v>
      </c>
      <c r="F196" s="3">
        <v>-4.6645845979919498E-2</v>
      </c>
      <c r="G196" s="3">
        <v>4.7691224334363798E-2</v>
      </c>
      <c r="H196" s="3">
        <v>1.67045694432226E-2</v>
      </c>
      <c r="I196" s="3">
        <v>5.7547204602826398E-2</v>
      </c>
      <c r="J196" s="3">
        <v>-5.5778392914680501E-2</v>
      </c>
      <c r="K196" s="3">
        <v>2.5135198010501798E-2</v>
      </c>
      <c r="L196" s="3">
        <v>8.4793596315716601E-3</v>
      </c>
      <c r="M196" s="3">
        <v>-1.2513005343032801E-2</v>
      </c>
      <c r="N196" s="3">
        <v>2.26727601878021E-2</v>
      </c>
      <c r="O196" s="3">
        <v>-6.3339358808695498E-3</v>
      </c>
      <c r="P196" s="3">
        <v>-1.0323253227777799E-2</v>
      </c>
      <c r="Q196" s="3">
        <v>1.5638227729226298E-2</v>
      </c>
      <c r="R196" s="3">
        <v>-1.4642513360828301E-2</v>
      </c>
      <c r="S196" s="3">
        <v>-3.2293007547769197E-2</v>
      </c>
      <c r="T196" s="3">
        <v>-2.7955535088759999E-2</v>
      </c>
      <c r="U196" s="3">
        <v>2.0963046259229699E-2</v>
      </c>
      <c r="V196" s="3">
        <v>-3.7145391081007201E-2</v>
      </c>
    </row>
    <row r="197" spans="2:22">
      <c r="B197" t="s">
        <v>194</v>
      </c>
      <c r="C197" s="3">
        <v>-1.6186737339814899E-3</v>
      </c>
      <c r="D197" s="3">
        <v>3.1077259999179801E-2</v>
      </c>
      <c r="E197" s="3">
        <v>3.1706820775253698E-2</v>
      </c>
      <c r="F197" s="3">
        <v>1.6440954087823399E-3</v>
      </c>
      <c r="G197" s="3">
        <v>-1.3551438240538101E-2</v>
      </c>
      <c r="H197" s="3">
        <v>2.3384042982538399E-2</v>
      </c>
      <c r="I197" s="3">
        <v>6.7350727013900102E-3</v>
      </c>
      <c r="J197" s="3">
        <v>5.1745173052802603E-3</v>
      </c>
      <c r="K197" s="3">
        <v>-8.1741927119934003E-3</v>
      </c>
      <c r="L197" s="3">
        <v>-3.3342977707541799E-2</v>
      </c>
      <c r="M197" s="3">
        <v>1.51604895306053E-2</v>
      </c>
      <c r="N197" s="3">
        <v>-3.2532342932657201E-3</v>
      </c>
      <c r="O197" s="3">
        <v>-1.27718359170824E-2</v>
      </c>
      <c r="P197" s="3">
        <v>-7.34165972765379E-3</v>
      </c>
      <c r="Q197" s="3">
        <v>7.16780858215394E-3</v>
      </c>
      <c r="R197" s="3">
        <v>3.5099507272858002E-2</v>
      </c>
      <c r="S197" s="3">
        <v>8.0697549376275608E-3</v>
      </c>
      <c r="T197" s="3">
        <v>-1.5806188312701201E-2</v>
      </c>
      <c r="U197" s="3">
        <v>1.9385947329409702E-2</v>
      </c>
      <c r="V197" s="3">
        <v>7.7286066736067703E-4</v>
      </c>
    </row>
    <row r="198" spans="2:22">
      <c r="B198" t="s">
        <v>195</v>
      </c>
      <c r="C198" s="3">
        <v>1.6016612176138201E-2</v>
      </c>
      <c r="D198" s="3">
        <v>2.0599328594610701E-2</v>
      </c>
      <c r="E198" s="3">
        <v>8.8032742699391195E-3</v>
      </c>
      <c r="F198" s="3">
        <v>-2.9513045758882601E-2</v>
      </c>
      <c r="G198" s="3">
        <v>1.2397873674258399E-2</v>
      </c>
      <c r="H198" s="3">
        <v>4.5045701106366E-3</v>
      </c>
      <c r="I198" s="3">
        <v>7.4736267915350603E-3</v>
      </c>
      <c r="J198" s="3">
        <v>-1.6863856920917901E-2</v>
      </c>
      <c r="K198" s="3">
        <v>9.3966178352893198E-3</v>
      </c>
      <c r="L198" s="3">
        <v>-2.4721064556530999E-2</v>
      </c>
      <c r="M198" s="3">
        <v>-1.03369316999709E-2</v>
      </c>
      <c r="N198" s="3">
        <v>2.14961539016995E-2</v>
      </c>
      <c r="O198" s="3">
        <v>-2.29855239538591E-2</v>
      </c>
      <c r="P198" s="3">
        <v>3.2087883908300301E-2</v>
      </c>
      <c r="Q198" s="3">
        <v>8.1385982865142901E-3</v>
      </c>
      <c r="R198" s="3">
        <v>3.4571901311634501E-3</v>
      </c>
      <c r="S198" s="3">
        <v>-8.4542501687807792E-3</v>
      </c>
      <c r="T198" s="3">
        <v>-2.1481066506672999E-2</v>
      </c>
      <c r="U198" s="3">
        <v>-7.9351891595771697E-3</v>
      </c>
      <c r="V198" s="3">
        <v>-1.7464397970759101E-2</v>
      </c>
    </row>
    <row r="199" spans="2:22">
      <c r="B199" t="s">
        <v>196</v>
      </c>
      <c r="C199" s="3">
        <v>2.8284864679000799E-4</v>
      </c>
      <c r="D199" s="3">
        <v>3.4132887303880199E-2</v>
      </c>
      <c r="E199" s="3">
        <v>6.4083105578760097E-3</v>
      </c>
      <c r="F199" s="3">
        <v>-8.7374732426314401E-3</v>
      </c>
      <c r="G199" s="3">
        <v>1.4317213839580901E-3</v>
      </c>
      <c r="H199" s="3">
        <v>2.53232653768709E-2</v>
      </c>
      <c r="I199" s="3">
        <v>4.2100283306424104E-3</v>
      </c>
      <c r="J199" s="3">
        <v>-2.5539466521497699E-2</v>
      </c>
      <c r="K199" s="3">
        <v>-1.70458433047646E-2</v>
      </c>
      <c r="L199" s="3">
        <v>-2.3286254280661398E-3</v>
      </c>
      <c r="M199" s="3">
        <v>1.7146436856102999E-3</v>
      </c>
      <c r="N199" s="3">
        <v>-1.0802359344933401E-2</v>
      </c>
      <c r="O199" s="3">
        <v>-9.6234551280675092E-3</v>
      </c>
      <c r="P199" s="3">
        <v>1.56350296099582E-2</v>
      </c>
      <c r="Q199" s="3">
        <v>-2.0802400057631002E-3</v>
      </c>
      <c r="R199" s="3">
        <v>-1.8861507717652999E-2</v>
      </c>
      <c r="S199" s="3">
        <v>-7.4885584193199002E-3</v>
      </c>
      <c r="T199" s="3">
        <v>2.3249982221290899E-3</v>
      </c>
      <c r="U199" s="3">
        <v>3.0950644958676301E-2</v>
      </c>
      <c r="V199" s="3">
        <v>2.1210642572656799E-2</v>
      </c>
    </row>
    <row r="200" spans="2:22">
      <c r="B200" t="s">
        <v>197</v>
      </c>
      <c r="C200" s="3">
        <v>3.0492182272556399E-3</v>
      </c>
      <c r="D200" s="3">
        <v>1.29837546384525E-3</v>
      </c>
      <c r="E200" s="3">
        <v>1.5666662569880301E-2</v>
      </c>
      <c r="F200" s="3">
        <v>-1.0943168089934001E-2</v>
      </c>
      <c r="G200" s="3">
        <v>9.3536489638121993E-3</v>
      </c>
      <c r="H200" s="3">
        <v>1.9227462404337099E-2</v>
      </c>
      <c r="I200" s="3">
        <v>-3.6887675267399502E-3</v>
      </c>
      <c r="J200" s="3">
        <v>4.2367578648083897E-3</v>
      </c>
      <c r="K200" s="3">
        <v>1.7035088853088599E-3</v>
      </c>
      <c r="L200" s="3">
        <v>-9.6941684941069702E-4</v>
      </c>
      <c r="M200" s="3">
        <v>1.00621093741324E-2</v>
      </c>
      <c r="N200" s="3">
        <v>8.5268326506797408E-3</v>
      </c>
      <c r="O200" s="3">
        <v>-1.1742399489215301E-2</v>
      </c>
      <c r="P200" s="3">
        <v>-7.0969306359130804E-3</v>
      </c>
      <c r="Q200" s="3">
        <v>-1.66786595289756E-3</v>
      </c>
      <c r="R200" s="3">
        <v>1.5288525231438E-2</v>
      </c>
      <c r="S200" s="3">
        <v>3.7045003864197501E-4</v>
      </c>
      <c r="T200" s="3">
        <v>-5.5617804241700399E-3</v>
      </c>
      <c r="U200" s="3">
        <v>1.1489796227582E-2</v>
      </c>
      <c r="V200" s="3">
        <v>1.0691671315867001E-2</v>
      </c>
    </row>
    <row r="201" spans="2:22">
      <c r="B201" t="s">
        <v>198</v>
      </c>
      <c r="C201" s="3">
        <v>2.9793574361737601E-2</v>
      </c>
      <c r="D201" s="3">
        <v>5.7710518354454801E-2</v>
      </c>
      <c r="E201" s="3">
        <v>-2.5906503353979E-2</v>
      </c>
      <c r="F201" s="3">
        <v>-2.2740759303124899E-2</v>
      </c>
      <c r="G201" s="3">
        <v>-6.1651637528524397E-3</v>
      </c>
      <c r="H201" s="3">
        <v>-6.8431734873703196E-3</v>
      </c>
      <c r="I201" s="3">
        <v>3.2726115977381601E-3</v>
      </c>
      <c r="J201" s="3">
        <v>4.20865142665764E-4</v>
      </c>
      <c r="K201" s="3">
        <v>2.55121159282427E-2</v>
      </c>
      <c r="L201" s="3">
        <v>-4.7558723301623302E-3</v>
      </c>
      <c r="M201" s="3">
        <v>-7.9520447322180499E-2</v>
      </c>
      <c r="N201" s="3">
        <v>2.8502024167317098E-2</v>
      </c>
      <c r="O201" s="3">
        <v>6.1256833457042801E-3</v>
      </c>
      <c r="P201" s="3">
        <v>-2.2191493512793499E-3</v>
      </c>
      <c r="Q201" s="3">
        <v>3.0492625716057101E-2</v>
      </c>
      <c r="R201" s="3">
        <v>3.2920460567313898E-3</v>
      </c>
      <c r="S201" s="3">
        <v>-5.0124129474273998E-2</v>
      </c>
      <c r="T201" s="3">
        <v>1.0737309924530401E-2</v>
      </c>
      <c r="U201" s="3">
        <v>7.9676556834069098E-3</v>
      </c>
      <c r="V201" s="3">
        <v>-3.0474331568264399E-3</v>
      </c>
    </row>
    <row r="202" spans="2:22">
      <c r="B202" t="s">
        <v>199</v>
      </c>
      <c r="C202" s="3">
        <v>3.7232885892240698E-2</v>
      </c>
      <c r="D202" s="3">
        <v>1.59349579312974E-2</v>
      </c>
      <c r="E202" s="3">
        <v>9.6445310543109095E-3</v>
      </c>
      <c r="F202" s="3">
        <v>-3.8994945883939099E-2</v>
      </c>
      <c r="G202" s="3">
        <v>-1.68382289800241E-2</v>
      </c>
      <c r="H202" s="3">
        <v>-2.3814125200082401E-2</v>
      </c>
      <c r="I202" s="3">
        <v>1.56081517943453E-2</v>
      </c>
      <c r="J202" s="3">
        <v>4.8718450386355397E-3</v>
      </c>
      <c r="K202" s="3">
        <v>2.69301593723353E-2</v>
      </c>
      <c r="L202" s="3">
        <v>-4.7965729460160396E-3</v>
      </c>
      <c r="M202" s="3">
        <v>-2.82051704139939E-2</v>
      </c>
      <c r="N202" s="3">
        <v>-1.8115927199457801E-2</v>
      </c>
      <c r="O202" s="3">
        <v>-2.9452924923612799E-2</v>
      </c>
      <c r="P202" s="3">
        <v>-1.36908755027348E-2</v>
      </c>
      <c r="Q202" s="3">
        <v>1.06657043604597E-2</v>
      </c>
      <c r="R202" s="3">
        <v>8.09199798016774E-4</v>
      </c>
      <c r="S202" s="3">
        <v>3.0063653754310499E-2</v>
      </c>
      <c r="T202" s="3">
        <v>-2.72996600038291E-2</v>
      </c>
      <c r="U202" s="3">
        <v>2.6214144147681601E-2</v>
      </c>
      <c r="V202" s="3">
        <v>2.4155263705714101E-2</v>
      </c>
    </row>
    <row r="203" spans="2:22">
      <c r="B203" t="s">
        <v>200</v>
      </c>
      <c r="C203" s="3">
        <v>3.05292927337492E-2</v>
      </c>
      <c r="D203" s="3">
        <v>1.36154523578373E-2</v>
      </c>
      <c r="E203" s="3">
        <v>5.0400947881224399E-3</v>
      </c>
      <c r="F203" s="3">
        <v>-2.7194492940071601E-2</v>
      </c>
      <c r="G203" s="3">
        <v>-1.70744361778047E-2</v>
      </c>
      <c r="H203" s="3">
        <v>4.21038280742011E-2</v>
      </c>
      <c r="I203" s="3">
        <v>-7.5046689304915501E-3</v>
      </c>
      <c r="J203" s="3">
        <v>5.7177934475893102E-2</v>
      </c>
      <c r="K203" s="3">
        <v>5.9643545899091599E-2</v>
      </c>
      <c r="L203" s="3">
        <v>1.18185394043872E-2</v>
      </c>
      <c r="M203" s="3">
        <v>-1.95471897021984E-2</v>
      </c>
      <c r="N203" s="3">
        <v>8.1903392728301105E-4</v>
      </c>
      <c r="O203" s="3">
        <v>3.2271282325376002E-2</v>
      </c>
      <c r="P203" s="3">
        <v>-6.24094092552024E-2</v>
      </c>
      <c r="Q203" s="3">
        <v>-2.1593142287064101E-2</v>
      </c>
      <c r="R203" s="3">
        <v>-3.1035538334532101E-2</v>
      </c>
      <c r="S203" s="3">
        <v>7.1644788035910801E-3</v>
      </c>
      <c r="T203" s="3">
        <v>-4.5405761344977898E-3</v>
      </c>
      <c r="U203" s="3">
        <v>-2.2156813228852101E-2</v>
      </c>
      <c r="V203" s="3">
        <v>9.2854836607548202E-2</v>
      </c>
    </row>
    <row r="204" spans="2:22">
      <c r="B204" t="s">
        <v>201</v>
      </c>
      <c r="C204" s="3">
        <v>-1.6914289781340901E-2</v>
      </c>
      <c r="D204" s="3">
        <v>-3.4807926300669298E-2</v>
      </c>
      <c r="E204" s="3">
        <v>5.9477115981734198E-2</v>
      </c>
      <c r="F204" s="3">
        <v>6.9933179252033198E-2</v>
      </c>
      <c r="G204" s="3">
        <v>5.6345744546617803E-3</v>
      </c>
      <c r="H204" s="3">
        <v>2.9285321314129E-2</v>
      </c>
      <c r="I204" s="3">
        <v>2.3967849930708999E-2</v>
      </c>
      <c r="J204" s="3">
        <v>-4.6599212923031E-2</v>
      </c>
      <c r="K204" s="3">
        <v>-4.2331764086282697E-2</v>
      </c>
      <c r="L204" s="3">
        <v>-6.9241199299873796E-2</v>
      </c>
      <c r="M204" s="3">
        <v>-4.4022854315807401E-2</v>
      </c>
      <c r="N204" s="3">
        <v>-9.0648242186967803E-3</v>
      </c>
      <c r="O204" s="3">
        <v>8.1847227507642895E-3</v>
      </c>
      <c r="P204" s="3">
        <v>-2.0776706391855401E-2</v>
      </c>
      <c r="Q204" s="3">
        <v>1.29786448185999E-3</v>
      </c>
      <c r="R204" s="3">
        <v>-3.3223627918134498E-2</v>
      </c>
      <c r="S204" s="3">
        <v>7.2896509862776501E-2</v>
      </c>
      <c r="T204" s="3">
        <v>2.6515484357027899E-2</v>
      </c>
      <c r="U204" s="3">
        <v>1.40381801620705E-2</v>
      </c>
      <c r="V204" s="3">
        <v>6.5381468554782402E-3</v>
      </c>
    </row>
    <row r="205" spans="2:22">
      <c r="B205" t="s">
        <v>202</v>
      </c>
      <c r="C205" s="3">
        <v>0.10754627491324301</v>
      </c>
      <c r="D205" s="3">
        <v>-2.0396934964998399E-2</v>
      </c>
      <c r="E205" s="3">
        <v>-1.2541771166945199E-2</v>
      </c>
      <c r="F205" s="3">
        <v>5.6414651670311698E-2</v>
      </c>
      <c r="G205" s="3">
        <v>8.3511393728444502E-2</v>
      </c>
      <c r="H205" s="3">
        <v>1.29967492208286E-2</v>
      </c>
      <c r="I205" s="3">
        <v>-3.4395576858484399E-2</v>
      </c>
      <c r="J205" s="3">
        <v>-1.96490463178292E-2</v>
      </c>
      <c r="K205" s="3">
        <v>8.3531155668014404E-2</v>
      </c>
      <c r="L205" s="3">
        <v>7.4525162207112897E-3</v>
      </c>
      <c r="M205" s="3">
        <v>5.5061241669100702E-2</v>
      </c>
      <c r="N205" s="3">
        <v>-5.6428549812274797E-2</v>
      </c>
      <c r="O205" s="3">
        <v>7.1018940751786698E-3</v>
      </c>
      <c r="P205" s="3">
        <v>2.25260893044939E-3</v>
      </c>
      <c r="Q205" s="3">
        <v>2.3904391933127201E-2</v>
      </c>
      <c r="R205" s="3">
        <v>2.17998214815813E-2</v>
      </c>
      <c r="S205" s="3">
        <v>1.1676390670582499E-2</v>
      </c>
      <c r="T205" s="3">
        <v>-1.8005555858005399E-2</v>
      </c>
      <c r="U205" s="3">
        <v>2.6258198709672002E-2</v>
      </c>
      <c r="V205" s="3">
        <v>6.0539870154321402E-3</v>
      </c>
    </row>
    <row r="206" spans="2:22">
      <c r="B206" t="s">
        <v>203</v>
      </c>
      <c r="C206" s="3">
        <v>6.6030988526569103E-3</v>
      </c>
      <c r="D206" s="3">
        <v>4.7115735088837599E-3</v>
      </c>
      <c r="E206" s="3">
        <v>1.38659802383235E-2</v>
      </c>
      <c r="F206" s="3">
        <v>9.5962148405382107E-3</v>
      </c>
      <c r="G206" s="3">
        <v>2.3864327246001901E-2</v>
      </c>
      <c r="H206" s="3">
        <v>-1.5277348749194701E-2</v>
      </c>
      <c r="I206" s="3">
        <v>1.8388984617086001E-2</v>
      </c>
      <c r="J206" s="3">
        <v>-1.7851349816954101E-2</v>
      </c>
      <c r="K206" s="3">
        <v>-1.1211850958790201E-2</v>
      </c>
      <c r="L206" s="3">
        <v>-2.1732358375898899E-2</v>
      </c>
      <c r="M206" s="3">
        <v>-9.0901800802885308E-3</v>
      </c>
      <c r="N206" s="3">
        <v>-3.1908669588397499E-3</v>
      </c>
      <c r="O206" s="3">
        <v>-4.93183765935379E-3</v>
      </c>
      <c r="P206" s="3">
        <v>4.5608270444922397E-2</v>
      </c>
      <c r="Q206" s="3">
        <v>-3.9661981420195697E-2</v>
      </c>
      <c r="R206" s="3">
        <v>-3.1458135535885903E-2</v>
      </c>
      <c r="S206" s="3">
        <v>-9.0416901078432706E-3</v>
      </c>
      <c r="T206" s="3">
        <v>2.2353108392795E-3</v>
      </c>
      <c r="U206" s="3">
        <v>-1.4142982155127701E-2</v>
      </c>
      <c r="V206" s="3">
        <v>5.30337003000819E-2</v>
      </c>
    </row>
    <row r="207" spans="2:22">
      <c r="B207" t="s">
        <v>204</v>
      </c>
      <c r="C207" s="3">
        <v>1.25979430694478E-2</v>
      </c>
      <c r="D207" s="3">
        <v>-1.9591297100406399E-2</v>
      </c>
      <c r="E207" s="3">
        <v>6.1857558763775397E-2</v>
      </c>
      <c r="F207" s="3">
        <v>-2.5060238299099199E-2</v>
      </c>
      <c r="G207" s="3">
        <v>1.8486550890703401E-2</v>
      </c>
      <c r="H207" s="3">
        <v>2.91877032224542E-2</v>
      </c>
      <c r="I207" s="3">
        <v>-6.0099797233786598E-2</v>
      </c>
      <c r="J207" s="3">
        <v>7.0679719103262E-3</v>
      </c>
      <c r="K207" s="3">
        <v>-2.5854653496617499E-2</v>
      </c>
      <c r="L207" s="3">
        <v>5.6616649464556502E-2</v>
      </c>
      <c r="M207" s="3">
        <v>4.6011608558380199E-2</v>
      </c>
      <c r="N207" s="3">
        <v>-6.0887550754866503E-3</v>
      </c>
      <c r="O207" s="3">
        <v>5.2228153704720399E-2</v>
      </c>
      <c r="P207" s="3">
        <v>1.0553276293240099E-2</v>
      </c>
      <c r="Q207" s="3">
        <v>-2.1383464835312699E-3</v>
      </c>
      <c r="R207" s="3">
        <v>-5.2883018513529001E-4</v>
      </c>
      <c r="S207" s="3">
        <v>4.5070552460298299E-2</v>
      </c>
      <c r="T207" s="3">
        <v>1.9359179836461601E-3</v>
      </c>
      <c r="U207" s="3">
        <v>7.5177177260481601E-3</v>
      </c>
      <c r="V207" s="3">
        <v>3.7864606100950202E-2</v>
      </c>
    </row>
    <row r="208" spans="2:22">
      <c r="B208" t="s">
        <v>205</v>
      </c>
      <c r="C208" s="3">
        <v>-1.1913654641783599E-2</v>
      </c>
      <c r="D208" s="3">
        <v>9.3465220869516405E-2</v>
      </c>
      <c r="E208" s="3">
        <v>-3.6271894991002397E-2</v>
      </c>
      <c r="F208" s="3">
        <v>-9.8197494552007998E-3</v>
      </c>
      <c r="G208" s="3">
        <v>1.5574834265970601E-2</v>
      </c>
      <c r="H208" s="3">
        <v>-2.8709791659006501E-2</v>
      </c>
      <c r="I208" s="3">
        <v>-1.4037687315367701E-2</v>
      </c>
      <c r="J208" s="3">
        <v>-1.74066840666183E-3</v>
      </c>
      <c r="K208" s="3">
        <v>-1.8398347332278599E-2</v>
      </c>
      <c r="L208" s="3">
        <v>4.3433526958313998E-2</v>
      </c>
      <c r="M208" s="3">
        <v>3.62343713931568E-2</v>
      </c>
      <c r="N208" s="3">
        <v>-6.01558704595465E-3</v>
      </c>
      <c r="O208" s="3">
        <v>3.4387037499214101E-3</v>
      </c>
      <c r="P208" s="3">
        <v>3.2646253686226201E-2</v>
      </c>
      <c r="Q208" s="3">
        <v>-4.3313744515681603E-3</v>
      </c>
      <c r="R208" s="3">
        <v>-3.00157831211708E-2</v>
      </c>
      <c r="S208" s="3">
        <v>3.01633081697355E-2</v>
      </c>
      <c r="T208" s="3">
        <v>-3.0083273232261198E-3</v>
      </c>
      <c r="U208" s="3">
        <v>6.7828322350328901E-2</v>
      </c>
      <c r="V208" s="3">
        <v>7.3939327845276695E-2</v>
      </c>
    </row>
    <row r="209" spans="2:22">
      <c r="B209" t="s">
        <v>206</v>
      </c>
      <c r="C209" s="3">
        <v>1.1875359502840801E-2</v>
      </c>
      <c r="D209" s="3">
        <v>3.1429350921515803E-2</v>
      </c>
      <c r="E209" s="3">
        <v>2.6271685170151299E-2</v>
      </c>
      <c r="F209" s="3">
        <v>-2.2293611742245902E-2</v>
      </c>
      <c r="G209" s="3">
        <v>2.69377006777369E-2</v>
      </c>
      <c r="H209" s="3">
        <v>-9.9522691928730801E-3</v>
      </c>
      <c r="I209" s="3">
        <v>4.4664969398677196E-3</v>
      </c>
      <c r="J209" s="3">
        <v>8.6248985228763004E-4</v>
      </c>
      <c r="K209" s="3">
        <v>-1.06733144594483E-2</v>
      </c>
      <c r="L209" s="3">
        <v>-3.5391855216484497E-2</v>
      </c>
      <c r="M209" s="3">
        <v>1.2710605110320799E-2</v>
      </c>
      <c r="N209" s="3">
        <v>-1.7425418645537399E-2</v>
      </c>
      <c r="O209" s="3">
        <v>2.1727914529747702E-2</v>
      </c>
      <c r="P209" s="3">
        <v>4.1201980866727002E-2</v>
      </c>
      <c r="Q209" s="3">
        <v>-5.2203027361922602E-2</v>
      </c>
      <c r="R209" s="3">
        <v>1.8093705694073699E-2</v>
      </c>
      <c r="S209" s="3">
        <v>2.0968387737934701E-2</v>
      </c>
      <c r="T209" s="3">
        <v>-9.8453515017909703E-3</v>
      </c>
      <c r="U209" s="3">
        <v>-2.8627551419760401E-2</v>
      </c>
      <c r="V209" s="3">
        <v>1.53274480998525E-2</v>
      </c>
    </row>
    <row r="210" spans="2:22">
      <c r="B210" t="s">
        <v>207</v>
      </c>
      <c r="C210" s="3">
        <v>1.55910399989675E-2</v>
      </c>
      <c r="D210" s="3">
        <v>-1.6190794248868601E-2</v>
      </c>
      <c r="E210" s="3">
        <v>1.5437263535502E-2</v>
      </c>
      <c r="F210" s="3">
        <v>-2.84361986787658E-3</v>
      </c>
      <c r="G210" s="3">
        <v>2.4823484480873399E-3</v>
      </c>
      <c r="H210" s="3">
        <v>-6.6684116312680898E-3</v>
      </c>
      <c r="I210" s="3">
        <v>-4.5828095740494297E-2</v>
      </c>
      <c r="J210" s="3">
        <v>-5.0204031514869E-3</v>
      </c>
      <c r="K210" s="3">
        <v>-4.6763098033171697E-2</v>
      </c>
      <c r="L210" s="3">
        <v>1.90287847851866E-2</v>
      </c>
      <c r="M210" s="3">
        <v>2.5700751416086701E-2</v>
      </c>
      <c r="N210" s="3">
        <v>4.4238072675867298E-3</v>
      </c>
      <c r="O210" s="3">
        <v>-2.0137100923457898E-2</v>
      </c>
      <c r="P210" s="3">
        <v>-1.41905475232533E-2</v>
      </c>
      <c r="Q210" s="3">
        <v>1.9011758882170202E-2</v>
      </c>
      <c r="R210" s="3">
        <v>-1.8460524719086099E-2</v>
      </c>
      <c r="S210" s="3">
        <v>2.3069015226171798E-2</v>
      </c>
      <c r="T210" s="3">
        <v>-9.9110770661497496E-3</v>
      </c>
      <c r="U210" s="3">
        <v>-9.8815204908784104E-3</v>
      </c>
      <c r="V210" s="3">
        <v>3.5469529044446398E-2</v>
      </c>
    </row>
    <row r="211" spans="2:22">
      <c r="B211" t="s">
        <v>208</v>
      </c>
      <c r="C211" s="3">
        <v>9.9708163469351199E-3</v>
      </c>
      <c r="D211" s="3">
        <v>2.7089074962629901E-2</v>
      </c>
      <c r="E211" s="3">
        <v>2.39524025775395E-2</v>
      </c>
      <c r="F211" s="3">
        <v>-5.9483257712423798E-3</v>
      </c>
      <c r="G211" s="3">
        <v>1.6317900698352299E-2</v>
      </c>
      <c r="H211" s="3">
        <v>5.8313750771336803E-3</v>
      </c>
      <c r="I211" s="3">
        <v>1.3887623072572099E-2</v>
      </c>
      <c r="J211" s="3">
        <v>-1.6912276808585699E-2</v>
      </c>
      <c r="K211" s="3">
        <v>-1.7342006147119102E-2</v>
      </c>
      <c r="L211" s="3">
        <v>-3.4222037004797097E-2</v>
      </c>
      <c r="M211" s="3">
        <v>1.9128659056647099E-2</v>
      </c>
      <c r="N211" s="3">
        <v>1.6377995292671602E-2</v>
      </c>
      <c r="O211" s="3">
        <v>-3.7725972321339299E-2</v>
      </c>
      <c r="P211" s="3">
        <v>5.8500896641131901E-2</v>
      </c>
      <c r="Q211" s="3">
        <v>-1.05896384939244E-2</v>
      </c>
      <c r="R211" s="3">
        <v>-8.6106180156962798E-3</v>
      </c>
      <c r="S211" s="3">
        <v>2.1753507341821399E-2</v>
      </c>
      <c r="T211" s="3">
        <v>-1.28871756842857E-3</v>
      </c>
      <c r="U211" s="3">
        <v>-5.6990655949429201E-3</v>
      </c>
      <c r="V211" s="3">
        <v>-2.6510326447941198E-3</v>
      </c>
    </row>
    <row r="212" spans="2:22">
      <c r="B212" t="s">
        <v>209</v>
      </c>
      <c r="C212" s="3">
        <v>-1.3580945185544801E-2</v>
      </c>
      <c r="D212" s="3">
        <v>-3.02499737770631E-3</v>
      </c>
      <c r="E212" s="3">
        <v>6.8395783669395097E-2</v>
      </c>
      <c r="F212" s="3">
        <v>-2.92341138898457E-2</v>
      </c>
      <c r="G212" s="3">
        <v>3.43560243487211E-2</v>
      </c>
      <c r="H212" s="3">
        <v>-2.2006855180171401E-2</v>
      </c>
      <c r="I212" s="3">
        <v>-6.4052889487565601E-2</v>
      </c>
      <c r="J212" s="3">
        <v>-7.7655699204924294E-2</v>
      </c>
      <c r="K212" s="3">
        <v>-9.2964683739297505E-2</v>
      </c>
      <c r="L212" s="3">
        <v>4.1780698348954703E-2</v>
      </c>
      <c r="M212" s="3">
        <v>-1.38144693999688E-2</v>
      </c>
      <c r="N212" s="3">
        <v>-8.14362075866783E-2</v>
      </c>
      <c r="O212" s="3">
        <v>1.49049959293137E-2</v>
      </c>
      <c r="P212" s="3">
        <v>-6.3153126404997803E-2</v>
      </c>
      <c r="Q212" s="3">
        <v>1.4473996002036599E-2</v>
      </c>
      <c r="R212" s="3">
        <v>-7.1829318805117101E-2</v>
      </c>
      <c r="S212" s="3">
        <v>-2.86530288516318E-2</v>
      </c>
      <c r="T212" s="3">
        <v>-1.22642841521524E-2</v>
      </c>
      <c r="U212" s="3">
        <v>1.3595004265517701E-2</v>
      </c>
      <c r="V212" s="3">
        <v>3.8588634754809899E-2</v>
      </c>
    </row>
    <row r="213" spans="2:22">
      <c r="B213" t="s">
        <v>210</v>
      </c>
      <c r="C213" s="3">
        <v>1.43038958644772E-3</v>
      </c>
      <c r="D213" s="3">
        <v>-2.2993967661559402E-2</v>
      </c>
      <c r="E213" s="3">
        <v>1.1676736530842301E-2</v>
      </c>
      <c r="F213" s="3">
        <v>5.1893452885620498E-3</v>
      </c>
      <c r="G213" s="3">
        <v>1.38780170319461E-2</v>
      </c>
      <c r="H213" s="3">
        <v>7.4125169282589203E-3</v>
      </c>
      <c r="I213" s="3">
        <v>7.5981720967705196E-4</v>
      </c>
      <c r="J213" s="3">
        <v>-1.0843152725331401E-2</v>
      </c>
      <c r="K213" s="3">
        <v>-1.9761499313263299E-2</v>
      </c>
      <c r="L213" s="3">
        <v>7.3444340346159997E-3</v>
      </c>
      <c r="M213" s="3">
        <v>6.0824038621434999E-3</v>
      </c>
      <c r="N213" s="3">
        <v>1.5577783723009201E-2</v>
      </c>
      <c r="O213" s="3">
        <v>-9.874639616569E-3</v>
      </c>
      <c r="P213" s="3">
        <v>-7.1978248818427596E-4</v>
      </c>
      <c r="Q213" s="3">
        <v>1.4961315864222001E-2</v>
      </c>
      <c r="R213" s="3">
        <v>1.95216787759673E-3</v>
      </c>
      <c r="S213" s="3">
        <v>-1.16667516662975E-3</v>
      </c>
      <c r="T213" s="3">
        <v>5.6484969411816502E-3</v>
      </c>
      <c r="U213" s="3">
        <v>1.19817816327615E-2</v>
      </c>
      <c r="V213" s="3">
        <v>7.4043113456099697E-3</v>
      </c>
    </row>
    <row r="214" spans="2:22">
      <c r="B214" t="s">
        <v>211</v>
      </c>
      <c r="C214" s="3">
        <v>1.3820665692756799E-3</v>
      </c>
      <c r="D214" s="3">
        <v>-1.0491995624893001E-2</v>
      </c>
      <c r="E214" s="3">
        <v>5.2167967906888704E-3</v>
      </c>
      <c r="F214" s="3">
        <v>3.7658535300787001E-3</v>
      </c>
      <c r="G214" s="3">
        <v>5.7711990784866602E-3</v>
      </c>
      <c r="H214" s="3">
        <v>9.5398807379841401E-4</v>
      </c>
      <c r="I214" s="3">
        <v>2.9678857575030199E-3</v>
      </c>
      <c r="J214" s="3">
        <v>-9.7744666876817595E-3</v>
      </c>
      <c r="K214" s="3">
        <v>-1.28583233356863E-2</v>
      </c>
      <c r="L214" s="3">
        <v>1.3353636572017099E-3</v>
      </c>
      <c r="M214" s="3">
        <v>4.2888982881705102E-3</v>
      </c>
      <c r="N214" s="3">
        <v>1.53583141486068E-3</v>
      </c>
      <c r="O214" s="3">
        <v>-1.94906964831881E-3</v>
      </c>
      <c r="P214" s="3">
        <v>1.7904638180498999E-3</v>
      </c>
      <c r="Q214" s="3">
        <v>4.4172631550635603E-3</v>
      </c>
      <c r="R214" s="3">
        <v>-6.2502758764828995E-5</v>
      </c>
      <c r="S214" s="3">
        <v>-3.3160268613822599E-3</v>
      </c>
      <c r="T214" s="3">
        <v>5.8670229211060304E-3</v>
      </c>
      <c r="U214" s="3">
        <v>8.8513198527904804E-3</v>
      </c>
      <c r="V214" s="3">
        <v>7.2168705570430898E-3</v>
      </c>
    </row>
    <row r="215" spans="2:22">
      <c r="B215" t="s">
        <v>212</v>
      </c>
      <c r="C215" s="3">
        <v>2.2830596179056199E-2</v>
      </c>
      <c r="D215" s="3">
        <v>3.0411630071444901E-2</v>
      </c>
      <c r="E215" s="3">
        <v>3.7861604418241802E-2</v>
      </c>
      <c r="F215" s="3">
        <v>8.52172232638344E-3</v>
      </c>
      <c r="G215" s="3">
        <v>-6.4294039129411298E-2</v>
      </c>
      <c r="H215" s="3">
        <v>-2.5641526222190899E-2</v>
      </c>
      <c r="I215" s="3">
        <v>-2.29915594295085E-2</v>
      </c>
      <c r="J215" s="3">
        <v>-2.9709820461395999E-2</v>
      </c>
      <c r="K215" s="3">
        <v>-3.7799381179153997E-2</v>
      </c>
      <c r="L215" s="3">
        <v>-6.3096285043361205E-2</v>
      </c>
      <c r="M215" s="3">
        <v>1.08826154852378E-2</v>
      </c>
      <c r="N215" s="3">
        <v>-2.8375930950989701E-2</v>
      </c>
      <c r="O215" s="3">
        <v>-2.2496021661189101E-2</v>
      </c>
      <c r="P215" s="3">
        <v>-6.5124842182594702E-3</v>
      </c>
      <c r="Q215" s="3">
        <v>6.5288549991807401E-2</v>
      </c>
      <c r="R215" s="3">
        <v>5.9281271434622599E-5</v>
      </c>
      <c r="S215" s="3">
        <v>-2.45516454814887E-2</v>
      </c>
      <c r="T215" s="3">
        <v>-5.6531865123707697E-2</v>
      </c>
      <c r="U215" s="3">
        <v>-5.6214692989671203E-2</v>
      </c>
      <c r="V215" s="3">
        <v>-2.42159695332325E-2</v>
      </c>
    </row>
    <row r="216" spans="2:22">
      <c r="B216" t="s">
        <v>213</v>
      </c>
      <c r="C216" s="3">
        <v>1.53107155156072E-2</v>
      </c>
      <c r="D216" s="3">
        <v>3.4733985257136897E-2</v>
      </c>
      <c r="E216" s="3">
        <v>1.6162450464837001E-2</v>
      </c>
      <c r="F216" s="3">
        <v>-1.0936997740226899E-2</v>
      </c>
      <c r="G216" s="3">
        <v>1.80229019432313E-2</v>
      </c>
      <c r="H216" s="3">
        <v>4.8912031750885697E-3</v>
      </c>
      <c r="I216" s="3">
        <v>1.1083809186296799E-2</v>
      </c>
      <c r="J216" s="3">
        <v>-2.1152577293771398E-2</v>
      </c>
      <c r="K216" s="3">
        <v>-2.2011688228499898E-3</v>
      </c>
      <c r="L216" s="3">
        <v>-3.7557975252651699E-2</v>
      </c>
      <c r="M216" s="3">
        <v>8.4485463295005999E-3</v>
      </c>
      <c r="N216" s="3">
        <v>8.4301979833059908E-3</v>
      </c>
      <c r="O216" s="3">
        <v>-4.1789992643145903E-2</v>
      </c>
      <c r="P216" s="3">
        <v>4.4483031064310501E-2</v>
      </c>
      <c r="Q216" s="3">
        <v>-5.2891208015094497E-2</v>
      </c>
      <c r="R216" s="3">
        <v>-1.2377927837587E-2</v>
      </c>
      <c r="S216" s="3">
        <v>-2.1711356764205899E-3</v>
      </c>
      <c r="T216" s="3">
        <v>-2.2509013967653198E-2</v>
      </c>
      <c r="U216" s="3">
        <v>7.7243973131248802E-3</v>
      </c>
      <c r="V216" s="3">
        <v>2.5813602901370799E-2</v>
      </c>
    </row>
    <row r="217" spans="2:22">
      <c r="B217" t="s">
        <v>214</v>
      </c>
      <c r="C217" s="3">
        <v>1.29342054148318E-2</v>
      </c>
      <c r="D217" s="3">
        <v>4.9051904335900502E-2</v>
      </c>
      <c r="E217" s="3">
        <v>3.9886656534686399E-2</v>
      </c>
      <c r="F217" s="3">
        <v>1.6265464880280599E-2</v>
      </c>
      <c r="G217" s="3">
        <v>-6.9571706793847193E-2</v>
      </c>
      <c r="H217" s="3">
        <v>-3.02925888907133E-2</v>
      </c>
      <c r="I217" s="3">
        <v>-2.7427011589083901E-2</v>
      </c>
      <c r="J217" s="3">
        <v>-1.1826751474927099E-2</v>
      </c>
      <c r="K217" s="3">
        <v>-4.75429060198976E-2</v>
      </c>
      <c r="L217" s="3">
        <v>-4.9451064907392303E-2</v>
      </c>
      <c r="M217" s="3">
        <v>5.2113582785886799E-2</v>
      </c>
      <c r="N217" s="3">
        <v>-3.8880700124155003E-2</v>
      </c>
      <c r="O217" s="3">
        <v>1.18347301569741E-2</v>
      </c>
      <c r="P217" s="3">
        <v>-7.4685000109511804E-3</v>
      </c>
      <c r="Q217" s="3">
        <v>5.5345544156707699E-2</v>
      </c>
      <c r="R217" s="3">
        <v>2.1196329702102099E-2</v>
      </c>
      <c r="S217" s="3">
        <v>-1.06644767397644E-2</v>
      </c>
      <c r="T217" s="3">
        <v>-2.8570409010631501E-2</v>
      </c>
      <c r="U217" s="3">
        <v>-4.1947337385777599E-2</v>
      </c>
      <c r="V217" s="3">
        <v>-3.0536069781486298E-2</v>
      </c>
    </row>
    <row r="218" spans="2:22">
      <c r="B218" t="s">
        <v>215</v>
      </c>
      <c r="C218" s="3">
        <v>1.1957352456250901E-2</v>
      </c>
      <c r="D218" s="3">
        <v>3.3003486981828999E-2</v>
      </c>
      <c r="E218" s="3">
        <v>2.4042114298488002E-2</v>
      </c>
      <c r="F218" s="3">
        <v>-3.3952815145204102E-3</v>
      </c>
      <c r="G218" s="3">
        <v>6.3106824985730905E-2</v>
      </c>
      <c r="H218" s="3">
        <v>-1.67966588088438E-2</v>
      </c>
      <c r="I218" s="3">
        <v>-4.4421143576958699E-5</v>
      </c>
      <c r="J218" s="3">
        <v>-3.5595914318585502E-3</v>
      </c>
      <c r="K218" s="3">
        <v>-3.1909912992307297E-2</v>
      </c>
      <c r="L218" s="3">
        <v>-1.16688012705112E-2</v>
      </c>
      <c r="M218" s="3">
        <v>3.62452251297486E-2</v>
      </c>
      <c r="N218" s="3">
        <v>5.9344515956667801E-3</v>
      </c>
      <c r="O218" s="3">
        <v>4.38471934998972E-3</v>
      </c>
      <c r="P218" s="3">
        <v>7.1139838782256895E-2</v>
      </c>
      <c r="Q218" s="3">
        <v>-0.10391284475109699</v>
      </c>
      <c r="R218" s="3">
        <v>-4.2254951848721002E-2</v>
      </c>
      <c r="S218" s="3">
        <v>1.4450679977745099E-3</v>
      </c>
      <c r="T218" s="3">
        <v>2.2236477845655401E-2</v>
      </c>
      <c r="U218" s="3">
        <v>-1.06633877284105E-2</v>
      </c>
      <c r="V218" s="3">
        <v>5.9463434489164899E-2</v>
      </c>
    </row>
    <row r="219" spans="2:22">
      <c r="B219" t="s">
        <v>216</v>
      </c>
      <c r="C219" s="3">
        <v>6.7380812927204502E-3</v>
      </c>
      <c r="D219" s="3">
        <v>9.3213492075194804E-3</v>
      </c>
      <c r="E219" s="3">
        <v>5.3501936943969E-2</v>
      </c>
      <c r="F219" s="3">
        <v>-6.6163420315057203E-2</v>
      </c>
      <c r="G219" s="3">
        <v>5.5911094338455397E-2</v>
      </c>
      <c r="H219" s="3">
        <v>-8.5045412753877309E-3</v>
      </c>
      <c r="I219" s="3">
        <v>2.9485215717940601E-2</v>
      </c>
      <c r="J219" s="3">
        <v>5.6380186785577003E-3</v>
      </c>
      <c r="K219" s="3">
        <v>9.5172925554475301E-3</v>
      </c>
      <c r="L219" s="3">
        <v>-9.8169561784137594E-3</v>
      </c>
      <c r="M219" s="3">
        <v>2.42042158910886E-2</v>
      </c>
      <c r="N219" s="3">
        <v>-4.27898889159904E-2</v>
      </c>
      <c r="O219" s="3">
        <v>-2.6151140283812699E-2</v>
      </c>
      <c r="P219" s="3">
        <v>4.9807717485580098E-2</v>
      </c>
      <c r="Q219" s="3">
        <v>3.8099876054897598E-2</v>
      </c>
      <c r="R219" s="3">
        <v>2.9617824369715599E-2</v>
      </c>
      <c r="S219" s="3">
        <v>7.1926097690530197E-2</v>
      </c>
      <c r="T219" s="3">
        <v>-1.51051922487676E-2</v>
      </c>
      <c r="U219" s="3">
        <v>-2.3735546352566299E-2</v>
      </c>
      <c r="V219" s="3">
        <v>-1.8889029489239601E-3</v>
      </c>
    </row>
    <row r="220" spans="2:22">
      <c r="B220" t="s">
        <v>217</v>
      </c>
      <c r="C220" s="3">
        <v>3.9344325707890704E-3</v>
      </c>
      <c r="D220" s="3">
        <v>3.4193061734877898E-2</v>
      </c>
      <c r="E220" s="3">
        <v>3.1065103726757699E-2</v>
      </c>
      <c r="F220" s="3">
        <v>1.28874426840063E-2</v>
      </c>
      <c r="G220" s="3">
        <v>-3.7880577068135898E-2</v>
      </c>
      <c r="H220" s="3">
        <v>5.3636782809248704E-3</v>
      </c>
      <c r="I220" s="3">
        <v>-1.0612126796505901E-2</v>
      </c>
      <c r="J220" s="3">
        <v>1.4738824634537499E-3</v>
      </c>
      <c r="K220" s="3">
        <v>-1.3507966173748101E-2</v>
      </c>
      <c r="L220" s="3">
        <v>-4.4375065487053098E-2</v>
      </c>
      <c r="M220" s="3">
        <v>1.57653167884052E-2</v>
      </c>
      <c r="N220" s="3">
        <v>-1.9756327175163301E-2</v>
      </c>
      <c r="O220" s="3">
        <v>-2.9450846774600199E-2</v>
      </c>
      <c r="P220" s="3">
        <v>-3.7770876741496297E-2</v>
      </c>
      <c r="Q220" s="3">
        <v>2.0029518989933201E-2</v>
      </c>
      <c r="R220" s="3">
        <v>2.9600120831647401E-2</v>
      </c>
      <c r="S220" s="3">
        <v>8.8123660595381698E-3</v>
      </c>
      <c r="T220" s="3">
        <v>-3.06723716437402E-2</v>
      </c>
      <c r="U220" s="3">
        <v>-1.7835030080173401E-2</v>
      </c>
      <c r="V220" s="3">
        <v>3.6943952935505498E-3</v>
      </c>
    </row>
    <row r="221" spans="2:22">
      <c r="B221" t="s">
        <v>218</v>
      </c>
      <c r="C221" s="3">
        <v>8.2523487897276197E-3</v>
      </c>
      <c r="D221" s="3">
        <v>1.45129434902431E-2</v>
      </c>
      <c r="E221" s="3">
        <v>1.6209272100021099E-2</v>
      </c>
      <c r="F221" s="3">
        <v>-7.1750443779382599E-3</v>
      </c>
      <c r="G221" s="3">
        <v>1.0883585281442501E-2</v>
      </c>
      <c r="H221" s="3">
        <v>1.7583450001953702E-2</v>
      </c>
      <c r="I221" s="3">
        <v>-8.5022733718587793E-3</v>
      </c>
      <c r="J221" s="3">
        <v>-8.5426348367281593E-3</v>
      </c>
      <c r="K221" s="3">
        <v>-3.12228704739398E-2</v>
      </c>
      <c r="L221" s="3">
        <v>-1.7263447005547901E-3</v>
      </c>
      <c r="M221" s="3">
        <v>1.7729343511596701E-2</v>
      </c>
      <c r="N221" s="3">
        <v>1.5258652684536401E-2</v>
      </c>
      <c r="O221" s="3">
        <v>-4.2881189811103303E-2</v>
      </c>
      <c r="P221" s="3">
        <v>2.9064154688551599E-2</v>
      </c>
      <c r="Q221" s="3">
        <v>-2.07544790536907E-2</v>
      </c>
      <c r="R221" s="3">
        <v>-8.2280344192112807E-3</v>
      </c>
      <c r="S221" s="3">
        <v>2.3741222957794801E-2</v>
      </c>
      <c r="T221" s="3">
        <v>-1.74321769684871E-2</v>
      </c>
      <c r="U221" s="3">
        <v>-1.7424655396262201E-2</v>
      </c>
      <c r="V221" s="3">
        <v>4.1110965177366399E-2</v>
      </c>
    </row>
    <row r="222" spans="2:22">
      <c r="B222" t="s">
        <v>219</v>
      </c>
      <c r="C222" s="3">
        <v>3.1580640443659998E-2</v>
      </c>
      <c r="D222" s="3">
        <v>2.72318558040519E-3</v>
      </c>
      <c r="E222" s="3">
        <v>2.8616618279260499E-3</v>
      </c>
      <c r="F222" s="3">
        <v>1.17344696973809E-2</v>
      </c>
      <c r="G222" s="3">
        <v>-2.3116665109305299E-2</v>
      </c>
      <c r="H222" s="3">
        <v>5.20214346841937E-2</v>
      </c>
      <c r="I222" s="3">
        <v>9.3720687964167395E-4</v>
      </c>
      <c r="J222" s="3">
        <v>6.7295752622733903E-3</v>
      </c>
      <c r="K222" s="3">
        <v>-8.0644930967886802E-3</v>
      </c>
      <c r="L222" s="3">
        <v>1.29962581185684E-2</v>
      </c>
      <c r="M222" s="3">
        <v>-4.1102106853935498E-2</v>
      </c>
      <c r="N222" s="3">
        <v>-4.5975089697778996E-3</v>
      </c>
      <c r="O222" s="3">
        <v>1.92914891043169E-3</v>
      </c>
      <c r="P222" s="3">
        <v>2.97033713074401E-2</v>
      </c>
      <c r="Q222" s="3">
        <v>-1.48088182416404E-2</v>
      </c>
      <c r="R222" s="3">
        <v>4.0891176458919E-4</v>
      </c>
      <c r="S222" s="3">
        <v>-8.6642062233867698E-3</v>
      </c>
      <c r="T222" s="3">
        <v>-1.9451448027165801E-2</v>
      </c>
      <c r="U222" s="3">
        <v>-2.1862633224233399E-2</v>
      </c>
      <c r="V222" s="3">
        <v>-2.0826667733757499E-2</v>
      </c>
    </row>
    <row r="223" spans="2:22">
      <c r="B223" t="s">
        <v>220</v>
      </c>
      <c r="C223" s="3">
        <v>2.9708064172130101E-3</v>
      </c>
      <c r="D223" s="3">
        <v>4.81032883875529E-2</v>
      </c>
      <c r="E223" s="3">
        <v>-3.5067475047475699E-3</v>
      </c>
      <c r="F223" s="3">
        <v>-6.4806372075977697E-3</v>
      </c>
      <c r="G223" s="3">
        <v>-2.51463785868562E-2</v>
      </c>
      <c r="H223" s="3">
        <v>5.2237029183374702E-2</v>
      </c>
      <c r="I223" s="3">
        <v>-4.3245778735307001E-2</v>
      </c>
      <c r="J223" s="3">
        <v>-2.1893628998368799E-2</v>
      </c>
      <c r="K223" s="3">
        <v>3.7492555725699803E-2</v>
      </c>
      <c r="L223" s="3">
        <v>-4.7862144123455901E-2</v>
      </c>
      <c r="M223" s="3">
        <v>-7.2424896297414804E-2</v>
      </c>
      <c r="N223" s="3">
        <v>4.0143974376610901E-2</v>
      </c>
      <c r="O223" s="3">
        <v>-1.4557412194578701E-2</v>
      </c>
      <c r="P223" s="3">
        <v>1.24861424767879E-2</v>
      </c>
      <c r="Q223" s="3">
        <v>7.5240359213741403E-3</v>
      </c>
      <c r="R223" s="3">
        <v>-4.7260153775245603E-3</v>
      </c>
      <c r="S223" s="3">
        <v>5.5453296290988101E-2</v>
      </c>
      <c r="T223" s="3">
        <v>-1.72222137767481E-2</v>
      </c>
      <c r="U223" s="3">
        <v>2.57055345303835E-2</v>
      </c>
      <c r="V223" s="3">
        <v>-5.6235588522713799E-2</v>
      </c>
    </row>
    <row r="224" spans="2:22">
      <c r="B224" t="s">
        <v>221</v>
      </c>
      <c r="C224" s="3">
        <v>-1.9735477739754202E-3</v>
      </c>
      <c r="D224" s="3">
        <v>6.8666545062830899E-3</v>
      </c>
      <c r="E224" s="3">
        <v>6.0542042972101598E-3</v>
      </c>
      <c r="F224" s="3">
        <v>1.2690159913043101E-2</v>
      </c>
      <c r="G224" s="3">
        <v>2.5779050954194499E-2</v>
      </c>
      <c r="H224" s="3">
        <v>-1.1137793188359999E-2</v>
      </c>
      <c r="I224" s="3">
        <v>1.26758416556585E-2</v>
      </c>
      <c r="J224" s="3">
        <v>-1.2079571752237901E-3</v>
      </c>
      <c r="K224" s="3">
        <v>-2.36720569602271E-2</v>
      </c>
      <c r="L224" s="3">
        <v>-2.17830004060552E-2</v>
      </c>
      <c r="M224" s="3">
        <v>2.2609290338041399E-4</v>
      </c>
      <c r="N224" s="3">
        <v>-7.84931360717725E-4</v>
      </c>
      <c r="O224" s="3">
        <v>-7.1650101972574702E-3</v>
      </c>
      <c r="P224" s="3">
        <v>3.1529662006664003E-2</v>
      </c>
      <c r="Q224" s="3">
        <v>-2.48299120587262E-2</v>
      </c>
      <c r="R224" s="3">
        <v>-2.5270499668153399E-2</v>
      </c>
      <c r="S224" s="3">
        <v>1.2256044825530101E-3</v>
      </c>
      <c r="T224" s="3">
        <v>3.4236051959285201E-3</v>
      </c>
      <c r="U224" s="3">
        <v>-1.155595453786E-2</v>
      </c>
      <c r="V224" s="3">
        <v>4.8269913487107199E-2</v>
      </c>
    </row>
    <row r="225" spans="2:22">
      <c r="B225" t="s">
        <v>222</v>
      </c>
      <c r="C225" s="3">
        <v>3.0250133621319002E-2</v>
      </c>
      <c r="D225" s="3">
        <v>1.17843394691264E-2</v>
      </c>
      <c r="E225" s="3">
        <v>1.04907130813016E-2</v>
      </c>
      <c r="F225" s="3">
        <v>1.0679334057634399E-2</v>
      </c>
      <c r="G225" s="3">
        <v>-1.8516137114426099E-2</v>
      </c>
      <c r="H225" s="3">
        <v>4.2608594995647203E-2</v>
      </c>
      <c r="I225" s="3">
        <v>-9.8478509463391199E-3</v>
      </c>
      <c r="J225" s="3">
        <v>-2.28553094393966E-2</v>
      </c>
      <c r="K225" s="3">
        <v>7.6005762660300404E-3</v>
      </c>
      <c r="L225" s="3">
        <v>7.4433564614673304E-3</v>
      </c>
      <c r="M225" s="3">
        <v>-3.6473874965684099E-3</v>
      </c>
      <c r="N225" s="3">
        <v>-7.6492081077000002E-3</v>
      </c>
      <c r="O225" s="3">
        <v>1.6227718070805999E-2</v>
      </c>
      <c r="P225" s="3">
        <v>4.2931033838577597E-2</v>
      </c>
      <c r="Q225" s="3">
        <v>-6.3536319472268399E-2</v>
      </c>
      <c r="R225" s="3">
        <v>1.2971452712680099E-4</v>
      </c>
      <c r="S225" s="3">
        <v>4.5774657722246197E-2</v>
      </c>
      <c r="T225" s="3">
        <v>4.4771904173032E-2</v>
      </c>
      <c r="U225" s="3">
        <v>-5.66373828034143E-2</v>
      </c>
      <c r="V225" s="3">
        <v>-7.2992225020336102E-2</v>
      </c>
    </row>
    <row r="226" spans="2:22">
      <c r="B226" t="s">
        <v>223</v>
      </c>
      <c r="C226" s="3">
        <v>5.8336516552562202E-2</v>
      </c>
      <c r="D226" s="3">
        <v>-2.83319871631782E-2</v>
      </c>
      <c r="E226" s="3">
        <v>1.42739515119421E-2</v>
      </c>
      <c r="F226" s="3">
        <v>3.4230095800473898E-2</v>
      </c>
      <c r="G226" s="3">
        <v>2.0995324923306202E-2</v>
      </c>
      <c r="H226" s="3">
        <v>2.49788106449256E-2</v>
      </c>
      <c r="I226" s="3">
        <v>-2.3520137356100299E-2</v>
      </c>
      <c r="J226" s="3">
        <v>-6.9256792007064503E-3</v>
      </c>
      <c r="K226" s="3">
        <v>-2.7349607249141199E-3</v>
      </c>
      <c r="L226" s="3">
        <v>1.59061543076396E-2</v>
      </c>
      <c r="M226" s="3">
        <v>3.2493117276304197E-2</v>
      </c>
      <c r="N226" s="3">
        <v>-3.3019933085712402E-3</v>
      </c>
      <c r="O226" s="3">
        <v>9.9258906196065394E-3</v>
      </c>
      <c r="P226" s="3">
        <v>-5.5697786029992501E-2</v>
      </c>
      <c r="Q226" s="3">
        <v>-5.3296293498010898E-2</v>
      </c>
      <c r="R226" s="3">
        <v>-5.7274165806799698E-2</v>
      </c>
      <c r="S226" s="3">
        <v>-5.3084898769189703E-2</v>
      </c>
      <c r="T226" s="3">
        <v>-8.4756138489740004E-3</v>
      </c>
      <c r="U226" s="3">
        <v>4.7487281343170297E-2</v>
      </c>
      <c r="V226" s="3">
        <v>3.27199126243699E-2</v>
      </c>
    </row>
    <row r="227" spans="2:22">
      <c r="B227" t="s">
        <v>224</v>
      </c>
      <c r="C227" s="3">
        <v>5.1888098852163202E-2</v>
      </c>
      <c r="D227" s="3">
        <v>-8.2877268869506303E-5</v>
      </c>
      <c r="E227" s="3">
        <v>3.4647492368296999E-2</v>
      </c>
      <c r="F227" s="3">
        <v>-2.2087270384407499E-3</v>
      </c>
      <c r="G227" s="3">
        <v>-2.2206005544463701E-2</v>
      </c>
      <c r="H227" s="3">
        <v>-3.8273801351255701E-2</v>
      </c>
      <c r="I227" s="3">
        <v>-3.1787210539710897E-2</v>
      </c>
      <c r="J227" s="3">
        <v>-5.0327888306388596E-3</v>
      </c>
      <c r="K227" s="3">
        <v>2.3877244385100201E-2</v>
      </c>
      <c r="L227" s="3">
        <v>-1.2812407815149701E-2</v>
      </c>
      <c r="M227" s="3">
        <v>2.5239340591014001E-2</v>
      </c>
      <c r="N227" s="3">
        <v>-3.0738112483649101E-2</v>
      </c>
      <c r="O227" s="3">
        <v>3.2065207479998997E-2</v>
      </c>
      <c r="P227" s="3">
        <v>-7.7751674383965601E-4</v>
      </c>
      <c r="Q227" s="3">
        <v>-8.8613328549578693E-2</v>
      </c>
      <c r="R227" s="3">
        <v>-7.2772532622645006E-2</v>
      </c>
      <c r="S227" s="3">
        <v>1.11720455899213E-2</v>
      </c>
      <c r="T227" s="3">
        <v>-2.8420046910038799E-2</v>
      </c>
      <c r="U227" s="3">
        <v>4.9977819215548801E-2</v>
      </c>
      <c r="V227" s="3">
        <v>5.4167101520573802E-2</v>
      </c>
    </row>
    <row r="228" spans="2:22">
      <c r="B228" t="s">
        <v>225</v>
      </c>
      <c r="C228" s="3">
        <v>3.8777298897111102E-2</v>
      </c>
      <c r="D228" s="3">
        <v>1.0356676869301499E-2</v>
      </c>
      <c r="E228" s="3">
        <v>1.9046719376266001E-2</v>
      </c>
      <c r="F228" s="3">
        <v>1.7652792776398099E-2</v>
      </c>
      <c r="G228" s="3">
        <v>1.03667591861278E-3</v>
      </c>
      <c r="H228" s="3">
        <v>-5.1576103184274901E-3</v>
      </c>
      <c r="I228" s="3">
        <v>-1.2649393792514599E-2</v>
      </c>
      <c r="J228" s="3">
        <v>-1.21632435929216E-2</v>
      </c>
      <c r="K228" s="3">
        <v>-1.2720286949448999E-2</v>
      </c>
      <c r="L228" s="3">
        <v>-3.1739379218219598E-3</v>
      </c>
      <c r="M228" s="3">
        <v>-4.4162796294993801E-3</v>
      </c>
      <c r="N228" s="3">
        <v>3.8216036528272102E-2</v>
      </c>
      <c r="O228" s="3">
        <v>5.5753317081018203E-2</v>
      </c>
      <c r="P228" s="3">
        <v>3.5106954719213802E-2</v>
      </c>
      <c r="Q228" s="3">
        <v>-6.4141300299253495E-2</v>
      </c>
      <c r="R228" s="3">
        <v>-2.9267690548357501E-2</v>
      </c>
      <c r="S228" s="3">
        <v>-1.6018074246361098E-2</v>
      </c>
      <c r="T228" s="3">
        <v>2.4183794321806101E-2</v>
      </c>
      <c r="U228" s="3">
        <v>6.3769210942909898E-3</v>
      </c>
      <c r="V228" s="3">
        <v>2.9710870237555299E-2</v>
      </c>
    </row>
    <row r="229" spans="2:22">
      <c r="B229" t="s">
        <v>226</v>
      </c>
      <c r="C229" s="3">
        <v>3.6282458517138301E-2</v>
      </c>
      <c r="D229" s="3">
        <v>1.02227838540754E-2</v>
      </c>
      <c r="E229" s="3">
        <v>2.6586302451066399E-2</v>
      </c>
      <c r="F229" s="3">
        <v>-1.1296375493497201E-2</v>
      </c>
      <c r="G229" s="3">
        <v>-1.21791608616225E-2</v>
      </c>
      <c r="H229" s="3">
        <v>-4.1167659104844297E-3</v>
      </c>
      <c r="I229" s="3">
        <v>-1.504912036304E-2</v>
      </c>
      <c r="J229" s="3">
        <v>-1.52394553887952E-2</v>
      </c>
      <c r="K229" s="3">
        <v>6.1367163710678001E-3</v>
      </c>
      <c r="L229" s="3">
        <v>-5.4979490320176301E-3</v>
      </c>
      <c r="M229" s="3">
        <v>-1.28804964881969E-2</v>
      </c>
      <c r="N229" s="3">
        <v>1.17766706948717E-2</v>
      </c>
      <c r="O229" s="3">
        <v>1.76760437518713E-2</v>
      </c>
      <c r="P229" s="3">
        <v>-4.73373684270851E-4</v>
      </c>
      <c r="Q229" s="3">
        <v>-2.9496447353432398E-3</v>
      </c>
      <c r="R229" s="3">
        <v>-5.9426104781935499E-3</v>
      </c>
      <c r="S229" s="3">
        <v>1.2887754360427E-2</v>
      </c>
      <c r="T229" s="3">
        <v>9.5291544730586406E-3</v>
      </c>
      <c r="U229" s="3">
        <v>-1.26799411953822E-2</v>
      </c>
      <c r="V229" s="3">
        <v>-1.65459519858553E-2</v>
      </c>
    </row>
    <row r="230" spans="2:22">
      <c r="B230" t="s">
        <v>227</v>
      </c>
      <c r="C230" s="3">
        <v>3.5954581200556002E-2</v>
      </c>
      <c r="D230" s="3">
        <v>1.2081470416634399E-2</v>
      </c>
      <c r="E230" s="3">
        <v>2.4748587994970799E-2</v>
      </c>
      <c r="F230" s="3">
        <v>-1.9682218372454E-2</v>
      </c>
      <c r="G230" s="3">
        <v>-1.17409199046865E-2</v>
      </c>
      <c r="H230" s="3">
        <v>-2.2969986840800402E-3</v>
      </c>
      <c r="I230" s="3">
        <v>-1.6829529414180401E-2</v>
      </c>
      <c r="J230" s="3">
        <v>-9.9764312223156598E-3</v>
      </c>
      <c r="K230" s="3">
        <v>1.6470767265119798E-2</v>
      </c>
      <c r="L230" s="3">
        <v>-8.6047470080887895E-3</v>
      </c>
      <c r="M230" s="3">
        <v>-1.3944448418754E-2</v>
      </c>
      <c r="N230" s="3">
        <v>2.0275432468616201E-2</v>
      </c>
      <c r="O230" s="3">
        <v>1.2938147928487499E-2</v>
      </c>
      <c r="P230" s="3">
        <v>-1.1417203564201801E-2</v>
      </c>
      <c r="Q230" s="3">
        <v>9.8120216123231095E-3</v>
      </c>
      <c r="R230" s="3">
        <v>-1.25464729630044E-2</v>
      </c>
      <c r="S230" s="3">
        <v>8.3867311078943598E-3</v>
      </c>
      <c r="T230" s="3">
        <v>2.22823574484851E-3</v>
      </c>
      <c r="U230" s="3">
        <v>-1.1206920939454299E-2</v>
      </c>
      <c r="V230" s="3">
        <v>6.0805939116956699E-3</v>
      </c>
    </row>
    <row r="231" spans="2:22">
      <c r="B231" t="s">
        <v>228</v>
      </c>
      <c r="C231" s="3">
        <v>3.64221482503823E-2</v>
      </c>
      <c r="D231" s="3">
        <v>8.2153229529889904E-3</v>
      </c>
      <c r="E231" s="3">
        <v>2.8300925646548999E-2</v>
      </c>
      <c r="F231" s="3">
        <v>-2.3311991854504301E-3</v>
      </c>
      <c r="G231" s="3">
        <v>-1.27199899258762E-2</v>
      </c>
      <c r="H231" s="3">
        <v>-5.8383132480272302E-3</v>
      </c>
      <c r="I231" s="3">
        <v>-1.38037999240265E-2</v>
      </c>
      <c r="J231" s="3">
        <v>-2.0775487857374299E-2</v>
      </c>
      <c r="K231" s="3">
        <v>-5.3504094869980898E-3</v>
      </c>
      <c r="L231" s="3">
        <v>-1.42475858549513E-3</v>
      </c>
      <c r="M231" s="3">
        <v>-1.04326379462813E-2</v>
      </c>
      <c r="N231" s="3">
        <v>2.0718461366393799E-3</v>
      </c>
      <c r="O231" s="3">
        <v>2.1880682151690999E-2</v>
      </c>
      <c r="P231" s="3">
        <v>1.22226644282674E-2</v>
      </c>
      <c r="Q231" s="3">
        <v>-1.7753291479805301E-2</v>
      </c>
      <c r="R231" s="3">
        <v>1.9266832651507E-3</v>
      </c>
      <c r="S231" s="3">
        <v>1.77332038715503E-2</v>
      </c>
      <c r="T231" s="3">
        <v>1.5672488149053799E-2</v>
      </c>
      <c r="U231" s="3">
        <v>-1.5836684688187001E-2</v>
      </c>
      <c r="V231" s="3">
        <v>-3.8877445249318403E-2</v>
      </c>
    </row>
    <row r="232" spans="2:22">
      <c r="B232" t="s">
        <v>229</v>
      </c>
      <c r="C232" s="3">
        <v>4.35031756927916E-2</v>
      </c>
      <c r="D232" s="3">
        <v>8.0877462136334892E-3</v>
      </c>
      <c r="E232" s="3">
        <v>1.5236367334128999E-2</v>
      </c>
      <c r="F232" s="3">
        <v>-1.4576376313106001E-3</v>
      </c>
      <c r="G232" s="3">
        <v>-3.0559817048017999E-2</v>
      </c>
      <c r="H232" s="3">
        <v>-8.0520105029746299E-4</v>
      </c>
      <c r="I232" s="3">
        <v>8.1182361727562095E-3</v>
      </c>
      <c r="J232" s="3">
        <v>-7.4860336772574199E-3</v>
      </c>
      <c r="K232" s="3">
        <v>6.3422259162601701E-3</v>
      </c>
      <c r="L232" s="3">
        <v>-6.1406830127160601E-3</v>
      </c>
      <c r="M232" s="3">
        <v>9.4485969675568195E-3</v>
      </c>
      <c r="N232" s="3">
        <v>7.7026962678157698E-3</v>
      </c>
      <c r="O232" s="3">
        <v>2.4802431978759198E-2</v>
      </c>
      <c r="P232" s="3">
        <v>-3.43910928365855E-2</v>
      </c>
      <c r="Q232" s="3">
        <v>5.0475448933418599E-3</v>
      </c>
      <c r="R232" s="3">
        <v>-2.0067571875080799E-2</v>
      </c>
      <c r="S232" s="3">
        <v>3.9001493181029098E-3</v>
      </c>
      <c r="T232" s="3">
        <v>7.3736996798174801E-3</v>
      </c>
      <c r="U232" s="3">
        <v>4.6390650316212303E-3</v>
      </c>
      <c r="V232" s="3">
        <v>-1.55017969755208E-2</v>
      </c>
    </row>
    <row r="233" spans="2:22">
      <c r="B233" t="s">
        <v>230</v>
      </c>
      <c r="C233" s="3">
        <v>4.2154043845671001E-2</v>
      </c>
      <c r="D233" s="3">
        <v>9.1407103256967593E-3</v>
      </c>
      <c r="E233" s="3">
        <v>1.63677006705347E-2</v>
      </c>
      <c r="F233" s="3">
        <v>-1.1926950568580799E-2</v>
      </c>
      <c r="G233" s="3">
        <v>-2.8561070755821798E-2</v>
      </c>
      <c r="H233" s="3">
        <v>5.5948696596089904E-3</v>
      </c>
      <c r="I233" s="3">
        <v>5.0125055828271004E-3</v>
      </c>
      <c r="J233" s="3">
        <v>-6.7241854065923697E-3</v>
      </c>
      <c r="K233" s="3">
        <v>1.5521993359943699E-2</v>
      </c>
      <c r="L233" s="3">
        <v>-1.26086533975586E-2</v>
      </c>
      <c r="M233" s="3">
        <v>-9.1113764433011103E-3</v>
      </c>
      <c r="N233" s="3">
        <v>8.2570194834459595E-3</v>
      </c>
      <c r="O233" s="3">
        <v>1.7392689016200402E-2</v>
      </c>
      <c r="P233" s="3">
        <v>-4.5527688656929501E-2</v>
      </c>
      <c r="Q233" s="3">
        <v>2.92791346197404E-2</v>
      </c>
      <c r="R233" s="3">
        <v>-1.83885474154993E-2</v>
      </c>
      <c r="S233" s="3">
        <v>-4.2286017945339502E-3</v>
      </c>
      <c r="T233" s="3">
        <v>-6.8160436472811904E-3</v>
      </c>
      <c r="U233" s="3">
        <v>8.5472462357526792E-3</v>
      </c>
      <c r="V233" s="3">
        <v>8.11799244111692E-3</v>
      </c>
    </row>
    <row r="234" spans="2:22">
      <c r="B234" t="s">
        <v>231</v>
      </c>
      <c r="C234" s="3">
        <v>4.4768508080756601E-2</v>
      </c>
      <c r="D234" s="3">
        <v>6.7841324010870004E-3</v>
      </c>
      <c r="E234" s="3">
        <v>1.42595872548795E-2</v>
      </c>
      <c r="F234" s="3">
        <v>8.9845528152615595E-3</v>
      </c>
      <c r="G234" s="3">
        <v>-3.3396211477686601E-2</v>
      </c>
      <c r="H234" s="3">
        <v>-7.1918035652074799E-3</v>
      </c>
      <c r="I234" s="3">
        <v>1.22182457851026E-2</v>
      </c>
      <c r="J234" s="3">
        <v>-9.0498243949884098E-3</v>
      </c>
      <c r="K234" s="3">
        <v>-4.2393013305236397E-3</v>
      </c>
      <c r="L234" s="3">
        <v>2.07522006323404E-3</v>
      </c>
      <c r="M234" s="3">
        <v>2.918924926205E-2</v>
      </c>
      <c r="N234" s="3">
        <v>7.3783719634267003E-3</v>
      </c>
      <c r="O234" s="3">
        <v>3.1950312699491001E-2</v>
      </c>
      <c r="P234" s="3">
        <v>-2.2458353128655299E-2</v>
      </c>
      <c r="Q234" s="3">
        <v>-1.98797690789221E-2</v>
      </c>
      <c r="R234" s="3">
        <v>-2.05324871231423E-2</v>
      </c>
      <c r="S234" s="3">
        <v>1.14260713183771E-2</v>
      </c>
      <c r="T234" s="3">
        <v>2.57392646158279E-2</v>
      </c>
      <c r="U234" s="3">
        <v>1.52013801994369E-3</v>
      </c>
      <c r="V234" s="3">
        <v>-4.1095341876179699E-2</v>
      </c>
    </row>
    <row r="235" spans="2:22">
      <c r="B235" t="s">
        <v>232</v>
      </c>
      <c r="C235" s="3">
        <v>-1.73388123599717E-2</v>
      </c>
      <c r="D235" s="3">
        <v>2.79948447108259E-2</v>
      </c>
      <c r="E235" s="3">
        <v>2.98716512744087E-2</v>
      </c>
      <c r="F235" s="3">
        <v>-3.31361283545102E-2</v>
      </c>
      <c r="G235" s="3">
        <v>-8.7320610259939598E-3</v>
      </c>
      <c r="H235" s="3">
        <v>5.31365272446108E-2</v>
      </c>
      <c r="I235" s="3">
        <v>1.95373984456798E-2</v>
      </c>
      <c r="J235" s="3">
        <v>-2.93474885185863E-2</v>
      </c>
      <c r="K235" s="3">
        <v>-1.782659537326E-2</v>
      </c>
      <c r="L235" s="3">
        <v>2.8348542758778E-2</v>
      </c>
      <c r="M235" s="3">
        <v>1.74817209458011E-2</v>
      </c>
      <c r="N235" s="3">
        <v>-4.6203615723794701E-3</v>
      </c>
      <c r="O235" s="3">
        <v>-2.6892186390117302E-2</v>
      </c>
      <c r="P235" s="3">
        <v>-2.3269596233177299E-3</v>
      </c>
      <c r="Q235" s="3">
        <v>4.7124133258161699E-2</v>
      </c>
      <c r="R235" s="3">
        <v>1.41086646341839E-2</v>
      </c>
      <c r="S235" s="3">
        <v>-2.87125233903108E-3</v>
      </c>
      <c r="T235" s="3">
        <v>2.7741384129186902E-2</v>
      </c>
      <c r="U235" s="3">
        <v>3.5809316978949901E-2</v>
      </c>
      <c r="V235" s="3">
        <v>-1.1768150873825101E-2</v>
      </c>
    </row>
    <row r="236" spans="2:22">
      <c r="B236" t="s">
        <v>233</v>
      </c>
      <c r="C236" s="3">
        <v>5.5547364770910197E-4</v>
      </c>
      <c r="D236" s="3">
        <v>-3.4760451115256601E-2</v>
      </c>
      <c r="E236" s="3">
        <v>2.3641632444539699E-2</v>
      </c>
      <c r="F236" s="3">
        <v>9.2321478073510103E-3</v>
      </c>
      <c r="G236" s="3">
        <v>2.71413713169327E-2</v>
      </c>
      <c r="H236" s="3">
        <v>3.06280387314646E-2</v>
      </c>
      <c r="I236" s="3">
        <v>-9.0031766716396708E-3</v>
      </c>
      <c r="J236" s="3">
        <v>2.5582549162409098E-3</v>
      </c>
      <c r="K236" s="3">
        <v>-2.3166080394634699E-2</v>
      </c>
      <c r="L236" s="3">
        <v>1.2676991988925699E-3</v>
      </c>
      <c r="M236" s="3">
        <v>1.6450327666344199E-2</v>
      </c>
      <c r="N236" s="3">
        <v>4.7175632468103197E-2</v>
      </c>
      <c r="O236" s="3">
        <v>-4.4607410440102899E-2</v>
      </c>
      <c r="P236" s="3">
        <v>-1.0090290676383101E-2</v>
      </c>
      <c r="Q236" s="3">
        <v>4.0877559627718303E-3</v>
      </c>
      <c r="R236" s="3">
        <v>7.1421105592029297E-3</v>
      </c>
      <c r="S236" s="3">
        <v>-1.12396064812705E-2</v>
      </c>
      <c r="T236" s="3">
        <v>6.1996083954310799E-3</v>
      </c>
      <c r="U236" s="3">
        <v>3.4503871072841998E-3</v>
      </c>
      <c r="V236" s="3">
        <v>3.27202220977114E-3</v>
      </c>
    </row>
    <row r="237" spans="2:22">
      <c r="B237" t="s">
        <v>234</v>
      </c>
      <c r="C237" s="3">
        <v>-3.5872794211738702E-2</v>
      </c>
      <c r="D237" s="3">
        <v>8.5533496823007302E-2</v>
      </c>
      <c r="E237" s="3">
        <v>-4.6592278354700198E-4</v>
      </c>
      <c r="F237" s="3">
        <v>-4.61157685923477E-2</v>
      </c>
      <c r="G237" s="3">
        <v>6.9968944871652505E-2</v>
      </c>
      <c r="H237" s="3">
        <v>5.7417457257039901E-2</v>
      </c>
      <c r="I237" s="3">
        <v>3.5607716608458503E-2</v>
      </c>
      <c r="J237" s="3">
        <v>-7.9416435139046004E-2</v>
      </c>
      <c r="K237" s="3">
        <v>-7.0578732555001994E-2</v>
      </c>
      <c r="L237" s="3">
        <v>3.7890825868851202E-2</v>
      </c>
      <c r="M237" s="3">
        <v>-3.6132676872003403E-2</v>
      </c>
      <c r="N237" s="3">
        <v>-5.19446443572356E-2</v>
      </c>
      <c r="O237" s="3">
        <v>-4.7343513031352098E-2</v>
      </c>
      <c r="P237" s="3">
        <v>-0.13046229740340001</v>
      </c>
      <c r="Q237" s="3">
        <v>1.90361176984871E-2</v>
      </c>
      <c r="R237" s="3">
        <v>-7.0041709629118501E-2</v>
      </c>
      <c r="S237" s="3">
        <v>-0.10549826445372799</v>
      </c>
      <c r="T237" s="3">
        <v>5.6946094835747502E-2</v>
      </c>
      <c r="U237" s="3">
        <v>3.5621964228252701E-3</v>
      </c>
      <c r="V237" s="3">
        <v>4.4514884962575101E-2</v>
      </c>
    </row>
    <row r="238" spans="2:22">
      <c r="B238" t="s">
        <v>235</v>
      </c>
      <c r="C238" s="3">
        <v>-8.4149119262730207E-3</v>
      </c>
      <c r="D238" s="3">
        <v>3.65711131941069E-2</v>
      </c>
      <c r="E238" s="3">
        <v>1.84146580982123E-2</v>
      </c>
      <c r="F238" s="3">
        <v>-2.9172945560249301E-2</v>
      </c>
      <c r="G238" s="3">
        <v>6.1321729865650501E-2</v>
      </c>
      <c r="H238" s="3">
        <v>3.32003418858604E-2</v>
      </c>
      <c r="I238" s="3">
        <v>2.8101178728904001E-2</v>
      </c>
      <c r="J238" s="3">
        <v>-2.8629106781976801E-2</v>
      </c>
      <c r="K238" s="3">
        <v>-4.7690685807670601E-2</v>
      </c>
      <c r="L238" s="3">
        <v>6.44687303338368E-3</v>
      </c>
      <c r="M238" s="3">
        <v>-2.65036485291405E-2</v>
      </c>
      <c r="N238" s="3">
        <v>4.8813636339461799E-3</v>
      </c>
      <c r="O238" s="3">
        <v>-3.82711381446783E-2</v>
      </c>
      <c r="P238" s="3">
        <v>-7.1103148122828003E-2</v>
      </c>
      <c r="Q238" s="3">
        <v>1.67337525314276E-3</v>
      </c>
      <c r="R238" s="3">
        <v>-5.1450480356475502E-2</v>
      </c>
      <c r="S238" s="3">
        <v>-7.68196728040524E-2</v>
      </c>
      <c r="T238" s="3">
        <v>1.08590397218185E-2</v>
      </c>
      <c r="U238" s="3">
        <v>-2.7554230486170801E-2</v>
      </c>
      <c r="V238" s="3">
        <v>2.7424936582511501E-2</v>
      </c>
    </row>
    <row r="239" spans="2:22">
      <c r="B239" t="s">
        <v>236</v>
      </c>
      <c r="C239" s="3">
        <v>-8.3777310449693592E-3</v>
      </c>
      <c r="D239" s="3">
        <v>3.93481645419239E-2</v>
      </c>
      <c r="E239" s="3">
        <v>1.2328662674042199E-2</v>
      </c>
      <c r="F239" s="3">
        <v>-3.3450920779602301E-2</v>
      </c>
      <c r="G239" s="3">
        <v>6.5222354978995895E-2</v>
      </c>
      <c r="H239" s="3">
        <v>3.2242926961189702E-2</v>
      </c>
      <c r="I239" s="3">
        <v>3.7174917558983202E-2</v>
      </c>
      <c r="J239" s="3">
        <v>-3.40783730415204E-2</v>
      </c>
      <c r="K239" s="3">
        <v>-4.0316381351717903E-2</v>
      </c>
      <c r="L239" s="3">
        <v>6.3609632550226097E-3</v>
      </c>
      <c r="M239" s="3">
        <v>-3.1058145157841499E-2</v>
      </c>
      <c r="N239" s="3">
        <v>-4.9326614322063997E-3</v>
      </c>
      <c r="O239" s="3">
        <v>-4.3899998088696601E-2</v>
      </c>
      <c r="P239" s="3">
        <v>-7.6809379627652496E-2</v>
      </c>
      <c r="Q239" s="3">
        <v>7.4979285274392902E-3</v>
      </c>
      <c r="R239" s="3">
        <v>-4.8078506011856897E-2</v>
      </c>
      <c r="S239" s="3">
        <v>-7.8226186782826501E-2</v>
      </c>
      <c r="T239" s="3">
        <v>1.2973220252110999E-2</v>
      </c>
      <c r="U239" s="3">
        <v>-3.7927679494926099E-2</v>
      </c>
      <c r="V239" s="3">
        <v>3.4316918619925398E-2</v>
      </c>
    </row>
    <row r="240" spans="2:22">
      <c r="B240" t="s">
        <v>237</v>
      </c>
      <c r="C240" s="3">
        <v>1.7276783100800601E-2</v>
      </c>
      <c r="D240" s="3">
        <v>1.80574841951542E-2</v>
      </c>
      <c r="E240" s="3">
        <v>1.7248892608915999E-2</v>
      </c>
      <c r="F240" s="3">
        <v>-1.75360453355866E-2</v>
      </c>
      <c r="G240" s="3">
        <v>-2.5360801566825901E-3</v>
      </c>
      <c r="H240" s="3">
        <v>3.311074025546E-3</v>
      </c>
      <c r="I240" s="3">
        <v>2.0408522461417599E-3</v>
      </c>
      <c r="J240" s="3">
        <v>-8.7949652082446109E-3</v>
      </c>
      <c r="K240" s="3">
        <v>-7.0050913356451599E-3</v>
      </c>
      <c r="L240" s="3">
        <v>-1.0075960677785101E-2</v>
      </c>
      <c r="M240" s="3">
        <v>-5.1843845493521699E-3</v>
      </c>
      <c r="N240" s="3">
        <v>-5.2802684758405799E-3</v>
      </c>
      <c r="O240" s="3">
        <v>-2.9565600318666299E-2</v>
      </c>
      <c r="P240" s="3">
        <v>1.9692884606231701E-2</v>
      </c>
      <c r="Q240" s="3">
        <v>-2.0172480359058099E-2</v>
      </c>
      <c r="R240" s="3">
        <v>1.3274199496174199E-2</v>
      </c>
      <c r="S240" s="3">
        <v>-6.5343200541403404E-3</v>
      </c>
      <c r="T240" s="3">
        <v>-2.8267106448885498E-2</v>
      </c>
      <c r="U240" s="3">
        <v>1.98681209014923E-2</v>
      </c>
      <c r="V240" s="3">
        <v>1.7606592594106601E-2</v>
      </c>
    </row>
    <row r="241" spans="2:22">
      <c r="B241" t="s">
        <v>238</v>
      </c>
      <c r="C241" s="3">
        <v>3.0652882215817499E-2</v>
      </c>
      <c r="D241" s="3">
        <v>2.8474620176424398E-2</v>
      </c>
      <c r="E241" s="3">
        <v>3.1068496974600698E-3</v>
      </c>
      <c r="F241" s="3">
        <v>-2.17706706080215E-2</v>
      </c>
      <c r="G241" s="3">
        <v>5.2525042674795097E-3</v>
      </c>
      <c r="H241" s="3">
        <v>-2.9800524860037099E-2</v>
      </c>
      <c r="I241" s="3">
        <v>3.3500581480516899E-2</v>
      </c>
      <c r="J241" s="3">
        <v>-2.97105925834357E-2</v>
      </c>
      <c r="K241" s="3">
        <v>-1.42216285491891E-2</v>
      </c>
      <c r="L241" s="3">
        <v>-1.47256262049734E-2</v>
      </c>
      <c r="M241" s="3">
        <v>-1.79397650564793E-2</v>
      </c>
      <c r="N241" s="3">
        <v>-4.4961094706651397E-2</v>
      </c>
      <c r="O241" s="3">
        <v>5.3129717134484201E-2</v>
      </c>
      <c r="P241" s="3">
        <v>8.3599970265103601E-2</v>
      </c>
      <c r="Q241" s="3">
        <v>-4.1834445799170399E-4</v>
      </c>
      <c r="R241" s="3">
        <v>1.0979836546323301E-2</v>
      </c>
      <c r="S241" s="3">
        <v>1.6603472686275898E-2</v>
      </c>
      <c r="T241" s="3">
        <v>-3.0574292582956498E-2</v>
      </c>
      <c r="U241" s="3">
        <v>-1.96009489281979E-2</v>
      </c>
      <c r="V241" s="3">
        <v>-2.2368193689964101E-2</v>
      </c>
    </row>
    <row r="242" spans="2:22">
      <c r="B242" t="s">
        <v>239</v>
      </c>
      <c r="C242" s="3">
        <v>-5.8297164598683005E-4</v>
      </c>
      <c r="D242" s="3">
        <v>-2.0878655278941002E-2</v>
      </c>
      <c r="E242" s="3">
        <v>2.36772410312911E-2</v>
      </c>
      <c r="F242" s="3">
        <v>3.33823574369579E-3</v>
      </c>
      <c r="G242" s="3">
        <v>1.46587373365566E-2</v>
      </c>
      <c r="H242" s="3">
        <v>1.7083367854791299E-2</v>
      </c>
      <c r="I242" s="3">
        <v>8.6270838457685301E-4</v>
      </c>
      <c r="J242" s="3">
        <v>-1.13377657240794E-2</v>
      </c>
      <c r="K242" s="3">
        <v>-1.02049439788073E-2</v>
      </c>
      <c r="L242" s="3">
        <v>7.1473462430727596E-3</v>
      </c>
      <c r="M242" s="3">
        <v>3.4509037342145398E-3</v>
      </c>
      <c r="N242" s="3">
        <v>2.4379672279339099E-2</v>
      </c>
      <c r="O242" s="3">
        <v>-1.4371334734948201E-2</v>
      </c>
      <c r="P242" s="3">
        <v>-2.5289667159801598E-3</v>
      </c>
      <c r="Q242" s="3">
        <v>6.1343449948188297E-3</v>
      </c>
      <c r="R242" s="3">
        <v>1.9935861004279801E-2</v>
      </c>
      <c r="S242" s="3">
        <v>-3.8399468848929101E-3</v>
      </c>
      <c r="T242" s="3">
        <v>1.75282947947039E-2</v>
      </c>
      <c r="U242" s="3">
        <v>-4.5769783576843897E-3</v>
      </c>
      <c r="V242" s="3">
        <v>1.3655222010806401E-2</v>
      </c>
    </row>
    <row r="243" spans="2:22">
      <c r="B243" t="s">
        <v>240</v>
      </c>
      <c r="C243" s="3">
        <v>1.46733750841751E-2</v>
      </c>
      <c r="D243" s="3">
        <v>3.8089979737044997E-2</v>
      </c>
      <c r="E243" s="3">
        <v>1.9442310516706598E-2</v>
      </c>
      <c r="F243" s="3">
        <v>-3.9116175499869503E-2</v>
      </c>
      <c r="G243" s="3">
        <v>3.71199180961167E-2</v>
      </c>
      <c r="H243" s="3">
        <v>-1.09159543879273E-2</v>
      </c>
      <c r="I243" s="3">
        <v>2.64335046285341E-2</v>
      </c>
      <c r="J243" s="3">
        <v>-3.39967383891814E-3</v>
      </c>
      <c r="K243" s="3">
        <v>1.5966479832713602E-2</v>
      </c>
      <c r="L243" s="3">
        <v>-4.8078976697197601E-2</v>
      </c>
      <c r="M243" s="3">
        <v>-1.44215622751262E-2</v>
      </c>
      <c r="N243" s="3">
        <v>8.0180461957908306E-3</v>
      </c>
      <c r="O243" s="3">
        <v>-3.1951482013880303E-2</v>
      </c>
      <c r="P243" s="3">
        <v>5.4534469728335401E-2</v>
      </c>
      <c r="Q243" s="3">
        <v>4.1299001118213696E-3</v>
      </c>
      <c r="R243" s="3">
        <v>2.6077737130665499E-2</v>
      </c>
      <c r="S243" s="3">
        <v>1.98935338990128E-2</v>
      </c>
      <c r="T243" s="3">
        <v>-2.29833852743958E-2</v>
      </c>
      <c r="U243" s="3">
        <v>-8.5537471368729995E-3</v>
      </c>
      <c r="V243" s="3">
        <v>2.7505398072252E-2</v>
      </c>
    </row>
    <row r="244" spans="2:22">
      <c r="B244" t="s">
        <v>241</v>
      </c>
      <c r="C244" s="3">
        <v>1.50286711850573E-2</v>
      </c>
      <c r="D244" s="3">
        <v>3.1036492656664E-2</v>
      </c>
      <c r="E244" s="3">
        <v>8.8350245458595801E-3</v>
      </c>
      <c r="F244" s="3">
        <v>-2.4318489639458998E-2</v>
      </c>
      <c r="G244" s="3">
        <v>6.13892154825221E-4</v>
      </c>
      <c r="H244" s="3">
        <v>1.9188806156698299E-2</v>
      </c>
      <c r="I244" s="3">
        <v>1.2380562771812501E-2</v>
      </c>
      <c r="J244" s="3">
        <v>-1.6382746517788298E-2</v>
      </c>
      <c r="K244" s="3">
        <v>-1.9696413616289098E-3</v>
      </c>
      <c r="L244" s="3">
        <v>-2.7447676575900401E-2</v>
      </c>
      <c r="M244" s="3">
        <v>-2.9110801617964199E-2</v>
      </c>
      <c r="N244" s="3">
        <v>3.2793215186829601E-2</v>
      </c>
      <c r="O244" s="3">
        <v>-1.6725944627352302E-2</v>
      </c>
      <c r="P244" s="3">
        <v>7.3329090251472204E-2</v>
      </c>
      <c r="Q244" s="3">
        <v>1.2086332891603799E-2</v>
      </c>
      <c r="R244" s="3">
        <v>4.2330292841267797E-2</v>
      </c>
      <c r="S244" s="3">
        <v>-1.42137838333303E-2</v>
      </c>
      <c r="T244" s="3">
        <v>-1.72613879440769E-2</v>
      </c>
      <c r="U244" s="3">
        <v>-2.0976181438305502E-3</v>
      </c>
      <c r="V244" s="3">
        <v>-6.0067602040545898E-2</v>
      </c>
    </row>
    <row r="245" spans="2:22">
      <c r="B245" t="s">
        <v>242</v>
      </c>
      <c r="C245" s="3">
        <v>1.3175417022213601E-2</v>
      </c>
      <c r="D245" s="3">
        <v>3.7924623665288898E-2</v>
      </c>
      <c r="E245" s="3">
        <v>1.21959013452255E-2</v>
      </c>
      <c r="F245" s="3">
        <v>-1.8258279096134301E-2</v>
      </c>
      <c r="G245" s="3">
        <v>8.4377143118575994E-3</v>
      </c>
      <c r="H245" s="3">
        <v>-1.1124302367202701E-3</v>
      </c>
      <c r="I245" s="3">
        <v>1.2044487768181599E-2</v>
      </c>
      <c r="J245" s="3">
        <v>-1.92442710012274E-2</v>
      </c>
      <c r="K245" s="3">
        <v>-8.4801614618968996E-4</v>
      </c>
      <c r="L245" s="3">
        <v>-2.78455183360466E-2</v>
      </c>
      <c r="M245" s="3">
        <v>9.1978739264076004E-3</v>
      </c>
      <c r="N245" s="3">
        <v>-5.1541864336590998E-3</v>
      </c>
      <c r="O245" s="3">
        <v>2.2101386541794701E-3</v>
      </c>
      <c r="P245" s="3">
        <v>4.5202557227799797E-2</v>
      </c>
      <c r="Q245" s="3">
        <v>-9.9581901847627507E-3</v>
      </c>
      <c r="R245" s="3">
        <v>1.7297302838572101E-2</v>
      </c>
      <c r="S245" s="3">
        <v>1.00260599102945E-2</v>
      </c>
      <c r="T245" s="3">
        <v>-6.00737185048387E-3</v>
      </c>
      <c r="U245" s="3">
        <v>-2.7945246272373398E-3</v>
      </c>
      <c r="V245" s="3">
        <v>-2.1353685421053901E-2</v>
      </c>
    </row>
    <row r="246" spans="2:22">
      <c r="B246" t="s">
        <v>243</v>
      </c>
      <c r="C246" s="3">
        <v>2.00234190571713E-2</v>
      </c>
      <c r="D246" s="3">
        <v>-7.76336128719085E-3</v>
      </c>
      <c r="E246" s="3">
        <v>3.7664743630811098E-2</v>
      </c>
      <c r="F246" s="3">
        <v>-2.12601488507068E-2</v>
      </c>
      <c r="G246" s="3">
        <v>2.5011786900574401E-2</v>
      </c>
      <c r="H246" s="3">
        <v>-2.1129627403014498E-2</v>
      </c>
      <c r="I246" s="3">
        <v>8.0873958064280899E-3</v>
      </c>
      <c r="J246" s="3">
        <v>-2.2195931256483999E-2</v>
      </c>
      <c r="K246" s="3">
        <v>-2.2212318305906399E-2</v>
      </c>
      <c r="L246" s="3">
        <v>-1.0330755286549601E-2</v>
      </c>
      <c r="M246" s="3">
        <v>-1.8199834256875001E-3</v>
      </c>
      <c r="N246" s="3">
        <v>-2.8598707132544698E-2</v>
      </c>
      <c r="O246" s="3">
        <v>-2.2304648498441298E-2</v>
      </c>
      <c r="P246" s="3">
        <v>4.2984430273283698E-2</v>
      </c>
      <c r="Q246" s="3">
        <v>-1.4403968416668999E-2</v>
      </c>
      <c r="R246" s="3">
        <v>-1.5132175252254999E-2</v>
      </c>
      <c r="S246" s="3">
        <v>-7.0705206274430501E-3</v>
      </c>
      <c r="T246" s="3">
        <v>1.32778168885931E-2</v>
      </c>
      <c r="U246" s="3">
        <v>-1.4826551896082899E-2</v>
      </c>
      <c r="V246" s="3">
        <v>-1.8251780432720702E-2</v>
      </c>
    </row>
    <row r="247" spans="2:22">
      <c r="B247" t="s">
        <v>244</v>
      </c>
      <c r="C247" s="3">
        <v>-3.9945289427263204E-3</v>
      </c>
      <c r="D247" s="3">
        <v>4.2748377102313898E-2</v>
      </c>
      <c r="E247" s="3">
        <v>-1.4385425219600401E-2</v>
      </c>
      <c r="F247" s="3">
        <v>-1.36389280146786E-2</v>
      </c>
      <c r="G247" s="3">
        <v>1.6650987755840001E-2</v>
      </c>
      <c r="H247" s="3">
        <v>1.07152025531986E-2</v>
      </c>
      <c r="I247" s="3">
        <v>-7.6873847336339099E-3</v>
      </c>
      <c r="J247" s="3">
        <v>4.5400152670549698E-3</v>
      </c>
      <c r="K247" s="3">
        <v>-2.2559234531265199E-2</v>
      </c>
      <c r="L247" s="3">
        <v>-2.77930141806148E-3</v>
      </c>
      <c r="M247" s="3">
        <v>-4.4316859428053896E-3</v>
      </c>
      <c r="N247" s="3">
        <v>-7.4954110802943298E-3</v>
      </c>
      <c r="O247" s="3">
        <v>-5.4061966472280003E-2</v>
      </c>
      <c r="P247" s="3">
        <v>2.7526378182311299E-2</v>
      </c>
      <c r="Q247" s="3">
        <v>-1.6571805971217399E-3</v>
      </c>
      <c r="R247" s="3">
        <v>-1.62476410938992E-3</v>
      </c>
      <c r="S247" s="3">
        <v>5.1216514780959801E-2</v>
      </c>
      <c r="T247" s="3">
        <v>-4.7282366178680299E-2</v>
      </c>
      <c r="U247" s="3">
        <v>-1.4698362528592799E-2</v>
      </c>
      <c r="V247" s="3">
        <v>5.5046542387912803E-2</v>
      </c>
    </row>
    <row r="248" spans="2:22">
      <c r="B248" t="s">
        <v>245</v>
      </c>
      <c r="C248" s="3">
        <v>-3.5125907764926101E-3</v>
      </c>
      <c r="D248" s="3">
        <v>3.2184565714855701E-2</v>
      </c>
      <c r="E248" s="3">
        <v>2.41115664262294E-2</v>
      </c>
      <c r="F248" s="3">
        <v>8.4970361942092593E-3</v>
      </c>
      <c r="G248" s="3">
        <v>-3.3323346423259702E-2</v>
      </c>
      <c r="H248" s="3">
        <v>4.0570681333672899E-2</v>
      </c>
      <c r="I248" s="3">
        <v>-1.4805888043459401E-2</v>
      </c>
      <c r="J248" s="3">
        <v>2.19994585568702E-3</v>
      </c>
      <c r="K248" s="3">
        <v>-7.0607055001103199E-4</v>
      </c>
      <c r="L248" s="3">
        <v>-1.4700732154582801E-2</v>
      </c>
      <c r="M248" s="3">
        <v>3.5610335704736297E-2</v>
      </c>
      <c r="N248" s="3">
        <v>-1.00306860294999E-2</v>
      </c>
      <c r="O248" s="3">
        <v>-5.7437168805669001E-2</v>
      </c>
      <c r="P248" s="3">
        <v>-2.62285972366101E-3</v>
      </c>
      <c r="Q248" s="3">
        <v>-1.3266326228483999E-2</v>
      </c>
      <c r="R248" s="3">
        <v>2.9355714369581801E-2</v>
      </c>
      <c r="S248" s="3">
        <v>6.2001655795510596E-3</v>
      </c>
      <c r="T248" s="3">
        <v>-9.2135264294254792E-3</v>
      </c>
      <c r="U248" s="3">
        <v>2.2556577905604999E-2</v>
      </c>
      <c r="V248" s="3">
        <v>2.9889317773383699E-2</v>
      </c>
    </row>
    <row r="249" spans="2:22">
      <c r="B249" t="s">
        <v>246</v>
      </c>
      <c r="C249" s="3">
        <v>-1.3913599881835E-2</v>
      </c>
      <c r="D249" s="3">
        <v>5.1705712517493903E-2</v>
      </c>
      <c r="E249" s="3">
        <v>2.0448897495395201E-2</v>
      </c>
      <c r="F249" s="3">
        <v>1.7290800409873399E-5</v>
      </c>
      <c r="G249" s="3">
        <v>3.7101774556549498E-3</v>
      </c>
      <c r="H249" s="3">
        <v>3.5575069278464599E-2</v>
      </c>
      <c r="I249" s="3">
        <v>1.9536559540752299E-2</v>
      </c>
      <c r="J249" s="3">
        <v>-2.7068445817717099E-2</v>
      </c>
      <c r="K249" s="3">
        <v>-3.73766740415991E-3</v>
      </c>
      <c r="L249" s="3">
        <v>-3.5575895260889799E-2</v>
      </c>
      <c r="M249" s="3">
        <v>9.0146317511065801E-3</v>
      </c>
      <c r="N249" s="3">
        <v>-2.7127667642736598E-4</v>
      </c>
      <c r="O249" s="3">
        <v>1.9575883267857998E-2</v>
      </c>
      <c r="P249" s="3">
        <v>-5.2049676013816203E-3</v>
      </c>
      <c r="Q249" s="3">
        <v>-2.6637372479882401E-2</v>
      </c>
      <c r="R249" s="3">
        <v>2.9789873392321101E-2</v>
      </c>
      <c r="S249" s="3">
        <v>1.7246927375874799E-2</v>
      </c>
      <c r="T249" s="3">
        <v>5.2081171114962401E-3</v>
      </c>
      <c r="U249" s="3">
        <v>2.6471814654892099E-2</v>
      </c>
      <c r="V249" s="3">
        <v>-1.1791960056364501E-2</v>
      </c>
    </row>
    <row r="250" spans="2:22">
      <c r="B250" t="s">
        <v>247</v>
      </c>
      <c r="C250" s="3">
        <v>3.3586234079147598E-2</v>
      </c>
      <c r="D250" s="3">
        <v>9.6896095525392204E-5</v>
      </c>
      <c r="E250" s="3">
        <v>2.38896015175032E-2</v>
      </c>
      <c r="F250" s="3">
        <v>-2.8251970504421398E-3</v>
      </c>
      <c r="G250" s="3">
        <v>4.7182309090810101E-2</v>
      </c>
      <c r="H250" s="3">
        <v>-2.14697921263238E-2</v>
      </c>
      <c r="I250" s="3">
        <v>-1.5083488081726101E-2</v>
      </c>
      <c r="J250" s="3">
        <v>-1.8683828134923201E-2</v>
      </c>
      <c r="K250" s="3">
        <v>-2.4799751571360999E-2</v>
      </c>
      <c r="L250" s="3">
        <v>-4.4469882082109898E-2</v>
      </c>
      <c r="M250" s="3">
        <v>-7.2387388503450398E-3</v>
      </c>
      <c r="N250" s="3">
        <v>-1.43820305066378E-2</v>
      </c>
      <c r="O250" s="3">
        <v>-1.5342108520132999E-2</v>
      </c>
      <c r="P250" s="3">
        <v>1.47342495319953E-2</v>
      </c>
      <c r="Q250" s="3">
        <v>-3.4429076763849001E-2</v>
      </c>
      <c r="R250" s="3">
        <v>-2.60488469755671E-2</v>
      </c>
      <c r="S250" s="3">
        <v>-4.4118134999679301E-2</v>
      </c>
      <c r="T250" s="3">
        <v>-2.11409184756443E-2</v>
      </c>
      <c r="U250" s="3">
        <v>6.4490974794289497E-3</v>
      </c>
      <c r="V250" s="3">
        <v>1.3930959644678199E-2</v>
      </c>
    </row>
    <row r="251" spans="2:22">
      <c r="B251" t="s">
        <v>248</v>
      </c>
      <c r="C251" s="3">
        <v>-1.61955372783904E-2</v>
      </c>
      <c r="D251" s="3">
        <v>2.03464343420106E-2</v>
      </c>
      <c r="E251" s="3">
        <v>4.7295603575999601E-2</v>
      </c>
      <c r="F251" s="3">
        <v>1.33899147141576E-2</v>
      </c>
      <c r="G251" s="3">
        <v>6.2607944913787794E-2</v>
      </c>
      <c r="H251" s="3">
        <v>5.0140184965407501E-2</v>
      </c>
      <c r="I251" s="3">
        <v>-2.8483675690368599E-2</v>
      </c>
      <c r="J251" s="3">
        <v>0.19102215475999801</v>
      </c>
      <c r="K251" s="3">
        <v>-5.4311794960666101E-3</v>
      </c>
      <c r="L251" s="3">
        <v>-5.2263997862539199E-2</v>
      </c>
      <c r="M251" s="3">
        <v>3.4171299447030103E-2</v>
      </c>
      <c r="N251" s="3">
        <v>-3.3021305358424298E-2</v>
      </c>
      <c r="O251" s="3">
        <v>1.78854111884309E-2</v>
      </c>
      <c r="P251" s="3">
        <v>1.7128049693740498E-2</v>
      </c>
      <c r="Q251" s="3">
        <v>6.0457002941634197E-2</v>
      </c>
      <c r="R251" s="3">
        <v>-0.118181806900498</v>
      </c>
      <c r="S251" s="3">
        <v>-2.1256806301367101E-2</v>
      </c>
      <c r="T251" s="3">
        <v>1.35286014614444E-2</v>
      </c>
      <c r="U251" s="3">
        <v>3.2438682177500601E-2</v>
      </c>
      <c r="V251" s="3">
        <v>-4.53108215208326E-2</v>
      </c>
    </row>
    <row r="252" spans="2:22">
      <c r="B252" t="s">
        <v>249</v>
      </c>
      <c r="C252" s="3">
        <v>-2.04261568255611E-2</v>
      </c>
      <c r="D252" s="3">
        <v>4.1665913631633703E-2</v>
      </c>
      <c r="E252" s="3">
        <v>2.8237241415997299E-2</v>
      </c>
      <c r="F252" s="3">
        <v>2.2548815646968601E-4</v>
      </c>
      <c r="G252" s="3">
        <v>-2.04518152043257E-3</v>
      </c>
      <c r="H252" s="3">
        <v>4.78530868688622E-2</v>
      </c>
      <c r="I252" s="3">
        <v>2.3232867916556502E-2</v>
      </c>
      <c r="J252" s="3">
        <v>2.2404747365721199E-2</v>
      </c>
      <c r="K252" s="3">
        <v>2.06030985471303E-2</v>
      </c>
      <c r="L252" s="3">
        <v>-2.88542537035959E-2</v>
      </c>
      <c r="M252" s="3">
        <v>-1.50755330933534E-2</v>
      </c>
      <c r="N252" s="3">
        <v>-3.0001611406740999E-2</v>
      </c>
      <c r="O252" s="3">
        <v>0.120910435712497</v>
      </c>
      <c r="P252" s="3">
        <v>-7.1609737181430799E-3</v>
      </c>
      <c r="Q252" s="3">
        <v>3.27078462410565E-2</v>
      </c>
      <c r="R252" s="3">
        <v>0.13161762311939301</v>
      </c>
      <c r="S252" s="3">
        <v>-2.8647683978024099E-2</v>
      </c>
      <c r="T252" s="3">
        <v>4.9002389662796797E-2</v>
      </c>
      <c r="U252" s="3">
        <v>6.6328872369539299E-2</v>
      </c>
      <c r="V252" s="3">
        <v>5.2223828837164699E-2</v>
      </c>
    </row>
    <row r="253" spans="2:22">
      <c r="B253" t="s">
        <v>250</v>
      </c>
      <c r="C253" s="3">
        <v>-1.0164580946577901E-2</v>
      </c>
      <c r="D253" s="3">
        <v>4.0449725342034601E-2</v>
      </c>
      <c r="E253" s="3">
        <v>1.8553202058868899E-3</v>
      </c>
      <c r="F253" s="3">
        <v>1.49901612260525E-2</v>
      </c>
      <c r="G253" s="3">
        <v>7.3689182348070604E-3</v>
      </c>
      <c r="H253" s="3">
        <v>-1.31678756767389E-2</v>
      </c>
      <c r="I253" s="3">
        <v>-3.4648610743762E-2</v>
      </c>
      <c r="J253" s="3">
        <v>-2.8691098362413499E-3</v>
      </c>
      <c r="K253" s="3">
        <v>6.10286501323987E-3</v>
      </c>
      <c r="L253" s="3">
        <v>-1.79265563820467E-2</v>
      </c>
      <c r="M253" s="3">
        <v>9.7112747008918001E-3</v>
      </c>
      <c r="N253" s="3">
        <v>-3.89640632914873E-2</v>
      </c>
      <c r="O253" s="3">
        <v>-7.8509948160883802E-2</v>
      </c>
      <c r="P253" s="3">
        <v>-3.7853685991507298E-2</v>
      </c>
      <c r="Q253" s="3">
        <v>2.2115335557995998E-3</v>
      </c>
      <c r="R253" s="3">
        <v>-1.81851458828803E-2</v>
      </c>
      <c r="S253" s="3">
        <v>-6.2189493301996399E-2</v>
      </c>
      <c r="T253" s="3">
        <v>1.47705366822488E-2</v>
      </c>
      <c r="U253" s="3">
        <v>-4.3445373993937601E-2</v>
      </c>
      <c r="V253" s="3">
        <v>-3.26599139962356E-2</v>
      </c>
    </row>
    <row r="254" spans="2:22">
      <c r="B254" t="s">
        <v>251</v>
      </c>
      <c r="C254" s="3">
        <v>-7.1644178369640902E-3</v>
      </c>
      <c r="D254" s="3">
        <v>-3.4637360371972199E-3</v>
      </c>
      <c r="E254" s="3">
        <v>8.0546050271876404E-2</v>
      </c>
      <c r="F254" s="3">
        <v>-1.2261961367167401E-2</v>
      </c>
      <c r="G254" s="3">
        <v>0.11100215073533801</v>
      </c>
      <c r="H254" s="3">
        <v>6.4880511680011896E-2</v>
      </c>
      <c r="I254" s="3">
        <v>-2.1760392123503702E-3</v>
      </c>
      <c r="J254" s="3">
        <v>0.26541931118499301</v>
      </c>
      <c r="K254" s="3">
        <v>3.09542278275785E-2</v>
      </c>
      <c r="L254" s="3">
        <v>-6.6677217895608501E-2</v>
      </c>
      <c r="M254" s="3">
        <v>5.3439079745638399E-2</v>
      </c>
      <c r="N254" s="3">
        <v>-5.4677516923442603E-2</v>
      </c>
      <c r="O254" s="3">
        <v>-1.0891148750714599E-3</v>
      </c>
      <c r="P254" s="3">
        <v>-3.4966587909249498E-3</v>
      </c>
      <c r="Q254" s="3">
        <v>1.2604138699006199E-2</v>
      </c>
      <c r="R254" s="3">
        <v>-0.16135196731194501</v>
      </c>
      <c r="S254" s="3">
        <v>-2.91613512756114E-2</v>
      </c>
      <c r="T254" s="3">
        <v>-3.23267816472083E-2</v>
      </c>
      <c r="U254" s="3">
        <v>4.4207794507482101E-3</v>
      </c>
      <c r="V254" s="3">
        <v>-0.112218389811619</v>
      </c>
    </row>
    <row r="255" spans="2:22">
      <c r="B255" t="s">
        <v>252</v>
      </c>
      <c r="C255" s="3">
        <v>-2.42477498878748E-2</v>
      </c>
      <c r="D255" s="3">
        <v>4.8056954603741701E-2</v>
      </c>
      <c r="E255" s="3">
        <v>1.78903169683674E-2</v>
      </c>
      <c r="F255" s="3">
        <v>2.05418290933329E-3</v>
      </c>
      <c r="G255" s="3">
        <v>7.9499091074910295E-4</v>
      </c>
      <c r="H255" s="3">
        <v>3.4420015340410101E-2</v>
      </c>
      <c r="I255" s="3">
        <v>5.98798477515419E-3</v>
      </c>
      <c r="J255" s="3">
        <v>9.1365446910451793E-3</v>
      </c>
      <c r="K255" s="3">
        <v>1.0274301720419699E-2</v>
      </c>
      <c r="L255" s="3">
        <v>-2.11248254929861E-2</v>
      </c>
      <c r="M255" s="3">
        <v>-2.2262887167805601E-2</v>
      </c>
      <c r="N255" s="3">
        <v>-9.7566444582121599E-4</v>
      </c>
      <c r="O255" s="3">
        <v>8.2820706608569106E-2</v>
      </c>
      <c r="P255" s="3">
        <v>-7.64768544297054E-3</v>
      </c>
      <c r="Q255" s="3">
        <v>1.52352960280372E-2</v>
      </c>
      <c r="R255" s="3">
        <v>8.0242238927070303E-2</v>
      </c>
      <c r="S255" s="3">
        <v>-1.5295288778297901E-2</v>
      </c>
      <c r="T255" s="3">
        <v>4.53534315130939E-2</v>
      </c>
      <c r="U255" s="3">
        <v>6.1862134676786203E-2</v>
      </c>
      <c r="V255" s="3">
        <v>5.8473842192944901E-2</v>
      </c>
    </row>
    <row r="256" spans="2:22">
      <c r="B256" t="s">
        <v>253</v>
      </c>
      <c r="C256" s="3">
        <v>-3.0281356844764601E-2</v>
      </c>
      <c r="D256" s="3">
        <v>6.6651062182309997E-2</v>
      </c>
      <c r="E256" s="3">
        <v>1.0115422920372199E-2</v>
      </c>
      <c r="F256" s="3">
        <v>9.0085559054595805E-4</v>
      </c>
      <c r="G256" s="3">
        <v>-4.1158790892074099E-3</v>
      </c>
      <c r="H256" s="3">
        <v>5.1340820815083697E-2</v>
      </c>
      <c r="I256" s="3">
        <v>-2.9281534773312402E-2</v>
      </c>
      <c r="J256" s="3">
        <v>2.64308851791938E-2</v>
      </c>
      <c r="K256" s="3">
        <v>6.0427179512831204E-3</v>
      </c>
      <c r="L256" s="3">
        <v>-3.9014822191764498E-2</v>
      </c>
      <c r="M256" s="3">
        <v>-5.42634321684312E-2</v>
      </c>
      <c r="N256" s="3">
        <v>9.0023471210219599E-2</v>
      </c>
      <c r="O256" s="3">
        <v>6.01332959891848E-2</v>
      </c>
      <c r="P256" s="3">
        <v>-3.5699960383430297E-2</v>
      </c>
      <c r="Q256" s="3">
        <v>5.0096607053508602E-2</v>
      </c>
      <c r="R256" s="3">
        <v>8.54415389299477E-2</v>
      </c>
      <c r="S256" s="3">
        <v>7.7690305943682999E-3</v>
      </c>
      <c r="T256" s="3">
        <v>-4.0060627619104396E-3</v>
      </c>
      <c r="U256" s="3">
        <v>6.7470594664836597E-2</v>
      </c>
      <c r="V256" s="3">
        <v>8.7107701596796594E-2</v>
      </c>
    </row>
    <row r="257" spans="2:22">
      <c r="B257" t="s">
        <v>254</v>
      </c>
      <c r="C257" s="3">
        <v>-2.7469072232330801E-2</v>
      </c>
      <c r="D257" s="3">
        <v>-2.10820909729591E-2</v>
      </c>
      <c r="E257" s="3">
        <v>7.9859307618333097E-2</v>
      </c>
      <c r="F257" s="3">
        <v>9.3185111197008397E-2</v>
      </c>
      <c r="G257" s="3">
        <v>5.0174151092155003E-3</v>
      </c>
      <c r="H257" s="3">
        <v>2.1280280846104199E-2</v>
      </c>
      <c r="I257" s="3">
        <v>3.19129493560905E-2</v>
      </c>
      <c r="J257" s="3">
        <v>-4.66222755275221E-2</v>
      </c>
      <c r="K257" s="3">
        <v>-3.3453144128064098E-2</v>
      </c>
      <c r="L257" s="3">
        <v>-5.7314591999584497E-2</v>
      </c>
      <c r="M257" s="3">
        <v>-4.2968327608358503E-2</v>
      </c>
      <c r="N257" s="3">
        <v>-4.5502679823320796E-3</v>
      </c>
      <c r="O257" s="3">
        <v>1.4155007370896399E-2</v>
      </c>
      <c r="P257" s="3">
        <v>-1.30874309932864E-2</v>
      </c>
      <c r="Q257" s="3">
        <v>-6.2250030309744303E-3</v>
      </c>
      <c r="R257" s="3">
        <v>-1.43666850145963E-2</v>
      </c>
      <c r="S257" s="3">
        <v>7.0955559109142294E-2</v>
      </c>
      <c r="T257" s="3">
        <v>3.6739337574352098E-2</v>
      </c>
      <c r="U257" s="3">
        <v>2.5755424794513399E-3</v>
      </c>
      <c r="V257" s="3">
        <v>-6.3951270840473702E-3</v>
      </c>
    </row>
    <row r="258" spans="2:22">
      <c r="B258" t="s">
        <v>255</v>
      </c>
      <c r="C258" s="3">
        <v>-2.89709556773536E-2</v>
      </c>
      <c r="D258" s="3">
        <v>4.8495224880895901E-2</v>
      </c>
      <c r="E258" s="3">
        <v>1.6172307548608201E-2</v>
      </c>
      <c r="F258" s="3">
        <v>5.9358586652583601E-3</v>
      </c>
      <c r="G258" s="3">
        <v>-6.0201485876709903E-3</v>
      </c>
      <c r="H258" s="3">
        <v>1.1787872341413701E-3</v>
      </c>
      <c r="I258" s="3">
        <v>-4.65079082846802E-3</v>
      </c>
      <c r="J258" s="3">
        <v>-1.31639528798843E-2</v>
      </c>
      <c r="K258" s="3">
        <v>-1.68498797805169E-3</v>
      </c>
      <c r="L258" s="3">
        <v>1.4332858294031101E-3</v>
      </c>
      <c r="M258" s="3">
        <v>-3.6794983468505099E-3</v>
      </c>
      <c r="N258" s="3">
        <v>-1.8542649145686699E-3</v>
      </c>
      <c r="O258" s="3">
        <v>3.7168125702665297E-2</v>
      </c>
      <c r="P258" s="3">
        <v>1.8322865502987701E-2</v>
      </c>
      <c r="Q258" s="3">
        <v>-3.1816166798051902E-2</v>
      </c>
      <c r="R258" s="3">
        <v>2.9970426138687199E-2</v>
      </c>
      <c r="S258" s="3">
        <v>-7.1288435984013798E-3</v>
      </c>
      <c r="T258" s="3">
        <v>6.5137769787050395E-2</v>
      </c>
      <c r="U258" s="3">
        <v>6.3821587035054694E-2</v>
      </c>
      <c r="V258" s="3">
        <v>4.5769396822228997E-2</v>
      </c>
    </row>
    <row r="259" spans="2:22">
      <c r="B259" t="s">
        <v>256</v>
      </c>
      <c r="C259" s="3">
        <v>3.73707595932126E-2</v>
      </c>
      <c r="D259" s="3">
        <v>-3.7127125464416601E-3</v>
      </c>
      <c r="E259" s="3">
        <v>2.0799083723320299E-2</v>
      </c>
      <c r="F259" s="3">
        <v>-2.0507170617178001E-2</v>
      </c>
      <c r="G259" s="3">
        <v>-8.1855979234581391E-3</v>
      </c>
      <c r="H259" s="3">
        <v>-8.2887980106694393E-3</v>
      </c>
      <c r="I259" s="3">
        <v>-7.71430669699811E-3</v>
      </c>
      <c r="J259" s="3">
        <v>9.2853001851105794E-3</v>
      </c>
      <c r="K259" s="3">
        <v>4.5941844878653699E-3</v>
      </c>
      <c r="L259" s="3">
        <v>2.6852010194405901E-3</v>
      </c>
      <c r="M259" s="3">
        <v>-2.3402528563577801E-2</v>
      </c>
      <c r="N259" s="3">
        <v>-9.1471968576752206E-3</v>
      </c>
      <c r="O259" s="3">
        <v>-1.10609602007712E-2</v>
      </c>
      <c r="P259" s="3">
        <v>1.20348618160195E-3</v>
      </c>
      <c r="Q259" s="3">
        <v>8.9143894118439392E-3</v>
      </c>
      <c r="R259" s="3">
        <v>-1.2350273538641999E-2</v>
      </c>
      <c r="S259" s="3">
        <v>1.49654484580083E-3</v>
      </c>
      <c r="T259" s="3">
        <v>-3.5295135269239997E-2</v>
      </c>
      <c r="U259" s="3">
        <v>1.22907408763643E-2</v>
      </c>
      <c r="V259" s="3">
        <v>1.9750598803536999E-2</v>
      </c>
    </row>
    <row r="260" spans="2:22">
      <c r="B260" t="s">
        <v>257</v>
      </c>
      <c r="C260" s="3">
        <v>3.5205108539516097E-2</v>
      </c>
      <c r="D260" s="3">
        <v>-6.8095755960208204E-3</v>
      </c>
      <c r="E260" s="3">
        <v>1.4628945227572099E-2</v>
      </c>
      <c r="F260" s="3">
        <v>1.2186136623889499E-2</v>
      </c>
      <c r="G260" s="3">
        <v>-6.9359997851255002E-3</v>
      </c>
      <c r="H260" s="3">
        <v>4.7066189819112203E-2</v>
      </c>
      <c r="I260" s="3">
        <v>1.7393040905333099E-2</v>
      </c>
      <c r="J260" s="3">
        <v>2.1317026892319599E-2</v>
      </c>
      <c r="K260" s="3">
        <v>-8.0418223251692705E-3</v>
      </c>
      <c r="L260" s="3">
        <v>1.8100799349532001E-2</v>
      </c>
      <c r="M260" s="3">
        <v>-1.2251336171614001E-2</v>
      </c>
      <c r="N260" s="3">
        <v>-1.0021787720199401E-2</v>
      </c>
      <c r="O260" s="3">
        <v>2.98088927418835E-3</v>
      </c>
      <c r="P260" s="3">
        <v>1.8949613556465E-2</v>
      </c>
      <c r="Q260" s="3">
        <v>-4.1864274423769297E-3</v>
      </c>
      <c r="R260" s="3">
        <v>2.3461081374037102E-2</v>
      </c>
      <c r="S260" s="3">
        <v>-5.5027670042450197E-3</v>
      </c>
      <c r="T260" s="3">
        <v>-4.43194215366803E-3</v>
      </c>
      <c r="U260" s="3">
        <v>-3.2646800552978798E-2</v>
      </c>
      <c r="V260" s="3">
        <v>4.8662899045527697E-3</v>
      </c>
    </row>
    <row r="261" spans="2:22">
      <c r="B261" t="s">
        <v>258</v>
      </c>
      <c r="C261" s="3">
        <v>2.4921619684245E-2</v>
      </c>
      <c r="D261" s="3">
        <v>6.5534957519690299E-3</v>
      </c>
      <c r="E261" s="3">
        <v>2.4127891286977E-2</v>
      </c>
      <c r="F261" s="3">
        <v>-1.7727316229712398E-2</v>
      </c>
      <c r="G261" s="3">
        <v>-8.7124040131875604E-3</v>
      </c>
      <c r="H261" s="3">
        <v>-5.7577341137766899E-3</v>
      </c>
      <c r="I261" s="3">
        <v>-1.5717386252329501E-2</v>
      </c>
      <c r="J261" s="3">
        <v>1.9425369840544E-2</v>
      </c>
      <c r="K261" s="3">
        <v>7.5439255703038102E-3</v>
      </c>
      <c r="L261" s="3">
        <v>-4.0688928049923603E-3</v>
      </c>
      <c r="M261" s="3">
        <v>-7.6756298112787098E-3</v>
      </c>
      <c r="N261" s="3">
        <v>-9.8129024141973397E-3</v>
      </c>
      <c r="O261" s="3">
        <v>-1.6403234809235601E-2</v>
      </c>
      <c r="P261" s="3">
        <v>-2.1219525239940799E-2</v>
      </c>
      <c r="Q261" s="3">
        <v>-3.2788165679777902E-2</v>
      </c>
      <c r="R261" s="3">
        <v>7.3696424164948404E-3</v>
      </c>
      <c r="S261" s="3">
        <v>-1.32299621728455E-2</v>
      </c>
      <c r="T261" s="3">
        <v>-1.7853966282749899E-2</v>
      </c>
      <c r="U261" s="3">
        <v>2.9979042799299999E-2</v>
      </c>
      <c r="V261" s="3">
        <v>3.25559854551358E-2</v>
      </c>
    </row>
    <row r="262" spans="2:22">
      <c r="B262" t="s">
        <v>259</v>
      </c>
      <c r="C262" s="3">
        <v>3.93362435798972E-2</v>
      </c>
      <c r="D262" s="3">
        <v>3.4313538079815101E-3</v>
      </c>
      <c r="E262" s="3">
        <v>2.8794412298102499E-2</v>
      </c>
      <c r="F262" s="3">
        <v>-6.6933248906235199E-3</v>
      </c>
      <c r="G262" s="3">
        <v>-1.09128146620593E-2</v>
      </c>
      <c r="H262" s="3">
        <v>9.2864346571927409E-3</v>
      </c>
      <c r="I262" s="3">
        <v>-2.2163132688182301E-2</v>
      </c>
      <c r="J262" s="3">
        <v>-2.1163946418315201E-2</v>
      </c>
      <c r="K262" s="3">
        <v>4.5636221577327104E-3</v>
      </c>
      <c r="L262" s="3">
        <v>-5.7983945607527898E-3</v>
      </c>
      <c r="M262" s="3">
        <v>-1.7010013555279199E-2</v>
      </c>
      <c r="N262" s="3">
        <v>2.8255258718461101E-2</v>
      </c>
      <c r="O262" s="3">
        <v>5.4224883231011401E-3</v>
      </c>
      <c r="P262" s="3">
        <v>8.1600995597103099E-3</v>
      </c>
      <c r="Q262" s="3">
        <v>-5.0151898961864599E-3</v>
      </c>
      <c r="R262" s="3">
        <v>-9.1064343675951401E-3</v>
      </c>
      <c r="S262" s="3">
        <v>-7.9724532618938408E-3</v>
      </c>
      <c r="T262" s="3">
        <v>-1.6986720943596601E-3</v>
      </c>
      <c r="U262" s="3">
        <v>-1.5706790825706701E-3</v>
      </c>
      <c r="V262" s="3">
        <v>-7.9754332878229604E-3</v>
      </c>
    </row>
    <row r="263" spans="2:22">
      <c r="B263" t="s">
        <v>260</v>
      </c>
      <c r="C263" s="3">
        <v>3.5361460768368297E-2</v>
      </c>
      <c r="D263" s="3">
        <v>1.24979509301552E-2</v>
      </c>
      <c r="E263" s="3">
        <v>1.8134094475176402E-2</v>
      </c>
      <c r="F263" s="3">
        <v>1.0891462101023101E-2</v>
      </c>
      <c r="G263" s="3">
        <v>-1.54721286588363E-2</v>
      </c>
      <c r="H263" s="3">
        <v>2.33953689336573E-3</v>
      </c>
      <c r="I263" s="3">
        <v>-1.5011043041259799E-2</v>
      </c>
      <c r="J263" s="3">
        <v>-1.8927141762714001E-2</v>
      </c>
      <c r="K263" s="3">
        <v>-7.8405698541724096E-4</v>
      </c>
      <c r="L263" s="3">
        <v>-1.0391076872559499E-2</v>
      </c>
      <c r="M263" s="3">
        <v>1.81093271861521E-3</v>
      </c>
      <c r="N263" s="3">
        <v>-2.0969968136673699E-2</v>
      </c>
      <c r="O263" s="3">
        <v>3.1727530482586697E-2</v>
      </c>
      <c r="P263" s="3">
        <v>2.1842214602517399E-2</v>
      </c>
      <c r="Q263" s="3">
        <v>-1.9829844754126299E-2</v>
      </c>
      <c r="R263" s="3">
        <v>-6.8799990597961198E-3</v>
      </c>
      <c r="S263" s="3">
        <v>2.5657174355222901E-2</v>
      </c>
      <c r="T263" s="3">
        <v>1.1184179435297001E-2</v>
      </c>
      <c r="U263" s="3">
        <v>-2.6387520794184601E-2</v>
      </c>
      <c r="V263" s="3">
        <v>-3.49877001534269E-2</v>
      </c>
    </row>
    <row r="264" spans="2:22">
      <c r="B264" t="s">
        <v>261</v>
      </c>
      <c r="C264" s="3">
        <v>3.7799658637831503E-2</v>
      </c>
      <c r="D264" s="3">
        <v>1.57854838645567E-2</v>
      </c>
      <c r="E264" s="3">
        <v>1.30443777437961E-2</v>
      </c>
      <c r="F264" s="3">
        <v>-1.7653778506383701E-2</v>
      </c>
      <c r="G264" s="3">
        <v>-1.01491438702113E-2</v>
      </c>
      <c r="H264" s="3">
        <v>-1.7628901732365899E-2</v>
      </c>
      <c r="I264" s="3">
        <v>-1.02076044783146E-2</v>
      </c>
      <c r="J264" s="3">
        <v>-1.08728520326548E-2</v>
      </c>
      <c r="K264" s="3">
        <v>3.6619702903186702E-3</v>
      </c>
      <c r="L264" s="3">
        <v>-1.5503787978976899E-2</v>
      </c>
      <c r="M264" s="3">
        <v>-2.2244739758517498E-2</v>
      </c>
      <c r="N264" s="3">
        <v>4.9565516443152002E-3</v>
      </c>
      <c r="O264" s="3">
        <v>-5.3796770807783296E-3</v>
      </c>
      <c r="P264" s="3">
        <v>1.65088951977269E-3</v>
      </c>
      <c r="Q264" s="3">
        <v>6.1429484583688599E-3</v>
      </c>
      <c r="R264" s="3">
        <v>-2.8794190538390298E-2</v>
      </c>
      <c r="S264" s="3">
        <v>8.0432080882543305E-3</v>
      </c>
      <c r="T264" s="3">
        <v>-1.5770261061723401E-2</v>
      </c>
      <c r="U264" s="3">
        <v>8.5387280636008301E-3</v>
      </c>
      <c r="V264" s="3">
        <v>1.5714975181893701E-2</v>
      </c>
    </row>
    <row r="265" spans="2:22">
      <c r="B265" t="s">
        <v>262</v>
      </c>
      <c r="C265" s="3">
        <v>3.4783753550382497E-2</v>
      </c>
      <c r="D265" s="3">
        <v>1.8618660375960501E-2</v>
      </c>
      <c r="E265" s="3">
        <v>2.12294940322071E-2</v>
      </c>
      <c r="F265" s="3">
        <v>-8.8156134281540208E-3</v>
      </c>
      <c r="G265" s="3">
        <v>-1.8020726039825699E-2</v>
      </c>
      <c r="H265" s="3">
        <v>-1.30200040714877E-3</v>
      </c>
      <c r="I265" s="3">
        <v>-1.49796733148772E-2</v>
      </c>
      <c r="J265" s="3">
        <v>-6.3936819769669301E-3</v>
      </c>
      <c r="K265" s="3">
        <v>2.53118587220967E-3</v>
      </c>
      <c r="L265" s="3">
        <v>4.5333731288385304E-3</v>
      </c>
      <c r="M265" s="3">
        <v>-1.6842134530343899E-3</v>
      </c>
      <c r="N265" s="3">
        <v>1.2058685141906E-2</v>
      </c>
      <c r="O265" s="3">
        <v>2.9724533100497001E-2</v>
      </c>
      <c r="P265" s="3">
        <v>-2.4037291000141701E-2</v>
      </c>
      <c r="Q265" s="3">
        <v>-5.9184249092614598E-3</v>
      </c>
      <c r="R265" s="3">
        <v>-2.0023282834684901E-2</v>
      </c>
      <c r="S265" s="3">
        <v>6.9733145823120297E-3</v>
      </c>
      <c r="T265" s="3">
        <v>1.20144258550178E-2</v>
      </c>
      <c r="U265" s="3">
        <v>-8.0039955765446608E-3</v>
      </c>
      <c r="V265" s="3">
        <v>-1.2315898471181599E-2</v>
      </c>
    </row>
    <row r="266" spans="2:22">
      <c r="B266" t="s">
        <v>263</v>
      </c>
      <c r="C266" s="3">
        <v>4.2617319792704403E-2</v>
      </c>
      <c r="D266" s="3">
        <v>1.4490357451275601E-2</v>
      </c>
      <c r="E266" s="3">
        <v>1.1719232153286701E-2</v>
      </c>
      <c r="F266" s="3">
        <v>1.0008280073674099E-2</v>
      </c>
      <c r="G266" s="3">
        <v>-3.4825900503100998E-2</v>
      </c>
      <c r="H266" s="3">
        <v>-1.02596984673777E-3</v>
      </c>
      <c r="I266" s="3">
        <v>1.1139302676420999E-2</v>
      </c>
      <c r="J266" s="3">
        <v>-5.8235524805739201E-3</v>
      </c>
      <c r="K266" s="3">
        <v>1.6736056358224598E-2</v>
      </c>
      <c r="L266" s="3">
        <v>-1.08928337512917E-2</v>
      </c>
      <c r="M266" s="3">
        <v>3.30236723441103E-2</v>
      </c>
      <c r="N266" s="3">
        <v>-1.15522282972486E-2</v>
      </c>
      <c r="O266" s="3">
        <v>3.4247895075764298E-2</v>
      </c>
      <c r="P266" s="3">
        <v>-7.34147637203671E-3</v>
      </c>
      <c r="Q266" s="3">
        <v>-6.6122730602400197E-3</v>
      </c>
      <c r="R266" s="3">
        <v>-5.2584761769419001E-3</v>
      </c>
      <c r="S266" s="3">
        <v>5.3023398462195503E-2</v>
      </c>
      <c r="T266" s="3">
        <v>1.06321309755246E-2</v>
      </c>
      <c r="U266" s="3">
        <v>-1.04023294775617E-2</v>
      </c>
      <c r="V266" s="3">
        <v>-5.0465139515397002E-2</v>
      </c>
    </row>
    <row r="267" spans="2:22">
      <c r="B267" t="s">
        <v>264</v>
      </c>
      <c r="C267" s="3">
        <v>3.5075138391609202E-2</v>
      </c>
      <c r="D267" s="3">
        <v>1.0701588704447399E-2</v>
      </c>
      <c r="E267" s="3">
        <v>2.1990950173942699E-2</v>
      </c>
      <c r="F267" s="3">
        <v>-2.0096877166832099E-2</v>
      </c>
      <c r="G267" s="3">
        <v>-1.0041561155818101E-2</v>
      </c>
      <c r="H267" s="3">
        <v>6.8888633792536999E-3</v>
      </c>
      <c r="I267" s="3">
        <v>-1.31642174223478E-2</v>
      </c>
      <c r="J267" s="3">
        <v>-7.9755969900578896E-3</v>
      </c>
      <c r="K267" s="3">
        <v>1.2028524562922799E-2</v>
      </c>
      <c r="L267" s="3">
        <v>-1.2801037619354199E-2</v>
      </c>
      <c r="M267" s="3">
        <v>-1.92233985935037E-2</v>
      </c>
      <c r="N267" s="3">
        <v>2.5339990237976801E-2</v>
      </c>
      <c r="O267" s="3">
        <v>4.5681430043585797E-3</v>
      </c>
      <c r="P267" s="3">
        <v>-4.06707738300775E-2</v>
      </c>
      <c r="Q267" s="3">
        <v>-1.5207173080842701E-3</v>
      </c>
      <c r="R267" s="3">
        <v>-5.1195801398974698E-3</v>
      </c>
      <c r="S267" s="3">
        <v>-1.5409353526497499E-3</v>
      </c>
      <c r="T267" s="3">
        <v>8.6729337336758795E-3</v>
      </c>
      <c r="U267" s="3">
        <v>-5.7280050623461799E-3</v>
      </c>
      <c r="V267" s="3">
        <v>2.8153555288221799E-3</v>
      </c>
    </row>
    <row r="268" spans="2:22">
      <c r="B268" t="s">
        <v>265</v>
      </c>
      <c r="C268" s="3">
        <v>2.3343350632463299E-3</v>
      </c>
      <c r="D268" s="3">
        <v>4.0261377301363099E-3</v>
      </c>
      <c r="E268" s="3">
        <v>1.3131410260085101E-2</v>
      </c>
      <c r="F268" s="3">
        <v>-1.19800130891301E-2</v>
      </c>
      <c r="G268" s="3">
        <v>1.4937542570892999E-2</v>
      </c>
      <c r="H268" s="3">
        <v>1.9102217143045701E-2</v>
      </c>
      <c r="I268" s="3">
        <v>-4.8225859147156102E-4</v>
      </c>
      <c r="J268" s="3">
        <v>1.5061159936331E-3</v>
      </c>
      <c r="K268" s="3">
        <v>1.7484448138699001E-4</v>
      </c>
      <c r="L268" s="3">
        <v>-1.4442669973968201E-4</v>
      </c>
      <c r="M268" s="3">
        <v>6.5626285573497402E-3</v>
      </c>
      <c r="N268" s="3">
        <v>7.1906475038755E-3</v>
      </c>
      <c r="O268" s="3">
        <v>-1.27284628791935E-2</v>
      </c>
      <c r="P268" s="3">
        <v>-1.05536462991718E-2</v>
      </c>
      <c r="Q268" s="3">
        <v>-3.1925086852115899E-3</v>
      </c>
      <c r="R268" s="3">
        <v>9.3743877258081997E-3</v>
      </c>
      <c r="S268" s="3">
        <v>-2.0714022532146801E-3</v>
      </c>
      <c r="T268" s="3">
        <v>-5.2549637825651504E-3</v>
      </c>
      <c r="U268" s="3">
        <v>7.1507246758584098E-3</v>
      </c>
      <c r="V268" s="3">
        <v>1.3107335291373499E-2</v>
      </c>
    </row>
    <row r="269" spans="2:22">
      <c r="B269" t="s">
        <v>266</v>
      </c>
      <c r="C269" s="3">
        <v>-5.4652964715952303E-2</v>
      </c>
      <c r="D269" s="3">
        <v>8.7284075168712602E-2</v>
      </c>
      <c r="E269" s="3">
        <v>-1.9032917958810999E-2</v>
      </c>
      <c r="F269" s="3">
        <v>0.111792555590388</v>
      </c>
      <c r="G269" s="3">
        <v>-1.5933911668124499E-2</v>
      </c>
      <c r="H269" s="3">
        <v>-1.45611955498291E-2</v>
      </c>
      <c r="I269" s="3">
        <v>-0.14659756065160501</v>
      </c>
      <c r="J269" s="3">
        <v>2.3691118396987301E-2</v>
      </c>
      <c r="K269" s="3">
        <v>-0.12191270501257701</v>
      </c>
      <c r="L269" s="3">
        <v>-1.52669944735113E-2</v>
      </c>
      <c r="M269" s="3">
        <v>3.6371576463808897E-2</v>
      </c>
      <c r="N269" s="3">
        <v>8.8736004190147294E-2</v>
      </c>
      <c r="O269" s="3">
        <v>-4.8806140508880901E-2</v>
      </c>
      <c r="P269" s="3">
        <v>-1.8777764302360299E-2</v>
      </c>
      <c r="Q269" s="3">
        <v>1.5878061162141601E-2</v>
      </c>
      <c r="R269" s="3">
        <v>-8.0631561170400406E-2</v>
      </c>
      <c r="S269" s="3">
        <v>2.7215271282797798E-2</v>
      </c>
      <c r="T269" s="3">
        <v>8.8980138666035102E-2</v>
      </c>
      <c r="U269" s="3">
        <v>0.22057826028584701</v>
      </c>
      <c r="V269" s="3">
        <v>3.6190625558232901E-2</v>
      </c>
    </row>
    <row r="270" spans="2:22">
      <c r="B270" t="s">
        <v>267</v>
      </c>
      <c r="C270" s="3">
        <v>1.42713396618868E-3</v>
      </c>
      <c r="D270" s="3">
        <v>1.8759402618950601E-2</v>
      </c>
      <c r="E270" s="3">
        <v>-2.63618664351909E-3</v>
      </c>
      <c r="F270" s="3">
        <v>-9.4627835970513604E-3</v>
      </c>
      <c r="G270" s="3">
        <v>1.1156432469164999E-2</v>
      </c>
      <c r="H270" s="3">
        <v>6.1788215880518903E-3</v>
      </c>
      <c r="I270" s="3">
        <v>-2.09956535554198E-2</v>
      </c>
      <c r="J270" s="3">
        <v>1.92009431517749E-3</v>
      </c>
      <c r="K270" s="3">
        <v>-3.9527481883244599E-2</v>
      </c>
      <c r="L270" s="3">
        <v>1.6799779546928E-2</v>
      </c>
      <c r="M270" s="3">
        <v>1.7949337507024599E-2</v>
      </c>
      <c r="N270" s="3">
        <v>-1.88565850477925E-3</v>
      </c>
      <c r="O270" s="3">
        <v>-4.4336703712150101E-2</v>
      </c>
      <c r="P270" s="3">
        <v>1.48961409488371E-2</v>
      </c>
      <c r="Q270" s="3">
        <v>-5.4066514265090904E-3</v>
      </c>
      <c r="R270" s="3">
        <v>-7.3317414220000097E-3</v>
      </c>
      <c r="S270" s="3">
        <v>4.8716167402215002E-2</v>
      </c>
      <c r="T270" s="3">
        <v>-3.4156742207733598E-2</v>
      </c>
      <c r="U270" s="3">
        <v>-1.2393089254836899E-2</v>
      </c>
      <c r="V270" s="3">
        <v>5.2232989459700799E-2</v>
      </c>
    </row>
    <row r="271" spans="2:22">
      <c r="B271" t="s">
        <v>268</v>
      </c>
      <c r="C271" s="3">
        <v>2.82190991148915E-2</v>
      </c>
      <c r="D271" s="3">
        <v>3.0893241751404201E-2</v>
      </c>
      <c r="E271" s="3">
        <v>2.85486709217343E-3</v>
      </c>
      <c r="F271" s="3">
        <v>-4.1007188176316899E-2</v>
      </c>
      <c r="G271" s="3">
        <v>-8.2634351657023507E-3</v>
      </c>
      <c r="H271" s="3">
        <v>1.59237657288493E-2</v>
      </c>
      <c r="I271" s="3">
        <v>1.5269414259688099E-3</v>
      </c>
      <c r="J271" s="3">
        <v>4.4134734408314197E-2</v>
      </c>
      <c r="K271" s="3">
        <v>6.6299239578230307E-2</v>
      </c>
      <c r="L271" s="3">
        <v>-1.00374857715012E-2</v>
      </c>
      <c r="M271" s="3">
        <v>-3.9892344716036601E-2</v>
      </c>
      <c r="N271" s="3">
        <v>1.08174685674808E-3</v>
      </c>
      <c r="O271" s="3">
        <v>3.5241011209134102E-2</v>
      </c>
      <c r="P271" s="3">
        <v>-3.6586508293679001E-2</v>
      </c>
      <c r="Q271" s="3">
        <v>-4.3988223741693198E-3</v>
      </c>
      <c r="R271" s="3">
        <v>-1.0025578012740399E-2</v>
      </c>
      <c r="S271" s="3">
        <v>1.69004432109096E-2</v>
      </c>
      <c r="T271" s="3">
        <v>-2.3281668523286001E-3</v>
      </c>
      <c r="U271" s="3">
        <v>-1.8986717460831099E-2</v>
      </c>
      <c r="V271" s="3">
        <v>7.7472117123927597E-2</v>
      </c>
    </row>
    <row r="272" spans="2:22">
      <c r="B272" t="s">
        <v>269</v>
      </c>
      <c r="C272" s="3">
        <v>2.77597062726468E-2</v>
      </c>
      <c r="D272" s="3">
        <v>4.3668423254548103E-2</v>
      </c>
      <c r="E272" s="3">
        <v>-1.2641457320874099E-3</v>
      </c>
      <c r="F272" s="3">
        <v>-4.1558692216617399E-2</v>
      </c>
      <c r="G272" s="3">
        <v>9.5954317171403694E-3</v>
      </c>
      <c r="H272" s="3">
        <v>1.2200420790483699E-2</v>
      </c>
      <c r="I272" s="3">
        <v>1.2694827817594E-2</v>
      </c>
      <c r="J272" s="3">
        <v>1.6978250812354101E-2</v>
      </c>
      <c r="K272" s="3">
        <v>4.2185012359790303E-2</v>
      </c>
      <c r="L272" s="3">
        <v>-5.1476194992185996E-3</v>
      </c>
      <c r="M272" s="3">
        <v>-6.65896833961927E-2</v>
      </c>
      <c r="N272" s="3">
        <v>3.5357215127649902E-2</v>
      </c>
      <c r="O272" s="3">
        <v>-7.8960355243701593E-3</v>
      </c>
      <c r="P272" s="3">
        <v>-1.95479570157348E-2</v>
      </c>
      <c r="Q272" s="3">
        <v>1.38215337687028E-2</v>
      </c>
      <c r="R272" s="3">
        <v>3.8263440992732399E-2</v>
      </c>
      <c r="S272" s="3">
        <v>-2.9960942373317499E-2</v>
      </c>
      <c r="T272" s="3">
        <v>1.4728312260013201E-2</v>
      </c>
      <c r="U272" s="3">
        <v>-1.49486658673752E-3</v>
      </c>
      <c r="V272" s="3">
        <v>-6.0933120862438801E-3</v>
      </c>
    </row>
    <row r="273" spans="2:22">
      <c r="B273" t="s">
        <v>270</v>
      </c>
      <c r="C273" s="3">
        <v>3.7322229675398298E-2</v>
      </c>
      <c r="D273" s="3">
        <v>1.9923578716044998E-2</v>
      </c>
      <c r="E273" s="3">
        <v>1.23177710176173E-2</v>
      </c>
      <c r="F273" s="3">
        <v>-4.8946900458405898E-2</v>
      </c>
      <c r="G273" s="3">
        <v>-2.5093094221554199E-3</v>
      </c>
      <c r="H273" s="3">
        <v>-1.14871337474379E-2</v>
      </c>
      <c r="I273" s="3">
        <v>6.15902913049572E-3</v>
      </c>
      <c r="J273" s="3">
        <v>1.7703740236507601E-2</v>
      </c>
      <c r="K273" s="3">
        <v>3.6157905147236102E-2</v>
      </c>
      <c r="L273" s="3">
        <v>4.0324882148026504E-3</v>
      </c>
      <c r="M273" s="3">
        <v>-3.07550162237177E-2</v>
      </c>
      <c r="N273" s="3">
        <v>2.0273883620855099E-2</v>
      </c>
      <c r="O273" s="3">
        <v>-2.8105300001888801E-2</v>
      </c>
      <c r="P273" s="3">
        <v>-2.2438415872219401E-2</v>
      </c>
      <c r="Q273" s="3">
        <v>1.55950340910907E-2</v>
      </c>
      <c r="R273" s="3">
        <v>1.8471221416809899E-2</v>
      </c>
      <c r="S273" s="3">
        <v>2.92547707891915E-2</v>
      </c>
      <c r="T273" s="3">
        <v>-2.0667939694842902E-2</v>
      </c>
      <c r="U273" s="3">
        <v>8.0518490316165304E-3</v>
      </c>
      <c r="V273" s="3">
        <v>1.7125746044500401E-2</v>
      </c>
    </row>
    <row r="274" spans="2:22">
      <c r="B274" t="s">
        <v>271</v>
      </c>
      <c r="C274" s="3">
        <v>-4.5287757774970398E-2</v>
      </c>
      <c r="D274" s="3">
        <v>9.2268925434538102E-2</v>
      </c>
      <c r="E274" s="3">
        <v>4.50226862335458E-4</v>
      </c>
      <c r="F274" s="3">
        <v>1.86087483187573E-2</v>
      </c>
      <c r="G274" s="3">
        <v>-4.2168067588892098E-2</v>
      </c>
      <c r="H274" s="3">
        <v>1.2043012261759699E-2</v>
      </c>
      <c r="I274" s="3">
        <v>-1.57674349783553E-2</v>
      </c>
      <c r="J274" s="3">
        <v>-6.3915084926457505E-2</v>
      </c>
      <c r="K274" s="3">
        <v>-7.2593002256914702E-2</v>
      </c>
      <c r="L274" s="3">
        <v>4.5726950440092397E-3</v>
      </c>
      <c r="M274" s="3">
        <v>4.77686515984403E-2</v>
      </c>
      <c r="N274" s="3">
        <v>-1.8445042526967999E-2</v>
      </c>
      <c r="O274" s="3">
        <v>2.3732599428307199E-2</v>
      </c>
      <c r="P274" s="3">
        <v>-3.1171490760714501E-2</v>
      </c>
      <c r="Q274" s="3">
        <v>-2.2875869014753799E-2</v>
      </c>
      <c r="R274" s="3">
        <v>7.8740111585120606E-2</v>
      </c>
      <c r="S274" s="3">
        <v>-1.7990248632635101E-2</v>
      </c>
      <c r="T274" s="3">
        <v>3.7829523670439298E-2</v>
      </c>
      <c r="U274" s="3">
        <v>8.1080115592490801E-2</v>
      </c>
      <c r="V274" s="3">
        <v>-3.96732857109501E-2</v>
      </c>
    </row>
    <row r="275" spans="2:22">
      <c r="B275" t="s">
        <v>272</v>
      </c>
      <c r="C275" s="3">
        <v>4.15724763764918E-2</v>
      </c>
      <c r="D275" s="3">
        <v>7.3740895779890398E-3</v>
      </c>
      <c r="E275" s="3">
        <v>8.1864731190548594E-3</v>
      </c>
      <c r="F275" s="3">
        <v>-1.8429134776499899E-2</v>
      </c>
      <c r="G275" s="3">
        <v>-4.4197731769988098E-2</v>
      </c>
      <c r="H275" s="3">
        <v>3.0824895015213499E-2</v>
      </c>
      <c r="I275" s="3">
        <v>9.8604841251100708E-3</v>
      </c>
      <c r="J275" s="3">
        <v>3.8502291818277697E-2</v>
      </c>
      <c r="K275" s="3">
        <v>5.0615783699387101E-2</v>
      </c>
      <c r="L275" s="3">
        <v>1.1680154239647E-2</v>
      </c>
      <c r="M275" s="3">
        <v>-1.57099986924738E-2</v>
      </c>
      <c r="N275" s="3">
        <v>7.4338381226967598E-3</v>
      </c>
      <c r="O275" s="3">
        <v>3.7317921301984198E-2</v>
      </c>
      <c r="P275" s="3">
        <v>-7.8158256464641904E-2</v>
      </c>
      <c r="Q275" s="3">
        <v>-4.2693601262524198E-3</v>
      </c>
      <c r="R275" s="3">
        <v>-2.85010293707798E-2</v>
      </c>
      <c r="S275" s="3">
        <v>-1.2051843475541699E-2</v>
      </c>
      <c r="T275" s="3">
        <v>9.3495508586810393E-3</v>
      </c>
      <c r="U275" s="3">
        <v>4.1037290421077396E-3</v>
      </c>
      <c r="V275" s="3">
        <v>8.9024394759338807E-2</v>
      </c>
    </row>
    <row r="276" spans="2:22">
      <c r="B276" t="s">
        <v>273</v>
      </c>
      <c r="C276" s="3">
        <v>-2.3352479082796598E-2</v>
      </c>
      <c r="D276" s="3">
        <v>5.5754260600487299E-2</v>
      </c>
      <c r="E276" s="3">
        <v>2.1487262897839299E-2</v>
      </c>
      <c r="F276" s="3">
        <v>-1.0256421474055E-2</v>
      </c>
      <c r="G276" s="3">
        <v>4.9226674885766396E-3</v>
      </c>
      <c r="H276" s="3">
        <v>2.1110370214021401E-2</v>
      </c>
      <c r="I276" s="3">
        <v>1.1579140891465301E-2</v>
      </c>
      <c r="J276" s="3">
        <v>-4.7386301418069599E-2</v>
      </c>
      <c r="K276" s="3">
        <v>-4.1555391555294897E-2</v>
      </c>
      <c r="L276" s="3">
        <v>-3.0400652145263999E-2</v>
      </c>
      <c r="M276" s="3">
        <v>5.17960527620455E-3</v>
      </c>
      <c r="N276" s="3">
        <v>-1.81558531738344E-3</v>
      </c>
      <c r="O276" s="3">
        <v>-3.9338311252231202E-2</v>
      </c>
      <c r="P276" s="3">
        <v>2.2180167353487601E-2</v>
      </c>
      <c r="Q276" s="3">
        <v>1.1556134772996E-2</v>
      </c>
      <c r="R276" s="3">
        <v>1.8265083845650201E-2</v>
      </c>
      <c r="S276" s="3">
        <v>6.0404676066861999E-2</v>
      </c>
      <c r="T276" s="3">
        <v>2.46170005363841E-2</v>
      </c>
      <c r="U276" s="3">
        <v>-5.4798102236563499E-2</v>
      </c>
      <c r="V276" s="3">
        <v>-6.0916936825567501E-2</v>
      </c>
    </row>
    <row r="277" spans="2:22">
      <c r="B277" t="s">
        <v>274</v>
      </c>
      <c r="C277" s="3">
        <v>7.1916710974080103E-2</v>
      </c>
      <c r="D277" s="3">
        <v>4.8140819309374E-2</v>
      </c>
      <c r="E277" s="3">
        <v>-2.2592104123361E-2</v>
      </c>
      <c r="F277" s="3">
        <v>-6.9502833546846001E-3</v>
      </c>
      <c r="G277" s="3">
        <v>-8.6955578050915999E-2</v>
      </c>
      <c r="H277" s="3">
        <v>5.4002163132320397E-2</v>
      </c>
      <c r="I277" s="3">
        <v>4.52382111372601E-2</v>
      </c>
      <c r="J277" s="3">
        <v>0.102563557193808</v>
      </c>
      <c r="K277" s="3">
        <v>4.5873244443047197E-2</v>
      </c>
      <c r="L277" s="3">
        <v>2.7976031850949198E-2</v>
      </c>
      <c r="M277" s="3">
        <v>-8.3095967256201903E-4</v>
      </c>
      <c r="N277" s="3">
        <v>5.0818417886200298E-2</v>
      </c>
      <c r="O277" s="3">
        <v>8.1916951518741496E-2</v>
      </c>
      <c r="P277" s="3">
        <v>-0.187000324309259</v>
      </c>
      <c r="Q277" s="3">
        <v>-2.9788781862868499E-2</v>
      </c>
      <c r="R277" s="3">
        <v>-6.3210871616739495E-2</v>
      </c>
      <c r="S277" s="3">
        <v>-3.1959515298118801E-2</v>
      </c>
      <c r="T277" s="3">
        <v>0.101742740218667</v>
      </c>
      <c r="U277" s="3">
        <v>1.8034283647782499E-2</v>
      </c>
      <c r="V277" s="3">
        <v>0.18860280207014599</v>
      </c>
    </row>
    <row r="278" spans="2:22">
      <c r="B278" t="s">
        <v>275</v>
      </c>
      <c r="C278" s="3">
        <v>-2.07626561879369E-2</v>
      </c>
      <c r="D278" s="3">
        <v>0.12627073018010901</v>
      </c>
      <c r="E278" s="3">
        <v>-5.7173057535399502E-2</v>
      </c>
      <c r="F278" s="3">
        <v>-1.44247302724958E-2</v>
      </c>
      <c r="G278" s="3">
        <v>4.0786317146887699E-2</v>
      </c>
      <c r="H278" s="3">
        <v>-2.5578826873801802E-3</v>
      </c>
      <c r="I278" s="3">
        <v>-1.5812419450768399E-2</v>
      </c>
      <c r="J278" s="3">
        <v>3.8693044656441203E-2</v>
      </c>
      <c r="K278" s="3">
        <v>-1.31798419330348E-2</v>
      </c>
      <c r="L278" s="3">
        <v>2.5745667409562599E-2</v>
      </c>
      <c r="M278" s="3">
        <v>2.79036061294646E-2</v>
      </c>
      <c r="N278" s="3">
        <v>4.81042975379989E-2</v>
      </c>
      <c r="O278" s="3">
        <v>-2.41388151180719E-3</v>
      </c>
      <c r="P278" s="3">
        <v>8.3120569366586499E-3</v>
      </c>
      <c r="Q278" s="3">
        <v>8.2334214107747002E-3</v>
      </c>
      <c r="R278" s="3">
        <v>-2.6657690286127399E-3</v>
      </c>
      <c r="S278" s="3">
        <v>3.2100210578086499E-2</v>
      </c>
      <c r="T278" s="3">
        <v>-2.9581179331498099E-2</v>
      </c>
      <c r="U278" s="3">
        <v>7.0085686344612805E-2</v>
      </c>
      <c r="V278" s="3">
        <v>6.9312707096747903E-2</v>
      </c>
    </row>
    <row r="279" spans="2:22">
      <c r="B279" t="s">
        <v>276</v>
      </c>
      <c r="C279" s="3">
        <v>2.46297249150953E-2</v>
      </c>
      <c r="D279" s="3">
        <v>-1.6231431789090901E-2</v>
      </c>
      <c r="E279" s="3">
        <v>3.5165466463659097E-2</v>
      </c>
      <c r="F279" s="3">
        <v>-2.1698487711885001E-2</v>
      </c>
      <c r="G279" s="3">
        <v>1.3485058218299701E-2</v>
      </c>
      <c r="H279" s="3">
        <v>-2.7496466943460401E-2</v>
      </c>
      <c r="I279" s="3">
        <v>2.8875663677401498E-3</v>
      </c>
      <c r="J279" s="3">
        <v>-1.0328076889014499E-2</v>
      </c>
      <c r="K279" s="3">
        <v>-2.6316330253215298E-2</v>
      </c>
      <c r="L279" s="3">
        <v>1.1007739944803E-2</v>
      </c>
      <c r="M279" s="3">
        <v>9.6181341613588503E-4</v>
      </c>
      <c r="N279" s="3">
        <v>-2.2002131572287399E-2</v>
      </c>
      <c r="O279" s="3">
        <v>-2.7057616359421201E-2</v>
      </c>
      <c r="P279" s="3">
        <v>2.21327254649866E-2</v>
      </c>
      <c r="Q279" s="3">
        <v>-1.0234338158129601E-2</v>
      </c>
      <c r="R279" s="3">
        <v>-1.5078569821900799E-2</v>
      </c>
      <c r="S279" s="3">
        <v>5.2175527691887104E-3</v>
      </c>
      <c r="T279" s="3">
        <v>5.91653155684734E-3</v>
      </c>
      <c r="U279" s="3">
        <v>-4.2325315683085403E-3</v>
      </c>
      <c r="V279" s="3">
        <v>-8.9311738900526207E-3</v>
      </c>
    </row>
    <row r="280" spans="2:22">
      <c r="B280" t="s">
        <v>277</v>
      </c>
      <c r="C280" s="3">
        <v>-4.5874055602181697E-2</v>
      </c>
      <c r="D280" s="3">
        <v>0.11697153832356399</v>
      </c>
      <c r="E280" s="3">
        <v>7.0039566266675603E-3</v>
      </c>
      <c r="F280" s="3">
        <v>-8.8341887256408999E-2</v>
      </c>
      <c r="G280" s="3">
        <v>4.4252717063670198E-2</v>
      </c>
      <c r="H280" s="3">
        <v>9.7452366513739397E-2</v>
      </c>
      <c r="I280" s="3">
        <v>3.5641115123028103E-2</v>
      </c>
      <c r="J280" s="3">
        <v>-3.3592915140174297E-2</v>
      </c>
      <c r="K280" s="3">
        <v>2.69787648828782E-3</v>
      </c>
      <c r="L280" s="3">
        <v>9.4598713763676998E-2</v>
      </c>
      <c r="M280" s="3">
        <v>4.2385867689196603E-2</v>
      </c>
      <c r="N280" s="3">
        <v>-3.6130753922149997E-2</v>
      </c>
      <c r="O280" s="3">
        <v>-5.6817303972699303E-2</v>
      </c>
      <c r="P280" s="3">
        <v>-9.5027803847059195E-2</v>
      </c>
      <c r="Q280" s="3">
        <v>4.7238981233679797E-2</v>
      </c>
      <c r="R280" s="3">
        <v>-7.3391485443439104E-3</v>
      </c>
      <c r="S280" s="3">
        <v>-1.84289470694123E-2</v>
      </c>
      <c r="T280" s="3">
        <v>1.8496867027320899E-2</v>
      </c>
      <c r="U280" s="3">
        <v>8.79183938323682E-3</v>
      </c>
      <c r="V280" s="3">
        <v>-1.5871164737516302E-2</v>
      </c>
    </row>
    <row r="281" spans="2:22">
      <c r="B281" t="s">
        <v>278</v>
      </c>
      <c r="C281" s="3">
        <v>-2.4992726522745298E-2</v>
      </c>
      <c r="D281" s="3">
        <v>6.7048928130344507E-2</v>
      </c>
      <c r="E281" s="3">
        <v>5.3168487047815004E-3</v>
      </c>
      <c r="F281" s="3">
        <v>-9.73752662515915E-3</v>
      </c>
      <c r="G281" s="3">
        <v>5.9896473832850303E-3</v>
      </c>
      <c r="H281" s="3">
        <v>9.3149966380444593E-2</v>
      </c>
      <c r="I281" s="3">
        <v>1.2699365445063299E-2</v>
      </c>
      <c r="J281" s="3">
        <v>2.9803777050083399E-2</v>
      </c>
      <c r="K281" s="3">
        <v>-9.0137923016729495E-4</v>
      </c>
      <c r="L281" s="3">
        <v>1.45779642078354E-2</v>
      </c>
      <c r="M281" s="3">
        <v>6.6089547847432402E-3</v>
      </c>
      <c r="N281" s="3">
        <v>2.8929769346173799E-2</v>
      </c>
      <c r="O281" s="3">
        <v>2.9821401780734599E-2</v>
      </c>
      <c r="P281" s="3">
        <v>-5.3293435188445301E-2</v>
      </c>
      <c r="Q281" s="3">
        <v>2.6481138244206E-2</v>
      </c>
      <c r="R281" s="3">
        <v>4.2770189586722199E-2</v>
      </c>
      <c r="S281" s="3">
        <v>5.0119193521919597E-2</v>
      </c>
      <c r="T281" s="3">
        <v>4.0144025957887198E-3</v>
      </c>
      <c r="U281" s="3">
        <v>4.80461249533425E-3</v>
      </c>
      <c r="V281" s="3">
        <v>-2.4449894167402599E-2</v>
      </c>
    </row>
    <row r="282" spans="2:22">
      <c r="B282" t="s">
        <v>279</v>
      </c>
      <c r="C282" s="3">
        <v>2.0878920451426102E-3</v>
      </c>
      <c r="D282" s="3">
        <v>-1.3966408348421701E-2</v>
      </c>
      <c r="E282" s="3">
        <v>1.7881878053499799E-2</v>
      </c>
      <c r="F282" s="3">
        <v>-7.8753555613323204E-4</v>
      </c>
      <c r="G282" s="3">
        <v>2.1653177062931201E-2</v>
      </c>
      <c r="H282" s="3">
        <v>2.0198528417231999E-2</v>
      </c>
      <c r="I282" s="3">
        <v>2.86528425826815E-3</v>
      </c>
      <c r="J282" s="3">
        <v>7.43471379612888E-4</v>
      </c>
      <c r="K282" s="3">
        <v>-1.02408497959218E-2</v>
      </c>
      <c r="L282" s="3">
        <v>-2.22875227342131E-3</v>
      </c>
      <c r="M282" s="3">
        <v>4.2888037237156004E-3</v>
      </c>
      <c r="N282" s="3">
        <v>1.52910970888618E-2</v>
      </c>
      <c r="O282" s="3">
        <v>-1.80149076407684E-2</v>
      </c>
      <c r="P282" s="3">
        <v>-7.0886864163513504E-3</v>
      </c>
      <c r="Q282" s="3">
        <v>-7.6516050200268297E-3</v>
      </c>
      <c r="R282" s="3">
        <v>9.4516840542162792E-3</v>
      </c>
      <c r="S282" s="3">
        <v>-1.2814270633031401E-2</v>
      </c>
      <c r="T282" s="3">
        <v>2.5128908527445801E-3</v>
      </c>
      <c r="U282" s="3">
        <v>2.3090433266492998E-3</v>
      </c>
      <c r="V282" s="3">
        <v>1.5937563778105901E-2</v>
      </c>
    </row>
    <row r="283" spans="2:22">
      <c r="B283" t="s">
        <v>280</v>
      </c>
      <c r="C283" s="3">
        <v>-4.3383188310254397E-4</v>
      </c>
      <c r="D283" s="3">
        <v>-4.9920072245729502E-2</v>
      </c>
      <c r="E283" s="3">
        <v>4.7886220313831697E-2</v>
      </c>
      <c r="F283" s="3">
        <v>4.5982506113678096E-3</v>
      </c>
      <c r="G283" s="3">
        <v>3.8932136199399503E-2</v>
      </c>
      <c r="H283" s="3">
        <v>3.8113488282777101E-2</v>
      </c>
      <c r="I283" s="3">
        <v>1.8357358260336499E-3</v>
      </c>
      <c r="J283" s="3">
        <v>-1.73747902718745E-2</v>
      </c>
      <c r="K283" s="3">
        <v>-1.9032919835839698E-2</v>
      </c>
      <c r="L283" s="3">
        <v>7.4850004107565602E-3</v>
      </c>
      <c r="M283" s="3">
        <v>7.2398993063639396E-3</v>
      </c>
      <c r="N283" s="3">
        <v>6.3128550903447905E-2</v>
      </c>
      <c r="O283" s="3">
        <v>-3.6888433160126702E-2</v>
      </c>
      <c r="P283" s="3">
        <v>-1.85387844959484E-2</v>
      </c>
      <c r="Q283" s="3">
        <v>1.9999867714845299E-2</v>
      </c>
      <c r="R283" s="3">
        <v>3.29691693791863E-2</v>
      </c>
      <c r="S283" s="3">
        <v>-1.1757029113516001E-2</v>
      </c>
      <c r="T283" s="3">
        <v>1.3875732135114401E-2</v>
      </c>
      <c r="U283" s="3">
        <v>-1.3705077534836799E-2</v>
      </c>
      <c r="V283" s="3">
        <v>2.0237760057273999E-2</v>
      </c>
    </row>
    <row r="284" spans="2:22">
      <c r="B284" t="s">
        <v>281</v>
      </c>
      <c r="C284" s="3">
        <v>-6.6677464008940198E-3</v>
      </c>
      <c r="D284" s="3">
        <v>3.0261102719763101E-2</v>
      </c>
      <c r="E284" s="3">
        <v>1.6466822868764299E-2</v>
      </c>
      <c r="F284" s="3">
        <v>-6.5174327314869397E-3</v>
      </c>
      <c r="G284" s="3">
        <v>-2.5780248442812698E-3</v>
      </c>
      <c r="H284" s="3">
        <v>1.0694406517704501E-2</v>
      </c>
      <c r="I284" s="3">
        <v>-1.12533140373677E-2</v>
      </c>
      <c r="J284" s="3">
        <v>-3.7337481936841103E-2</v>
      </c>
      <c r="K284" s="3">
        <v>-3.3811934637327998E-2</v>
      </c>
      <c r="L284" s="3">
        <v>8.3300421151837197E-4</v>
      </c>
      <c r="M284" s="3">
        <v>9.4570715942991698E-3</v>
      </c>
      <c r="N284" s="3">
        <v>3.83904857071632E-3</v>
      </c>
      <c r="O284" s="3">
        <v>-2.74488445815947E-2</v>
      </c>
      <c r="P284" s="3">
        <v>2.50613522896346E-2</v>
      </c>
      <c r="Q284" s="3">
        <v>-2.24652301592362E-2</v>
      </c>
      <c r="R284" s="3">
        <v>6.2711650861039499E-3</v>
      </c>
      <c r="S284" s="3">
        <v>1.24514194577137E-2</v>
      </c>
      <c r="T284" s="3">
        <v>3.02618180668409E-2</v>
      </c>
      <c r="U284" s="3">
        <v>4.24293323710659E-2</v>
      </c>
      <c r="V284" s="3">
        <v>1.4497117273492999E-2</v>
      </c>
    </row>
    <row r="285" spans="2:22">
      <c r="B285" t="s">
        <v>282</v>
      </c>
      <c r="C285" s="3">
        <v>7.0611855388033205E-4</v>
      </c>
      <c r="D285" s="3">
        <v>-2.3467703062309199E-2</v>
      </c>
      <c r="E285" s="3">
        <v>1.9305466506708599E-2</v>
      </c>
      <c r="F285" s="3">
        <v>2.524146903497E-3</v>
      </c>
      <c r="G285" s="3">
        <v>3.1626677774260002E-2</v>
      </c>
      <c r="H285" s="3">
        <v>2.76217630217051E-2</v>
      </c>
      <c r="I285" s="3">
        <v>-9.6114954361191905E-4</v>
      </c>
      <c r="J285" s="3">
        <v>1.58783937686904E-4</v>
      </c>
      <c r="K285" s="3">
        <v>-2.2755875362014E-2</v>
      </c>
      <c r="L285" s="3">
        <v>-1.4898980687302001E-3</v>
      </c>
      <c r="M285" s="3">
        <v>1.0502129267894299E-2</v>
      </c>
      <c r="N285" s="3">
        <v>2.92894695445487E-2</v>
      </c>
      <c r="O285" s="3">
        <v>-4.1638429422889298E-2</v>
      </c>
      <c r="P285" s="3">
        <v>-2.49565590543901E-2</v>
      </c>
      <c r="Q285" s="3">
        <v>-7.1885270179109896E-3</v>
      </c>
      <c r="R285" s="3">
        <v>4.7182079385211899E-3</v>
      </c>
      <c r="S285" s="3">
        <v>-2.1910906215802901E-2</v>
      </c>
      <c r="T285" s="3">
        <v>-2.6885484621218402E-3</v>
      </c>
      <c r="U285" s="3">
        <v>-6.5174138862241398E-3</v>
      </c>
      <c r="V285" s="3">
        <v>1.38513659298491E-2</v>
      </c>
    </row>
    <row r="286" spans="2:22">
      <c r="B286" t="s">
        <v>283</v>
      </c>
      <c r="C286" s="3">
        <v>-1.0964258674427999E-3</v>
      </c>
      <c r="D286" s="3">
        <v>-3.89413158573121E-3</v>
      </c>
      <c r="E286" s="3">
        <v>1.5580743218118901E-3</v>
      </c>
      <c r="F286" s="3">
        <v>2.5609654050496099E-3</v>
      </c>
      <c r="G286" s="3">
        <v>8.4650594533644992E-3</v>
      </c>
      <c r="H286" s="3">
        <v>7.8257693465385598E-3</v>
      </c>
      <c r="I286" s="3">
        <v>2.70575886077698E-3</v>
      </c>
      <c r="J286" s="3">
        <v>-6.7308698956230302E-3</v>
      </c>
      <c r="K286" s="3">
        <v>-1.2687546406106901E-2</v>
      </c>
      <c r="L286" s="3">
        <v>6.85733830327991E-3</v>
      </c>
      <c r="M286" s="3">
        <v>5.7496931871159401E-3</v>
      </c>
      <c r="N286" s="3">
        <v>3.9793230542745604E-3</v>
      </c>
      <c r="O286" s="3">
        <v>-7.38002844546285E-3</v>
      </c>
      <c r="P286" s="3">
        <v>5.4388287951535701E-4</v>
      </c>
      <c r="Q286" s="3">
        <v>-3.7648283833634103E-4</v>
      </c>
      <c r="R286" s="3">
        <v>-3.1465525930647201E-3</v>
      </c>
      <c r="S286" s="3">
        <v>-3.0896676618870798E-3</v>
      </c>
      <c r="T286" s="3">
        <v>7.2450930850211301E-3</v>
      </c>
      <c r="U286" s="3">
        <v>-3.9900582327467903E-4</v>
      </c>
      <c r="V286" s="3">
        <v>1.2207191938252201E-2</v>
      </c>
    </row>
    <row r="287" spans="2:22">
      <c r="B287" t="s">
        <v>284</v>
      </c>
      <c r="C287" s="3">
        <v>-1.7244280118719399E-3</v>
      </c>
      <c r="D287" s="3">
        <v>-3.9377091232063897E-3</v>
      </c>
      <c r="E287" s="3">
        <v>4.0787817614772702E-4</v>
      </c>
      <c r="F287" s="3">
        <v>7.3002456700183901E-3</v>
      </c>
      <c r="G287" s="3">
        <v>7.2907363517768099E-3</v>
      </c>
      <c r="H287" s="3">
        <v>6.0416298656283804E-3</v>
      </c>
      <c r="I287" s="3">
        <v>4.4875952628615004E-3</v>
      </c>
      <c r="J287" s="3">
        <v>-4.37312199734747E-3</v>
      </c>
      <c r="K287" s="3">
        <v>-1.5076376932975699E-2</v>
      </c>
      <c r="L287" s="3">
        <v>6.42939164844688E-3</v>
      </c>
      <c r="M287" s="3">
        <v>7.9839192281628297E-3</v>
      </c>
      <c r="N287" s="3">
        <v>7.2846828730124098E-4</v>
      </c>
      <c r="O287" s="3">
        <v>-8.5702395292848003E-3</v>
      </c>
      <c r="P287" s="3">
        <v>-2.7973147387861199E-4</v>
      </c>
      <c r="Q287" s="3">
        <v>-5.6733683579608396E-3</v>
      </c>
      <c r="R287" s="3">
        <v>-3.3058933035662302E-3</v>
      </c>
      <c r="S287" s="3">
        <v>3.9086127875989302E-3</v>
      </c>
      <c r="T287" s="3">
        <v>5.5008100290430397E-3</v>
      </c>
      <c r="U287" s="3">
        <v>-6.9600151520616896E-3</v>
      </c>
      <c r="V287" s="3">
        <v>5.21047792211826E-3</v>
      </c>
    </row>
    <row r="288" spans="2:22">
      <c r="B288" t="s">
        <v>285</v>
      </c>
      <c r="C288" s="3">
        <v>-3.0128739397442899E-3</v>
      </c>
      <c r="D288" s="3">
        <v>1.9042532205681001E-3</v>
      </c>
      <c r="E288" s="3">
        <v>1.1942505119660701E-2</v>
      </c>
      <c r="F288" s="3">
        <v>3.6820556851498102E-3</v>
      </c>
      <c r="G288" s="3">
        <v>1.1415317912655199E-2</v>
      </c>
      <c r="H288" s="3">
        <v>1.4954400833204101E-2</v>
      </c>
      <c r="I288" s="3">
        <v>1.3984812553895099E-2</v>
      </c>
      <c r="J288" s="3">
        <v>2.4541874869716202E-3</v>
      </c>
      <c r="K288" s="3">
        <v>-1.0733917990422399E-2</v>
      </c>
      <c r="L288" s="3">
        <v>7.6667207741844103E-3</v>
      </c>
      <c r="M288" s="3">
        <v>1.47996769350581E-2</v>
      </c>
      <c r="N288" s="3">
        <v>-6.3402068177251299E-3</v>
      </c>
      <c r="O288" s="3">
        <v>-4.6797175864615702E-3</v>
      </c>
      <c r="P288" s="3">
        <v>-8.4798847894244998E-3</v>
      </c>
      <c r="Q288" s="3">
        <v>-4.9562709714197403E-3</v>
      </c>
      <c r="R288" s="3">
        <v>-3.3015607321592098E-3</v>
      </c>
      <c r="S288" s="3">
        <v>-1.73545884041072E-3</v>
      </c>
      <c r="T288" s="3">
        <v>-3.6258064877372799E-3</v>
      </c>
      <c r="U288" s="3">
        <v>1.31562047727528E-2</v>
      </c>
      <c r="V288" s="3">
        <v>6.85889061962141E-3</v>
      </c>
    </row>
    <row r="289" spans="2:22">
      <c r="B289" t="s">
        <v>286</v>
      </c>
      <c r="C289" s="3">
        <v>3.65440326656888E-2</v>
      </c>
      <c r="D289" s="3">
        <v>9.8735063387665103E-3</v>
      </c>
      <c r="E289" s="3">
        <v>2.68269955217619E-2</v>
      </c>
      <c r="F289" s="3">
        <v>-1.16606556741886E-2</v>
      </c>
      <c r="G289" s="3">
        <v>-1.1959786888388901E-2</v>
      </c>
      <c r="H289" s="3">
        <v>-3.7174861439572202E-3</v>
      </c>
      <c r="I289" s="3">
        <v>-1.5226878033599E-2</v>
      </c>
      <c r="J289" s="3">
        <v>-1.5655084954034299E-2</v>
      </c>
      <c r="K289" s="3">
        <v>6.9035125345966401E-3</v>
      </c>
      <c r="L289" s="3">
        <v>-6.0382517596787302E-3</v>
      </c>
      <c r="M289" s="3">
        <v>-1.26227285028809E-2</v>
      </c>
      <c r="N289" s="3">
        <v>1.266531155712E-2</v>
      </c>
      <c r="O289" s="3">
        <v>1.71278818036447E-2</v>
      </c>
      <c r="P289" s="3">
        <v>1.3438296393816799E-3</v>
      </c>
      <c r="Q289" s="3">
        <v>-2.3931094015661502E-3</v>
      </c>
      <c r="R289" s="3">
        <v>-4.9311494753722998E-3</v>
      </c>
      <c r="S289" s="3">
        <v>1.2274941020619001E-2</v>
      </c>
      <c r="T289" s="3">
        <v>8.4122008402660008E-3</v>
      </c>
      <c r="U289" s="3">
        <v>-1.27346065321014E-2</v>
      </c>
      <c r="V289" s="3">
        <v>-1.61803620006323E-2</v>
      </c>
    </row>
    <row r="290" spans="2:22">
      <c r="B290" t="s">
        <v>287</v>
      </c>
      <c r="C290" s="3">
        <v>3.6585136178771897E-2</v>
      </c>
      <c r="D290" s="3">
        <v>8.03296594292921E-3</v>
      </c>
      <c r="E290" s="3">
        <v>2.81261624363414E-2</v>
      </c>
      <c r="F290" s="3">
        <v>-2.0211231004834602E-3</v>
      </c>
      <c r="G290" s="3">
        <v>-1.3049041725310399E-2</v>
      </c>
      <c r="H290" s="3">
        <v>-6.1578754143306004E-3</v>
      </c>
      <c r="I290" s="3">
        <v>-1.37508111799889E-2</v>
      </c>
      <c r="J290" s="3">
        <v>-2.1306596408088699E-2</v>
      </c>
      <c r="K290" s="3">
        <v>-4.1392777553838104E-3</v>
      </c>
      <c r="L290" s="3">
        <v>-1.22606807023533E-3</v>
      </c>
      <c r="M290" s="3">
        <v>-1.0986931334101E-2</v>
      </c>
      <c r="N290" s="3">
        <v>2.0820685507930399E-3</v>
      </c>
      <c r="O290" s="3">
        <v>2.0577328906400599E-2</v>
      </c>
      <c r="P290" s="3">
        <v>1.2657395098931601E-2</v>
      </c>
      <c r="Q290" s="3">
        <v>-1.91462139735269E-2</v>
      </c>
      <c r="R290" s="3">
        <v>1.76686423138812E-3</v>
      </c>
      <c r="S290" s="3">
        <v>1.46508216967705E-2</v>
      </c>
      <c r="T290" s="3">
        <v>1.56178549821138E-2</v>
      </c>
      <c r="U290" s="3">
        <v>-1.39590274675583E-2</v>
      </c>
      <c r="V290" s="3">
        <v>-3.53743194745577E-2</v>
      </c>
    </row>
    <row r="291" spans="2:22">
      <c r="B291" t="s">
        <v>288</v>
      </c>
      <c r="C291" s="3">
        <v>3.49490791916666E-2</v>
      </c>
      <c r="D291" s="3">
        <v>1.17480695978301E-2</v>
      </c>
      <c r="E291" s="3">
        <v>2.24792823445552E-2</v>
      </c>
      <c r="F291" s="3">
        <v>-2.0007252147893E-2</v>
      </c>
      <c r="G291" s="3">
        <v>-1.0109509990500301E-2</v>
      </c>
      <c r="H291" s="3">
        <v>-2.5671933522839301E-3</v>
      </c>
      <c r="I291" s="3">
        <v>-1.69899205563891E-2</v>
      </c>
      <c r="J291" s="3">
        <v>-1.27527718205104E-2</v>
      </c>
      <c r="K291" s="3">
        <v>1.6282774910866899E-2</v>
      </c>
      <c r="L291" s="3">
        <v>-6.9177745874728497E-3</v>
      </c>
      <c r="M291" s="3">
        <v>-1.3914303898133499E-2</v>
      </c>
      <c r="N291" s="3">
        <v>1.8432121375303399E-2</v>
      </c>
      <c r="O291" s="3">
        <v>7.2859463612404201E-3</v>
      </c>
      <c r="P291" s="3">
        <v>-7.4601395065422901E-3</v>
      </c>
      <c r="Q291" s="3">
        <v>6.9533763082968696E-3</v>
      </c>
      <c r="R291" s="3">
        <v>-1.52623267676042E-2</v>
      </c>
      <c r="S291" s="3">
        <v>7.4952577367520604E-3</v>
      </c>
      <c r="T291" s="3">
        <v>3.61261180298399E-3</v>
      </c>
      <c r="U291" s="3">
        <v>-8.8077648188818192E-3</v>
      </c>
      <c r="V291" s="3">
        <v>1.4903582969330999E-2</v>
      </c>
    </row>
    <row r="292" spans="2:22">
      <c r="B292" t="s">
        <v>289</v>
      </c>
      <c r="C292" s="3">
        <v>3.2569533533540099E-2</v>
      </c>
      <c r="D292" s="3">
        <v>-1.09091268584311E-3</v>
      </c>
      <c r="E292" s="3">
        <v>1.99388963051115E-2</v>
      </c>
      <c r="F292" s="3">
        <v>-8.5628051773107595E-3</v>
      </c>
      <c r="G292" s="3">
        <v>-8.2724282685849408E-3</v>
      </c>
      <c r="H292" s="3">
        <v>1.1490672656195E-2</v>
      </c>
      <c r="I292" s="3">
        <v>-1.57500122004636E-3</v>
      </c>
      <c r="J292" s="3">
        <v>1.53093168422979E-2</v>
      </c>
      <c r="K292" s="3">
        <v>1.51011554088055E-3</v>
      </c>
      <c r="L292" s="3">
        <v>3.52715329522097E-3</v>
      </c>
      <c r="M292" s="3">
        <v>-1.37936521105241E-2</v>
      </c>
      <c r="N292" s="3">
        <v>-7.7560734244327403E-3</v>
      </c>
      <c r="O292" s="3">
        <v>-7.8472525208284002E-3</v>
      </c>
      <c r="P292" s="3">
        <v>-6.2931375648939299E-4</v>
      </c>
      <c r="Q292" s="3">
        <v>-9.9230968102391199E-3</v>
      </c>
      <c r="R292" s="3">
        <v>5.8156283339770897E-3</v>
      </c>
      <c r="S292" s="3">
        <v>-4.9004614289934701E-3</v>
      </c>
      <c r="T292" s="3">
        <v>-2.03280439912478E-2</v>
      </c>
      <c r="U292" s="3">
        <v>3.39491224432204E-3</v>
      </c>
      <c r="V292" s="3">
        <v>1.9020265164258001E-2</v>
      </c>
    </row>
    <row r="293" spans="2:22">
      <c r="B293" t="s">
        <v>290</v>
      </c>
      <c r="C293" s="3">
        <v>3.56009375944977E-2</v>
      </c>
      <c r="D293" s="3">
        <v>-6.9238310126970102E-3</v>
      </c>
      <c r="E293" s="3">
        <v>1.7248664629566798E-2</v>
      </c>
      <c r="F293" s="3">
        <v>4.87875806850528E-3</v>
      </c>
      <c r="G293" s="3">
        <v>-5.9409649710017399E-3</v>
      </c>
      <c r="H293" s="3">
        <v>3.3290769934873302E-2</v>
      </c>
      <c r="I293" s="3">
        <v>1.1600308487802901E-2</v>
      </c>
      <c r="J293" s="3">
        <v>1.2111602308605999E-2</v>
      </c>
      <c r="K293" s="3">
        <v>-6.1865064006640502E-3</v>
      </c>
      <c r="L293" s="3">
        <v>9.4475047445166504E-3</v>
      </c>
      <c r="M293" s="3">
        <v>-1.2970933766045301E-2</v>
      </c>
      <c r="N293" s="3">
        <v>-9.3610848652393892E-3</v>
      </c>
      <c r="O293" s="3">
        <v>-6.5238639696482397E-3</v>
      </c>
      <c r="P293" s="3">
        <v>1.21651897798307E-2</v>
      </c>
      <c r="Q293" s="3">
        <v>-6.5957320839628098E-3</v>
      </c>
      <c r="R293" s="3">
        <v>1.6839112585708901E-2</v>
      </c>
      <c r="S293" s="3">
        <v>-3.43097363728752E-3</v>
      </c>
      <c r="T293" s="3">
        <v>-1.31461034660582E-2</v>
      </c>
      <c r="U293" s="3">
        <v>-1.6015417054374301E-2</v>
      </c>
      <c r="V293" s="3">
        <v>-2.5398670087495999E-3</v>
      </c>
    </row>
    <row r="294" spans="2:22">
      <c r="B294" t="s">
        <v>291</v>
      </c>
      <c r="C294" s="3">
        <v>3.0059362191287499E-2</v>
      </c>
      <c r="D294" s="3">
        <v>5.10984100859228E-3</v>
      </c>
      <c r="E294" s="3">
        <v>2.1654722020688098E-2</v>
      </c>
      <c r="F294" s="3">
        <v>-1.8786258883916801E-2</v>
      </c>
      <c r="G294" s="3">
        <v>-9.390105111074E-3</v>
      </c>
      <c r="H294" s="3">
        <v>-6.5976415171276398E-3</v>
      </c>
      <c r="I294" s="3">
        <v>-1.27390255292632E-2</v>
      </c>
      <c r="J294" s="3">
        <v>1.67892876202663E-2</v>
      </c>
      <c r="K294" s="3">
        <v>8.2499036170959102E-3</v>
      </c>
      <c r="L294" s="3">
        <v>-3.0180967856278198E-3</v>
      </c>
      <c r="M294" s="3">
        <v>-1.23214408215704E-2</v>
      </c>
      <c r="N294" s="3">
        <v>-3.0915177138407099E-3</v>
      </c>
      <c r="O294" s="3">
        <v>-9.2378718727912108E-3</v>
      </c>
      <c r="P294" s="3">
        <v>-8.8034237148989503E-3</v>
      </c>
      <c r="Q294" s="3">
        <v>-1.3126447982291199E-2</v>
      </c>
      <c r="R294" s="3">
        <v>-7.1407136309474095E-4</v>
      </c>
      <c r="S294" s="3">
        <v>-6.7447347518414299E-3</v>
      </c>
      <c r="T294" s="3">
        <v>-2.32196154392139E-2</v>
      </c>
      <c r="U294" s="3">
        <v>2.15474514745802E-2</v>
      </c>
      <c r="V294" s="3">
        <v>3.6747734031743501E-2</v>
      </c>
    </row>
    <row r="295" spans="2:22">
      <c r="B295" t="s">
        <v>292</v>
      </c>
      <c r="C295" s="3">
        <v>7.2186993662041898E-2</v>
      </c>
      <c r="D295" s="3">
        <v>0.127101262128579</v>
      </c>
      <c r="E295" s="3">
        <v>-1.40175026034423E-4</v>
      </c>
      <c r="F295" s="3">
        <v>-1.4371436823758001E-2</v>
      </c>
      <c r="G295" s="3">
        <v>-4.8340003811886502E-2</v>
      </c>
      <c r="H295" s="3">
        <v>-4.0342844184475701E-2</v>
      </c>
      <c r="I295" s="3">
        <v>-7.6345890712196801E-2</v>
      </c>
      <c r="J295" s="3">
        <v>-4.3552371898862997E-2</v>
      </c>
      <c r="K295" s="3">
        <v>-9.4888607676792802E-2</v>
      </c>
      <c r="L295" s="3">
        <v>3.7396591665005099E-2</v>
      </c>
      <c r="M295" s="3">
        <v>2.50378834922638E-2</v>
      </c>
      <c r="N295" s="3">
        <v>4.4292741503509897E-2</v>
      </c>
      <c r="O295" s="3">
        <v>3.8076831122748803E-2</v>
      </c>
      <c r="P295" s="3">
        <v>6.1102046644860002E-3</v>
      </c>
      <c r="Q295" s="3">
        <v>-4.5027120306302501E-2</v>
      </c>
      <c r="R295" s="3">
        <v>-2.1191090449075699E-2</v>
      </c>
      <c r="S295" s="3">
        <v>0.118374681430166</v>
      </c>
      <c r="T295" s="3">
        <v>9.8146552097860801E-2</v>
      </c>
      <c r="U295" s="3">
        <v>9.4069728619288594E-3</v>
      </c>
      <c r="V295" s="3">
        <v>-0.106758129441048</v>
      </c>
    </row>
    <row r="296" spans="2:22">
      <c r="B296" t="s">
        <v>293</v>
      </c>
      <c r="C296" s="3">
        <v>-2.6766963259503899E-2</v>
      </c>
      <c r="D296" s="3">
        <v>2.85509934807276E-2</v>
      </c>
      <c r="E296" s="3">
        <v>-6.1898681168895797E-2</v>
      </c>
      <c r="F296" s="3">
        <v>6.2641844785985903E-3</v>
      </c>
      <c r="G296" s="3">
        <v>4.8517793013690198E-2</v>
      </c>
      <c r="H296" s="3">
        <v>-2.4866927537098901E-2</v>
      </c>
      <c r="I296" s="3">
        <v>2.4113810328489499E-2</v>
      </c>
      <c r="J296" s="3">
        <v>2.2685704484991399E-3</v>
      </c>
      <c r="K296" s="3">
        <v>-4.5024958359688901E-2</v>
      </c>
      <c r="L296" s="3">
        <v>1.1296406336251501E-2</v>
      </c>
      <c r="M296" s="3">
        <v>-2.55113731020917E-2</v>
      </c>
      <c r="N296" s="3">
        <v>-1.4154482442288599E-2</v>
      </c>
      <c r="O296" s="3">
        <v>-1.7198359135650002E-2</v>
      </c>
      <c r="P296" s="3">
        <v>-6.3806897140752904E-3</v>
      </c>
      <c r="Q296" s="3">
        <v>4.08395566757404E-2</v>
      </c>
      <c r="R296" s="3">
        <v>-3.6280068950137703E-2</v>
      </c>
      <c r="S296" s="3">
        <v>-3.4868716802807002E-2</v>
      </c>
      <c r="T296" s="3">
        <v>2.58579549676024E-2</v>
      </c>
      <c r="U296" s="3">
        <v>-2.62837251642065E-2</v>
      </c>
      <c r="V296" s="3">
        <v>3.29293783672912E-2</v>
      </c>
    </row>
    <row r="297" spans="2:22">
      <c r="B297" t="s">
        <v>294</v>
      </c>
      <c r="C297" s="3">
        <v>-2.6167653986367299E-4</v>
      </c>
      <c r="D297" s="3">
        <v>-2.5203057112673899E-2</v>
      </c>
      <c r="E297" s="3">
        <v>2.4184947896952601E-2</v>
      </c>
      <c r="F297" s="3">
        <v>-5.4943443809389505E-4</v>
      </c>
      <c r="G297" s="3">
        <v>2.7045651412374899E-2</v>
      </c>
      <c r="H297" s="3">
        <v>3.9647829761589301E-2</v>
      </c>
      <c r="I297" s="3">
        <v>-4.5808243364878199E-4</v>
      </c>
      <c r="J297" s="3">
        <v>-2.3191419125182799E-2</v>
      </c>
      <c r="K297" s="3">
        <v>-2.32199399345571E-2</v>
      </c>
      <c r="L297" s="3">
        <v>1.09180429175945E-2</v>
      </c>
      <c r="M297" s="3">
        <v>3.4067064870654399E-3</v>
      </c>
      <c r="N297" s="3">
        <v>3.52115551249274E-2</v>
      </c>
      <c r="O297" s="3">
        <v>-2.5682352369511701E-2</v>
      </c>
      <c r="P297" s="3">
        <v>-9.4145055707737998E-3</v>
      </c>
      <c r="Q297" s="3">
        <v>-1.6024750383305399E-2</v>
      </c>
      <c r="R297" s="3">
        <v>-5.6689635431630102E-4</v>
      </c>
      <c r="S297" s="3">
        <v>-3.19970571879876E-2</v>
      </c>
      <c r="T297" s="3">
        <v>2.9591645280534502E-2</v>
      </c>
      <c r="U297" s="3">
        <v>5.3361245939635201E-3</v>
      </c>
      <c r="V297" s="3">
        <v>6.3502010992623099E-3</v>
      </c>
    </row>
    <row r="298" spans="2:22">
      <c r="B298" t="s">
        <v>295</v>
      </c>
      <c r="C298" s="3">
        <v>1.9374093023717801E-2</v>
      </c>
      <c r="D298" s="3">
        <v>5.7805565497710898E-3</v>
      </c>
      <c r="E298" s="3">
        <v>1.1560546642994499E-2</v>
      </c>
      <c r="F298" s="3">
        <v>-1.0732148787673E-2</v>
      </c>
      <c r="G298" s="3">
        <v>-3.2465883213709502E-2</v>
      </c>
      <c r="H298" s="3">
        <v>-2.55425363741828E-2</v>
      </c>
      <c r="I298" s="3">
        <v>-3.4218655438398603E-2</v>
      </c>
      <c r="J298" s="3">
        <v>-9.9737318858823601E-3</v>
      </c>
      <c r="K298" s="3">
        <v>5.7629722107572796E-3</v>
      </c>
      <c r="L298" s="3">
        <v>2.1597243493771699E-2</v>
      </c>
      <c r="M298" s="3">
        <v>-1.0319003084927799E-2</v>
      </c>
      <c r="N298" s="3">
        <v>-4.8039734894617998E-2</v>
      </c>
      <c r="O298" s="3">
        <v>-3.2052028339608601E-2</v>
      </c>
      <c r="P298" s="3">
        <v>-2.0147550269411001E-2</v>
      </c>
      <c r="Q298" s="3">
        <v>5.2728216362078903E-2</v>
      </c>
      <c r="R298" s="3">
        <v>3.1162383540216899E-3</v>
      </c>
      <c r="S298" s="3">
        <v>4.1233122447466002E-3</v>
      </c>
      <c r="T298" s="3">
        <v>-3.08627998273222E-2</v>
      </c>
      <c r="U298" s="3">
        <v>2.5467761387899098E-3</v>
      </c>
      <c r="V298" s="3">
        <v>4.79867226142386E-2</v>
      </c>
    </row>
    <row r="299" spans="2:22">
      <c r="B299" t="s">
        <v>296</v>
      </c>
      <c r="C299" s="3">
        <v>2.1913051789916201E-2</v>
      </c>
      <c r="D299" s="3">
        <v>-1.01088051080374E-2</v>
      </c>
      <c r="E299" s="3">
        <v>2.34312630003101E-2</v>
      </c>
      <c r="F299" s="3">
        <v>-2.0590676036404101E-2</v>
      </c>
      <c r="G299" s="3">
        <v>-2.80924336437588E-2</v>
      </c>
      <c r="H299" s="3">
        <v>-7.31210247926041E-3</v>
      </c>
      <c r="I299" s="3">
        <v>-3.0478398144508902E-2</v>
      </c>
      <c r="J299" s="3">
        <v>-2.3778751540644301E-2</v>
      </c>
      <c r="K299" s="3">
        <v>1.21747150353031E-2</v>
      </c>
      <c r="L299" s="3">
        <v>8.0229937350194402E-4</v>
      </c>
      <c r="M299" s="3">
        <v>-2.9019598684127901E-2</v>
      </c>
      <c r="N299" s="3">
        <v>-3.7494164480596802E-2</v>
      </c>
      <c r="O299" s="3">
        <v>-4.3556120154830798E-2</v>
      </c>
      <c r="P299" s="3">
        <v>-2.6238463543364999E-2</v>
      </c>
      <c r="Q299" s="3">
        <v>7.9864488156092095E-2</v>
      </c>
      <c r="R299" s="3">
        <v>-7.9770442084651592E-3</v>
      </c>
      <c r="S299" s="3">
        <v>-1.6115003279826099E-2</v>
      </c>
      <c r="T299" s="3">
        <v>-4.1888712326424403E-2</v>
      </c>
      <c r="U299" s="3">
        <v>-1.58373819384749E-3</v>
      </c>
      <c r="V299" s="3">
        <v>2.00855029012732E-2</v>
      </c>
    </row>
    <row r="300" spans="2:22">
      <c r="B300" t="s">
        <v>297</v>
      </c>
      <c r="C300" s="3">
        <v>4.8597186259763401E-3</v>
      </c>
      <c r="D300" s="3">
        <v>4.6139956715933097E-3</v>
      </c>
      <c r="E300" s="3">
        <v>-2.8050658886420799E-3</v>
      </c>
      <c r="F300" s="3">
        <v>-1.3654490260006601E-3</v>
      </c>
      <c r="G300" s="3">
        <v>-8.4683980000331994E-3</v>
      </c>
      <c r="H300" s="3">
        <v>7.7043203187754797E-3</v>
      </c>
      <c r="I300" s="3">
        <v>-2.5899311631465498E-3</v>
      </c>
      <c r="J300" s="3">
        <v>-1.00111981558621E-2</v>
      </c>
      <c r="K300" s="3">
        <v>2.5212361234282698E-3</v>
      </c>
      <c r="L300" s="3">
        <v>1.9804829215169999E-2</v>
      </c>
      <c r="M300" s="3">
        <v>2.29307018813882E-3</v>
      </c>
      <c r="N300" s="3">
        <v>-9.9480353650319604E-3</v>
      </c>
      <c r="O300" s="3">
        <v>6.7692785712228096E-3</v>
      </c>
      <c r="P300" s="3">
        <v>6.6847624479762901E-3</v>
      </c>
      <c r="Q300" s="3">
        <v>8.4304105623158598E-3</v>
      </c>
      <c r="R300" s="3">
        <v>-1.89898239556495E-2</v>
      </c>
      <c r="S300" s="3">
        <v>1.1422140232262099E-2</v>
      </c>
      <c r="T300" s="3">
        <v>6.8130046411117896E-3</v>
      </c>
      <c r="U300" s="3">
        <v>-6.8474377260672296E-5</v>
      </c>
      <c r="V300" s="3">
        <v>2.0089327930825799E-2</v>
      </c>
    </row>
    <row r="301" spans="2:22">
      <c r="B301" t="s">
        <v>298</v>
      </c>
      <c r="C301" s="3">
        <v>2.53984885789285E-3</v>
      </c>
      <c r="D301" s="3">
        <v>1.67859274093849E-2</v>
      </c>
      <c r="E301" s="3">
        <v>4.0942630213270999E-2</v>
      </c>
      <c r="F301" s="3">
        <v>-1.9807905991185999E-2</v>
      </c>
      <c r="G301" s="3">
        <v>-1.8088255562767001E-3</v>
      </c>
      <c r="H301" s="3">
        <v>3.17184586219003E-2</v>
      </c>
      <c r="I301" s="3">
        <v>3.2549746464501299E-3</v>
      </c>
      <c r="J301" s="3">
        <v>4.23890094665308E-3</v>
      </c>
      <c r="K301" s="3">
        <v>-1.5183139999757801E-2</v>
      </c>
      <c r="L301" s="3">
        <v>-2.12670429724654E-2</v>
      </c>
      <c r="M301" s="3">
        <v>-3.04106657904595E-2</v>
      </c>
      <c r="N301" s="3">
        <v>8.7805328740131906E-3</v>
      </c>
      <c r="O301" s="3">
        <v>1.7232615166931899E-2</v>
      </c>
      <c r="P301" s="3">
        <v>4.15811173807926E-3</v>
      </c>
      <c r="Q301" s="3">
        <v>3.4915721165643697E-2</v>
      </c>
      <c r="R301" s="3">
        <v>4.0511754404990101E-2</v>
      </c>
      <c r="S301" s="3">
        <v>-4.1877502614646303E-2</v>
      </c>
      <c r="T301" s="3">
        <v>1.8378949935123499E-3</v>
      </c>
      <c r="U301" s="3">
        <v>6.8357222041844801E-2</v>
      </c>
      <c r="V301" s="3">
        <v>-3.7971735798785197E-2</v>
      </c>
    </row>
    <row r="302" spans="2:22">
      <c r="B302" t="s">
        <v>299</v>
      </c>
      <c r="C302" s="3">
        <v>2.77712886646772E-2</v>
      </c>
      <c r="D302" s="3">
        <v>1.8253143960220999E-2</v>
      </c>
      <c r="E302" s="3">
        <v>-7.3626457360575505E-4</v>
      </c>
      <c r="F302" s="3">
        <v>-4.3483948764332699E-4</v>
      </c>
      <c r="G302" s="3">
        <v>-1.7838374698897201E-2</v>
      </c>
      <c r="H302" s="3">
        <v>5.2298502118703002E-2</v>
      </c>
      <c r="I302" s="3">
        <v>-1.81297158885249E-4</v>
      </c>
      <c r="J302" s="3">
        <v>-8.8963636768052398E-5</v>
      </c>
      <c r="K302" s="3">
        <v>6.2778122777409099E-3</v>
      </c>
      <c r="L302" s="3">
        <v>-3.40258126952329E-3</v>
      </c>
      <c r="M302" s="3">
        <v>-4.2515558351109102E-2</v>
      </c>
      <c r="N302" s="3">
        <v>1.07610051828894E-2</v>
      </c>
      <c r="O302" s="3">
        <v>-8.3990229332710602E-3</v>
      </c>
      <c r="P302" s="3">
        <v>5.0374703147399502E-2</v>
      </c>
      <c r="Q302" s="3">
        <v>-7.9134447996834101E-3</v>
      </c>
      <c r="R302" s="3">
        <v>-1.2689893811102301E-2</v>
      </c>
      <c r="S302" s="3">
        <v>1.12390870124719E-2</v>
      </c>
      <c r="T302" s="3">
        <v>-1.6235428916813299E-2</v>
      </c>
      <c r="U302" s="3">
        <v>-2.8737725822556699E-2</v>
      </c>
      <c r="V302" s="3">
        <v>-4.7583670439181401E-2</v>
      </c>
    </row>
    <row r="303" spans="2:22">
      <c r="B303" t="s">
        <v>300</v>
      </c>
      <c r="C303" s="3">
        <v>4.2765000765067899E-4</v>
      </c>
      <c r="D303" s="3">
        <v>-1.60811415437048E-2</v>
      </c>
      <c r="E303" s="3">
        <v>1.53717103932435E-2</v>
      </c>
      <c r="F303" s="3">
        <v>4.1682576120189501E-3</v>
      </c>
      <c r="G303" s="3">
        <v>1.05697404758221E-2</v>
      </c>
      <c r="H303" s="3">
        <v>2.2181385557268101E-2</v>
      </c>
      <c r="I303" s="3">
        <v>-2.3378220992384402E-3</v>
      </c>
      <c r="J303" s="3">
        <v>-1.5753997352770999E-2</v>
      </c>
      <c r="K303" s="3">
        <v>-1.59720042474066E-2</v>
      </c>
      <c r="L303" s="3">
        <v>5.39977502779777E-3</v>
      </c>
      <c r="M303" s="3">
        <v>2.89885941032358E-3</v>
      </c>
      <c r="N303" s="3">
        <v>2.3710565291087601E-2</v>
      </c>
      <c r="O303" s="3">
        <v>-1.19090239074333E-2</v>
      </c>
      <c r="P303" s="3">
        <v>-5.7239612336818296E-3</v>
      </c>
      <c r="Q303" s="3">
        <v>-7.4698924515686198E-3</v>
      </c>
      <c r="R303" s="3">
        <v>7.9249416281434396E-3</v>
      </c>
      <c r="S303" s="3">
        <v>-1.2247922813904299E-2</v>
      </c>
      <c r="T303" s="3">
        <v>1.6096053938508301E-2</v>
      </c>
      <c r="U303" s="3">
        <v>3.1074189992817799E-2</v>
      </c>
      <c r="V303" s="3">
        <v>1.1657660685834299E-2</v>
      </c>
    </row>
    <row r="304" spans="2:22">
      <c r="B304" t="s">
        <v>301</v>
      </c>
      <c r="C304" s="3">
        <v>5.1093981420084896E-4</v>
      </c>
      <c r="D304" s="3">
        <v>-1.10023276913649E-2</v>
      </c>
      <c r="E304" s="3">
        <v>1.14657328433356E-2</v>
      </c>
      <c r="F304" s="3">
        <v>1.15976816176434E-3</v>
      </c>
      <c r="G304" s="3">
        <v>1.14321973237963E-2</v>
      </c>
      <c r="H304" s="3">
        <v>1.2704341787907299E-2</v>
      </c>
      <c r="I304" s="3">
        <v>1.1178469789929399E-3</v>
      </c>
      <c r="J304" s="3">
        <v>-9.6319752862645894E-3</v>
      </c>
      <c r="K304" s="3">
        <v>-9.5370675834422994E-3</v>
      </c>
      <c r="L304" s="3">
        <v>3.9373601111665204E-3</v>
      </c>
      <c r="M304" s="3">
        <v>1.7266662080953801E-3</v>
      </c>
      <c r="N304" s="3">
        <v>1.4175869456318E-2</v>
      </c>
      <c r="O304" s="3">
        <v>-6.9652455598564903E-3</v>
      </c>
      <c r="P304" s="3">
        <v>-7.7993841463287999E-4</v>
      </c>
      <c r="Q304" s="3">
        <v>-5.6077581769880896E-4</v>
      </c>
      <c r="R304" s="3">
        <v>7.2190920772804102E-3</v>
      </c>
      <c r="S304" s="3">
        <v>-9.1255916402698707E-3</v>
      </c>
      <c r="T304" s="3">
        <v>1.0516104247491701E-2</v>
      </c>
      <c r="U304" s="3">
        <v>1.3779975598435801E-2</v>
      </c>
      <c r="V304" s="3">
        <v>5.6922956047288503E-3</v>
      </c>
    </row>
    <row r="305" spans="2:22">
      <c r="B305" t="s">
        <v>302</v>
      </c>
      <c r="C305" s="3">
        <v>8.9196856910650102E-2</v>
      </c>
      <c r="D305" s="3">
        <v>4.6350707198714598E-2</v>
      </c>
      <c r="E305" s="3">
        <v>3.9902521319444897E-2</v>
      </c>
      <c r="F305" s="3">
        <v>-1.65879810100838E-2</v>
      </c>
      <c r="G305" s="3">
        <v>-1.42466560408274E-2</v>
      </c>
      <c r="H305" s="3">
        <v>-2.6975689627578701E-2</v>
      </c>
      <c r="I305" s="3">
        <v>-3.5709148814177097E-2</v>
      </c>
      <c r="J305" s="3">
        <v>-3.6206041349959597E-2</v>
      </c>
      <c r="K305" s="3">
        <v>-2.02597872727386E-2</v>
      </c>
      <c r="L305" s="3">
        <v>-1.1002468426253499E-2</v>
      </c>
      <c r="M305" s="3">
        <v>-3.4031598966170702E-2</v>
      </c>
      <c r="N305" s="3">
        <v>5.1885916233332698E-2</v>
      </c>
      <c r="O305" s="3">
        <v>4.1518938492763703E-2</v>
      </c>
      <c r="P305" s="3">
        <v>-7.7327868621815199E-3</v>
      </c>
      <c r="Q305" s="3">
        <v>-9.7621761460176103E-3</v>
      </c>
      <c r="R305" s="3">
        <v>-2.09392924572139E-2</v>
      </c>
      <c r="S305" s="3">
        <v>9.4711555341755894E-3</v>
      </c>
      <c r="T305" s="3">
        <v>5.5918911084526499E-2</v>
      </c>
      <c r="U305" s="3">
        <v>-4.0153746105338103E-2</v>
      </c>
      <c r="V305" s="3">
        <v>-3.7565460353462303E-2</v>
      </c>
    </row>
    <row r="306" spans="2:22">
      <c r="B306" t="s">
        <v>303</v>
      </c>
      <c r="C306" s="3">
        <v>-7.2168758706817101E-3</v>
      </c>
      <c r="D306" s="3">
        <v>4.24988417443233E-2</v>
      </c>
      <c r="E306" s="3">
        <v>1.9912941007925601E-2</v>
      </c>
      <c r="F306" s="3">
        <v>-2.4932028737887301E-3</v>
      </c>
      <c r="G306" s="3">
        <v>1.42387846964481E-3</v>
      </c>
      <c r="H306" s="3">
        <v>3.8178392615330702E-2</v>
      </c>
      <c r="I306" s="3">
        <v>1.6354146526191299E-2</v>
      </c>
      <c r="J306" s="3">
        <v>-2.6589608107327599E-2</v>
      </c>
      <c r="K306" s="3">
        <v>-6.7576806336251197E-3</v>
      </c>
      <c r="L306" s="3">
        <v>-2.06908327359588E-2</v>
      </c>
      <c r="M306" s="3">
        <v>7.2346685928480602E-3</v>
      </c>
      <c r="N306" s="3">
        <v>7.1020550793738802E-3</v>
      </c>
      <c r="O306" s="3">
        <v>1.27041225878404E-2</v>
      </c>
      <c r="P306" s="3">
        <v>-1.01059121261009E-2</v>
      </c>
      <c r="Q306" s="3">
        <v>-1.67101592285556E-2</v>
      </c>
      <c r="R306" s="3">
        <v>2.4538254306426099E-2</v>
      </c>
      <c r="S306" s="3">
        <v>2.7918905180572698E-3</v>
      </c>
      <c r="T306" s="3">
        <v>-6.9277129005596797E-3</v>
      </c>
      <c r="U306" s="3">
        <v>2.7984282580378599E-2</v>
      </c>
      <c r="V306" s="3">
        <v>-6.4675389984970898E-3</v>
      </c>
    </row>
    <row r="307" spans="2:22">
      <c r="B307" t="s">
        <v>304</v>
      </c>
      <c r="C307" s="3">
        <v>-2.212708546238E-2</v>
      </c>
      <c r="D307" s="3">
        <v>9.6651608508895193E-3</v>
      </c>
      <c r="E307" s="3">
        <v>-3.2010650538523797E-2</v>
      </c>
      <c r="F307" s="3">
        <v>8.6191516763367195E-3</v>
      </c>
      <c r="G307" s="3">
        <v>1.9099824779823998E-2</v>
      </c>
      <c r="H307" s="3">
        <v>-7.2036646361246003E-3</v>
      </c>
      <c r="I307" s="3">
        <v>1.0273853227347E-2</v>
      </c>
      <c r="J307" s="3">
        <v>6.9628268420368804E-3</v>
      </c>
      <c r="K307" s="3">
        <v>-2.4072433700287301E-2</v>
      </c>
      <c r="L307" s="3">
        <v>6.2325018363704699E-3</v>
      </c>
      <c r="M307" s="3">
        <v>-1.76505098443205E-3</v>
      </c>
      <c r="N307" s="3">
        <v>-5.7719151051192196E-3</v>
      </c>
      <c r="O307" s="3">
        <v>-1.2495266743057501E-2</v>
      </c>
      <c r="P307" s="3">
        <v>-2.0724385102726499E-3</v>
      </c>
      <c r="Q307" s="3">
        <v>1.0936928651572E-2</v>
      </c>
      <c r="R307" s="3">
        <v>-7.4946359356389504E-3</v>
      </c>
      <c r="S307" s="3">
        <v>-1.2946090830021901E-2</v>
      </c>
      <c r="T307" s="3">
        <v>1.24008127067978E-2</v>
      </c>
      <c r="U307" s="3">
        <v>-5.1759793306577998E-4</v>
      </c>
      <c r="V307" s="3">
        <v>1.17806308169153E-2</v>
      </c>
    </row>
    <row r="308" spans="2:22">
      <c r="B308" t="s">
        <v>305</v>
      </c>
      <c r="C308" s="3">
        <v>-2.81631304022813E-2</v>
      </c>
      <c r="D308" s="3">
        <v>2.1221212418350899E-2</v>
      </c>
      <c r="E308" s="3">
        <v>-5.4340436529988101E-2</v>
      </c>
      <c r="F308" s="3">
        <v>9.6179708328961999E-3</v>
      </c>
      <c r="G308" s="3">
        <v>3.9184891804216603E-2</v>
      </c>
      <c r="H308" s="3">
        <v>-1.8926064990978399E-2</v>
      </c>
      <c r="I308" s="3">
        <v>1.9523951020157401E-2</v>
      </c>
      <c r="J308" s="3">
        <v>6.5436496861479504E-3</v>
      </c>
      <c r="K308" s="3">
        <v>-4.2160981270869903E-2</v>
      </c>
      <c r="L308" s="3">
        <v>7.3825693336127297E-3</v>
      </c>
      <c r="M308" s="3">
        <v>-1.4662590773238299E-2</v>
      </c>
      <c r="N308" s="3">
        <v>-1.13369336825263E-2</v>
      </c>
      <c r="O308" s="3">
        <v>-1.7547842369042499E-2</v>
      </c>
      <c r="P308" s="3">
        <v>-2.2260817380066402E-3</v>
      </c>
      <c r="Q308" s="3">
        <v>2.5630246808896799E-2</v>
      </c>
      <c r="R308" s="3">
        <v>-2.6006104873628401E-2</v>
      </c>
      <c r="S308" s="3">
        <v>-2.6535504247325599E-2</v>
      </c>
      <c r="T308" s="3">
        <v>2.24675528714855E-2</v>
      </c>
      <c r="U308" s="3">
        <v>-1.19300396972293E-2</v>
      </c>
      <c r="V308" s="3">
        <v>2.3632372948618301E-2</v>
      </c>
    </row>
    <row r="309" spans="2:22">
      <c r="B309" t="s">
        <v>306</v>
      </c>
      <c r="C309" s="3">
        <v>3.2587632970318699E-2</v>
      </c>
      <c r="D309" s="3">
        <v>1.58903227658008E-2</v>
      </c>
      <c r="E309" s="3">
        <v>2.1134595294218999E-2</v>
      </c>
      <c r="F309" s="3">
        <v>-4.7730798856872297E-3</v>
      </c>
      <c r="G309" s="3">
        <v>-1.2917355095287001E-2</v>
      </c>
      <c r="H309" s="3">
        <v>-6.6181134838417801E-3</v>
      </c>
      <c r="I309" s="3">
        <v>-6.5877053170673404E-3</v>
      </c>
      <c r="J309" s="3">
        <v>-1.0722729568649E-2</v>
      </c>
      <c r="K309" s="3">
        <v>-2.0052817603258999E-2</v>
      </c>
      <c r="L309" s="3">
        <v>-1.72941757826796E-2</v>
      </c>
      <c r="M309" s="3">
        <v>2.2894153730368899E-3</v>
      </c>
      <c r="N309" s="3">
        <v>-3.2178288762771998E-2</v>
      </c>
      <c r="O309" s="3">
        <v>1.87025859377828E-2</v>
      </c>
      <c r="P309" s="3">
        <v>-1.9196129366495101E-2</v>
      </c>
      <c r="Q309" s="3">
        <v>-3.8368172138092599E-2</v>
      </c>
      <c r="R309" s="3">
        <v>-1.52246330427004E-2</v>
      </c>
      <c r="S309" s="3">
        <v>-2.09574524596744E-3</v>
      </c>
      <c r="T309" s="3">
        <v>6.4145467683239298E-3</v>
      </c>
      <c r="U309" s="3">
        <v>-2.7661304564540398E-3</v>
      </c>
      <c r="V309" s="3">
        <v>-2.11209517795184E-2</v>
      </c>
    </row>
    <row r="310" spans="2:22">
      <c r="B310" t="s">
        <v>307</v>
      </c>
      <c r="C310" s="3">
        <v>-6.0147218143935203E-3</v>
      </c>
      <c r="D310" s="3">
        <v>5.2869249716717699E-2</v>
      </c>
      <c r="E310" s="3">
        <v>-1.85683218057104E-2</v>
      </c>
      <c r="F310" s="3">
        <v>3.2241255918365602E-2</v>
      </c>
      <c r="G310" s="3">
        <v>4.50592537996325E-2</v>
      </c>
      <c r="H310" s="3">
        <v>-7.7919896310702404E-3</v>
      </c>
      <c r="I310" s="3">
        <v>1.23007263548701E-2</v>
      </c>
      <c r="J310" s="3">
        <v>9.2793935996358601E-2</v>
      </c>
      <c r="K310" s="3">
        <v>-4.2016524844122799E-2</v>
      </c>
      <c r="L310" s="3">
        <v>-4.9420736598760999E-2</v>
      </c>
      <c r="M310" s="3">
        <v>1.2125555275353E-2</v>
      </c>
      <c r="N310" s="3">
        <v>3.9769190299856101E-3</v>
      </c>
      <c r="O310" s="3">
        <v>6.1381988378783198E-3</v>
      </c>
      <c r="P310" s="3">
        <v>6.8846884830508895E-2</v>
      </c>
      <c r="Q310" s="3">
        <v>1.15310049775355E-2</v>
      </c>
      <c r="R310" s="3">
        <v>5.1116899904320598E-2</v>
      </c>
      <c r="S310" s="3">
        <v>7.02918784483446E-2</v>
      </c>
      <c r="T310" s="3">
        <v>-5.1443079675211202E-2</v>
      </c>
      <c r="U310" s="3">
        <v>-4.5995722945738497E-2</v>
      </c>
      <c r="V310" s="3">
        <v>5.6458562078892403E-2</v>
      </c>
    </row>
    <row r="311" spans="2:22">
      <c r="B311" t="s">
        <v>308</v>
      </c>
      <c r="C311" s="3">
        <v>-1.7349916083238898E-2</v>
      </c>
      <c r="D311" s="3">
        <v>7.8927459005043193E-2</v>
      </c>
      <c r="E311" s="3">
        <v>-4.5638620273173502E-2</v>
      </c>
      <c r="F311" s="3">
        <v>-1.3505663360431699E-2</v>
      </c>
      <c r="G311" s="3">
        <v>8.5057228850231297E-3</v>
      </c>
      <c r="H311" s="3">
        <v>3.1504341540741901E-2</v>
      </c>
      <c r="I311" s="3">
        <v>-6.1245755841251104E-3</v>
      </c>
      <c r="J311" s="3">
        <v>3.82496442771013E-2</v>
      </c>
      <c r="K311" s="3">
        <v>-4.2923680161745401E-2</v>
      </c>
      <c r="L311" s="3">
        <v>-3.2057634319135102E-2</v>
      </c>
      <c r="M311" s="3">
        <v>-4.40453658004962E-2</v>
      </c>
      <c r="N311" s="3">
        <v>-2.8787965673116901E-2</v>
      </c>
      <c r="O311" s="3">
        <v>-4.9207126880698195E-4</v>
      </c>
      <c r="P311" s="3">
        <v>-3.1829046993116998E-2</v>
      </c>
      <c r="Q311" s="3">
        <v>4.8463831152956903E-2</v>
      </c>
      <c r="R311" s="3">
        <v>4.7176864738144697E-2</v>
      </c>
      <c r="S311" s="3">
        <v>7.3212690645808903E-2</v>
      </c>
      <c r="T311" s="3">
        <v>-5.9690542270114402E-2</v>
      </c>
      <c r="U311" s="3">
        <v>-4.2688736580037599E-2</v>
      </c>
      <c r="V311" s="3">
        <v>-1.8739315045381202E-2</v>
      </c>
    </row>
    <row r="312" spans="2:22">
      <c r="B312" t="s">
        <v>309</v>
      </c>
      <c r="C312" s="3">
        <v>2.41859889851896E-5</v>
      </c>
      <c r="D312" s="3">
        <v>-1.3392304278182301E-2</v>
      </c>
      <c r="E312" s="3">
        <v>1.5077438362334101E-2</v>
      </c>
      <c r="F312" s="3">
        <v>3.0071513662293702E-3</v>
      </c>
      <c r="G312" s="3">
        <v>1.47411923699936E-2</v>
      </c>
      <c r="H312" s="3">
        <v>2.3151640449996101E-2</v>
      </c>
      <c r="I312" s="3">
        <v>-1.02900051845062E-4</v>
      </c>
      <c r="J312" s="3">
        <v>-8.9233544035591007E-3</v>
      </c>
      <c r="K312" s="3">
        <v>-1.9609960920445601E-2</v>
      </c>
      <c r="L312" s="3">
        <v>2.1914644396987498E-3</v>
      </c>
      <c r="M312" s="3">
        <v>1.1963315343195601E-3</v>
      </c>
      <c r="N312" s="3">
        <v>2.7499262332418801E-2</v>
      </c>
      <c r="O312" s="3">
        <v>-1.00785122255016E-2</v>
      </c>
      <c r="P312" s="3">
        <v>-9.0542438033206895E-4</v>
      </c>
      <c r="Q312" s="3">
        <v>-6.37861376411998E-3</v>
      </c>
      <c r="R312" s="3">
        <v>2.1116494281835201E-2</v>
      </c>
      <c r="S312" s="3">
        <v>-2.1733079281757502E-2</v>
      </c>
      <c r="T312" s="3">
        <v>1.28496500702727E-2</v>
      </c>
      <c r="U312" s="3">
        <v>-1.06241106277665E-4</v>
      </c>
      <c r="V312" s="3">
        <v>1.42249751349887E-2</v>
      </c>
    </row>
    <row r="313" spans="2:22">
      <c r="B313" t="s">
        <v>310</v>
      </c>
      <c r="C313" s="3">
        <v>3.0981507845145102E-2</v>
      </c>
      <c r="D313" s="3">
        <v>-4.50968833318447E-3</v>
      </c>
      <c r="E313" s="3">
        <v>2.29118355650282E-2</v>
      </c>
      <c r="F313" s="3">
        <v>-1.1150478132775501E-2</v>
      </c>
      <c r="G313" s="3">
        <v>-9.3215703305017904E-3</v>
      </c>
      <c r="H313" s="3">
        <v>1.5729031222786599E-2</v>
      </c>
      <c r="I313" s="3">
        <v>9.9629409705110196E-4</v>
      </c>
      <c r="J313" s="3">
        <v>2.6142176215708701E-2</v>
      </c>
      <c r="K313" s="3">
        <v>4.9583020331336897E-3</v>
      </c>
      <c r="L313" s="3">
        <v>6.7215107254101E-3</v>
      </c>
      <c r="M313" s="3">
        <v>-1.45004165775715E-2</v>
      </c>
      <c r="N313" s="3">
        <v>-1.2774439162490501E-2</v>
      </c>
      <c r="O313" s="3">
        <v>-9.7014707178491207E-3</v>
      </c>
      <c r="P313" s="3">
        <v>-4.59180400427712E-3</v>
      </c>
      <c r="Q313" s="3">
        <v>-8.7898430379359394E-3</v>
      </c>
      <c r="R313" s="3">
        <v>1.26640735779074E-2</v>
      </c>
      <c r="S313" s="3">
        <v>-1.07022691470611E-2</v>
      </c>
      <c r="T313" s="3">
        <v>-2.14934795258057E-2</v>
      </c>
      <c r="U313" s="3">
        <v>4.9195198732999998E-3</v>
      </c>
      <c r="V313" s="3">
        <v>2.3219030642122201E-2</v>
      </c>
    </row>
    <row r="314" spans="2:22">
      <c r="B314" t="s">
        <v>311</v>
      </c>
      <c r="C314" s="3">
        <v>-3.4054804928961E-3</v>
      </c>
      <c r="D314" s="3">
        <v>2.6352977555762099E-2</v>
      </c>
      <c r="E314" s="3">
        <v>1.4543661290739401E-2</v>
      </c>
      <c r="F314" s="3">
        <v>1.30367931838792E-2</v>
      </c>
      <c r="G314" s="3">
        <v>-9.1867376062052794E-2</v>
      </c>
      <c r="H314" s="3">
        <v>2.6796498075836998E-2</v>
      </c>
      <c r="I314" s="3">
        <v>-4.20697406999678E-2</v>
      </c>
      <c r="J314" s="3">
        <v>-3.8589257813898999E-2</v>
      </c>
      <c r="K314" s="3">
        <v>9.1997458794883899E-2</v>
      </c>
      <c r="L314" s="3">
        <v>5.5071981649135397E-2</v>
      </c>
      <c r="M314" s="3">
        <v>2.0739025377039099E-2</v>
      </c>
      <c r="N314" s="3">
        <v>-0.101937541253643</v>
      </c>
      <c r="O314" s="3">
        <v>-7.5704680378801195E-2</v>
      </c>
      <c r="P314" s="3">
        <v>-1.89707075640961E-2</v>
      </c>
      <c r="Q314" s="3">
        <v>7.0153337729735699E-2</v>
      </c>
      <c r="R314" s="3">
        <v>-0.110724888835027</v>
      </c>
      <c r="S314" s="3">
        <v>8.8742257578674991E-3</v>
      </c>
      <c r="T314" s="3">
        <v>4.5341778974046697E-2</v>
      </c>
      <c r="U314" s="3">
        <v>-3.06329028795496E-2</v>
      </c>
      <c r="V314" s="3">
        <v>1.9202645504819999E-2</v>
      </c>
    </row>
    <row r="315" spans="2:22">
      <c r="B315" t="s">
        <v>312</v>
      </c>
      <c r="C315" s="3">
        <v>-2.1907553458056202E-3</v>
      </c>
      <c r="D315" s="3">
        <v>2.45254521972532E-2</v>
      </c>
      <c r="E315" s="3">
        <v>2.7071467440989601E-2</v>
      </c>
      <c r="F315" s="3">
        <v>1.9515184524049201E-2</v>
      </c>
      <c r="G315" s="3">
        <v>-8.4757727641470895E-2</v>
      </c>
      <c r="H315" s="3">
        <v>3.0969796426473701E-2</v>
      </c>
      <c r="I315" s="3">
        <v>-3.9578008784957597E-2</v>
      </c>
      <c r="J315" s="3">
        <v>-2.7984868877772299E-2</v>
      </c>
      <c r="K315" s="3">
        <v>6.1978294763032897E-2</v>
      </c>
      <c r="L315" s="3">
        <v>4.7712937068828599E-2</v>
      </c>
      <c r="M315" s="3">
        <v>2.0620335738707699E-2</v>
      </c>
      <c r="N315" s="3">
        <v>-4.6890807082058401E-2</v>
      </c>
      <c r="O315" s="3">
        <v>-5.4780522134735797E-2</v>
      </c>
      <c r="P315" s="3">
        <v>1.43309800829964E-2</v>
      </c>
      <c r="Q315" s="3">
        <v>5.1568437977861099E-2</v>
      </c>
      <c r="R315" s="3">
        <v>-4.8822495120931599E-2</v>
      </c>
      <c r="S315" s="3">
        <v>-2.7450288549351502E-2</v>
      </c>
      <c r="T315" s="3">
        <v>5.0717620989641402E-2</v>
      </c>
      <c r="U315" s="3">
        <v>1.61878331405648E-3</v>
      </c>
      <c r="V315" s="3">
        <v>2.2885503331236699E-2</v>
      </c>
    </row>
    <row r="316" spans="2:22">
      <c r="B316" t="s">
        <v>313</v>
      </c>
      <c r="C316" s="3">
        <v>3.9739061980857901E-2</v>
      </c>
      <c r="D316" s="3">
        <v>2.58050126525295E-3</v>
      </c>
      <c r="E316" s="3">
        <v>2.7565639975622898E-3</v>
      </c>
      <c r="F316" s="3">
        <v>1.6300940823498099E-2</v>
      </c>
      <c r="G316" s="3">
        <v>-1.5688494217179799E-2</v>
      </c>
      <c r="H316" s="3">
        <v>3.6073161913969497E-2</v>
      </c>
      <c r="I316" s="3">
        <v>1.26471084186677E-2</v>
      </c>
      <c r="J316" s="3">
        <v>1.32420244317189E-2</v>
      </c>
      <c r="K316" s="3">
        <v>2.6901582023422799E-3</v>
      </c>
      <c r="L316" s="3">
        <v>1.70555711790145E-2</v>
      </c>
      <c r="M316" s="3">
        <v>-8.4217282540892599E-3</v>
      </c>
      <c r="N316" s="3">
        <v>-2.0331719193118401E-2</v>
      </c>
      <c r="O316" s="3">
        <v>1.0512248116271401E-2</v>
      </c>
      <c r="P316" s="3">
        <v>2.1931921999283999E-2</v>
      </c>
      <c r="Q316" s="3">
        <v>-7.1889586771539896E-3</v>
      </c>
      <c r="R316" s="3">
        <v>-3.65131179015565E-4</v>
      </c>
      <c r="S316" s="3">
        <v>1.2931285683441599E-2</v>
      </c>
      <c r="T316" s="3">
        <v>-1.34599754855401E-2</v>
      </c>
      <c r="U316" s="3">
        <v>-1.44378703100407E-2</v>
      </c>
      <c r="V316" s="3">
        <v>-3.91839278105118E-3</v>
      </c>
    </row>
    <row r="317" spans="2:22">
      <c r="B317" t="s">
        <v>314</v>
      </c>
      <c r="C317" s="3">
        <v>4.7519992621052097E-3</v>
      </c>
      <c r="D317" s="3">
        <v>2.05511838000439E-2</v>
      </c>
      <c r="E317" s="3">
        <v>5.3452954834379403E-2</v>
      </c>
      <c r="F317" s="3">
        <v>-2.9314743167750099E-2</v>
      </c>
      <c r="G317" s="3">
        <v>2.04924809706678E-2</v>
      </c>
      <c r="H317" s="3">
        <v>1.4432891289120999E-2</v>
      </c>
      <c r="I317" s="3">
        <v>3.3567824759163402E-2</v>
      </c>
      <c r="J317" s="3">
        <v>-2.4210385020518799E-2</v>
      </c>
      <c r="K317" s="3">
        <v>-7.3191863480945099E-3</v>
      </c>
      <c r="L317" s="3">
        <v>-4.0287774563082898E-2</v>
      </c>
      <c r="M317" s="3">
        <v>2.8173388525390201E-2</v>
      </c>
      <c r="N317" s="3">
        <v>9.4643810264369507E-3</v>
      </c>
      <c r="O317" s="3">
        <v>-2.0320887280968401E-2</v>
      </c>
      <c r="P317" s="3">
        <v>3.7155325456972997E-2</v>
      </c>
      <c r="Q317" s="3">
        <v>-5.73048025277319E-3</v>
      </c>
      <c r="R317" s="3">
        <v>1.1938009148802199E-2</v>
      </c>
      <c r="S317" s="3">
        <v>1.25071038380718E-2</v>
      </c>
      <c r="T317" s="3">
        <v>2.0875040056890699E-3</v>
      </c>
      <c r="U317" s="3">
        <v>-7.4325021651250401E-3</v>
      </c>
      <c r="V317" s="3">
        <v>-6.4157929740288402E-2</v>
      </c>
    </row>
    <row r="318" spans="2:22">
      <c r="B318" t="s">
        <v>315</v>
      </c>
      <c r="C318" s="3">
        <v>-2.59545917283922E-3</v>
      </c>
      <c r="D318" s="3">
        <v>2.2114547554642101E-2</v>
      </c>
      <c r="E318" s="3">
        <v>4.5147756456862101E-2</v>
      </c>
      <c r="F318" s="3">
        <v>-2.2513446964536402E-2</v>
      </c>
      <c r="G318" s="3">
        <v>2.6412174378984101E-2</v>
      </c>
      <c r="H318" s="3">
        <v>2.1983997327186901E-2</v>
      </c>
      <c r="I318" s="3">
        <v>-4.8481876123506601E-3</v>
      </c>
      <c r="J318" s="3">
        <v>1.10277072320921E-2</v>
      </c>
      <c r="K318" s="3">
        <v>-4.1285770616780099E-2</v>
      </c>
      <c r="L318" s="3">
        <v>-2.63732600068829E-2</v>
      </c>
      <c r="M318" s="3">
        <v>-2.4213765337581999E-2</v>
      </c>
      <c r="N318" s="3">
        <v>-8.1389071067487697E-4</v>
      </c>
      <c r="O318" s="3">
        <v>4.4150334154444498E-2</v>
      </c>
      <c r="P318" s="3">
        <v>7.8437837381726896E-3</v>
      </c>
      <c r="Q318" s="3">
        <v>2.0903893962997099E-2</v>
      </c>
      <c r="R318" s="3">
        <v>2.87209596773518E-2</v>
      </c>
      <c r="S318" s="3">
        <v>-5.9485631923204503E-2</v>
      </c>
      <c r="T318" s="3">
        <v>1.5243587912345501E-2</v>
      </c>
      <c r="U318" s="3">
        <v>4.8782473460020501E-2</v>
      </c>
      <c r="V318" s="3">
        <v>-4.0564303959443798E-2</v>
      </c>
    </row>
    <row r="319" spans="2:22">
      <c r="B319" t="s">
        <v>316</v>
      </c>
      <c r="C319" s="3">
        <v>2.2486217746642699E-3</v>
      </c>
      <c r="D319" s="3">
        <v>4.9905589989962897E-2</v>
      </c>
      <c r="E319" s="3">
        <v>3.5115947268436497E-2</v>
      </c>
      <c r="F319" s="3">
        <v>-1.31737490638429E-2</v>
      </c>
      <c r="G319" s="3">
        <v>1.1783673882876799E-2</v>
      </c>
      <c r="H319" s="3">
        <v>-3.1149697109848801E-2</v>
      </c>
      <c r="I319" s="3">
        <v>-1.6299698293731901E-2</v>
      </c>
      <c r="J319" s="3">
        <v>-3.1002668482570401E-2</v>
      </c>
      <c r="K319" s="3">
        <v>-2.8259491141233901E-2</v>
      </c>
      <c r="L319" s="3">
        <v>-0.1131044531082</v>
      </c>
      <c r="M319" s="3">
        <v>-0.133555146478607</v>
      </c>
      <c r="N319" s="3">
        <v>2.4681336062549802E-3</v>
      </c>
      <c r="O319" s="3">
        <v>0.165688166716848</v>
      </c>
      <c r="P319" s="3">
        <v>-2.3252635888524099E-2</v>
      </c>
      <c r="Q319" s="3">
        <v>0.110260787729154</v>
      </c>
      <c r="R319" s="3">
        <v>6.55295832520512E-3</v>
      </c>
      <c r="S319" s="3">
        <v>-2.70938923398691E-2</v>
      </c>
      <c r="T319" s="3">
        <v>-1.76872690414152E-2</v>
      </c>
      <c r="U319" s="3">
        <v>5.2306831663514498E-2</v>
      </c>
      <c r="V319" s="3">
        <v>4.1802595998795796E-3</v>
      </c>
    </row>
    <row r="320" spans="2:22">
      <c r="B320" t="s">
        <v>317</v>
      </c>
      <c r="C320" s="3">
        <v>1.7129381097018999E-3</v>
      </c>
      <c r="D320" s="3">
        <v>8.7412703684950396E-2</v>
      </c>
      <c r="E320" s="3">
        <v>-3.9362652729628703E-2</v>
      </c>
      <c r="F320" s="3">
        <v>3.5790499707456E-4</v>
      </c>
      <c r="G320" s="3">
        <v>1.8659267504740999E-2</v>
      </c>
      <c r="H320" s="3">
        <v>-2.00647905364051E-2</v>
      </c>
      <c r="I320" s="3">
        <v>-1.88687111433033E-2</v>
      </c>
      <c r="J320" s="3">
        <v>-1.17858660139919E-2</v>
      </c>
      <c r="K320" s="3">
        <v>-2.10056055972585E-2</v>
      </c>
      <c r="L320" s="3">
        <v>1.0029994705720901E-2</v>
      </c>
      <c r="M320" s="3">
        <v>9.7761993148054692E-3</v>
      </c>
      <c r="N320" s="3">
        <v>1.49370444371257E-2</v>
      </c>
      <c r="O320" s="3">
        <v>-2.4633464897291101E-3</v>
      </c>
      <c r="P320" s="3">
        <v>1.5180758228346899E-3</v>
      </c>
      <c r="Q320" s="3">
        <v>1.3493782902002101E-2</v>
      </c>
      <c r="R320" s="3">
        <v>-6.2237072843303397E-2</v>
      </c>
      <c r="S320" s="3">
        <v>3.0636854238963E-2</v>
      </c>
      <c r="T320" s="3">
        <v>-2.2472451692772601E-2</v>
      </c>
      <c r="U320" s="3">
        <v>2.6252132815860599E-2</v>
      </c>
      <c r="V320" s="3">
        <v>2.5426784486102801E-2</v>
      </c>
    </row>
    <row r="321" spans="2:22">
      <c r="B321" t="s">
        <v>318</v>
      </c>
      <c r="C321" s="3">
        <v>6.6360079461751501E-2</v>
      </c>
      <c r="D321" s="3">
        <v>2.3733603927979699E-2</v>
      </c>
      <c r="E321" s="3">
        <v>-4.4014066237986697E-2</v>
      </c>
      <c r="F321" s="3">
        <v>5.3241778740376701E-2</v>
      </c>
      <c r="G321" s="3">
        <v>5.44240650095551E-2</v>
      </c>
      <c r="H321" s="3">
        <v>2.8091791865725E-2</v>
      </c>
      <c r="I321" s="3">
        <v>-3.9886456725484597E-2</v>
      </c>
      <c r="J321" s="3">
        <v>-2.1807132814940001E-2</v>
      </c>
      <c r="K321" s="3">
        <v>3.6875331844934599E-2</v>
      </c>
      <c r="L321" s="3">
        <v>-1.5572356292272299E-3</v>
      </c>
      <c r="M321" s="3">
        <v>5.8926330137350998E-2</v>
      </c>
      <c r="N321" s="3">
        <v>-2.49041479139997E-2</v>
      </c>
      <c r="O321" s="3">
        <v>2.94828161803188E-2</v>
      </c>
      <c r="P321" s="3">
        <v>-3.4865721397268103E-2</v>
      </c>
      <c r="Q321" s="3">
        <v>3.0925644357635701E-2</v>
      </c>
      <c r="R321" s="3">
        <v>-7.8887888439584899E-2</v>
      </c>
      <c r="S321" s="3">
        <v>4.2215006804647799E-2</v>
      </c>
      <c r="T321" s="3">
        <v>-5.1343309421171303E-2</v>
      </c>
      <c r="U321" s="3">
        <v>3.9123829740314196E-3</v>
      </c>
      <c r="V321" s="3">
        <v>6.0646557863930101E-3</v>
      </c>
    </row>
    <row r="322" spans="2:22">
      <c r="B322" t="s">
        <v>319</v>
      </c>
      <c r="C322" s="3">
        <v>3.2592986804823497E-2</v>
      </c>
      <c r="D322" s="3">
        <v>-4.4801341712955901E-4</v>
      </c>
      <c r="E322" s="3">
        <v>9.0505501513882692E-3</v>
      </c>
      <c r="F322" s="3">
        <v>-8.2902635463511093E-3</v>
      </c>
      <c r="G322" s="3">
        <v>-1.13612792253366E-2</v>
      </c>
      <c r="H322" s="3">
        <v>-6.7142702350630898E-2</v>
      </c>
      <c r="I322" s="3">
        <v>-2.3727035503629E-2</v>
      </c>
      <c r="J322" s="3">
        <v>-1.6809669650461101E-2</v>
      </c>
      <c r="K322" s="3">
        <v>-2.3592340988538602E-2</v>
      </c>
      <c r="L322" s="3">
        <v>1.48260868895441E-2</v>
      </c>
      <c r="M322" s="3">
        <v>8.2772918556875998E-3</v>
      </c>
      <c r="N322" s="3">
        <v>-5.1998039273399403E-2</v>
      </c>
      <c r="O322" s="3">
        <v>3.1428656014131397E-2</v>
      </c>
      <c r="P322" s="3">
        <v>-2.34185308604382E-2</v>
      </c>
      <c r="Q322" s="3">
        <v>1.4437465777656399E-3</v>
      </c>
      <c r="R322" s="3">
        <v>-7.0668911601746098E-2</v>
      </c>
      <c r="S322" s="3">
        <v>5.6749803415893002E-2</v>
      </c>
      <c r="T322" s="3">
        <v>-2.1690890365312E-2</v>
      </c>
      <c r="U322" s="3">
        <v>-4.9772020047554504E-3</v>
      </c>
      <c r="V322" s="3">
        <v>6.9488823108397602E-3</v>
      </c>
    </row>
    <row r="323" spans="2:22">
      <c r="B323" t="s">
        <v>320</v>
      </c>
      <c r="C323" s="3">
        <v>6.1991165328298403E-2</v>
      </c>
      <c r="D323" s="3">
        <v>1.43171651255573E-2</v>
      </c>
      <c r="E323" s="3">
        <v>8.43098849148664E-3</v>
      </c>
      <c r="F323" s="3">
        <v>-1.29257900101853E-2</v>
      </c>
      <c r="G323" s="3">
        <v>1.5967175201146599E-2</v>
      </c>
      <c r="H323" s="3">
        <v>-4.20592873552866E-2</v>
      </c>
      <c r="I323" s="3">
        <v>1.30803707400201E-2</v>
      </c>
      <c r="J323" s="3">
        <v>1.97323765373477E-2</v>
      </c>
      <c r="K323" s="3">
        <v>2.2162766913254701E-2</v>
      </c>
      <c r="L323" s="3">
        <v>-2.7828192119347801E-2</v>
      </c>
      <c r="M323" s="3">
        <v>-8.7253039672485506E-3</v>
      </c>
      <c r="N323" s="3">
        <v>-3.7544788865518298E-2</v>
      </c>
      <c r="O323" s="3">
        <v>-2.8440144912815098E-2</v>
      </c>
      <c r="P323" s="3">
        <v>2.7226930682199301E-3</v>
      </c>
      <c r="Q323" s="3">
        <v>-5.3621133568326701E-5</v>
      </c>
      <c r="R323" s="3">
        <v>4.77813550847241E-2</v>
      </c>
      <c r="S323" s="3">
        <v>2.4105579130303999E-2</v>
      </c>
      <c r="T323" s="3">
        <v>-9.4642583383417102E-3</v>
      </c>
      <c r="U323" s="3">
        <v>-1.11735719827572E-2</v>
      </c>
      <c r="V323" s="3">
        <v>-1.4835895200273E-2</v>
      </c>
    </row>
    <row r="324" spans="2:22">
      <c r="B324" t="s">
        <v>321</v>
      </c>
      <c r="C324" s="3">
        <v>-1.10621130832993E-2</v>
      </c>
      <c r="D324" s="3">
        <v>0.103280693785058</v>
      </c>
      <c r="E324" s="3">
        <v>-6.0148044533287502E-2</v>
      </c>
      <c r="F324" s="3">
        <v>-1.9879881782058299E-2</v>
      </c>
      <c r="G324" s="3">
        <v>8.5542241910535905E-3</v>
      </c>
      <c r="H324" s="3">
        <v>8.0724867448824095E-3</v>
      </c>
      <c r="I324" s="3">
        <v>-1.87558613961347E-2</v>
      </c>
      <c r="J324" s="3">
        <v>1.8338598650744501E-2</v>
      </c>
      <c r="K324" s="3">
        <v>-1.4318449791197001E-2</v>
      </c>
      <c r="L324" s="3">
        <v>2.8059261733012202E-2</v>
      </c>
      <c r="M324" s="3">
        <v>-4.34900188471617E-4</v>
      </c>
      <c r="N324" s="3">
        <v>-2.6167591882274798E-3</v>
      </c>
      <c r="O324" s="3">
        <v>2.5185623005677699E-2</v>
      </c>
      <c r="P324" s="3">
        <v>-2.8080500097972898E-2</v>
      </c>
      <c r="Q324" s="3">
        <v>7.1624240073501905E-2</v>
      </c>
      <c r="R324" s="3">
        <v>-3.6534264563756101E-2</v>
      </c>
      <c r="S324" s="3">
        <v>7.4004459107248094E-2</v>
      </c>
      <c r="T324" s="3">
        <v>-4.1805792944109799E-2</v>
      </c>
      <c r="U324" s="3">
        <v>3.6751228750893601E-2</v>
      </c>
      <c r="V324" s="3">
        <v>9.6867710226854597E-3</v>
      </c>
    </row>
    <row r="325" spans="2:22">
      <c r="B325" t="s">
        <v>322</v>
      </c>
      <c r="C325" s="3">
        <v>-1.2114338224566801E-3</v>
      </c>
      <c r="D325" s="3">
        <v>4.1738828466190399E-3</v>
      </c>
      <c r="E325" s="3">
        <v>2.3506797833804601E-2</v>
      </c>
      <c r="F325" s="3">
        <v>-1.9686207850027001E-2</v>
      </c>
      <c r="G325" s="3">
        <v>2.6581336665880001E-2</v>
      </c>
      <c r="H325" s="3">
        <v>2.7362242281785999E-2</v>
      </c>
      <c r="I325" s="3">
        <v>-9.3987238750816195E-3</v>
      </c>
      <c r="J325" s="3">
        <v>5.9887792189616601E-4</v>
      </c>
      <c r="K325" s="3">
        <v>-8.7073067569551996E-3</v>
      </c>
      <c r="L325" s="3">
        <v>1.026893912058E-2</v>
      </c>
      <c r="M325" s="3">
        <v>1.6144292979574999E-3</v>
      </c>
      <c r="N325" s="3">
        <v>-2.8957107233162499E-3</v>
      </c>
      <c r="O325" s="3">
        <v>-9.7043862987675998E-3</v>
      </c>
      <c r="P325" s="3">
        <v>-1.51837453568376E-2</v>
      </c>
      <c r="Q325" s="3">
        <v>-2.2450329350554799E-2</v>
      </c>
      <c r="R325" s="3">
        <v>7.7859920116941997E-3</v>
      </c>
      <c r="S325" s="3">
        <v>-6.2740948413431002E-3</v>
      </c>
      <c r="T325" s="3">
        <v>2.7096894399199899E-2</v>
      </c>
      <c r="U325" s="3">
        <v>7.8155670036992903E-4</v>
      </c>
      <c r="V325" s="3">
        <v>5.6520842015536799E-3</v>
      </c>
    </row>
    <row r="326" spans="2:22">
      <c r="B326" t="s">
        <v>323</v>
      </c>
      <c r="C326" s="3">
        <v>5.1010626014500696E-4</v>
      </c>
      <c r="D326" s="3">
        <v>-1.85629714771086E-2</v>
      </c>
      <c r="E326" s="3">
        <v>3.5786105173286301E-2</v>
      </c>
      <c r="F326" s="3">
        <v>-1.54584305580002E-2</v>
      </c>
      <c r="G326" s="3">
        <v>4.7356035655647402E-2</v>
      </c>
      <c r="H326" s="3">
        <v>2.9333060220156301E-2</v>
      </c>
      <c r="I326" s="3">
        <v>1.8436748195383899E-2</v>
      </c>
      <c r="J326" s="3">
        <v>5.9511221250768296E-3</v>
      </c>
      <c r="K326" s="3">
        <v>-1.2439633416199599E-2</v>
      </c>
      <c r="L326" s="3">
        <v>-1.7140204129104799E-2</v>
      </c>
      <c r="M326" s="3">
        <v>3.53722840361512E-3</v>
      </c>
      <c r="N326" s="3">
        <v>1.38637300061242E-2</v>
      </c>
      <c r="O326" s="3">
        <v>-3.6112414854020301E-2</v>
      </c>
      <c r="P326" s="3">
        <v>-9.3569208220463697E-3</v>
      </c>
      <c r="Q326" s="3">
        <v>-3.2245077328806799E-3</v>
      </c>
      <c r="R326" s="3">
        <v>2.05109957951365E-3</v>
      </c>
      <c r="S326" s="3">
        <v>-1.0866892810997701E-2</v>
      </c>
      <c r="T326" s="3">
        <v>2.9865806987062499E-3</v>
      </c>
      <c r="U326" s="3">
        <v>-2.46385545299968E-2</v>
      </c>
      <c r="V326" s="3">
        <v>2.1825732500679901E-2</v>
      </c>
    </row>
    <row r="327" spans="2:22">
      <c r="B327" t="s">
        <v>324</v>
      </c>
      <c r="C327" s="3">
        <v>1.41028255498424E-2</v>
      </c>
      <c r="D327" s="3">
        <v>3.1832436403933198E-2</v>
      </c>
      <c r="E327" s="3">
        <v>1.0851829622075799E-2</v>
      </c>
      <c r="F327" s="3">
        <v>-1.10302088908529E-2</v>
      </c>
      <c r="G327" s="3">
        <v>9.4543657383191794E-3</v>
      </c>
      <c r="H327" s="3">
        <v>-1.12705887903316E-2</v>
      </c>
      <c r="I327" s="3">
        <v>1.5136163672918E-2</v>
      </c>
      <c r="J327" s="3">
        <v>-2.8579708251808101E-2</v>
      </c>
      <c r="K327" s="3">
        <v>-1.56186073881684E-2</v>
      </c>
      <c r="L327" s="3">
        <v>-4.13151423458918E-2</v>
      </c>
      <c r="M327" s="3">
        <v>-6.89723800995875E-3</v>
      </c>
      <c r="N327" s="3">
        <v>-8.7858022634087606E-3</v>
      </c>
      <c r="O327" s="3">
        <v>1.52673958315954E-2</v>
      </c>
      <c r="P327" s="3">
        <v>4.96807867451022E-2</v>
      </c>
      <c r="Q327" s="3">
        <v>2.1328459691735999E-2</v>
      </c>
      <c r="R327" s="3">
        <v>6.5128357702594103E-4</v>
      </c>
      <c r="S327" s="3">
        <v>1.1106971136968199E-2</v>
      </c>
      <c r="T327" s="3">
        <v>-1.8202054245402801E-2</v>
      </c>
      <c r="U327" s="3">
        <v>-1.8341793083331202E-2</v>
      </c>
      <c r="V327" s="3">
        <v>-7.4540285421452902E-4</v>
      </c>
    </row>
    <row r="328" spans="2:22">
      <c r="B328" t="s">
        <v>325</v>
      </c>
      <c r="C328" s="3">
        <v>3.9002162712732699E-2</v>
      </c>
      <c r="D328" s="3">
        <v>-1.0163117913482901E-3</v>
      </c>
      <c r="E328" s="3">
        <v>2.3517386350093601E-2</v>
      </c>
      <c r="F328" s="3">
        <v>4.3446317322367901E-3</v>
      </c>
      <c r="G328" s="3">
        <v>3.3766235713975599E-3</v>
      </c>
      <c r="H328" s="3">
        <v>5.1750147127254198E-3</v>
      </c>
      <c r="I328" s="3">
        <v>-1.05975025791415E-2</v>
      </c>
      <c r="J328" s="3">
        <v>-5.2738581325119799E-3</v>
      </c>
      <c r="K328" s="3">
        <v>-2.4883391617251901E-3</v>
      </c>
      <c r="L328" s="3">
        <v>1.85536580681381E-2</v>
      </c>
      <c r="M328" s="3">
        <v>-6.7299851074329401E-3</v>
      </c>
      <c r="N328" s="3">
        <v>4.3648747719547099E-5</v>
      </c>
      <c r="O328" s="3">
        <v>3.0372825419050901E-2</v>
      </c>
      <c r="P328" s="3">
        <v>3.0178745588616301E-2</v>
      </c>
      <c r="Q328" s="3">
        <v>-2.34754268341817E-2</v>
      </c>
      <c r="R328" s="3">
        <v>2.2273782354786199E-2</v>
      </c>
      <c r="S328" s="3">
        <v>1.6717994557019101E-2</v>
      </c>
      <c r="T328" s="3">
        <v>8.9596929579939203E-3</v>
      </c>
      <c r="U328" s="3">
        <v>-2.47546756193903E-2</v>
      </c>
      <c r="V328" s="3">
        <v>-1.35868625680105E-2</v>
      </c>
    </row>
    <row r="329" spans="2:22">
      <c r="B329" t="s">
        <v>326</v>
      </c>
      <c r="C329" s="3">
        <v>6.6260032720137196E-2</v>
      </c>
      <c r="D329" s="3">
        <v>-6.1686737016614203E-3</v>
      </c>
      <c r="E329" s="3">
        <v>6.3334366980807603E-3</v>
      </c>
      <c r="F329" s="3">
        <v>-1.5437729246071299E-2</v>
      </c>
      <c r="G329" s="3">
        <v>2.4882746690573698E-3</v>
      </c>
      <c r="H329" s="3">
        <v>-1.79546969925404E-2</v>
      </c>
      <c r="I329" s="3">
        <v>2.61675101695206E-2</v>
      </c>
      <c r="J329" s="3">
        <v>-1.1344112029765799E-2</v>
      </c>
      <c r="K329" s="3">
        <v>1.2121339608157001E-2</v>
      </c>
      <c r="L329" s="3">
        <v>1.20785875428862E-2</v>
      </c>
      <c r="M329" s="3">
        <v>-2.29110894969063E-2</v>
      </c>
      <c r="N329" s="3">
        <v>-2.77137795087068E-2</v>
      </c>
      <c r="O329" s="3">
        <v>7.0032163589031707E-2</v>
      </c>
      <c r="P329" s="3">
        <v>3.9737829929942497E-3</v>
      </c>
      <c r="Q329" s="3">
        <v>3.7905627274053402E-2</v>
      </c>
      <c r="R329" s="3">
        <v>-3.8318878929708901E-2</v>
      </c>
      <c r="S329" s="3">
        <v>6.1515319220669697E-2</v>
      </c>
      <c r="T329" s="3">
        <v>-3.0889208512852401E-2</v>
      </c>
      <c r="U329" s="3">
        <v>-4.6962820894736898E-2</v>
      </c>
      <c r="V329" s="3">
        <v>9.6687339344051094E-3</v>
      </c>
    </row>
    <row r="330" spans="2:22">
      <c r="B330" t="s">
        <v>327</v>
      </c>
      <c r="C330" s="3">
        <v>4.7780333335892398E-2</v>
      </c>
      <c r="D330" s="3">
        <v>-2.62770862584132E-3</v>
      </c>
      <c r="E330" s="3">
        <v>1.39129815258174E-2</v>
      </c>
      <c r="F330" s="3">
        <v>-1.18846627112855E-2</v>
      </c>
      <c r="G330" s="3">
        <v>-2.3854754962950801E-2</v>
      </c>
      <c r="H330" s="3">
        <v>-1.6572851162226999E-2</v>
      </c>
      <c r="I330" s="3">
        <v>2.0603227118438799E-2</v>
      </c>
      <c r="J330" s="3">
        <v>-2.2621872592114701E-3</v>
      </c>
      <c r="K330" s="3">
        <v>2.52740396437631E-2</v>
      </c>
      <c r="L330" s="3">
        <v>3.3761600338450701E-2</v>
      </c>
      <c r="M330" s="3">
        <v>3.1613108087244698E-3</v>
      </c>
      <c r="N330" s="3">
        <v>-7.9950598345376003E-2</v>
      </c>
      <c r="O330" s="3">
        <v>4.1278537998873398E-2</v>
      </c>
      <c r="P330" s="3">
        <v>1.30238071063432E-3</v>
      </c>
      <c r="Q330" s="3">
        <v>-4.2981814527913E-3</v>
      </c>
      <c r="R330" s="3">
        <v>-4.31880853626797E-2</v>
      </c>
      <c r="S330" s="3">
        <v>9.9293600128558798E-2</v>
      </c>
      <c r="T330" s="3">
        <v>-2.8782006783706501E-2</v>
      </c>
      <c r="U330" s="3">
        <v>-3.50352177230333E-2</v>
      </c>
      <c r="V330" s="3">
        <v>-2.0084843294007901E-3</v>
      </c>
    </row>
    <row r="331" spans="2:22">
      <c r="B331" t="s">
        <v>328</v>
      </c>
      <c r="C331" s="3">
        <v>4.1153810954894902E-5</v>
      </c>
      <c r="D331" s="3">
        <v>9.1204554680625403E-4</v>
      </c>
      <c r="E331" s="3">
        <v>2.2186221119890801E-2</v>
      </c>
      <c r="F331" s="3">
        <v>-1.8993882579904101E-2</v>
      </c>
      <c r="G331" s="3">
        <v>2.3166615742052098E-2</v>
      </c>
      <c r="H331" s="3">
        <v>2.2563928554663201E-2</v>
      </c>
      <c r="I331" s="3">
        <v>-8.40999115590268E-3</v>
      </c>
      <c r="J331" s="3">
        <v>1.09889655750745E-2</v>
      </c>
      <c r="K331" s="3">
        <v>5.0764154949396604E-3</v>
      </c>
      <c r="L331" s="3">
        <v>1.54040942842271E-2</v>
      </c>
      <c r="M331" s="3">
        <v>5.9328405993808099E-4</v>
      </c>
      <c r="N331" s="3">
        <v>1.5149584112017301E-3</v>
      </c>
      <c r="O331" s="3">
        <v>1.8201010049992601E-3</v>
      </c>
      <c r="P331" s="3">
        <v>-7.2622001527239402E-3</v>
      </c>
      <c r="Q331" s="3">
        <v>-1.8891923629224198E-2</v>
      </c>
      <c r="R331" s="3">
        <v>-6.3994196212026197E-3</v>
      </c>
      <c r="S331" s="3">
        <v>7.8203140300707203E-3</v>
      </c>
      <c r="T331" s="3">
        <v>2.82418933484489E-3</v>
      </c>
      <c r="U331" s="3">
        <v>-3.1107211089610302E-3</v>
      </c>
      <c r="V331" s="3">
        <v>1.35869284812622E-2</v>
      </c>
    </row>
    <row r="332" spans="2:22">
      <c r="B332" t="s">
        <v>329</v>
      </c>
      <c r="C332" s="3">
        <v>3.7555815675247697E-2</v>
      </c>
      <c r="D332" s="3">
        <v>1.0243307997700299E-2</v>
      </c>
      <c r="E332" s="3">
        <v>1.6091018859177599E-2</v>
      </c>
      <c r="F332" s="3">
        <v>-2.1982698296162801E-2</v>
      </c>
      <c r="G332" s="3">
        <v>-1.08750570656802E-2</v>
      </c>
      <c r="H332" s="3">
        <v>-1.75098254452552E-3</v>
      </c>
      <c r="I332" s="3">
        <v>1.7441506601692101E-2</v>
      </c>
      <c r="J332" s="3">
        <v>1.36085796338472E-2</v>
      </c>
      <c r="K332" s="3">
        <v>2.4118752730749898E-2</v>
      </c>
      <c r="L332" s="3">
        <v>-6.7789729392035303E-3</v>
      </c>
      <c r="M332" s="3">
        <v>-1.8535010121160302E-2</v>
      </c>
      <c r="N332" s="3">
        <v>3.0661231992230599E-3</v>
      </c>
      <c r="O332" s="3">
        <v>-2.0160832345461201E-2</v>
      </c>
      <c r="P332" s="3">
        <v>-3.4451773624427501E-2</v>
      </c>
      <c r="Q332" s="3">
        <v>-9.0769735321368505E-3</v>
      </c>
      <c r="R332" s="3">
        <v>1.38297787409322E-2</v>
      </c>
      <c r="S332" s="3">
        <v>-9.2714753570678201E-4</v>
      </c>
      <c r="T332" s="3">
        <v>-2.39183290567817E-3</v>
      </c>
      <c r="U332" s="3">
        <v>1.5694497096995299E-2</v>
      </c>
      <c r="V332" s="3">
        <v>3.1209675607732901E-2</v>
      </c>
    </row>
    <row r="333" spans="2:22">
      <c r="B333" t="s">
        <v>330</v>
      </c>
      <c r="C333" s="3">
        <v>2.7258165338120598E-2</v>
      </c>
      <c r="D333" s="3">
        <v>-9.7273201820127202E-3</v>
      </c>
      <c r="E333" s="3">
        <v>2.67538495035184E-2</v>
      </c>
      <c r="F333" s="3">
        <v>-1.3987490789406899E-2</v>
      </c>
      <c r="G333" s="3">
        <v>-7.0190164361631901E-3</v>
      </c>
      <c r="H333" s="3">
        <v>-9.8519176464282009E-3</v>
      </c>
      <c r="I333" s="3">
        <v>-7.4806985824116797E-3</v>
      </c>
      <c r="J333" s="3">
        <v>6.3158942550592201E-3</v>
      </c>
      <c r="K333" s="3">
        <v>-1.0986885783487501E-2</v>
      </c>
      <c r="L333" s="3">
        <v>7.3644369166593598E-3</v>
      </c>
      <c r="M333" s="3">
        <v>2.2990891179904098E-3</v>
      </c>
      <c r="N333" s="3">
        <v>-8.7795686993298594E-3</v>
      </c>
      <c r="O333" s="3">
        <v>-2.2276604379647E-2</v>
      </c>
      <c r="P333" s="3">
        <v>-1.2497078793354099E-2</v>
      </c>
      <c r="Q333" s="3">
        <v>-4.8767418985395097E-3</v>
      </c>
      <c r="R333" s="3">
        <v>1.3822925099240901E-4</v>
      </c>
      <c r="S333" s="3">
        <v>-1.29386612234784E-3</v>
      </c>
      <c r="T333" s="3">
        <v>-8.8687210938945202E-3</v>
      </c>
      <c r="U333" s="3">
        <v>1.365700944806E-2</v>
      </c>
      <c r="V333" s="3">
        <v>3.2384746228362599E-3</v>
      </c>
    </row>
    <row r="334" spans="2:22">
      <c r="B334" t="s">
        <v>331</v>
      </c>
      <c r="C334" s="3">
        <v>-6.9140448828841706E-5</v>
      </c>
      <c r="D334" s="3">
        <v>-7.2997753956088797E-4</v>
      </c>
      <c r="E334" s="3">
        <v>2.7286344847262799E-2</v>
      </c>
      <c r="F334" s="3">
        <v>-1.9622457097268099E-2</v>
      </c>
      <c r="G334" s="3">
        <v>2.86630098910974E-2</v>
      </c>
      <c r="H334" s="3">
        <v>3.2056558190512001E-2</v>
      </c>
      <c r="I334" s="3">
        <v>-9.2750412701913393E-3</v>
      </c>
      <c r="J334" s="3">
        <v>1.8379627773060798E-2</v>
      </c>
      <c r="K334" s="3">
        <v>9.7090887960379901E-3</v>
      </c>
      <c r="L334" s="3">
        <v>1.98666619426607E-2</v>
      </c>
      <c r="M334" s="3">
        <v>3.1446452827809499E-3</v>
      </c>
      <c r="N334" s="3">
        <v>6.3086262933865402E-3</v>
      </c>
      <c r="O334" s="3">
        <v>-2.92486518499509E-3</v>
      </c>
      <c r="P334" s="3">
        <v>-5.42893165853607E-3</v>
      </c>
      <c r="Q334" s="3">
        <v>-3.29494842046157E-2</v>
      </c>
      <c r="R334" s="3">
        <v>-7.3833982760511596E-3</v>
      </c>
      <c r="S334" s="3">
        <v>5.9660049054419797E-3</v>
      </c>
      <c r="T334" s="3">
        <v>8.2568057579962707E-3</v>
      </c>
      <c r="U334" s="3">
        <v>-4.6871719219546103E-3</v>
      </c>
      <c r="V334" s="3">
        <v>1.90963629918228E-2</v>
      </c>
    </row>
    <row r="335" spans="2:22">
      <c r="B335" t="s">
        <v>332</v>
      </c>
      <c r="C335" s="3">
        <v>1.1446283300121599E-2</v>
      </c>
      <c r="D335" s="3">
        <v>7.0575572651768101E-2</v>
      </c>
      <c r="E335" s="3">
        <v>-5.8075852166040998E-2</v>
      </c>
      <c r="F335" s="3">
        <v>3.5131953842052997E-2</v>
      </c>
      <c r="G335" s="3">
        <v>-1.5831794675519199E-2</v>
      </c>
      <c r="H335" s="3">
        <v>3.6312956305114001E-3</v>
      </c>
      <c r="I335" s="3">
        <v>5.2798205984005697E-2</v>
      </c>
      <c r="J335" s="3">
        <v>-4.29083199443153E-2</v>
      </c>
      <c r="K335" s="3">
        <v>-2.73166710365178E-3</v>
      </c>
      <c r="L335" s="3">
        <v>2.7358684580590799E-2</v>
      </c>
      <c r="M335" s="3">
        <v>3.4119513472755297E-2</v>
      </c>
      <c r="N335" s="3">
        <v>-1.7893385105085199E-2</v>
      </c>
      <c r="O335" s="3">
        <v>1.53257345182425E-2</v>
      </c>
      <c r="P335" s="3">
        <v>3.6251402187189398E-2</v>
      </c>
      <c r="Q335" s="3">
        <v>4.9238450253890197E-2</v>
      </c>
      <c r="R335" s="3">
        <v>-4.43129418553607E-2</v>
      </c>
      <c r="S335" s="3">
        <v>9.17200380475265E-2</v>
      </c>
      <c r="T335" s="3">
        <v>-5.5841059321779199E-2</v>
      </c>
      <c r="U335" s="3">
        <v>4.1821608034753301E-2</v>
      </c>
      <c r="V335" s="3">
        <v>2.6598847147613802E-2</v>
      </c>
    </row>
    <row r="336" spans="2:22">
      <c r="B336" t="s">
        <v>333</v>
      </c>
      <c r="C336" s="3">
        <v>-1.52620822478494E-2</v>
      </c>
      <c r="D336" s="3">
        <v>2.7135430325984498E-2</v>
      </c>
      <c r="E336" s="3">
        <v>2.92392887569887E-2</v>
      </c>
      <c r="F336" s="3">
        <v>1.1668610467481201E-2</v>
      </c>
      <c r="G336" s="3">
        <v>2.4000045685486301E-2</v>
      </c>
      <c r="H336" s="3">
        <v>1.4778706597637E-2</v>
      </c>
      <c r="I336" s="3">
        <v>1.5060255326856399E-2</v>
      </c>
      <c r="J336" s="3">
        <v>-9.7060346880988701E-3</v>
      </c>
      <c r="K336" s="3">
        <v>2.4211886091685202E-3</v>
      </c>
      <c r="L336" s="3">
        <v>-5.0187762335764198E-2</v>
      </c>
      <c r="M336" s="3">
        <v>-8.0873123606630307E-2</v>
      </c>
      <c r="N336" s="3">
        <v>-2.9164168859282601E-2</v>
      </c>
      <c r="O336" s="3">
        <v>4.32813981745638E-2</v>
      </c>
      <c r="P336" s="3">
        <v>1.5479664204216899E-2</v>
      </c>
      <c r="Q336" s="3">
        <v>1.8802675073479699E-2</v>
      </c>
      <c r="R336" s="3">
        <v>-2.4623538507027198E-2</v>
      </c>
      <c r="S336" s="3">
        <v>4.6763048134922901E-2</v>
      </c>
      <c r="T336" s="3">
        <v>2.11520688272414E-2</v>
      </c>
      <c r="U336" s="3">
        <v>2.1021002371531299E-2</v>
      </c>
      <c r="V336" s="3">
        <v>3.5741680284158701E-2</v>
      </c>
    </row>
    <row r="337" spans="2:22">
      <c r="B337" t="s">
        <v>334</v>
      </c>
      <c r="C337" s="3">
        <v>3.0392609023819898E-2</v>
      </c>
      <c r="D337" s="3">
        <v>1.6605284950588699E-2</v>
      </c>
      <c r="E337" s="3">
        <v>2.7717742909393502E-2</v>
      </c>
      <c r="F337" s="3">
        <v>-2.37126308879856E-2</v>
      </c>
      <c r="G337" s="3">
        <v>1.43539189012013E-2</v>
      </c>
      <c r="H337" s="3">
        <v>2.0715697059136801E-2</v>
      </c>
      <c r="I337" s="3">
        <v>-9.9976275310365297E-4</v>
      </c>
      <c r="J337" s="3">
        <v>-1.1741817930354601E-2</v>
      </c>
      <c r="K337" s="3">
        <v>1.75800587844918E-2</v>
      </c>
      <c r="L337" s="3">
        <v>-3.8797489013617001E-2</v>
      </c>
      <c r="M337" s="3">
        <v>-2.6232863190128099E-2</v>
      </c>
      <c r="N337" s="3">
        <v>5.3981338034067503E-2</v>
      </c>
      <c r="O337" s="3">
        <v>1.9193758891507199E-3</v>
      </c>
      <c r="P337" s="3">
        <v>-3.3216102337214198E-2</v>
      </c>
      <c r="Q337" s="3">
        <v>4.7128298069421103E-3</v>
      </c>
      <c r="R337" s="3">
        <v>1.30164401717226E-2</v>
      </c>
      <c r="S337" s="3">
        <v>-3.7393532308859702E-2</v>
      </c>
      <c r="T337" s="3">
        <v>1.5826176717610101E-2</v>
      </c>
      <c r="U337" s="3">
        <v>-2.6767284265192599E-2</v>
      </c>
      <c r="V337" s="3">
        <v>-5.8094428688665802E-2</v>
      </c>
    </row>
    <row r="338" spans="2:22">
      <c r="B338" t="s">
        <v>335</v>
      </c>
      <c r="C338" s="3">
        <v>4.6232350905172298E-3</v>
      </c>
      <c r="D338" s="3">
        <v>1.8758610753693301E-3</v>
      </c>
      <c r="E338" s="3">
        <v>1.8893171746472301E-2</v>
      </c>
      <c r="F338" s="3">
        <v>4.8861968352224899E-3</v>
      </c>
      <c r="G338" s="3">
        <v>2.9548945196291601E-2</v>
      </c>
      <c r="H338" s="3">
        <v>-3.0064800864863599E-3</v>
      </c>
      <c r="I338" s="3">
        <v>2.0487736527628898E-2</v>
      </c>
      <c r="J338" s="3">
        <v>-1.15193049628855E-2</v>
      </c>
      <c r="K338" s="3">
        <v>-1.2623834762177899E-2</v>
      </c>
      <c r="L338" s="3">
        <v>-1.6317339553742701E-2</v>
      </c>
      <c r="M338" s="3">
        <v>5.8533728822696498E-6</v>
      </c>
      <c r="N338" s="3">
        <v>-3.65699677634859E-3</v>
      </c>
      <c r="O338" s="3">
        <v>-1.5229580404706599E-2</v>
      </c>
      <c r="P338" s="3">
        <v>3.2140770659794898E-2</v>
      </c>
      <c r="Q338" s="3">
        <v>-3.25939317250021E-2</v>
      </c>
      <c r="R338" s="3">
        <v>-2.0364958002525298E-2</v>
      </c>
      <c r="S338" s="3">
        <v>-9.7802150008867595E-3</v>
      </c>
      <c r="T338" s="3">
        <v>-1.0644992900948301E-3</v>
      </c>
      <c r="U338" s="3">
        <v>3.8678919351814501E-3</v>
      </c>
      <c r="V338" s="3">
        <v>6.0248071002609101E-2</v>
      </c>
    </row>
    <row r="339" spans="2:22">
      <c r="B339" t="s">
        <v>336</v>
      </c>
      <c r="C339" s="3">
        <v>1.2842797635389799E-2</v>
      </c>
      <c r="D339" s="3">
        <v>1.5126766405109199E-2</v>
      </c>
      <c r="E339" s="3">
        <v>1.9073555965531602E-2</v>
      </c>
      <c r="F339" s="3">
        <v>-1.1291786027533E-2</v>
      </c>
      <c r="G339" s="3">
        <v>6.2324364071076697E-3</v>
      </c>
      <c r="H339" s="3">
        <v>-9.1882864588805294E-3</v>
      </c>
      <c r="I339" s="3">
        <v>-2.2705083932873299E-3</v>
      </c>
      <c r="J339" s="3">
        <v>-2.2079342588375801E-2</v>
      </c>
      <c r="K339" s="3">
        <v>-1.89473602733146E-2</v>
      </c>
      <c r="L339" s="3">
        <v>-1.5443453808402501E-2</v>
      </c>
      <c r="M339" s="3">
        <v>-3.3768446107717699E-3</v>
      </c>
      <c r="N339" s="3">
        <v>-9.4726001571714801E-3</v>
      </c>
      <c r="O339" s="3">
        <v>-2.8202464482673401E-2</v>
      </c>
      <c r="P339" s="3">
        <v>2.3064621026242901E-2</v>
      </c>
      <c r="Q339" s="3">
        <v>-2.90571411609864E-3</v>
      </c>
      <c r="R339" s="3">
        <v>3.1297319718018501E-3</v>
      </c>
      <c r="S339" s="3">
        <v>-1.5285801726020599E-2</v>
      </c>
      <c r="T339" s="3">
        <v>1.1663708264969699E-3</v>
      </c>
      <c r="U339" s="3">
        <v>1.7432244968315299E-2</v>
      </c>
      <c r="V339" s="3">
        <v>-1.3539407653781499E-2</v>
      </c>
    </row>
    <row r="340" spans="2:22">
      <c r="B340" t="s">
        <v>337</v>
      </c>
      <c r="C340" s="3">
        <v>3.9800333778148697E-3</v>
      </c>
      <c r="D340" s="3">
        <v>9.4911569570033192E-3</v>
      </c>
      <c r="E340" s="3">
        <v>5.2156669199093598E-2</v>
      </c>
      <c r="F340" s="3">
        <v>-5.0386236487992501E-2</v>
      </c>
      <c r="G340" s="3">
        <v>3.4558397778125798E-2</v>
      </c>
      <c r="H340" s="3">
        <v>-9.79412719624481E-3</v>
      </c>
      <c r="I340" s="3">
        <v>3.31621032509858E-3</v>
      </c>
      <c r="J340" s="3">
        <v>-5.41724797605996E-2</v>
      </c>
      <c r="K340" s="3">
        <v>-3.8248397865791497E-2</v>
      </c>
      <c r="L340" s="3">
        <v>4.5381324422345902E-2</v>
      </c>
      <c r="M340" s="3">
        <v>-1.0211881514269499E-2</v>
      </c>
      <c r="N340" s="3">
        <v>-4.2602196088120103E-2</v>
      </c>
      <c r="O340" s="3">
        <v>2.8046856180698802E-2</v>
      </c>
      <c r="P340" s="3">
        <v>7.0042822163463997E-3</v>
      </c>
      <c r="Q340" s="3">
        <v>5.8633547414848497E-2</v>
      </c>
      <c r="R340" s="3">
        <v>2.4840585846755699E-2</v>
      </c>
      <c r="S340" s="3">
        <v>-2.04105312096175E-2</v>
      </c>
      <c r="T340" s="3">
        <v>1.1337056660709201E-2</v>
      </c>
      <c r="U340" s="3">
        <v>2.1221961862430399E-2</v>
      </c>
      <c r="V340" s="3">
        <v>-3.10507509420705E-2</v>
      </c>
    </row>
    <row r="341" spans="2:22">
      <c r="B341" t="s">
        <v>338</v>
      </c>
      <c r="C341" s="3">
        <v>-1.24936970473437E-2</v>
      </c>
      <c r="D341" s="3">
        <v>3.9417815770195402E-2</v>
      </c>
      <c r="E341" s="3">
        <v>5.5878616209946701E-3</v>
      </c>
      <c r="F341" s="3">
        <v>-2.0626744914237501E-2</v>
      </c>
      <c r="G341" s="3">
        <v>4.2566267214789399E-2</v>
      </c>
      <c r="H341" s="3">
        <v>3.2127730855284899E-2</v>
      </c>
      <c r="I341" s="3">
        <v>2.2669173172048099E-2</v>
      </c>
      <c r="J341" s="3">
        <v>-3.3794603904749802E-2</v>
      </c>
      <c r="K341" s="3">
        <v>-4.6111606783675298E-2</v>
      </c>
      <c r="L341" s="3">
        <v>1.4077955749227E-2</v>
      </c>
      <c r="M341" s="3">
        <v>-1.6748051149775098E-2</v>
      </c>
      <c r="N341" s="3">
        <v>-9.7750253883472308E-3</v>
      </c>
      <c r="O341" s="3">
        <v>-2.4379010324742201E-2</v>
      </c>
      <c r="P341" s="3">
        <v>-6.2209145712728203E-2</v>
      </c>
      <c r="Q341" s="3">
        <v>5.2716532864915799E-3</v>
      </c>
      <c r="R341" s="3">
        <v>-3.7559846262392498E-2</v>
      </c>
      <c r="S341" s="3">
        <v>-6.5803073497262096E-2</v>
      </c>
      <c r="T341" s="3">
        <v>2.6581276459670702E-2</v>
      </c>
      <c r="U341" s="3">
        <v>-1.03083487864776E-2</v>
      </c>
      <c r="V341" s="3">
        <v>2.3780796189438399E-2</v>
      </c>
    </row>
    <row r="342" spans="2:22">
      <c r="B342" t="s">
        <v>339</v>
      </c>
      <c r="C342" s="3">
        <v>1.5753880647446501E-2</v>
      </c>
      <c r="D342" s="3">
        <v>3.9452106960708701E-2</v>
      </c>
      <c r="E342" s="3">
        <v>4.7352945426395998E-4</v>
      </c>
      <c r="F342" s="3">
        <v>-4.16075322485422E-3</v>
      </c>
      <c r="G342" s="3">
        <v>2.1692997868765201E-2</v>
      </c>
      <c r="H342" s="3">
        <v>1.49014920850569E-2</v>
      </c>
      <c r="I342" s="3">
        <v>-2.05128561003324E-3</v>
      </c>
      <c r="J342" s="3">
        <v>-1.22996022766315E-2</v>
      </c>
      <c r="K342" s="3">
        <v>-2.4650735705199399E-2</v>
      </c>
      <c r="L342" s="3">
        <v>-4.6950522305793602E-3</v>
      </c>
      <c r="M342" s="3">
        <v>-1.42948829614605E-3</v>
      </c>
      <c r="N342" s="3">
        <v>1.3077736400348899E-2</v>
      </c>
      <c r="O342" s="3">
        <v>2.0829670400241699E-2</v>
      </c>
      <c r="P342" s="3">
        <v>1.6243430336682699E-2</v>
      </c>
      <c r="Q342" s="3">
        <v>-3.8287129137802002E-2</v>
      </c>
      <c r="R342" s="3">
        <v>-3.4203009125192002E-2</v>
      </c>
      <c r="S342" s="3">
        <v>-5.5288452528734298E-3</v>
      </c>
      <c r="T342" s="3">
        <v>7.3165591596990702E-3</v>
      </c>
      <c r="U342" s="3">
        <v>-1.74982788611831E-2</v>
      </c>
      <c r="V342" s="3">
        <v>-1.7834979667023399E-2</v>
      </c>
    </row>
    <row r="343" spans="2:22">
      <c r="B343" t="s">
        <v>340</v>
      </c>
      <c r="C343" s="3">
        <v>2.0026494776168899E-2</v>
      </c>
      <c r="D343" s="3">
        <v>4.4662651129836799E-2</v>
      </c>
      <c r="E343" s="3">
        <v>7.5380412067423E-4</v>
      </c>
      <c r="F343" s="3">
        <v>-5.3582666180237897E-3</v>
      </c>
      <c r="G343" s="3">
        <v>2.8190685573213099E-2</v>
      </c>
      <c r="H343" s="3">
        <v>-5.9355043202243499E-3</v>
      </c>
      <c r="I343" s="3">
        <v>2.6120355940806E-2</v>
      </c>
      <c r="J343" s="3">
        <v>-1.7788675745915802E-2</v>
      </c>
      <c r="K343" s="3">
        <v>-1.56892049952124E-2</v>
      </c>
      <c r="L343" s="3">
        <v>-2.70859624005527E-2</v>
      </c>
      <c r="M343" s="3">
        <v>6.1486217782822901E-3</v>
      </c>
      <c r="N343" s="3">
        <v>-1.26908168572905E-2</v>
      </c>
      <c r="O343" s="3">
        <v>-1.2910634617656199E-2</v>
      </c>
      <c r="P343" s="3">
        <v>1.9238011245075799E-2</v>
      </c>
      <c r="Q343" s="3">
        <v>-1.0049888659950299E-2</v>
      </c>
      <c r="R343" s="3">
        <v>-1.4395322574496701E-2</v>
      </c>
      <c r="S343" s="3">
        <v>7.3402391732501097E-3</v>
      </c>
      <c r="T343" s="3">
        <v>-2.3262120896730701E-2</v>
      </c>
      <c r="U343" s="3">
        <v>-1.18158266085201E-2</v>
      </c>
      <c r="V343" s="3">
        <v>-1.08112412398762E-2</v>
      </c>
    </row>
    <row r="344" spans="2:22">
      <c r="B344" t="s">
        <v>341</v>
      </c>
      <c r="C344" s="3">
        <v>9.5922377165071598E-2</v>
      </c>
      <c r="D344" s="3">
        <v>-3.3204946002038799E-2</v>
      </c>
      <c r="E344" s="3">
        <v>-1.3426243447004799E-3</v>
      </c>
      <c r="F344" s="3">
        <v>4.91825593924431E-2</v>
      </c>
      <c r="G344" s="3">
        <v>4.68096376011038E-2</v>
      </c>
      <c r="H344" s="3">
        <v>-4.41650092796001E-4</v>
      </c>
      <c r="I344" s="3">
        <v>-3.1596954314881799E-3</v>
      </c>
      <c r="J344" s="3">
        <v>-2.1995824067223502E-2</v>
      </c>
      <c r="K344" s="3">
        <v>4.4979489681923196E-3</v>
      </c>
      <c r="L344" s="3">
        <v>-1.86925970208607E-2</v>
      </c>
      <c r="M344" s="3">
        <v>1.78847057204774E-3</v>
      </c>
      <c r="N344" s="3">
        <v>1.7990772422902899E-2</v>
      </c>
      <c r="O344" s="3">
        <v>2.7001163243187002E-3</v>
      </c>
      <c r="P344" s="3">
        <v>-5.0309289651458901E-2</v>
      </c>
      <c r="Q344" s="3">
        <v>-3.4738685527466201E-2</v>
      </c>
      <c r="R344" s="3">
        <v>-7.2307872210123594E-2</v>
      </c>
      <c r="S344" s="3">
        <v>-9.9323172278613606E-2</v>
      </c>
      <c r="T344" s="3">
        <v>-2.7684021766127099E-2</v>
      </c>
      <c r="U344" s="3">
        <v>3.2785503276824002E-2</v>
      </c>
      <c r="V344" s="3">
        <v>2.7961831955133899E-2</v>
      </c>
    </row>
    <row r="345" spans="2:22">
      <c r="B345" t="s">
        <v>342</v>
      </c>
      <c r="C345" s="3">
        <v>5.3188754111898197E-2</v>
      </c>
      <c r="D345" s="3">
        <v>-1.7999426735032401E-3</v>
      </c>
      <c r="E345" s="3">
        <v>6.0125703756765597E-2</v>
      </c>
      <c r="F345" s="3">
        <v>-6.2438294229071101E-2</v>
      </c>
      <c r="G345" s="3">
        <v>5.4985112116154498E-2</v>
      </c>
      <c r="H345" s="3">
        <v>1.0615277465403901E-2</v>
      </c>
      <c r="I345" s="3">
        <v>-3.2012643760486901E-3</v>
      </c>
      <c r="J345" s="3">
        <v>-1.33869564167815E-2</v>
      </c>
      <c r="K345" s="3">
        <v>6.6163402333844101E-2</v>
      </c>
      <c r="L345" s="3">
        <v>-8.1671093133392603E-2</v>
      </c>
      <c r="M345" s="3">
        <v>-8.5652938948538801E-2</v>
      </c>
      <c r="N345" s="3">
        <v>7.5587131644510794E-2</v>
      </c>
      <c r="O345" s="3">
        <v>-5.1997062531594397E-2</v>
      </c>
      <c r="P345" s="3">
        <v>-4.5236854631109102E-2</v>
      </c>
      <c r="Q345" s="3">
        <v>3.0910566582131399E-2</v>
      </c>
      <c r="R345" s="3">
        <v>2.2615219397787701E-2</v>
      </c>
      <c r="S345" s="3">
        <v>-3.6620384541720299E-2</v>
      </c>
      <c r="T345" s="3">
        <v>-1.14675431929139E-2</v>
      </c>
      <c r="U345" s="3">
        <v>-7.8689800184406397E-2</v>
      </c>
      <c r="V345" s="3">
        <v>-3.3259768242758003E-2</v>
      </c>
    </row>
    <row r="346" spans="2:22">
      <c r="B346" t="s">
        <v>343</v>
      </c>
      <c r="C346" s="3">
        <v>5.2146801301081902E-2</v>
      </c>
      <c r="D346" s="3">
        <v>-5.39848704524124E-3</v>
      </c>
      <c r="E346" s="3">
        <v>1.11016152223368E-2</v>
      </c>
      <c r="F346" s="3">
        <v>4.7384295577942298E-3</v>
      </c>
      <c r="G346" s="3">
        <v>-2.75488358035571E-2</v>
      </c>
      <c r="H346" s="3">
        <v>-1.9028915829447102E-2</v>
      </c>
      <c r="I346" s="3">
        <v>-1.5485005567335701E-4</v>
      </c>
      <c r="J346" s="3">
        <v>-1.14979574986365E-2</v>
      </c>
      <c r="K346" s="3">
        <v>-9.68739155662314E-3</v>
      </c>
      <c r="L346" s="3">
        <v>-3.5881453397396102E-4</v>
      </c>
      <c r="M346" s="3">
        <v>-2.8746640884472598E-4</v>
      </c>
      <c r="N346" s="3">
        <v>-7.2955289480611798E-3</v>
      </c>
      <c r="O346" s="3">
        <v>-1.8339860896371098E-2</v>
      </c>
      <c r="P346" s="3">
        <v>2.36658099850885E-2</v>
      </c>
      <c r="Q346" s="3">
        <v>-8.1183621641533997E-3</v>
      </c>
      <c r="R346" s="3">
        <v>-2.09351682065026E-2</v>
      </c>
      <c r="S346" s="3">
        <v>2.33948351491035E-2</v>
      </c>
      <c r="T346" s="3">
        <v>-2.3276713356520099E-2</v>
      </c>
      <c r="U346" s="3">
        <v>1.8367677977379801E-2</v>
      </c>
      <c r="V346" s="3">
        <v>2.1360464415970899E-2</v>
      </c>
    </row>
    <row r="347" spans="2:22">
      <c r="B347" t="s">
        <v>344</v>
      </c>
      <c r="C347" s="3">
        <v>-4.7808818134090899E-3</v>
      </c>
      <c r="D347" s="3">
        <v>6.62103266013572E-2</v>
      </c>
      <c r="E347" s="3">
        <v>1.70227542106666E-2</v>
      </c>
      <c r="F347" s="3">
        <v>-2.0801832271340501E-2</v>
      </c>
      <c r="G347" s="3">
        <v>4.7672094548770999E-2</v>
      </c>
      <c r="H347" s="3">
        <v>-8.5299705610450693E-3</v>
      </c>
      <c r="I347" s="3">
        <v>5.5039870815335103E-2</v>
      </c>
      <c r="J347" s="3">
        <v>1.24359664059243E-3</v>
      </c>
      <c r="K347" s="3">
        <v>-4.6058333457772898E-3</v>
      </c>
      <c r="L347" s="3">
        <v>-3.14889217560618E-2</v>
      </c>
      <c r="M347" s="3">
        <v>7.8418117546616595E-2</v>
      </c>
      <c r="N347" s="3">
        <v>-2.45318705912335E-2</v>
      </c>
      <c r="O347" s="3">
        <v>-5.7369084651369201E-3</v>
      </c>
      <c r="P347" s="3">
        <v>4.8710946493026999E-2</v>
      </c>
      <c r="Q347" s="3">
        <v>-0.13073936920292201</v>
      </c>
      <c r="R347" s="3">
        <v>-4.24615908856961E-2</v>
      </c>
      <c r="S347" s="3">
        <v>1.14421021598488E-2</v>
      </c>
      <c r="T347" s="3">
        <v>2.2453831859712999E-2</v>
      </c>
      <c r="U347" s="3">
        <v>-1.00809045980319E-2</v>
      </c>
      <c r="V347" s="3">
        <v>5.3600581166126697E-2</v>
      </c>
    </row>
    <row r="348" spans="2:22">
      <c r="B348" t="s">
        <v>345</v>
      </c>
      <c r="C348" s="3">
        <v>5.6706249462475404E-4</v>
      </c>
      <c r="D348" s="3">
        <v>-3.0190951166707999E-2</v>
      </c>
      <c r="E348" s="3">
        <v>1.25658776305121E-2</v>
      </c>
      <c r="F348" s="3">
        <v>9.1684419391540196E-3</v>
      </c>
      <c r="G348" s="3">
        <v>1.16193427957369E-2</v>
      </c>
      <c r="H348" s="3">
        <v>1.35579069540952E-2</v>
      </c>
      <c r="I348" s="3">
        <v>-4.5787912141602898E-3</v>
      </c>
      <c r="J348" s="3">
        <v>-7.7448891817530697E-3</v>
      </c>
      <c r="K348" s="3">
        <v>-1.9820437911154599E-2</v>
      </c>
      <c r="L348" s="3">
        <v>1.1062442946841699E-2</v>
      </c>
      <c r="M348" s="3">
        <v>1.18672792843853E-2</v>
      </c>
      <c r="N348" s="3">
        <v>3.0898144122487699E-2</v>
      </c>
      <c r="O348" s="3">
        <v>-2.4151049392143801E-2</v>
      </c>
      <c r="P348" s="3">
        <v>-6.0953882368960299E-3</v>
      </c>
      <c r="Q348" s="3">
        <v>1.7346212168500501E-2</v>
      </c>
      <c r="R348" s="3">
        <v>2.7639420200695499E-3</v>
      </c>
      <c r="S348" s="3">
        <v>2.2755551240065401E-3</v>
      </c>
      <c r="T348" s="3">
        <v>5.3926643530058998E-3</v>
      </c>
      <c r="U348" s="3">
        <v>1.3240350581434201E-2</v>
      </c>
      <c r="V348" s="3">
        <v>-4.6511077283789299E-3</v>
      </c>
    </row>
    <row r="349" spans="2:22">
      <c r="B349" t="s">
        <v>346</v>
      </c>
      <c r="C349" s="3">
        <v>5.2241165865491303E-2</v>
      </c>
      <c r="D349" s="3">
        <v>-2.6302601059514302E-2</v>
      </c>
      <c r="E349" s="3">
        <v>2.9407776391195399E-2</v>
      </c>
      <c r="F349" s="3">
        <v>-1.87777407178049E-2</v>
      </c>
      <c r="G349" s="3">
        <v>-7.2361035761931106E-2</v>
      </c>
      <c r="H349" s="3">
        <v>-3.04723320016804E-2</v>
      </c>
      <c r="I349" s="3">
        <v>4.4448857270266401E-2</v>
      </c>
      <c r="J349" s="3">
        <v>3.7859354905653299E-3</v>
      </c>
      <c r="K349" s="3">
        <v>1.25498461062587E-2</v>
      </c>
      <c r="L349" s="3">
        <v>9.40673788090024E-2</v>
      </c>
      <c r="M349" s="3">
        <v>1.9568905700246799E-2</v>
      </c>
      <c r="N349" s="3">
        <v>-7.2240340306710907E-2</v>
      </c>
      <c r="O349" s="3">
        <v>1.5203240948245199E-2</v>
      </c>
      <c r="P349" s="3">
        <v>3.3381847830247301E-2</v>
      </c>
      <c r="Q349" s="3">
        <v>1.29102512167289E-2</v>
      </c>
      <c r="R349" s="3">
        <v>-2.9165216257030901E-2</v>
      </c>
      <c r="S349" s="3">
        <v>0.14264908828749001</v>
      </c>
      <c r="T349" s="3">
        <v>-4.3017737818348299E-2</v>
      </c>
      <c r="U349" s="3">
        <v>2.28439010110973E-2</v>
      </c>
      <c r="V349" s="3">
        <v>2.1923106393940202E-3</v>
      </c>
    </row>
    <row r="350" spans="2:22">
      <c r="B350" t="s">
        <v>347</v>
      </c>
      <c r="C350" s="3">
        <v>6.9008459064006794E-2</v>
      </c>
      <c r="D350" s="3">
        <v>2.48940563146039E-2</v>
      </c>
      <c r="E350" s="3">
        <v>-2.8833496857974001E-2</v>
      </c>
      <c r="F350" s="3">
        <v>6.5865236473370406E-2</v>
      </c>
      <c r="G350" s="3">
        <v>-3.04983109720018E-3</v>
      </c>
      <c r="H350" s="3">
        <v>1.7005120535411699E-3</v>
      </c>
      <c r="I350" s="3">
        <v>5.8660198269138097E-2</v>
      </c>
      <c r="J350" s="3">
        <v>-3.33047489910119E-2</v>
      </c>
      <c r="K350" s="3">
        <v>1.15037935275669E-2</v>
      </c>
      <c r="L350" s="3">
        <v>-3.4211968842459998E-3</v>
      </c>
      <c r="M350" s="3">
        <v>2.81760283300522E-2</v>
      </c>
      <c r="N350" s="3">
        <v>-1.45040276622962E-2</v>
      </c>
      <c r="O350" s="3">
        <v>3.7251331424001999E-2</v>
      </c>
      <c r="P350" s="3">
        <v>8.4503210689980804E-2</v>
      </c>
      <c r="Q350" s="3">
        <v>1.0426669159321601E-2</v>
      </c>
      <c r="R350" s="3">
        <v>-2.0319670432992602E-2</v>
      </c>
      <c r="S350" s="3">
        <v>4.7964595298361501E-2</v>
      </c>
      <c r="T350" s="3">
        <v>-1.06534796027373E-3</v>
      </c>
      <c r="U350" s="3">
        <v>-5.86139328671176E-2</v>
      </c>
      <c r="V350" s="3">
        <v>-5.2902140299712401E-2</v>
      </c>
    </row>
    <row r="351" spans="2:22">
      <c r="B351" t="s">
        <v>348</v>
      </c>
      <c r="C351" s="3">
        <v>4.4430794485627298E-2</v>
      </c>
      <c r="D351" s="3">
        <v>2.13604168947822E-2</v>
      </c>
      <c r="E351" s="3">
        <v>-1.3825013576861901E-2</v>
      </c>
      <c r="F351" s="3">
        <v>1.15962665436125E-2</v>
      </c>
      <c r="G351" s="3">
        <v>-1.1225421408866201E-2</v>
      </c>
      <c r="H351" s="3">
        <v>2.4793061721620699E-3</v>
      </c>
      <c r="I351" s="3">
        <v>-4.8246179001288003E-3</v>
      </c>
      <c r="J351" s="3">
        <v>-1.2509091545366601E-2</v>
      </c>
      <c r="K351" s="3">
        <v>1.1711446509124099E-2</v>
      </c>
      <c r="L351" s="3">
        <v>-3.2076870836867402E-2</v>
      </c>
      <c r="M351" s="3">
        <v>-5.6654765843832501E-3</v>
      </c>
      <c r="N351" s="3">
        <v>1.7243137139524599E-2</v>
      </c>
      <c r="O351" s="3">
        <v>-1.50764938719692E-2</v>
      </c>
      <c r="P351" s="3">
        <v>-8.5825989264134896E-4</v>
      </c>
      <c r="Q351" s="3">
        <v>-2.24819520436099E-2</v>
      </c>
      <c r="R351" s="3">
        <v>-2.39621968126837E-2</v>
      </c>
      <c r="S351" s="3">
        <v>-1.49050109214998E-2</v>
      </c>
      <c r="T351" s="3">
        <v>-4.2617264479855102E-2</v>
      </c>
      <c r="U351" s="3">
        <v>2.4792556342352199E-2</v>
      </c>
      <c r="V351" s="3">
        <v>3.2855426109901699E-2</v>
      </c>
    </row>
    <row r="352" spans="2:22">
      <c r="B352" t="s">
        <v>349</v>
      </c>
      <c r="C352" s="3">
        <v>-1.2887759186937299E-2</v>
      </c>
      <c r="D352" s="3">
        <v>2.41135439032697E-2</v>
      </c>
      <c r="E352" s="3">
        <v>2.9543802565931199E-2</v>
      </c>
      <c r="F352" s="3">
        <v>1.0898532923766999E-2</v>
      </c>
      <c r="G352" s="3">
        <v>2.6984857886866699E-2</v>
      </c>
      <c r="H352" s="3">
        <v>1.1735603748843901E-2</v>
      </c>
      <c r="I352" s="3">
        <v>1.8470998932191701E-2</v>
      </c>
      <c r="J352" s="3">
        <v>-7.0577787420631503E-3</v>
      </c>
      <c r="K352" s="3">
        <v>-1.72404440638157E-3</v>
      </c>
      <c r="L352" s="3">
        <v>-5.3669597740770701E-2</v>
      </c>
      <c r="M352" s="3">
        <v>-8.30603028120252E-2</v>
      </c>
      <c r="N352" s="3">
        <v>-2.8143479032755998E-2</v>
      </c>
      <c r="O352" s="3">
        <v>4.7465257290017299E-2</v>
      </c>
      <c r="P352" s="3">
        <v>1.72248753396371E-2</v>
      </c>
      <c r="Q352" s="3">
        <v>1.2969506091390699E-2</v>
      </c>
      <c r="R352" s="3">
        <v>-2.0798723965121599E-2</v>
      </c>
      <c r="S352" s="3">
        <v>5.2742202190973399E-2</v>
      </c>
      <c r="T352" s="3">
        <v>2.4415663642617401E-2</v>
      </c>
      <c r="U352" s="3">
        <v>2.58561723030401E-2</v>
      </c>
      <c r="V352" s="3">
        <v>3.70446618779443E-2</v>
      </c>
    </row>
    <row r="353" spans="2:22">
      <c r="B353" t="s">
        <v>350</v>
      </c>
      <c r="C353" s="3">
        <v>3.54726657158679E-2</v>
      </c>
      <c r="D353" s="3">
        <v>6.9151896300727799E-3</v>
      </c>
      <c r="E353" s="3">
        <v>1.9808909476727799E-2</v>
      </c>
      <c r="F353" s="3">
        <v>-1.83245551494121E-2</v>
      </c>
      <c r="G353" s="3">
        <v>-7.5783015716970204E-3</v>
      </c>
      <c r="H353" s="3">
        <v>-9.3464165602773208E-3</v>
      </c>
      <c r="I353" s="3">
        <v>-8.8939856880696395E-3</v>
      </c>
      <c r="J353" s="3">
        <v>4.0706210044996602E-3</v>
      </c>
      <c r="K353" s="3">
        <v>4.4345833490125903E-3</v>
      </c>
      <c r="L353" s="3">
        <v>-1.36040923448264E-2</v>
      </c>
      <c r="M353" s="3">
        <v>-2.2504882240365402E-2</v>
      </c>
      <c r="N353" s="3">
        <v>2.2493258283383401E-3</v>
      </c>
      <c r="O353" s="3">
        <v>-1.3459129185283599E-2</v>
      </c>
      <c r="P353" s="3">
        <v>-5.4639702148868204E-3</v>
      </c>
      <c r="Q353" s="3">
        <v>6.2521523366092902E-5</v>
      </c>
      <c r="R353" s="3">
        <v>-3.9521425487168502E-3</v>
      </c>
      <c r="S353" s="3">
        <v>-6.1343552597908401E-3</v>
      </c>
      <c r="T353" s="3">
        <v>-2.53423663613817E-2</v>
      </c>
      <c r="U353" s="3">
        <v>1.03005184112931E-2</v>
      </c>
      <c r="V353" s="3">
        <v>1.5961236245253599E-2</v>
      </c>
    </row>
    <row r="354" spans="2:22">
      <c r="B354" t="s">
        <v>351</v>
      </c>
      <c r="C354" s="3">
        <v>4.02140040142481E-2</v>
      </c>
      <c r="D354" s="3">
        <v>1.96298827744068E-2</v>
      </c>
      <c r="E354" s="3">
        <v>1.30309355150981E-2</v>
      </c>
      <c r="F354" s="3">
        <v>-9.5687362620490296E-3</v>
      </c>
      <c r="G354" s="3">
        <v>-2.3087368681174399E-2</v>
      </c>
      <c r="H354" s="3">
        <v>-4.6980379867157E-3</v>
      </c>
      <c r="I354" s="3">
        <v>7.5461346664292797E-4</v>
      </c>
      <c r="J354" s="3">
        <v>-4.7103567435184098E-3</v>
      </c>
      <c r="K354" s="3">
        <v>1.12250843388169E-2</v>
      </c>
      <c r="L354" s="3">
        <v>-1.1136808453395699E-2</v>
      </c>
      <c r="M354" s="3">
        <v>-2.88463116436631E-3</v>
      </c>
      <c r="N354" s="3">
        <v>7.0565610809567398E-3</v>
      </c>
      <c r="O354" s="3">
        <v>2.6705781620348101E-2</v>
      </c>
      <c r="P354" s="3">
        <v>-3.2248735586949698E-2</v>
      </c>
      <c r="Q354" s="3">
        <v>8.9886281898100898E-3</v>
      </c>
      <c r="R354" s="3">
        <v>-1.7498618310014199E-2</v>
      </c>
      <c r="S354" s="3">
        <v>1.2897241472276E-2</v>
      </c>
      <c r="T354" s="3">
        <v>-7.0061587078979904E-3</v>
      </c>
      <c r="U354" s="3">
        <v>-5.5029463461991101E-3</v>
      </c>
      <c r="V354" s="3">
        <v>-1.19231252901493E-2</v>
      </c>
    </row>
    <row r="355" spans="2:22">
      <c r="B355" t="s">
        <v>352</v>
      </c>
      <c r="C355" s="3">
        <v>-4.3717456138981002E-2</v>
      </c>
      <c r="D355" s="3">
        <v>3.3973333637118901E-2</v>
      </c>
      <c r="E355" s="3">
        <v>1.48619894961663E-2</v>
      </c>
      <c r="F355" s="3">
        <v>5.2170744365230497E-2</v>
      </c>
      <c r="G355" s="3">
        <v>1.6540184824768898E-2</v>
      </c>
      <c r="H355" s="3">
        <v>6.8903397428966298E-2</v>
      </c>
      <c r="I355" s="3">
        <v>3.58700352859549E-2</v>
      </c>
      <c r="J355" s="3">
        <v>-2.91204284767233E-2</v>
      </c>
      <c r="K355" s="3">
        <v>-1.2293876374242001E-2</v>
      </c>
      <c r="L355" s="3">
        <v>-5.8495090714924598E-2</v>
      </c>
      <c r="M355" s="3">
        <v>-3.7323416280110697E-2</v>
      </c>
      <c r="N355" s="3">
        <v>-8.6081320204885597E-3</v>
      </c>
      <c r="O355" s="3">
        <v>-6.6781332126387205E-2</v>
      </c>
      <c r="P355" s="3">
        <v>-0.13836150803039601</v>
      </c>
      <c r="Q355" s="3">
        <v>1.6100709822478802E-2</v>
      </c>
      <c r="R355" s="3">
        <v>-3.26544140263003E-3</v>
      </c>
      <c r="S355" s="3">
        <v>0.10350768882861699</v>
      </c>
      <c r="T355" s="3">
        <v>-4.1200096869404901E-2</v>
      </c>
      <c r="U355" s="3">
        <v>-3.2805594598849297E-2</v>
      </c>
      <c r="V355" s="3">
        <v>2.8553372063718E-2</v>
      </c>
    </row>
    <row r="356" spans="2:22">
      <c r="B356" t="s">
        <v>353</v>
      </c>
      <c r="C356" s="3">
        <v>4.5144130450719598E-2</v>
      </c>
      <c r="D356" s="3">
        <v>-5.4244053421513396E-3</v>
      </c>
      <c r="E356" s="3">
        <v>6.0904834267938397E-3</v>
      </c>
      <c r="F356" s="3">
        <v>4.3016819989220301E-3</v>
      </c>
      <c r="G356" s="3">
        <v>-2.3377108048661398E-2</v>
      </c>
      <c r="H356" s="3">
        <v>-4.7980294167242997E-2</v>
      </c>
      <c r="I356" s="3">
        <v>2.7665654145313402E-2</v>
      </c>
      <c r="J356" s="3">
        <v>1.5755506371989698E-2</v>
      </c>
      <c r="K356" s="3">
        <v>-1.40859655137805E-2</v>
      </c>
      <c r="L356" s="3">
        <v>1.8359891604835601E-2</v>
      </c>
      <c r="M356" s="3">
        <v>3.8889500883770703E-2</v>
      </c>
      <c r="N356" s="3">
        <v>-3.0369095449911399E-2</v>
      </c>
      <c r="O356" s="3">
        <v>5.0041574635453001E-2</v>
      </c>
      <c r="P356" s="3">
        <v>-1.4441753554617799E-2</v>
      </c>
      <c r="Q356" s="3">
        <v>-7.3334996723688102E-3</v>
      </c>
      <c r="R356" s="3">
        <v>-6.5448879561516696E-2</v>
      </c>
      <c r="S356" s="3">
        <v>6.2394793625209201E-2</v>
      </c>
      <c r="T356" s="3">
        <v>-4.4540222696169496E-3</v>
      </c>
      <c r="U356" s="3">
        <v>-3.1728576141991899E-2</v>
      </c>
      <c r="V356" s="3">
        <v>3.1775353178878703E-2</v>
      </c>
    </row>
    <row r="357" spans="2:22">
      <c r="B357" t="s">
        <v>354</v>
      </c>
      <c r="C357" s="3">
        <v>5.4181758413498898E-2</v>
      </c>
      <c r="D357" s="3">
        <v>3.4201577563027402E-4</v>
      </c>
      <c r="E357" s="3">
        <v>1.28061075000861E-2</v>
      </c>
      <c r="F357" s="3">
        <v>-1.45096895890925E-2</v>
      </c>
      <c r="G357" s="3">
        <v>-2.3621915976924899E-2</v>
      </c>
      <c r="H357" s="3">
        <v>-7.5425661341481801E-3</v>
      </c>
      <c r="I357" s="3">
        <v>3.3482936887068299E-2</v>
      </c>
      <c r="J357" s="3">
        <v>-2.4950038542297902E-3</v>
      </c>
      <c r="K357" s="3">
        <v>-1.08405482951534E-3</v>
      </c>
      <c r="L357" s="3">
        <v>1.76971092228701E-2</v>
      </c>
      <c r="M357" s="3">
        <v>-2.8763303295120599E-2</v>
      </c>
      <c r="N357" s="3">
        <v>-4.1342609240573001E-2</v>
      </c>
      <c r="O357" s="3">
        <v>2.46335797498454E-2</v>
      </c>
      <c r="P357" s="3">
        <v>-4.6345952797095802E-2</v>
      </c>
      <c r="Q357" s="3">
        <v>-1.21689292889461E-2</v>
      </c>
      <c r="R357" s="3">
        <v>-3.0428092159548E-2</v>
      </c>
      <c r="S357" s="3">
        <v>1.4356927841493399E-2</v>
      </c>
      <c r="T357" s="3">
        <v>-1.78355290312813E-2</v>
      </c>
      <c r="U357" s="3">
        <v>-5.9178510761434501E-3</v>
      </c>
      <c r="V357" s="3">
        <v>-2.68465798597654E-2</v>
      </c>
    </row>
    <row r="358" spans="2:22">
      <c r="B358" t="s">
        <v>355</v>
      </c>
      <c r="C358" s="3">
        <v>3.3368649018758599E-2</v>
      </c>
      <c r="D358" s="3">
        <v>4.2789223619472398E-2</v>
      </c>
      <c r="E358" s="3">
        <v>4.1954371889750403E-2</v>
      </c>
      <c r="F358" s="3">
        <v>3.5436398254836798E-2</v>
      </c>
      <c r="G358" s="3">
        <v>-0.12467423943797901</v>
      </c>
      <c r="H358" s="3">
        <v>-2.6421403128751301E-2</v>
      </c>
      <c r="I358" s="3">
        <v>-4.1096191612822901E-2</v>
      </c>
      <c r="J358" s="3">
        <v>-3.9218336347304997E-2</v>
      </c>
      <c r="K358" s="3">
        <v>-5.90659049823722E-2</v>
      </c>
      <c r="L358" s="3">
        <v>-1.6226770914120399E-2</v>
      </c>
      <c r="M358" s="3">
        <v>8.9724314882717496E-2</v>
      </c>
      <c r="N358" s="3">
        <v>-3.8451862807388597E-2</v>
      </c>
      <c r="O358" s="3">
        <v>9.4078440922958292E-3</v>
      </c>
      <c r="P358" s="3">
        <v>-1.4876646168646901E-2</v>
      </c>
      <c r="Q358" s="3">
        <v>0.11435169484181</v>
      </c>
      <c r="R358" s="3">
        <v>-1.6985598532347001E-2</v>
      </c>
      <c r="S358" s="3">
        <v>1.61759207191879E-2</v>
      </c>
      <c r="T358" s="3">
        <v>-8.1680044690541506E-2</v>
      </c>
      <c r="U358" s="3">
        <v>-8.6290163037446493E-2</v>
      </c>
      <c r="V358" s="3">
        <v>3.0767807653893801E-2</v>
      </c>
    </row>
    <row r="359" spans="2:22">
      <c r="B359" t="s">
        <v>356</v>
      </c>
      <c r="C359" s="3">
        <v>3.57040209878988E-2</v>
      </c>
      <c r="D359" s="3">
        <v>-4.7125624258130697E-3</v>
      </c>
      <c r="E359" s="3">
        <v>2.8595778814151498E-2</v>
      </c>
      <c r="F359" s="3">
        <v>-2.84247739197428E-2</v>
      </c>
      <c r="G359" s="3">
        <v>-1.41964109615293E-2</v>
      </c>
      <c r="H359" s="3">
        <v>4.57070102338809E-3</v>
      </c>
      <c r="I359" s="3">
        <v>1.57326389631053E-3</v>
      </c>
      <c r="J359" s="3">
        <v>1.6035934835627399E-2</v>
      </c>
      <c r="K359" s="3">
        <v>1.7909696323770301E-2</v>
      </c>
      <c r="L359" s="3">
        <v>1.9111310063998601E-2</v>
      </c>
      <c r="M359" s="3">
        <v>4.1554320655808503E-3</v>
      </c>
      <c r="N359" s="3">
        <v>-1.9193606981173499E-3</v>
      </c>
      <c r="O359" s="3">
        <v>2.2978494803423202E-2</v>
      </c>
      <c r="P359" s="3">
        <v>-4.49856340512306E-2</v>
      </c>
      <c r="Q359" s="3">
        <v>2.3420095402385099E-2</v>
      </c>
      <c r="R359" s="3">
        <v>7.1044615435481E-3</v>
      </c>
      <c r="S359" s="3">
        <v>1.19590018122633E-2</v>
      </c>
      <c r="T359" s="3">
        <v>1.7533167764853499E-2</v>
      </c>
      <c r="U359" s="3">
        <v>5.1914022595391102E-3</v>
      </c>
      <c r="V359" s="3">
        <v>1.9951726386645701E-2</v>
      </c>
    </row>
    <row r="360" spans="2:22">
      <c r="B360" t="s">
        <v>357</v>
      </c>
      <c r="C360" s="3">
        <v>6.5703444848828896E-2</v>
      </c>
      <c r="D360" s="3">
        <v>1.15521859454921E-4</v>
      </c>
      <c r="E360" s="3">
        <v>5.6910053561656897E-3</v>
      </c>
      <c r="F360" s="3">
        <v>4.9236958946206701E-2</v>
      </c>
      <c r="G360" s="3">
        <v>-4.0170886830523798E-2</v>
      </c>
      <c r="H360" s="3">
        <v>-2.2078708640189099E-2</v>
      </c>
      <c r="I360" s="3">
        <v>3.07403423025484E-2</v>
      </c>
      <c r="J360" s="3">
        <v>8.4090757861579896E-3</v>
      </c>
      <c r="K360" s="3">
        <v>1.1528585442496801E-2</v>
      </c>
      <c r="L360" s="3">
        <v>1.7808835157788399E-2</v>
      </c>
      <c r="M360" s="3">
        <v>9.7076662205046002E-2</v>
      </c>
      <c r="N360" s="3">
        <v>7.9626970720239696E-3</v>
      </c>
      <c r="O360" s="3">
        <v>4.7025764424099802E-2</v>
      </c>
      <c r="P360" s="3">
        <v>1.2502002204807701E-3</v>
      </c>
      <c r="Q360" s="3">
        <v>-8.2490881306790304E-2</v>
      </c>
      <c r="R360" s="3">
        <v>-1.15563446811053E-2</v>
      </c>
      <c r="S360" s="3">
        <v>-1.6264915834108402E-2</v>
      </c>
      <c r="T360" s="3">
        <v>7.4939372761946996E-2</v>
      </c>
      <c r="U360" s="3">
        <v>4.0983331826404602E-2</v>
      </c>
      <c r="V360" s="3">
        <v>-2.8444333480288301E-2</v>
      </c>
    </row>
    <row r="361" spans="2:22">
      <c r="B361" t="s">
        <v>358</v>
      </c>
      <c r="C361" s="3">
        <v>4.4222090603506799E-2</v>
      </c>
      <c r="D361" s="3">
        <v>1.8316640771734099E-2</v>
      </c>
      <c r="E361" s="3">
        <v>9.4195912749063804E-3</v>
      </c>
      <c r="F361" s="3">
        <v>-8.95216701729247E-3</v>
      </c>
      <c r="G361" s="3">
        <v>-2.23760071051162E-2</v>
      </c>
      <c r="H361" s="3">
        <v>6.1213329626470898E-3</v>
      </c>
      <c r="I361" s="3">
        <v>2.4302785714123299E-2</v>
      </c>
      <c r="J361" s="3">
        <v>-2.36853870261465E-2</v>
      </c>
      <c r="K361" s="3">
        <v>2.0081846211530599E-2</v>
      </c>
      <c r="L361" s="3">
        <v>-4.6088300089162502E-2</v>
      </c>
      <c r="M361" s="3">
        <v>-1.9829907967310101E-2</v>
      </c>
      <c r="N361" s="3">
        <v>4.7036503097686699E-2</v>
      </c>
      <c r="O361" s="3">
        <v>1.37219760559802E-2</v>
      </c>
      <c r="P361" s="3">
        <v>-5.1335204949261803E-2</v>
      </c>
      <c r="Q361" s="3">
        <v>2.16620236031837E-2</v>
      </c>
      <c r="R361" s="3">
        <v>4.8928233567411099E-3</v>
      </c>
      <c r="S361" s="3">
        <v>-3.6088776625453602E-2</v>
      </c>
      <c r="T361" s="3">
        <v>1.23294334155261E-2</v>
      </c>
      <c r="U361" s="3">
        <v>-2.55978608824359E-3</v>
      </c>
      <c r="V361" s="3">
        <v>-4.4637910949762098E-2</v>
      </c>
    </row>
    <row r="362" spans="2:22">
      <c r="B362" t="s">
        <v>359</v>
      </c>
      <c r="C362" s="3">
        <v>4.2264937957909497E-2</v>
      </c>
      <c r="D362" s="3">
        <v>1.8814666937029299E-2</v>
      </c>
      <c r="E362" s="3">
        <v>2.1985313178266901E-2</v>
      </c>
      <c r="F362" s="3">
        <v>-1.5252127206268701E-2</v>
      </c>
      <c r="G362" s="3">
        <v>9.5682871946414297E-3</v>
      </c>
      <c r="H362" s="3">
        <v>1.0833967414498E-2</v>
      </c>
      <c r="I362" s="3">
        <v>1.04489397036898E-2</v>
      </c>
      <c r="J362" s="3">
        <v>-3.4329006528376199E-2</v>
      </c>
      <c r="K362" s="3">
        <v>4.2560136892265598E-3</v>
      </c>
      <c r="L362" s="3">
        <v>-5.5962466665014601E-2</v>
      </c>
      <c r="M362" s="3">
        <v>-2.6923656132461601E-2</v>
      </c>
      <c r="N362" s="3">
        <v>4.0516432521265099E-2</v>
      </c>
      <c r="O362" s="3">
        <v>2.0853894941055402E-2</v>
      </c>
      <c r="P362" s="3">
        <v>-6.5346589369275496E-2</v>
      </c>
      <c r="Q362" s="3">
        <v>8.4129459742452901E-3</v>
      </c>
      <c r="R362" s="3">
        <v>-6.3982445727661305E-2</v>
      </c>
      <c r="S362" s="3">
        <v>-4.6436400577053498E-2</v>
      </c>
      <c r="T362" s="3">
        <v>9.6665467589029594E-3</v>
      </c>
      <c r="U362" s="3">
        <v>-3.3784895833759501E-2</v>
      </c>
      <c r="V362" s="3">
        <v>-1.5095917322981501E-3</v>
      </c>
    </row>
    <row r="363" spans="2:22">
      <c r="B363" t="s">
        <v>360</v>
      </c>
      <c r="C363" s="3">
        <v>4.0352761159526698E-2</v>
      </c>
      <c r="D363" s="3">
        <v>2.6953197288676199E-2</v>
      </c>
      <c r="E363" s="3">
        <v>-3.2660058212693002E-3</v>
      </c>
      <c r="F363" s="3">
        <v>1.0168286312595601E-2</v>
      </c>
      <c r="G363" s="3">
        <v>-5.2495045529820698E-2</v>
      </c>
      <c r="H363" s="3">
        <v>2.7630580241606199E-2</v>
      </c>
      <c r="I363" s="3">
        <v>-2.4451210603156298E-3</v>
      </c>
      <c r="J363" s="3">
        <v>-1.42410666106665E-2</v>
      </c>
      <c r="K363" s="3">
        <v>2.4403283384293099E-2</v>
      </c>
      <c r="L363" s="3">
        <v>-9.7866200124772495E-3</v>
      </c>
      <c r="M363" s="3">
        <v>1.1905896560910199E-2</v>
      </c>
      <c r="N363" s="3">
        <v>2.2411653463027099E-2</v>
      </c>
      <c r="O363" s="3">
        <v>1.9080175356728402E-2</v>
      </c>
      <c r="P363" s="3">
        <v>-1.6038647270014399E-2</v>
      </c>
      <c r="Q363" s="3">
        <v>-1.31073851872772E-4</v>
      </c>
      <c r="R363" s="3">
        <v>-3.8621188425958901E-2</v>
      </c>
      <c r="S363" s="3">
        <v>3.4793806977010698E-2</v>
      </c>
      <c r="T363" s="3">
        <v>-4.8900682633137198E-3</v>
      </c>
      <c r="U363" s="3">
        <v>2.5916976308497899E-2</v>
      </c>
      <c r="V363" s="3">
        <v>-4.00908936115381E-2</v>
      </c>
    </row>
    <row r="364" spans="2:22">
      <c r="B364" t="s">
        <v>361</v>
      </c>
      <c r="C364" s="3">
        <v>1.49022132169333E-2</v>
      </c>
      <c r="D364" s="3">
        <v>-6.5495983535335403E-3</v>
      </c>
      <c r="E364" s="3">
        <v>1.1877917877516599E-2</v>
      </c>
      <c r="F364" s="3">
        <v>2.47676307725143E-3</v>
      </c>
      <c r="G364" s="3">
        <v>-9.3394216415672096E-3</v>
      </c>
      <c r="H364" s="3">
        <v>-4.1458862669457499E-3</v>
      </c>
      <c r="I364" s="3">
        <v>-2.55064273399697E-2</v>
      </c>
      <c r="J364" s="3">
        <v>-1.27339229627984E-3</v>
      </c>
      <c r="K364" s="3">
        <v>-5.7256624088964203E-2</v>
      </c>
      <c r="L364" s="3">
        <v>5.6657468757737696E-3</v>
      </c>
      <c r="M364" s="3">
        <v>3.0916395749905099E-2</v>
      </c>
      <c r="N364" s="3">
        <v>-2.6005060321872001E-2</v>
      </c>
      <c r="O364" s="3">
        <v>-1.7101216045028199E-2</v>
      </c>
      <c r="P364" s="3">
        <v>-7.4186034762251898E-2</v>
      </c>
      <c r="Q364" s="3">
        <v>8.0573257222293498E-3</v>
      </c>
      <c r="R364" s="3">
        <v>1.36684836548492E-3</v>
      </c>
      <c r="S364" s="3">
        <v>9.22281571595981E-4</v>
      </c>
      <c r="T364" s="3">
        <v>-9.6593753287305805E-3</v>
      </c>
      <c r="U364" s="3">
        <v>4.3442835389648299E-2</v>
      </c>
      <c r="V364" s="3">
        <v>2.7532891196016599E-2</v>
      </c>
    </row>
    <row r="365" spans="2:22">
      <c r="B365" t="s">
        <v>362</v>
      </c>
      <c r="C365" s="3">
        <v>1.4358232790463299E-2</v>
      </c>
      <c r="D365" s="3">
        <v>4.2900922003172602E-2</v>
      </c>
      <c r="E365" s="3">
        <v>-6.5501518803343598E-3</v>
      </c>
      <c r="F365" s="3">
        <v>2.59055227296031E-3</v>
      </c>
      <c r="G365" s="3">
        <v>-4.1967021780026703E-2</v>
      </c>
      <c r="H365" s="3">
        <v>6.2607067778976497E-2</v>
      </c>
      <c r="I365" s="3">
        <v>-4.6274627768577201E-2</v>
      </c>
      <c r="J365" s="3">
        <v>1.31516321281467E-2</v>
      </c>
      <c r="K365" s="3">
        <v>-5.9236529842980699E-3</v>
      </c>
      <c r="L365" s="3">
        <v>3.25801139694104E-2</v>
      </c>
      <c r="M365" s="3">
        <v>9.8724322155767704E-3</v>
      </c>
      <c r="N365" s="3">
        <v>5.0715408055265698E-2</v>
      </c>
      <c r="O365" s="3">
        <v>2.8979979931346801E-2</v>
      </c>
      <c r="P365" s="3">
        <v>1.1444140843942499E-2</v>
      </c>
      <c r="Q365" s="3">
        <v>-4.81639527101448E-2</v>
      </c>
      <c r="R365" s="3">
        <v>-6.2531196141652701E-2</v>
      </c>
      <c r="S365" s="3">
        <v>6.1287987326711799E-2</v>
      </c>
      <c r="T365" s="3">
        <v>-2.6657011361082799E-3</v>
      </c>
      <c r="U365" s="3">
        <v>5.9888789954934303E-2</v>
      </c>
      <c r="V365" s="3">
        <v>-7.8719302716806494E-2</v>
      </c>
    </row>
    <row r="366" spans="2:22">
      <c r="B366" t="s">
        <v>363</v>
      </c>
      <c r="C366" s="3">
        <v>3.1407992753858797E-2</v>
      </c>
      <c r="D366" s="3">
        <v>1.20780730600235E-2</v>
      </c>
      <c r="E366" s="3">
        <v>8.2767303709162E-3</v>
      </c>
      <c r="F366" s="3">
        <v>2.4225311405836401E-3</v>
      </c>
      <c r="G366" s="3">
        <v>-4.2116393485763497E-3</v>
      </c>
      <c r="H366" s="3">
        <v>3.4635759355284498E-2</v>
      </c>
      <c r="I366" s="3">
        <v>-1.9906020952226598E-3</v>
      </c>
      <c r="J366" s="3">
        <v>7.4378486844089197E-3</v>
      </c>
      <c r="K366" s="3">
        <v>3.05476197079966E-2</v>
      </c>
      <c r="L366" s="3">
        <v>4.9189102184036002E-3</v>
      </c>
      <c r="M366" s="3">
        <v>9.0973623823535806E-3</v>
      </c>
      <c r="N366" s="3">
        <v>7.3258032568094102E-3</v>
      </c>
      <c r="O366" s="3">
        <v>-1.50967818586062E-2</v>
      </c>
      <c r="P366" s="3">
        <v>-1.77831232792255E-3</v>
      </c>
      <c r="Q366" s="3">
        <v>-5.0565354072208801E-2</v>
      </c>
      <c r="R366" s="3">
        <v>2.9789860090099499E-2</v>
      </c>
      <c r="S366" s="3">
        <v>4.0576364479563698E-2</v>
      </c>
      <c r="T366" s="3">
        <v>2.7528913966205298E-2</v>
      </c>
      <c r="U366" s="3">
        <v>-7.9382275359501195E-2</v>
      </c>
      <c r="V366" s="3">
        <v>-4.3604752233604299E-2</v>
      </c>
    </row>
    <row r="367" spans="2:22">
      <c r="B367" t="s">
        <v>364</v>
      </c>
      <c r="C367" s="3">
        <v>-4.6649879873711299E-3</v>
      </c>
      <c r="D367" s="3">
        <v>-1.50193033865087E-3</v>
      </c>
      <c r="E367" s="3">
        <v>2.33941858886005E-2</v>
      </c>
      <c r="F367" s="3">
        <v>-1.3701586839680899E-2</v>
      </c>
      <c r="G367" s="3">
        <v>2.3615972277573699E-2</v>
      </c>
      <c r="H367" s="3">
        <v>2.3461230049709399E-2</v>
      </c>
      <c r="I367" s="3">
        <v>-1.8015190432962E-2</v>
      </c>
      <c r="J367" s="3">
        <v>1.18296124902023E-2</v>
      </c>
      <c r="K367" s="3">
        <v>-5.2458633898700997E-3</v>
      </c>
      <c r="L367" s="3">
        <v>1.9992115416829499E-2</v>
      </c>
      <c r="M367" s="3">
        <v>1.0892019035666901E-4</v>
      </c>
      <c r="N367" s="3">
        <v>1.9889550564210399E-3</v>
      </c>
      <c r="O367" s="3">
        <v>-2.4112364488736598E-3</v>
      </c>
      <c r="P367" s="3">
        <v>-6.6829943246493901E-3</v>
      </c>
      <c r="Q367" s="3">
        <v>-2.2152122818008602E-2</v>
      </c>
      <c r="R367" s="3">
        <v>-6.7521137339159E-3</v>
      </c>
      <c r="S367" s="3">
        <v>1.21390570710284E-2</v>
      </c>
      <c r="T367" s="3">
        <v>9.2051852117197696E-3</v>
      </c>
      <c r="U367" s="3">
        <v>5.7858081346601996E-3</v>
      </c>
      <c r="V367" s="3">
        <v>4.0612484342451302E-3</v>
      </c>
    </row>
    <row r="368" spans="2:22">
      <c r="B368" t="s">
        <v>365</v>
      </c>
      <c r="C368" s="3">
        <v>3.5062776038326499E-2</v>
      </c>
      <c r="D368" s="3">
        <v>-8.3903294239445307E-3</v>
      </c>
      <c r="E368" s="3">
        <v>1.65980884255711E-2</v>
      </c>
      <c r="F368" s="3">
        <v>-9.1787926338838307E-3</v>
      </c>
      <c r="G368" s="3">
        <v>-4.5957492630599103E-3</v>
      </c>
      <c r="H368" s="3">
        <v>-4.9789523805197501E-2</v>
      </c>
      <c r="I368" s="3">
        <v>-7.09508287122366E-3</v>
      </c>
      <c r="J368" s="3">
        <v>-1.5193540064053801E-2</v>
      </c>
      <c r="K368" s="3">
        <v>-2.2796190954287001E-2</v>
      </c>
      <c r="L368" s="3">
        <v>1.2651084964379399E-2</v>
      </c>
      <c r="M368" s="3">
        <v>5.5254612198901796E-3</v>
      </c>
      <c r="N368" s="3">
        <v>-3.6988937152187699E-2</v>
      </c>
      <c r="O368" s="3">
        <v>2.2002482531383802E-3</v>
      </c>
      <c r="P368" s="3">
        <v>-7.5098482834128899E-3</v>
      </c>
      <c r="Q368" s="3">
        <v>-4.2907862710573298E-3</v>
      </c>
      <c r="R368" s="3">
        <v>-3.1864813651561102E-2</v>
      </c>
      <c r="S368" s="3">
        <v>2.40504543455239E-2</v>
      </c>
      <c r="T368" s="3">
        <v>-5.9501138462149795E-4</v>
      </c>
      <c r="U368" s="3">
        <v>1.3285188506971701E-2</v>
      </c>
      <c r="V368" s="3">
        <v>-7.0736908459351697E-3</v>
      </c>
    </row>
    <row r="369" spans="2:22">
      <c r="B369" t="s">
        <v>366</v>
      </c>
      <c r="C369" s="3">
        <v>1.7309528542589901E-2</v>
      </c>
      <c r="D369" s="3">
        <v>4.2115812340765502E-2</v>
      </c>
      <c r="E369" s="3">
        <v>3.2292710303995199E-2</v>
      </c>
      <c r="F369" s="3">
        <v>-5.6751437860639603E-2</v>
      </c>
      <c r="G369" s="3">
        <v>4.28300569519953E-2</v>
      </c>
      <c r="H369" s="3">
        <v>-1.23454712657186E-2</v>
      </c>
      <c r="I369" s="3">
        <v>-1.8198719883010101E-3</v>
      </c>
      <c r="J369" s="3">
        <v>4.2645547071945098E-3</v>
      </c>
      <c r="K369" s="3">
        <v>3.8134822652502703E-2</v>
      </c>
      <c r="L369" s="3">
        <v>2.5823361875553901E-4</v>
      </c>
      <c r="M369" s="3">
        <v>-9.3697426417958599E-3</v>
      </c>
      <c r="N369" s="3">
        <v>3.0969048135374298E-3</v>
      </c>
      <c r="O369" s="3">
        <v>-2.7229011111350201E-2</v>
      </c>
      <c r="P369" s="3">
        <v>2.40724923845522E-2</v>
      </c>
      <c r="Q369" s="3">
        <v>-1.6497801007403199E-2</v>
      </c>
      <c r="R369" s="3">
        <v>-1.7154989739609501E-2</v>
      </c>
      <c r="S369" s="3">
        <v>2.94176969164122E-2</v>
      </c>
      <c r="T369" s="3">
        <v>7.10818427806921E-3</v>
      </c>
      <c r="U369" s="3">
        <v>-1.6532427355575099E-3</v>
      </c>
      <c r="V369" s="3">
        <v>-1.51243539866611E-2</v>
      </c>
    </row>
    <row r="370" spans="2:22">
      <c r="B370" t="s">
        <v>367</v>
      </c>
      <c r="C370" s="3">
        <v>-2.1613637704657698E-2</v>
      </c>
      <c r="D370" s="3">
        <v>1.8141137329710198E-2</v>
      </c>
      <c r="E370" s="3">
        <v>-2.1176667919262801E-2</v>
      </c>
      <c r="F370" s="3">
        <v>-5.8587405078951004E-3</v>
      </c>
      <c r="G370" s="3">
        <v>1.8893794863886801E-2</v>
      </c>
      <c r="H370" s="3">
        <v>-2.7857431043932401E-2</v>
      </c>
      <c r="I370" s="3">
        <v>-4.9743888801607704E-3</v>
      </c>
      <c r="J370" s="3">
        <v>-1.27722331436132E-2</v>
      </c>
      <c r="K370" s="3">
        <v>-1.0969174203927699E-2</v>
      </c>
      <c r="L370" s="3">
        <v>-8.5737760105727596E-3</v>
      </c>
      <c r="M370" s="3">
        <v>5.3239408991232499E-3</v>
      </c>
      <c r="N370" s="3">
        <v>1.1135441532997999E-2</v>
      </c>
      <c r="O370" s="3">
        <v>-8.7496535978863199E-3</v>
      </c>
      <c r="P370" s="3">
        <v>-2.5824254481327E-2</v>
      </c>
      <c r="Q370" s="3">
        <v>8.0612553503414501E-3</v>
      </c>
      <c r="R370" s="3">
        <v>-9.7028595746823099E-3</v>
      </c>
      <c r="S370" s="3">
        <v>-1.47471256200556E-2</v>
      </c>
      <c r="T370" s="3">
        <v>2.7066228797494998E-2</v>
      </c>
      <c r="U370" s="3">
        <v>1.4220039440113101E-2</v>
      </c>
      <c r="V370" s="3">
        <v>7.7251235857897999E-3</v>
      </c>
    </row>
    <row r="371" spans="2:22">
      <c r="B371" t="s">
        <v>368</v>
      </c>
      <c r="C371" s="3">
        <v>1.8496144211289599E-2</v>
      </c>
      <c r="D371" s="3">
        <v>-2.41436118786898E-2</v>
      </c>
      <c r="E371" s="3">
        <v>6.2690039383653196E-2</v>
      </c>
      <c r="F371" s="3">
        <v>-2.7378019646919799E-2</v>
      </c>
      <c r="G371" s="3">
        <v>2.0104696590073301E-2</v>
      </c>
      <c r="H371" s="3">
        <v>1.9116753814913401E-2</v>
      </c>
      <c r="I371" s="3">
        <v>-5.3675395123559698E-2</v>
      </c>
      <c r="J371" s="3">
        <v>-2.4590468019741198E-3</v>
      </c>
      <c r="K371" s="3">
        <v>-2.9926429795720501E-2</v>
      </c>
      <c r="L371" s="3">
        <v>4.8510399141274703E-2</v>
      </c>
      <c r="M371" s="3">
        <v>3.7169040349375099E-2</v>
      </c>
      <c r="N371" s="3">
        <v>-3.5497381660481099E-3</v>
      </c>
      <c r="O371" s="3">
        <v>4.1179678526265903E-2</v>
      </c>
      <c r="P371" s="3">
        <v>1.84623618247159E-2</v>
      </c>
      <c r="Q371" s="3">
        <v>1.3510156837114E-2</v>
      </c>
      <c r="R371" s="3">
        <v>8.4153732871631599E-3</v>
      </c>
      <c r="S371" s="3">
        <v>3.6481952961223897E-2</v>
      </c>
      <c r="T371" s="3">
        <v>-1.7824702598976999E-3</v>
      </c>
      <c r="U371" s="3">
        <v>8.63805631705695E-3</v>
      </c>
      <c r="V371" s="3">
        <v>3.4753798737966697E-2</v>
      </c>
    </row>
    <row r="372" spans="2:22">
      <c r="B372" t="s">
        <v>369</v>
      </c>
      <c r="C372" s="3">
        <v>-1.14490930454839E-2</v>
      </c>
      <c r="D372" s="3">
        <v>4.6547502784519898E-2</v>
      </c>
      <c r="E372" s="3">
        <v>-2.3558815312133299E-2</v>
      </c>
      <c r="F372" s="3">
        <v>-1.76092400709177E-2</v>
      </c>
      <c r="G372" s="3">
        <v>-1.2429195763079E-2</v>
      </c>
      <c r="H372" s="3">
        <v>-6.0322619362666104E-4</v>
      </c>
      <c r="I372" s="3">
        <v>-4.7520741835491301E-3</v>
      </c>
      <c r="J372" s="3">
        <v>2.7532311318851001E-2</v>
      </c>
      <c r="K372" s="3">
        <v>3.1043560930349601E-2</v>
      </c>
      <c r="L372" s="3">
        <v>9.0520481348934398E-4</v>
      </c>
      <c r="M372" s="3">
        <v>-8.5501764647775598E-3</v>
      </c>
      <c r="N372" s="3">
        <v>-1.7510285059757099E-2</v>
      </c>
      <c r="O372" s="3">
        <v>5.7686900303871198E-3</v>
      </c>
      <c r="P372" s="3">
        <v>-1.0301928522954E-2</v>
      </c>
      <c r="Q372" s="3">
        <v>-1.1450845788910299E-2</v>
      </c>
      <c r="R372" s="3">
        <v>1.5439497846796E-2</v>
      </c>
      <c r="S372" s="3">
        <v>1.4507332354078299E-2</v>
      </c>
      <c r="T372" s="3">
        <v>-4.2474273821226797E-3</v>
      </c>
      <c r="U372" s="3">
        <v>-2.08059467191722E-2</v>
      </c>
      <c r="V372" s="3">
        <v>-1.6746113433780501E-2</v>
      </c>
    </row>
    <row r="373" spans="2:22">
      <c r="B373" t="s">
        <v>370</v>
      </c>
      <c r="C373" s="3">
        <v>3.3248114142703698E-2</v>
      </c>
      <c r="D373" s="3">
        <v>1.23911032756698E-2</v>
      </c>
      <c r="E373" s="3">
        <v>-1.32845660691383E-3</v>
      </c>
      <c r="F373" s="3">
        <v>-9.7262786283501407E-3</v>
      </c>
      <c r="G373" s="3">
        <v>-3.2502589926745498E-2</v>
      </c>
      <c r="H373" s="3">
        <v>1.91677321252899E-2</v>
      </c>
      <c r="I373" s="3">
        <v>1.17589296460665E-2</v>
      </c>
      <c r="J373" s="3">
        <v>3.30044004484423E-2</v>
      </c>
      <c r="K373" s="3">
        <v>3.4171922804954603E-2</v>
      </c>
      <c r="L373" s="3">
        <v>8.7213777742569092E-3</v>
      </c>
      <c r="M373" s="3">
        <v>1.4178169089691199E-3</v>
      </c>
      <c r="N373" s="3">
        <v>7.8847752926450194E-3</v>
      </c>
      <c r="O373" s="3">
        <v>3.0563253416850102E-2</v>
      </c>
      <c r="P373" s="3">
        <v>-7.3288805801342005E-2</v>
      </c>
      <c r="Q373" s="3">
        <v>-1.6010608307046401E-2</v>
      </c>
      <c r="R373" s="3">
        <v>-3.2937777997909201E-2</v>
      </c>
      <c r="S373" s="3">
        <v>-8.3025563708354292E-3</v>
      </c>
      <c r="T373" s="3">
        <v>1.60360574538276E-2</v>
      </c>
      <c r="U373" s="3">
        <v>2.8727659591997298E-3</v>
      </c>
      <c r="V373" s="3">
        <v>6.4279353717626705E-2</v>
      </c>
    </row>
    <row r="374" spans="2:22">
      <c r="B374" t="s">
        <v>371</v>
      </c>
      <c r="C374" s="3">
        <v>3.43169811702083E-3</v>
      </c>
      <c r="D374" s="3">
        <v>-1.19394224341013E-4</v>
      </c>
      <c r="E374" s="3">
        <v>2.2383569430123799E-3</v>
      </c>
      <c r="F374" s="3">
        <v>2.0953898032565199E-3</v>
      </c>
      <c r="G374" s="3">
        <v>7.2306952065320203E-3</v>
      </c>
      <c r="H374" s="3">
        <v>5.1342572218382402E-3</v>
      </c>
      <c r="I374" s="3">
        <v>1.05655800095829E-2</v>
      </c>
      <c r="J374" s="3">
        <v>-5.1678088177164998E-3</v>
      </c>
      <c r="K374" s="3">
        <v>-1.26259712770866E-2</v>
      </c>
      <c r="L374" s="3">
        <v>9.3168691825935E-4</v>
      </c>
      <c r="M374" s="3">
        <v>4.7063520705098701E-3</v>
      </c>
      <c r="N374" s="3">
        <v>-6.8629102043279103E-3</v>
      </c>
      <c r="O374" s="3">
        <v>-1.7687015109006599E-2</v>
      </c>
      <c r="P374" s="3">
        <v>-6.3259530762228297E-3</v>
      </c>
      <c r="Q374" s="3">
        <v>1.6267256247676099E-3</v>
      </c>
      <c r="R374" s="3">
        <v>-5.3432590777111096E-3</v>
      </c>
      <c r="S374" s="3">
        <v>2.2417213785438702E-3</v>
      </c>
      <c r="T374" s="3">
        <v>-6.8123844917238304E-3</v>
      </c>
      <c r="U374" s="3">
        <v>-7.9298856184631698E-4</v>
      </c>
      <c r="V374" s="3">
        <v>1.7522735663932001E-3</v>
      </c>
    </row>
    <row r="375" spans="2:22">
      <c r="B375" t="s">
        <v>372</v>
      </c>
      <c r="C375" s="3">
        <v>1.94158153481294E-2</v>
      </c>
      <c r="D375" s="3">
        <v>8.9162623601636598E-2</v>
      </c>
      <c r="E375" s="3">
        <v>-6.8901837835844096E-2</v>
      </c>
      <c r="F375" s="3">
        <v>-4.2625040848695197E-3</v>
      </c>
      <c r="G375" s="3">
        <v>1.13941544390376E-2</v>
      </c>
      <c r="H375" s="3">
        <v>-1.8613277167374601E-2</v>
      </c>
      <c r="I375" s="3">
        <v>-2.8811108267318E-2</v>
      </c>
      <c r="J375" s="3">
        <v>5.4747742601555004E-3</v>
      </c>
      <c r="K375" s="3">
        <v>-2.6322541706113201E-2</v>
      </c>
      <c r="L375" s="3">
        <v>2.74150774935216E-3</v>
      </c>
      <c r="M375" s="3">
        <v>-2.020643138666E-2</v>
      </c>
      <c r="N375" s="3">
        <v>4.0374734157755899E-3</v>
      </c>
      <c r="O375" s="3">
        <v>2.1707028412788001E-2</v>
      </c>
      <c r="P375" s="3">
        <v>-1.26324373863892E-2</v>
      </c>
      <c r="Q375" s="3">
        <v>6.20289020548166E-2</v>
      </c>
      <c r="R375" s="3">
        <v>-0.101344366851898</v>
      </c>
      <c r="S375" s="3">
        <v>6.7613676525960204E-2</v>
      </c>
      <c r="T375" s="3">
        <v>-9.6336865569806501E-2</v>
      </c>
      <c r="U375" s="3">
        <v>2.2033519144414E-2</v>
      </c>
      <c r="V375" s="3">
        <v>-2.0712508526441499E-2</v>
      </c>
    </row>
    <row r="376" spans="2:22">
      <c r="B376" t="s">
        <v>373</v>
      </c>
      <c r="C376" s="3">
        <v>-2.69326460067691E-2</v>
      </c>
      <c r="D376" s="3">
        <v>3.11058590810173E-2</v>
      </c>
      <c r="E376" s="3">
        <v>-3.8184163938483E-2</v>
      </c>
      <c r="F376" s="3">
        <v>-6.3467866187691098E-3</v>
      </c>
      <c r="G376" s="3">
        <v>3.4851185238772397E-2</v>
      </c>
      <c r="H376" s="3">
        <v>-3.84543009681418E-2</v>
      </c>
      <c r="I376" s="3">
        <v>-1.024552054689E-4</v>
      </c>
      <c r="J376" s="3">
        <v>-1.5780871269744399E-2</v>
      </c>
      <c r="K376" s="3">
        <v>-2.0146976361080201E-2</v>
      </c>
      <c r="L376" s="3">
        <v>-9.8516148287926993E-3</v>
      </c>
      <c r="M376" s="3">
        <v>3.55004061245052E-3</v>
      </c>
      <c r="N376" s="3">
        <v>1.15425952545926E-2</v>
      </c>
      <c r="O376" s="3">
        <v>-1.5916170777789399E-2</v>
      </c>
      <c r="P376" s="3">
        <v>-3.5687445425758399E-2</v>
      </c>
      <c r="Q376" s="3">
        <v>1.5229806926795E-2</v>
      </c>
      <c r="R376" s="3">
        <v>-2.313644080742E-2</v>
      </c>
      <c r="S376" s="3">
        <v>-2.75204022992156E-2</v>
      </c>
      <c r="T376" s="3">
        <v>4.3933131105876801E-2</v>
      </c>
      <c r="U376" s="3">
        <v>1.13976791991789E-2</v>
      </c>
      <c r="V376" s="3">
        <v>2.0625489884950499E-2</v>
      </c>
    </row>
    <row r="377" spans="2:22">
      <c r="B377" t="s">
        <v>374</v>
      </c>
      <c r="C377" s="3">
        <v>0.110719632522418</v>
      </c>
      <c r="D377" s="3">
        <v>-1.2834345105813599E-3</v>
      </c>
      <c r="E377" s="3">
        <v>-1.7573159918683301E-2</v>
      </c>
      <c r="F377" s="3">
        <v>9.7099056991156604E-2</v>
      </c>
      <c r="G377" s="3">
        <v>-2.5790507881464302E-2</v>
      </c>
      <c r="H377" s="3">
        <v>0.15568923376037699</v>
      </c>
      <c r="I377" s="3">
        <v>6.5121113188635296E-2</v>
      </c>
      <c r="J377" s="3">
        <v>6.8078181507252103E-2</v>
      </c>
      <c r="K377" s="3">
        <v>-5.4940023755190297E-2</v>
      </c>
      <c r="L377" s="3">
        <v>6.8043496268581097E-2</v>
      </c>
      <c r="M377" s="3">
        <v>-4.2958320687259598E-2</v>
      </c>
      <c r="N377" s="3">
        <v>-3.1061455238528799E-2</v>
      </c>
      <c r="O377" s="3">
        <v>-1.37277771499977E-2</v>
      </c>
      <c r="P377" s="3">
        <v>0.106481290546267</v>
      </c>
      <c r="Q377" s="3">
        <v>-2.4970322527365502E-2</v>
      </c>
      <c r="R377" s="3">
        <v>2.1855252677073E-2</v>
      </c>
      <c r="S377" s="3">
        <v>-2.4071687550554999E-2</v>
      </c>
      <c r="T377" s="3">
        <v>-4.8058959775642398E-3</v>
      </c>
      <c r="U377" s="3">
        <v>-8.0537107282462897E-2</v>
      </c>
      <c r="V377" s="3">
        <v>1.7542279213907701E-2</v>
      </c>
    </row>
    <row r="378" spans="2:22">
      <c r="B378" t="s">
        <v>375</v>
      </c>
      <c r="C378" s="3">
        <v>3.8459150627314698E-2</v>
      </c>
      <c r="D378" s="3">
        <v>1.24432577689794E-2</v>
      </c>
      <c r="E378" s="3">
        <v>1.1960207137007399E-3</v>
      </c>
      <c r="F378" s="3">
        <v>1.21821192499467E-2</v>
      </c>
      <c r="G378" s="3">
        <v>-1.47855184702427E-2</v>
      </c>
      <c r="H378" s="3">
        <v>1.30885994602241E-2</v>
      </c>
      <c r="I378" s="3">
        <v>-9.4423714895501502E-3</v>
      </c>
      <c r="J378" s="3">
        <v>-2.7942461216191102E-2</v>
      </c>
      <c r="K378" s="3">
        <v>-7.4304217123498297E-3</v>
      </c>
      <c r="L378" s="3">
        <v>2.2181283108708102E-3</v>
      </c>
      <c r="M378" s="3">
        <v>-1.38415590575464E-2</v>
      </c>
      <c r="N378" s="3">
        <v>-1.12070704821932E-2</v>
      </c>
      <c r="O378" s="3">
        <v>1.2310292546228899E-2</v>
      </c>
      <c r="P378" s="3">
        <v>4.3112825850703397E-2</v>
      </c>
      <c r="Q378" s="3">
        <v>7.8309618114015302E-3</v>
      </c>
      <c r="R378" s="3">
        <v>-2.2763797325481901E-2</v>
      </c>
      <c r="S378" s="3">
        <v>2.9829899957773499E-2</v>
      </c>
      <c r="T378" s="3">
        <v>-1.8687353237895499E-2</v>
      </c>
      <c r="U378" s="3">
        <v>5.7351612777867501E-3</v>
      </c>
      <c r="V378" s="3">
        <v>-3.5033215856447503E-2</v>
      </c>
    </row>
    <row r="379" spans="2:22">
      <c r="B379" t="s">
        <v>376</v>
      </c>
      <c r="C379" s="3">
        <v>4.0377341640734303E-2</v>
      </c>
      <c r="D379" s="3">
        <v>-9.3467040566861202E-3</v>
      </c>
      <c r="E379" s="3">
        <v>7.3103128742998602E-3</v>
      </c>
      <c r="F379" s="3">
        <v>2.6153995129307901E-2</v>
      </c>
      <c r="G379" s="3">
        <v>-1.7974324786983398E-2</v>
      </c>
      <c r="H379" s="3">
        <v>5.7590731828266503E-2</v>
      </c>
      <c r="I379" s="3">
        <v>2.1702207527246602E-2</v>
      </c>
      <c r="J379" s="3">
        <v>2.76042502720256E-2</v>
      </c>
      <c r="K379" s="3">
        <v>-6.4446079379731997E-3</v>
      </c>
      <c r="L379" s="3">
        <v>2.79290300734014E-2</v>
      </c>
      <c r="M379" s="3">
        <v>-1.36766978047101E-2</v>
      </c>
      <c r="N379" s="3">
        <v>-2.4632883399739999E-2</v>
      </c>
      <c r="O379" s="3">
        <v>2.9759208637894101E-4</v>
      </c>
      <c r="P379" s="3">
        <v>4.56036585008106E-2</v>
      </c>
      <c r="Q379" s="3">
        <v>-9.8828537046380793E-3</v>
      </c>
      <c r="R379" s="3">
        <v>1.24701675287275E-2</v>
      </c>
      <c r="S379" s="3">
        <v>8.7019758154970994E-3</v>
      </c>
      <c r="T379" s="3">
        <v>-1.7895981269235601E-2</v>
      </c>
      <c r="U379" s="3">
        <v>-3.02112872857144E-2</v>
      </c>
      <c r="V379" s="3">
        <v>1.16101559553159E-3</v>
      </c>
    </row>
    <row r="380" spans="2:22">
      <c r="B380" t="s">
        <v>377</v>
      </c>
      <c r="C380" s="3">
        <v>2.1785836494239801E-2</v>
      </c>
      <c r="D380" s="3">
        <v>6.2036055063079298E-2</v>
      </c>
      <c r="E380" s="3">
        <v>-4.5836150992834397E-2</v>
      </c>
      <c r="F380" s="3">
        <v>4.4317835267037697E-2</v>
      </c>
      <c r="G380" s="3">
        <v>-1.87228221038876E-2</v>
      </c>
      <c r="H380" s="3">
        <v>8.0239079006892301E-3</v>
      </c>
      <c r="I380" s="3">
        <v>4.0436360109627902E-2</v>
      </c>
      <c r="J380" s="3">
        <v>-4.5257470420306603E-2</v>
      </c>
      <c r="K380" s="3">
        <v>2.9980821235248499E-2</v>
      </c>
      <c r="L380" s="3">
        <v>2.4792989770723299E-2</v>
      </c>
      <c r="M380" s="3">
        <v>1.11505318841314E-2</v>
      </c>
      <c r="N380" s="3">
        <v>-2.6686414701570299E-3</v>
      </c>
      <c r="O380" s="3">
        <v>-2.7307365482566299E-3</v>
      </c>
      <c r="P380" s="3">
        <v>7.9352840458879498E-2</v>
      </c>
      <c r="Q380" s="3">
        <v>-2.29470034439093E-3</v>
      </c>
      <c r="R380" s="3">
        <v>-7.5837652033701797E-2</v>
      </c>
      <c r="S380" s="3">
        <v>9.7743067135341394E-2</v>
      </c>
      <c r="T380" s="3">
        <v>-6.9672246806825405E-2</v>
      </c>
      <c r="U380" s="3">
        <v>9.0787728956856807E-3</v>
      </c>
      <c r="V380" s="3">
        <v>1.7900052584431999E-2</v>
      </c>
    </row>
    <row r="381" spans="2:22">
      <c r="B381" t="s">
        <v>378</v>
      </c>
      <c r="C381" s="3">
        <v>4.6158877171334697E-2</v>
      </c>
      <c r="D381" s="3">
        <v>4.5356361362192399E-3</v>
      </c>
      <c r="E381" s="3">
        <v>1.10049161471169E-2</v>
      </c>
      <c r="F381" s="3">
        <v>7.2066369180410301E-3</v>
      </c>
      <c r="G381" s="3">
        <v>7.7197397376882401E-3</v>
      </c>
      <c r="H381" s="3">
        <v>-2.4489611465686401E-2</v>
      </c>
      <c r="I381" s="3">
        <v>-7.5981758542640896E-3</v>
      </c>
      <c r="J381" s="3">
        <v>-2.41552077225589E-2</v>
      </c>
      <c r="K381" s="3">
        <v>-1.15472432941077E-2</v>
      </c>
      <c r="L381" s="3">
        <v>1.6855793605382701E-4</v>
      </c>
      <c r="M381" s="3">
        <v>-5.117851242325E-3</v>
      </c>
      <c r="N381" s="3">
        <v>-3.5267536595486003E-2</v>
      </c>
      <c r="O381" s="3">
        <v>3.1577536799267003E-2</v>
      </c>
      <c r="P381" s="3">
        <v>4.0661736021768001E-2</v>
      </c>
      <c r="Q381" s="3">
        <v>3.7887485942269599E-3</v>
      </c>
      <c r="R381" s="3">
        <v>-5.5540800458352699E-3</v>
      </c>
      <c r="S381" s="3">
        <v>3.4368478987666103E-2</v>
      </c>
      <c r="T381" s="3">
        <v>-1.32378103112787E-2</v>
      </c>
      <c r="U381" s="3">
        <v>3.5645297592299401E-3</v>
      </c>
      <c r="V381" s="3">
        <v>-2.4417230435115501E-2</v>
      </c>
    </row>
    <row r="382" spans="2:22">
      <c r="B382" t="s">
        <v>379</v>
      </c>
      <c r="C382" s="3">
        <v>2.8614102745997499E-2</v>
      </c>
      <c r="D382" s="3">
        <v>2.2737354549665099E-2</v>
      </c>
      <c r="E382" s="3">
        <v>-1.1753509127422001E-2</v>
      </c>
      <c r="F382" s="3">
        <v>1.36663810893927E-2</v>
      </c>
      <c r="G382" s="3">
        <v>-4.1121543545398501E-2</v>
      </c>
      <c r="H382" s="3">
        <v>6.1004112613863001E-2</v>
      </c>
      <c r="I382" s="3">
        <v>-1.6558019846984601E-2</v>
      </c>
      <c r="J382" s="3">
        <v>-2.61513110178868E-2</v>
      </c>
      <c r="K382" s="3">
        <v>2.5551002731885402E-3</v>
      </c>
      <c r="L382" s="3">
        <v>5.8330656314612402E-3</v>
      </c>
      <c r="M382" s="3">
        <v>-3.19409585206748E-2</v>
      </c>
      <c r="N382" s="3">
        <v>1.7240777567792201E-2</v>
      </c>
      <c r="O382" s="3">
        <v>-1.67360196363621E-2</v>
      </c>
      <c r="P382" s="3">
        <v>4.2186993017122698E-2</v>
      </c>
      <c r="Q382" s="3">
        <v>2.0193426958067098E-2</v>
      </c>
      <c r="R382" s="3">
        <v>-4.1196171133214797E-2</v>
      </c>
      <c r="S382" s="3">
        <v>2.0983417849048398E-2</v>
      </c>
      <c r="T382" s="3">
        <v>-2.8823442861370199E-2</v>
      </c>
      <c r="U382" s="3">
        <v>1.24648306332067E-2</v>
      </c>
      <c r="V382" s="3">
        <v>-4.6992190556719902E-2</v>
      </c>
    </row>
    <row r="383" spans="2:22">
      <c r="B383" t="s">
        <v>380</v>
      </c>
      <c r="C383" s="3">
        <v>-1.6677795934071999E-2</v>
      </c>
      <c r="D383" s="3">
        <v>5.22191134272234E-2</v>
      </c>
      <c r="E383" s="3">
        <v>4.3616921377528997E-2</v>
      </c>
      <c r="F383" s="3">
        <v>-1.3288792254820801E-2</v>
      </c>
      <c r="G383" s="3">
        <v>-2.62400995272274E-2</v>
      </c>
      <c r="H383" s="3">
        <v>2.8068228131599999E-2</v>
      </c>
      <c r="I383" s="3">
        <v>3.9129034344311198E-2</v>
      </c>
      <c r="J383" s="3">
        <v>3.7525223092844998E-3</v>
      </c>
      <c r="K383" s="3">
        <v>2.1227559772662701E-2</v>
      </c>
      <c r="L383" s="3">
        <v>-1.7521251195752199E-3</v>
      </c>
      <c r="M383" s="3">
        <v>4.8375408440915701E-2</v>
      </c>
      <c r="N383" s="3">
        <v>-5.1212705235935102E-2</v>
      </c>
      <c r="O383" s="3">
        <v>2.5932872772090301E-3</v>
      </c>
      <c r="P383" s="3">
        <v>4.5843885350741798E-2</v>
      </c>
      <c r="Q383" s="3">
        <v>2.3927411301600102E-2</v>
      </c>
      <c r="R383" s="3">
        <v>0.111918226846823</v>
      </c>
      <c r="S383" s="3">
        <v>-3.6352539364534503E-2</v>
      </c>
      <c r="T383" s="3">
        <v>8.5161849820146504E-2</v>
      </c>
      <c r="U383" s="3">
        <v>-8.6312928813504202E-3</v>
      </c>
      <c r="V383" s="3">
        <v>-1.32814406265278E-2</v>
      </c>
    </row>
    <row r="384" spans="2:22">
      <c r="B384" t="s">
        <v>381</v>
      </c>
      <c r="C384" s="3">
        <v>5.3518401185899497E-2</v>
      </c>
      <c r="D384" s="3">
        <v>-6.4079830898598096E-3</v>
      </c>
      <c r="E384" s="3">
        <v>2.1751432785616601E-2</v>
      </c>
      <c r="F384" s="3">
        <v>-1.2736184602345E-2</v>
      </c>
      <c r="G384" s="3">
        <v>-2.2211565279092901E-2</v>
      </c>
      <c r="H384" s="3">
        <v>-2.23185956091288E-2</v>
      </c>
      <c r="I384" s="3">
        <v>8.6546514442931693E-3</v>
      </c>
      <c r="J384" s="3">
        <v>-1.5912817647699001E-2</v>
      </c>
      <c r="K384" s="3">
        <v>6.35533227715633E-3</v>
      </c>
      <c r="L384" s="3">
        <v>5.4022585905016598E-3</v>
      </c>
      <c r="M384" s="3">
        <v>-3.1523755454474701E-2</v>
      </c>
      <c r="N384" s="3">
        <v>-4.10465352374043E-2</v>
      </c>
      <c r="O384" s="3">
        <v>4.6970205103228201E-3</v>
      </c>
      <c r="P384" s="3">
        <v>1.12520079851843E-2</v>
      </c>
      <c r="Q384" s="3">
        <v>-2.7500076216623202E-3</v>
      </c>
      <c r="R384" s="3">
        <v>-1.61678664445423E-3</v>
      </c>
      <c r="S384" s="3">
        <v>3.9861485900861603E-2</v>
      </c>
      <c r="T384" s="3">
        <v>-2.3773279194026199E-2</v>
      </c>
      <c r="U384" s="3">
        <v>3.0883866971925399E-4</v>
      </c>
      <c r="V384" s="3">
        <v>2.4403813065604898E-3</v>
      </c>
    </row>
    <row r="385" spans="2:22">
      <c r="B385" t="s">
        <v>382</v>
      </c>
      <c r="C385" s="3">
        <v>-1.72234255267542E-2</v>
      </c>
      <c r="D385" s="3">
        <v>2.44768982345312E-2</v>
      </c>
      <c r="E385" s="3">
        <v>-4.5344213845584E-2</v>
      </c>
      <c r="F385" s="3">
        <v>9.8292346177737602E-3</v>
      </c>
      <c r="G385" s="3">
        <v>-2.44057067459921E-4</v>
      </c>
      <c r="H385" s="3">
        <v>-1.93532498573744E-2</v>
      </c>
      <c r="I385" s="3">
        <v>2.3271878702176198E-2</v>
      </c>
      <c r="J385" s="3">
        <v>-3.7970766923684598E-3</v>
      </c>
      <c r="K385" s="3">
        <v>-7.6990140675029699E-3</v>
      </c>
      <c r="L385" s="3">
        <v>-1.6733457485462299E-2</v>
      </c>
      <c r="M385" s="3">
        <v>-2.5195023402978401E-2</v>
      </c>
      <c r="N385" s="3">
        <v>-1.23509931755947E-2</v>
      </c>
      <c r="O385" s="3">
        <v>-2.7912664529695499E-2</v>
      </c>
      <c r="P385" s="3">
        <v>-8.4476656141167401E-3</v>
      </c>
      <c r="Q385" s="3">
        <v>1.01221828794512E-2</v>
      </c>
      <c r="R385" s="3">
        <v>-7.2307459644004599E-3</v>
      </c>
      <c r="S385" s="3">
        <v>-1.6593515194458099E-2</v>
      </c>
      <c r="T385" s="3">
        <v>1.1399890790839501E-2</v>
      </c>
      <c r="U385" s="3">
        <v>-1.36471099277255E-2</v>
      </c>
      <c r="V385" s="3">
        <v>-2.1131912953165698E-2</v>
      </c>
    </row>
    <row r="386" spans="2:22">
      <c r="B386" t="s">
        <v>383</v>
      </c>
      <c r="C386" s="3">
        <v>-9.0170331228176005E-3</v>
      </c>
      <c r="D386" s="3">
        <v>6.7136952854419396E-3</v>
      </c>
      <c r="E386" s="3">
        <v>3.8740591982877298E-2</v>
      </c>
      <c r="F386" s="3">
        <v>-3.9453352631742503E-2</v>
      </c>
      <c r="G386" s="3">
        <v>5.3790532215359503E-2</v>
      </c>
      <c r="H386" s="3">
        <v>5.6809195079922402E-2</v>
      </c>
      <c r="I386" s="3">
        <v>-3.7950738356704102E-2</v>
      </c>
      <c r="J386" s="3">
        <v>3.49713681893844E-2</v>
      </c>
      <c r="K386" s="3">
        <v>-1.6402644750346299E-3</v>
      </c>
      <c r="L386" s="3">
        <v>1.6107285421161299E-2</v>
      </c>
      <c r="M386" s="3">
        <v>-1.21323520417243E-2</v>
      </c>
      <c r="N386" s="3">
        <v>3.7281700072277199E-2</v>
      </c>
      <c r="O386" s="3">
        <v>5.9013596414906498E-3</v>
      </c>
      <c r="P386" s="3">
        <v>-3.1389351858023697E-2</v>
      </c>
      <c r="Q386" s="3">
        <v>-2.4317051893162701E-5</v>
      </c>
      <c r="R386" s="3">
        <v>6.2777455018391506E-2</v>
      </c>
      <c r="S386" s="3">
        <v>3.35359428092308E-2</v>
      </c>
      <c r="T386" s="3">
        <v>6.4882875006987903E-2</v>
      </c>
      <c r="U386" s="3">
        <v>-6.1231310093369601E-2</v>
      </c>
      <c r="V386" s="3">
        <v>-3.50974802079718E-2</v>
      </c>
    </row>
    <row r="387" spans="2:22">
      <c r="B387" t="s">
        <v>384</v>
      </c>
      <c r="C387" s="3">
        <v>0.24433530427498501</v>
      </c>
      <c r="D387" s="3">
        <v>-6.1175335199866197E-2</v>
      </c>
      <c r="E387" s="3">
        <v>5.7748208263918403E-3</v>
      </c>
      <c r="F387" s="3">
        <v>-5.56450510458548E-2</v>
      </c>
      <c r="G387" s="3">
        <v>1.3801435100811799E-3</v>
      </c>
      <c r="H387" s="3">
        <v>-0.22027552720287399</v>
      </c>
      <c r="I387" s="3">
        <v>0.33894896535814101</v>
      </c>
      <c r="J387" s="3">
        <v>0.28368291432332199</v>
      </c>
      <c r="K387" s="3">
        <v>-0.15594280066295099</v>
      </c>
      <c r="L387" s="3">
        <v>0.15540390553876901</v>
      </c>
      <c r="M387" s="3">
        <v>-0.148198520721745</v>
      </c>
      <c r="N387" s="3">
        <v>-0.23676919589713999</v>
      </c>
      <c r="O387" s="3">
        <v>-0.24127193893012799</v>
      </c>
      <c r="P387" s="3">
        <v>-0.112141639395216</v>
      </c>
      <c r="Q387" s="3">
        <v>5.25480429283098E-2</v>
      </c>
      <c r="R387" s="3">
        <v>0.16951421359400301</v>
      </c>
      <c r="S387" s="3">
        <v>0.24363517859974601</v>
      </c>
      <c r="T387" s="3">
        <v>0.21205502596746501</v>
      </c>
      <c r="U387" s="3">
        <v>0.16060418889820399</v>
      </c>
      <c r="V387" s="3">
        <v>-9.5351861689233E-2</v>
      </c>
    </row>
    <row r="388" spans="2:22">
      <c r="B388" t="s">
        <v>385</v>
      </c>
      <c r="C388" s="3">
        <v>-2.6024650048809599E-2</v>
      </c>
      <c r="D388" s="3">
        <v>2.8043291852091298E-2</v>
      </c>
      <c r="E388" s="3">
        <v>-3.37179923896921E-2</v>
      </c>
      <c r="F388" s="3">
        <v>-4.7893657577629698E-3</v>
      </c>
      <c r="G388" s="3">
        <v>5.1010383385411903E-2</v>
      </c>
      <c r="H388" s="3">
        <v>-7.2262593666961097E-2</v>
      </c>
      <c r="I388" s="3">
        <v>3.6824679052290198E-3</v>
      </c>
      <c r="J388" s="3">
        <v>-1.98596625379358E-2</v>
      </c>
      <c r="K388" s="3">
        <v>-2.2167399721307001E-2</v>
      </c>
      <c r="L388" s="3">
        <v>-1.8788740476307301E-2</v>
      </c>
      <c r="M388" s="3">
        <v>1.26456137486184E-2</v>
      </c>
      <c r="N388" s="3">
        <v>9.5191032555911603E-3</v>
      </c>
      <c r="O388" s="3">
        <v>-5.6697981518123199E-3</v>
      </c>
      <c r="P388" s="3">
        <v>-2.85376030546486E-2</v>
      </c>
      <c r="Q388" s="3">
        <v>2.1731771373411299E-2</v>
      </c>
      <c r="R388" s="3">
        <v>-2.8087160636508401E-2</v>
      </c>
      <c r="S388" s="3">
        <v>-2.8363684216735099E-2</v>
      </c>
      <c r="T388" s="3">
        <v>5.4680840246398597E-2</v>
      </c>
      <c r="U388" s="3">
        <v>1.68235200555466E-2</v>
      </c>
      <c r="V388" s="3">
        <v>1.88819699745249E-2</v>
      </c>
    </row>
    <row r="389" spans="2:22">
      <c r="B389" t="s">
        <v>386</v>
      </c>
      <c r="C389" s="3">
        <v>1.39642223225555E-2</v>
      </c>
      <c r="D389" s="3">
        <v>-2.76278583708328E-2</v>
      </c>
      <c r="E389" s="3">
        <v>6.18707773415147E-2</v>
      </c>
      <c r="F389" s="3">
        <v>-2.5534684737691001E-2</v>
      </c>
      <c r="G389" s="3">
        <v>2.26163502270369E-2</v>
      </c>
      <c r="H389" s="3">
        <v>3.2732313018004398E-3</v>
      </c>
      <c r="I389" s="3">
        <v>-6.5466219908228804E-2</v>
      </c>
      <c r="J389" s="3">
        <v>-7.3831693962761805E-4</v>
      </c>
      <c r="K389" s="3">
        <v>-2.57110068025906E-2</v>
      </c>
      <c r="L389" s="3">
        <v>4.7804151663576398E-2</v>
      </c>
      <c r="M389" s="3">
        <v>3.9429743653325397E-2</v>
      </c>
      <c r="N389" s="3">
        <v>-6.11466363272867E-3</v>
      </c>
      <c r="O389" s="3">
        <v>5.3738637426589402E-2</v>
      </c>
      <c r="P389" s="3">
        <v>1.0431763730248801E-2</v>
      </c>
      <c r="Q389" s="3">
        <v>4.3412566732150402E-2</v>
      </c>
      <c r="R389" s="3">
        <v>-2.16777066228281E-2</v>
      </c>
      <c r="S389" s="3">
        <v>4.1787583537519303E-2</v>
      </c>
      <c r="T389" s="3">
        <v>-1.0096726869169501E-2</v>
      </c>
      <c r="U389" s="3">
        <v>-7.9329574307745695E-4</v>
      </c>
      <c r="V389" s="3">
        <v>2.2780438054651402E-2</v>
      </c>
    </row>
    <row r="390" spans="2:22">
      <c r="B390" t="s">
        <v>387</v>
      </c>
      <c r="C390" s="3">
        <v>4.0105785152894799E-2</v>
      </c>
      <c r="D390" s="3">
        <v>7.0212323811400896E-3</v>
      </c>
      <c r="E390" s="3">
        <v>2.4822270937615701E-2</v>
      </c>
      <c r="F390" s="3">
        <v>1.4291679076170599E-2</v>
      </c>
      <c r="G390" s="3">
        <v>-1.8519814194332299E-2</v>
      </c>
      <c r="H390" s="3">
        <v>-6.3484035304961798E-3</v>
      </c>
      <c r="I390" s="3">
        <v>1.18719889211033E-3</v>
      </c>
      <c r="J390" s="3">
        <v>-2.8516275803824799E-2</v>
      </c>
      <c r="K390" s="3">
        <v>-2.2953605962372999E-2</v>
      </c>
      <c r="L390" s="3">
        <v>-5.47466470159934E-3</v>
      </c>
      <c r="M390" s="3">
        <v>-9.3959520452530192E-3</v>
      </c>
      <c r="N390" s="3">
        <v>5.5844257063164399E-3</v>
      </c>
      <c r="O390" s="3">
        <v>2.3619891046068799E-2</v>
      </c>
      <c r="P390" s="3">
        <v>9.3579744281575405E-3</v>
      </c>
      <c r="Q390" s="3">
        <v>-3.9345617125829201E-2</v>
      </c>
      <c r="R390" s="3">
        <v>1.4765172992256201E-2</v>
      </c>
      <c r="S390" s="3">
        <v>7.7230691684246396E-3</v>
      </c>
      <c r="T390" s="3">
        <v>2.8542181469330401E-2</v>
      </c>
      <c r="U390" s="3">
        <v>-7.3150387340211401E-3</v>
      </c>
      <c r="V390" s="3">
        <v>-5.9346528590904099E-2</v>
      </c>
    </row>
    <row r="391" spans="2:22">
      <c r="B391" t="s">
        <v>388</v>
      </c>
      <c r="C391" s="3">
        <v>3.8722737740320798E-2</v>
      </c>
      <c r="D391" s="3">
        <v>1.7634960558344601E-2</v>
      </c>
      <c r="E391" s="3">
        <v>1.6736916519976299E-2</v>
      </c>
      <c r="F391" s="3">
        <v>-2.80351183420001E-2</v>
      </c>
      <c r="G391" s="3">
        <v>-2.57530472669582E-2</v>
      </c>
      <c r="H391" s="3">
        <v>-7.6397617924679603E-3</v>
      </c>
      <c r="I391" s="3">
        <v>-1.23252805212336E-3</v>
      </c>
      <c r="J391" s="3">
        <v>-2.1810006289829601E-2</v>
      </c>
      <c r="K391" s="3">
        <v>3.1503046418578998E-2</v>
      </c>
      <c r="L391" s="3">
        <v>-2.77798268212569E-2</v>
      </c>
      <c r="M391" s="3">
        <v>-3.3012927669509001E-2</v>
      </c>
      <c r="N391" s="3">
        <v>2.07798267153218E-2</v>
      </c>
      <c r="O391" s="3">
        <v>6.0212707367363399E-3</v>
      </c>
      <c r="P391" s="3">
        <v>-1.47327929331607E-2</v>
      </c>
      <c r="Q391" s="3">
        <v>1.7842907073513801E-2</v>
      </c>
      <c r="R391" s="3">
        <v>-4.6707932803834304E-3</v>
      </c>
      <c r="S391" s="3">
        <v>1.2238131790656101E-2</v>
      </c>
      <c r="T391" s="3">
        <v>1.9949711664158901E-3</v>
      </c>
      <c r="U391" s="3">
        <v>1.33118149062203E-2</v>
      </c>
      <c r="V391" s="3">
        <v>9.3220595307803801E-4</v>
      </c>
    </row>
    <row r="392" spans="2:22">
      <c r="B392" t="s">
        <v>389</v>
      </c>
      <c r="C392" s="3">
        <v>3.6747882924566801E-2</v>
      </c>
      <c r="D392" s="3">
        <v>1.6734354267793902E-2</v>
      </c>
      <c r="E392" s="3">
        <v>1.05533971480276E-2</v>
      </c>
      <c r="F392" s="3">
        <v>-5.7791657415612197E-3</v>
      </c>
      <c r="G392" s="3">
        <v>-2.0731317118712601E-2</v>
      </c>
      <c r="H392" s="3">
        <v>1.33683114281039E-2</v>
      </c>
      <c r="I392" s="3">
        <v>-3.5050653436098701E-3</v>
      </c>
      <c r="J392" s="3">
        <v>-1.9856218366867899E-2</v>
      </c>
      <c r="K392" s="3">
        <v>6.3808976089260398E-3</v>
      </c>
      <c r="L392" s="3">
        <v>-2.0113279735489899E-2</v>
      </c>
      <c r="M392" s="3">
        <v>-9.8455304150028202E-3</v>
      </c>
      <c r="N392" s="3">
        <v>4.5200819031531801E-2</v>
      </c>
      <c r="O392" s="3">
        <v>-1.7610060409500701E-2</v>
      </c>
      <c r="P392" s="3">
        <v>-1.00172148419708E-2</v>
      </c>
      <c r="Q392" s="3">
        <v>-1.53063888736042E-2</v>
      </c>
      <c r="R392" s="3">
        <v>1.18208309954385E-2</v>
      </c>
      <c r="S392" s="3">
        <v>-3.07469152272359E-2</v>
      </c>
      <c r="T392" s="3">
        <v>-6.6285772970039504E-4</v>
      </c>
      <c r="U392" s="3">
        <v>3.9323283391236703E-2</v>
      </c>
      <c r="V392" s="3">
        <v>-2.3851992444490999E-2</v>
      </c>
    </row>
    <row r="393" spans="2:22">
      <c r="B393" t="s">
        <v>390</v>
      </c>
      <c r="C393" s="3">
        <v>3.8106790425732902E-2</v>
      </c>
      <c r="D393" s="3">
        <v>-1.41554013440884E-2</v>
      </c>
      <c r="E393" s="3">
        <v>2.36727830871769E-2</v>
      </c>
      <c r="F393" s="3">
        <v>-1.18024173967879E-2</v>
      </c>
      <c r="G393" s="3">
        <v>3.7047697533328502E-3</v>
      </c>
      <c r="H393" s="3">
        <v>-4.6748164847370703E-2</v>
      </c>
      <c r="I393" s="3">
        <v>-2.12569219611887E-2</v>
      </c>
      <c r="J393" s="3">
        <v>-1.66154911519131E-2</v>
      </c>
      <c r="K393" s="3">
        <v>-2.82992381503861E-2</v>
      </c>
      <c r="L393" s="3">
        <v>1.1482523848825201E-2</v>
      </c>
      <c r="M393" s="3">
        <v>-4.5902545747622701E-3</v>
      </c>
      <c r="N393" s="3">
        <v>-4.0048162374190103E-3</v>
      </c>
      <c r="O393" s="3">
        <v>-9.3709868716270097E-3</v>
      </c>
      <c r="P393" s="3">
        <v>1.50694168648492E-3</v>
      </c>
      <c r="Q393" s="3">
        <v>-9.5602427055261202E-3</v>
      </c>
      <c r="R393" s="3">
        <v>-2.9609031165127399E-2</v>
      </c>
      <c r="S393" s="3">
        <v>2.3807315197300798E-3</v>
      </c>
      <c r="T393" s="3">
        <v>-6.97036791334064E-3</v>
      </c>
      <c r="U393" s="3">
        <v>6.6009079139751599E-3</v>
      </c>
      <c r="V393" s="3">
        <v>1.19556529105733E-2</v>
      </c>
    </row>
    <row r="394" spans="2:22">
      <c r="B394" t="s">
        <v>391</v>
      </c>
      <c r="C394" s="3">
        <v>-1.6076895675640301E-2</v>
      </c>
      <c r="D394" s="3">
        <v>3.2055797826444798E-2</v>
      </c>
      <c r="E394" s="3">
        <v>3.1212089826076098E-2</v>
      </c>
      <c r="F394" s="3">
        <v>6.1567965883673201E-3</v>
      </c>
      <c r="G394" s="3">
        <v>4.0207740233388002E-2</v>
      </c>
      <c r="H394" s="3">
        <v>2.4413434514593199E-2</v>
      </c>
      <c r="I394" s="3">
        <v>-3.12405238699347E-2</v>
      </c>
      <c r="J394" s="3">
        <v>0.12573113496143001</v>
      </c>
      <c r="K394" s="3">
        <v>-1.4278734454163599E-3</v>
      </c>
      <c r="L394" s="3">
        <v>-6.2292960526832003E-2</v>
      </c>
      <c r="M394" s="3">
        <v>-2.1246551927884502E-3</v>
      </c>
      <c r="N394" s="3">
        <v>4.2431017375639899E-3</v>
      </c>
      <c r="O394" s="3">
        <v>2.9182901676049E-3</v>
      </c>
      <c r="P394" s="3">
        <v>2.7052257765164098E-2</v>
      </c>
      <c r="Q394" s="3">
        <v>5.9319303367864298E-2</v>
      </c>
      <c r="R394" s="3">
        <v>-4.8437233158306302E-2</v>
      </c>
      <c r="S394" s="3">
        <v>-3.5065127039019201E-3</v>
      </c>
      <c r="T394" s="3">
        <v>2.8988369426016299E-2</v>
      </c>
      <c r="U394" s="3">
        <v>3.7584097885134303E-2</v>
      </c>
      <c r="V394" s="3">
        <v>-2.1118314782732399E-2</v>
      </c>
    </row>
    <row r="395" spans="2:22">
      <c r="B395" t="s">
        <v>392</v>
      </c>
      <c r="C395" s="3">
        <v>-7.6314347341281301E-3</v>
      </c>
      <c r="D395" s="3">
        <v>2.22324717079058E-2</v>
      </c>
      <c r="E395" s="3">
        <v>3.7705419156042801E-2</v>
      </c>
      <c r="F395" s="3">
        <v>2.0605136987113099E-2</v>
      </c>
      <c r="G395" s="3">
        <v>-1.3270399367036501E-2</v>
      </c>
      <c r="H395" s="3">
        <v>1.43768897805051E-2</v>
      </c>
      <c r="I395" s="3">
        <v>-2.0955755124954699E-2</v>
      </c>
      <c r="J395" s="3">
        <v>2.6677973453795901E-2</v>
      </c>
      <c r="K395" s="3">
        <v>2.9178211661092201E-2</v>
      </c>
      <c r="L395" s="3">
        <v>-3.0205958797883001E-2</v>
      </c>
      <c r="M395" s="3">
        <v>-3.7759680389828402E-3</v>
      </c>
      <c r="N395" s="3">
        <v>-2.9879350839838201E-2</v>
      </c>
      <c r="O395" s="3">
        <v>-1.21578998169604E-2</v>
      </c>
      <c r="P395" s="3">
        <v>1.7473188261808801E-2</v>
      </c>
      <c r="Q395" s="3">
        <v>2.7699338265467801E-2</v>
      </c>
      <c r="R395" s="3">
        <v>-3.9872991310562399E-2</v>
      </c>
      <c r="S395" s="3">
        <v>-2.1647040247689601E-2</v>
      </c>
      <c r="T395" s="3">
        <v>5.4199822124729603E-2</v>
      </c>
      <c r="U395" s="3">
        <v>-2.40971747403076E-3</v>
      </c>
      <c r="V395" s="3">
        <v>-7.1120831056335697E-6</v>
      </c>
    </row>
    <row r="396" spans="2:22">
      <c r="B396" t="s">
        <v>393</v>
      </c>
      <c r="C396" s="3">
        <v>-2.0825218143055199E-2</v>
      </c>
      <c r="D396" s="3">
        <v>3.0413085528276301E-2</v>
      </c>
      <c r="E396" s="3">
        <v>3.9534461139649701E-2</v>
      </c>
      <c r="F396" s="3">
        <v>2.3753266016452002E-2</v>
      </c>
      <c r="G396" s="3">
        <v>6.3025844856094398E-3</v>
      </c>
      <c r="H396" s="3">
        <v>1.7460108647007599E-2</v>
      </c>
      <c r="I396" s="3">
        <v>1.48198985951988E-2</v>
      </c>
      <c r="J396" s="3">
        <v>-1.40776716474412E-2</v>
      </c>
      <c r="K396" s="3">
        <v>6.2804247355143696E-3</v>
      </c>
      <c r="L396" s="3">
        <v>-3.57937966711784E-2</v>
      </c>
      <c r="M396" s="3">
        <v>-3.2614259513793001E-2</v>
      </c>
      <c r="N396" s="3">
        <v>-1.4506336014682901E-3</v>
      </c>
      <c r="O396" s="3">
        <v>6.7948443314776702E-2</v>
      </c>
      <c r="P396" s="3">
        <v>-1.2889070614408101E-3</v>
      </c>
      <c r="Q396" s="3">
        <v>2.8648068892315201E-3</v>
      </c>
      <c r="R396" s="3">
        <v>4.5487803726605498E-2</v>
      </c>
      <c r="S396" s="3">
        <v>1.8432823884152801E-3</v>
      </c>
      <c r="T396" s="3">
        <v>4.7688450497917902E-2</v>
      </c>
      <c r="U396" s="3">
        <v>3.9320484313082403E-2</v>
      </c>
      <c r="V396" s="3">
        <v>4.6741785964340199E-2</v>
      </c>
    </row>
    <row r="397" spans="2:22">
      <c r="B397" t="s">
        <v>394</v>
      </c>
      <c r="C397" s="3">
        <v>5.0756671342298498E-2</v>
      </c>
      <c r="D397" s="3">
        <v>1.0206573093609899E-2</v>
      </c>
      <c r="E397" s="3">
        <v>-4.7654361161199102E-3</v>
      </c>
      <c r="F397" s="3">
        <v>6.1287202143262803E-2</v>
      </c>
      <c r="G397" s="3">
        <v>-6.9522636012528893E-2</v>
      </c>
      <c r="H397" s="3">
        <v>0.212592692118238</v>
      </c>
      <c r="I397" s="3">
        <v>5.7489458983540596E-3</v>
      </c>
      <c r="J397" s="3">
        <v>6.6520723987584393E-2</v>
      </c>
      <c r="K397" s="3">
        <v>-4.2919666879878797E-2</v>
      </c>
      <c r="L397" s="3">
        <v>9.6059036465361999E-2</v>
      </c>
      <c r="M397" s="3">
        <v>-7.8451705384229797E-2</v>
      </c>
      <c r="N397" s="3">
        <v>-3.0259521147189699E-2</v>
      </c>
      <c r="O397" s="3">
        <v>8.2887917872560297E-3</v>
      </c>
      <c r="P397" s="3">
        <v>6.2604888151188504E-2</v>
      </c>
      <c r="Q397" s="3">
        <v>-7.9480498794687202E-2</v>
      </c>
      <c r="R397" s="3">
        <v>-1.63403243810043E-3</v>
      </c>
      <c r="S397" s="3">
        <v>-2.7962740061551101E-2</v>
      </c>
      <c r="T397" s="3">
        <v>-1.42867719818174E-2</v>
      </c>
      <c r="U397" s="3">
        <v>-5.93527888545013E-2</v>
      </c>
      <c r="V397" s="3">
        <v>3.0330795814834301E-2</v>
      </c>
    </row>
    <row r="398" spans="2:22">
      <c r="B398" t="s">
        <v>395</v>
      </c>
      <c r="C398" s="3">
        <v>4.7164637437878097E-2</v>
      </c>
      <c r="D398" s="3">
        <v>1.0651637519394699E-2</v>
      </c>
      <c r="E398" s="3">
        <v>1.35111420105046E-3</v>
      </c>
      <c r="F398" s="3">
        <v>1.81498463841679E-2</v>
      </c>
      <c r="G398" s="3">
        <v>-3.7636492519825498E-3</v>
      </c>
      <c r="H398" s="3">
        <v>-3.8714990184876102E-4</v>
      </c>
      <c r="I398" s="3">
        <v>-1.54870902929645E-2</v>
      </c>
      <c r="J398" s="3">
        <v>-2.2673942579521399E-2</v>
      </c>
      <c r="K398" s="3">
        <v>-3.2779816675204097E-2</v>
      </c>
      <c r="L398" s="3">
        <v>1.57730775432067E-3</v>
      </c>
      <c r="M398" s="3">
        <v>-1.8625688169777201E-2</v>
      </c>
      <c r="N398" s="3">
        <v>5.2895710686527604E-3</v>
      </c>
      <c r="O398" s="3">
        <v>1.6114898888505098E-2</v>
      </c>
      <c r="P398" s="3">
        <v>1.25007309983195E-2</v>
      </c>
      <c r="Q398" s="3">
        <v>2.28309543111032E-4</v>
      </c>
      <c r="R398" s="3">
        <v>-1.7715923614015E-2</v>
      </c>
      <c r="S398" s="3">
        <v>-1.3226279130947999E-3</v>
      </c>
      <c r="T398" s="3">
        <v>-2.7697815606226299E-2</v>
      </c>
      <c r="U398" s="3">
        <v>-1.08289061837432E-2</v>
      </c>
      <c r="V398" s="3">
        <v>-1.6664256470586E-2</v>
      </c>
    </row>
    <row r="399" spans="2:22">
      <c r="B399" t="s">
        <v>396</v>
      </c>
      <c r="C399" s="3">
        <v>5.2364478324385101E-2</v>
      </c>
      <c r="D399" s="3">
        <v>1.3957473205611101E-2</v>
      </c>
      <c r="E399" s="3">
        <v>2.0292515738390401E-2</v>
      </c>
      <c r="F399" s="3">
        <v>-7.53656933417812E-3</v>
      </c>
      <c r="G399" s="3">
        <v>-2.1814501515309899E-2</v>
      </c>
      <c r="H399" s="3">
        <v>-3.0714971279024301E-2</v>
      </c>
      <c r="I399" s="3">
        <v>3.3029600399845601E-3</v>
      </c>
      <c r="J399" s="3">
        <v>-3.15373104052964E-2</v>
      </c>
      <c r="K399" s="3">
        <v>-3.0384940582781198E-3</v>
      </c>
      <c r="L399" s="3">
        <v>-6.1664579250073799E-2</v>
      </c>
      <c r="M399" s="3">
        <v>-5.2037384597557801E-2</v>
      </c>
      <c r="N399" s="3">
        <v>1.9025673402472298E-2</v>
      </c>
      <c r="O399" s="3">
        <v>-1.89676946655165E-2</v>
      </c>
      <c r="P399" s="3">
        <v>1.69721789707677E-2</v>
      </c>
      <c r="Q399" s="3">
        <v>-3.0821721303620998E-3</v>
      </c>
      <c r="R399" s="3">
        <v>-4.2856919880605297E-2</v>
      </c>
      <c r="S399" s="3">
        <v>-3.1337660780710402E-2</v>
      </c>
      <c r="T399" s="3">
        <v>-2.64020298262496E-2</v>
      </c>
      <c r="U399" s="3">
        <v>1.67272451371555E-2</v>
      </c>
      <c r="V399" s="3">
        <v>1.2560336955435E-2</v>
      </c>
    </row>
    <row r="400" spans="2:22">
      <c r="B400" t="s">
        <v>397</v>
      </c>
      <c r="C400" s="3">
        <v>3.7088752540882203E-2</v>
      </c>
      <c r="D400" s="3">
        <v>8.1190498961908001E-3</v>
      </c>
      <c r="E400" s="3">
        <v>1.9952808465801899E-2</v>
      </c>
      <c r="F400" s="3">
        <v>-1.0000003786844401E-2</v>
      </c>
      <c r="G400" s="3">
        <v>-9.9884456031948E-3</v>
      </c>
      <c r="H400" s="3">
        <v>-6.0378688684282096E-3</v>
      </c>
      <c r="I400" s="3">
        <v>-1.17715672879676E-2</v>
      </c>
      <c r="J400" s="3">
        <v>-8.8983355600858599E-3</v>
      </c>
      <c r="K400" s="3">
        <v>-1.8221785826639801E-4</v>
      </c>
      <c r="L400" s="3">
        <v>-1.3366753413920501E-2</v>
      </c>
      <c r="M400" s="3">
        <v>-1.5884259839006501E-2</v>
      </c>
      <c r="N400" s="3">
        <v>1.6225500426930101E-3</v>
      </c>
      <c r="O400" s="3">
        <v>-2.6626229508600898E-3</v>
      </c>
      <c r="P400" s="3">
        <v>3.8380463712743801E-3</v>
      </c>
      <c r="Q400" s="3">
        <v>-5.4840419621261403E-3</v>
      </c>
      <c r="R400" s="3">
        <v>-1.15148368755581E-2</v>
      </c>
      <c r="S400" s="3">
        <v>3.2514203050829499E-3</v>
      </c>
      <c r="T400" s="3">
        <v>-1.9029179229193099E-2</v>
      </c>
      <c r="U400" s="3">
        <v>6.2872557173915102E-3</v>
      </c>
      <c r="V400" s="3">
        <v>2.4446248818703201E-3</v>
      </c>
    </row>
    <row r="401" spans="2:22">
      <c r="B401" t="s">
        <v>398</v>
      </c>
      <c r="C401" s="3">
        <v>-1.6552423139415798E-2</v>
      </c>
      <c r="D401" s="3">
        <v>5.6828337703605E-2</v>
      </c>
      <c r="E401" s="3">
        <v>3.4785935670478003E-2</v>
      </c>
      <c r="F401" s="3">
        <v>-1.7726809246476401E-2</v>
      </c>
      <c r="G401" s="3">
        <v>-1.92832441741775E-2</v>
      </c>
      <c r="H401" s="3">
        <v>2.00073061567058E-2</v>
      </c>
      <c r="I401" s="3">
        <v>4.40274252430745E-2</v>
      </c>
      <c r="J401" s="3">
        <v>7.8574216002885201E-3</v>
      </c>
      <c r="K401" s="3">
        <v>2.2922401738126701E-2</v>
      </c>
      <c r="L401" s="3">
        <v>-2.1819302835012801E-2</v>
      </c>
      <c r="M401" s="3">
        <v>5.2293481876815998E-2</v>
      </c>
      <c r="N401" s="3">
        <v>-5.1319775403011102E-2</v>
      </c>
      <c r="O401" s="3">
        <v>1.4153758352446699E-2</v>
      </c>
      <c r="P401" s="3">
        <v>3.4549725678717502E-2</v>
      </c>
      <c r="Q401" s="3">
        <v>2.37282300464987E-2</v>
      </c>
      <c r="R401" s="3">
        <v>0.108316146546656</v>
      </c>
      <c r="S401" s="3">
        <v>-3.64071048843689E-2</v>
      </c>
      <c r="T401" s="3">
        <v>7.4931149562937102E-2</v>
      </c>
      <c r="U401" s="3">
        <v>-1.29374678915797E-2</v>
      </c>
      <c r="V401" s="3">
        <v>-8.8911059587878892E-3</v>
      </c>
    </row>
    <row r="402" spans="2:22">
      <c r="B402" t="s">
        <v>399</v>
      </c>
      <c r="C402" s="3">
        <v>2.05598242363535E-2</v>
      </c>
      <c r="D402" s="3">
        <v>2.25843477229201E-2</v>
      </c>
      <c r="E402" s="3">
        <v>2.1287049554956201E-2</v>
      </c>
      <c r="F402" s="3">
        <v>-3.7597040455655401E-3</v>
      </c>
      <c r="G402" s="3">
        <v>-1.20312872817223E-2</v>
      </c>
      <c r="H402" s="3">
        <v>2.8917830894523499E-2</v>
      </c>
      <c r="I402" s="3">
        <v>6.1072500269895502E-3</v>
      </c>
      <c r="J402" s="3">
        <v>-1.6874976193379701E-2</v>
      </c>
      <c r="K402" s="3">
        <v>1.2007332271045E-3</v>
      </c>
      <c r="L402" s="3">
        <v>-2.3582929412719101E-2</v>
      </c>
      <c r="M402" s="3">
        <v>-2.9972154271670202E-3</v>
      </c>
      <c r="N402" s="3">
        <v>3.6524516602320499E-2</v>
      </c>
      <c r="O402" s="3">
        <v>2.0494525898338199E-2</v>
      </c>
      <c r="P402" s="3">
        <v>-1.6677239175830201E-2</v>
      </c>
      <c r="Q402" s="3">
        <v>-1.52395946375671E-2</v>
      </c>
      <c r="R402" s="3">
        <v>5.5420692166306398E-3</v>
      </c>
      <c r="S402" s="3">
        <v>-1.8216460618664599E-2</v>
      </c>
      <c r="T402" s="3">
        <v>4.10036591178938E-3</v>
      </c>
      <c r="U402" s="3">
        <v>4.1253196438946399E-2</v>
      </c>
      <c r="V402" s="3">
        <v>-6.0789394328026498E-3</v>
      </c>
    </row>
    <row r="403" spans="2:22">
      <c r="B403" t="s">
        <v>400</v>
      </c>
      <c r="C403" s="3">
        <v>4.88221591222225E-2</v>
      </c>
      <c r="D403" s="3">
        <v>1.15635606735413E-2</v>
      </c>
      <c r="E403" s="3">
        <v>1.3699328206958799E-2</v>
      </c>
      <c r="F403" s="3">
        <v>-2.8956357844244001E-3</v>
      </c>
      <c r="G403" s="3">
        <v>-3.59742097291244E-2</v>
      </c>
      <c r="H403" s="3">
        <v>-1.0911512927685499E-3</v>
      </c>
      <c r="I403" s="3">
        <v>1.3483661646131E-2</v>
      </c>
      <c r="J403" s="3">
        <v>-1.60573336322829E-2</v>
      </c>
      <c r="K403" s="3">
        <v>1.3433258129686E-2</v>
      </c>
      <c r="L403" s="3">
        <v>-3.0526219050523801E-2</v>
      </c>
      <c r="M403" s="3">
        <v>-1.45785261780073E-2</v>
      </c>
      <c r="N403" s="3">
        <v>1.3823087621586501E-2</v>
      </c>
      <c r="O403" s="3">
        <v>1.2905458105295701E-2</v>
      </c>
      <c r="P403" s="3">
        <v>-4.9779978122336199E-2</v>
      </c>
      <c r="Q403" s="3">
        <v>1.9998515783863399E-2</v>
      </c>
      <c r="R403" s="3">
        <v>-3.1257732744903503E-2</v>
      </c>
      <c r="S403" s="3">
        <v>-1.2989225723855099E-2</v>
      </c>
      <c r="T403" s="3">
        <v>-9.9833442294160902E-3</v>
      </c>
      <c r="U403" s="3">
        <v>1.51373197858571E-2</v>
      </c>
      <c r="V403" s="3">
        <v>-6.57497821511054E-3</v>
      </c>
    </row>
    <row r="404" spans="2:22">
      <c r="B404" t="s">
        <v>401</v>
      </c>
      <c r="C404" s="3">
        <v>3.9231285539400598E-2</v>
      </c>
      <c r="D404" s="3">
        <v>1.7670822272473002E-2</v>
      </c>
      <c r="E404" s="3">
        <v>1.73352576172612E-2</v>
      </c>
      <c r="F404" s="3">
        <v>-1.5308316219865699E-2</v>
      </c>
      <c r="G404" s="3">
        <v>-3.1407920864348203E-2</v>
      </c>
      <c r="H404" s="3">
        <v>-2.1757070640380901E-2</v>
      </c>
      <c r="I404" s="3">
        <v>-1.2782948995829499E-2</v>
      </c>
      <c r="J404" s="3">
        <v>-3.8707811774158003E-2</v>
      </c>
      <c r="K404" s="3">
        <v>7.9099584594752199E-3</v>
      </c>
      <c r="L404" s="3">
        <v>-1.2309896609518299E-2</v>
      </c>
      <c r="M404" s="3">
        <v>-2.7527385603269599E-2</v>
      </c>
      <c r="N404" s="3">
        <v>1.81273632847429E-2</v>
      </c>
      <c r="O404" s="3">
        <v>1.53551795666701E-2</v>
      </c>
      <c r="P404" s="3">
        <v>7.6658312572750603E-3</v>
      </c>
      <c r="Q404" s="3">
        <v>1.2859059420184501E-2</v>
      </c>
      <c r="R404" s="3">
        <v>-9.1675646973931896E-3</v>
      </c>
      <c r="S404" s="3">
        <v>1.8537656817716901E-2</v>
      </c>
      <c r="T404" s="3">
        <v>-2.1274558700709201E-3</v>
      </c>
      <c r="U404" s="3">
        <v>2.35982834778228E-3</v>
      </c>
      <c r="V404" s="3">
        <v>-2.1843754897944202E-2</v>
      </c>
    </row>
    <row r="405" spans="2:22">
      <c r="B405" t="s">
        <v>402</v>
      </c>
      <c r="C405" s="3">
        <v>3.85033328423873E-2</v>
      </c>
      <c r="D405" s="3">
        <v>4.8677836319550496E-3</v>
      </c>
      <c r="E405" s="3">
        <v>1.9204459363218601E-2</v>
      </c>
      <c r="F405" s="3">
        <v>-1.5683947893191101E-2</v>
      </c>
      <c r="G405" s="3">
        <v>-1.02166856201917E-2</v>
      </c>
      <c r="H405" s="3">
        <v>-1.00374789642938E-2</v>
      </c>
      <c r="I405" s="3">
        <v>-4.42212446785135E-3</v>
      </c>
      <c r="J405" s="3">
        <v>5.1553125965716198E-3</v>
      </c>
      <c r="K405" s="3">
        <v>1.3520218740269701E-3</v>
      </c>
      <c r="L405" s="3">
        <v>-1.4230654197997499E-2</v>
      </c>
      <c r="M405" s="3">
        <v>-2.6838501557641899E-2</v>
      </c>
      <c r="N405" s="3">
        <v>4.8671990228260596E-3</v>
      </c>
      <c r="O405" s="3">
        <v>-1.6027664537830898E-2</v>
      </c>
      <c r="P405" s="3">
        <v>-2.92265276168405E-3</v>
      </c>
      <c r="Q405" s="3">
        <v>-5.5140015467810399E-3</v>
      </c>
      <c r="R405" s="3">
        <v>6.6081392693612302E-4</v>
      </c>
      <c r="S405" s="3">
        <v>-1.5206913545827899E-2</v>
      </c>
      <c r="T405" s="3">
        <v>-2.1344661686629001E-2</v>
      </c>
      <c r="U405" s="3">
        <v>1.3001320090551299E-2</v>
      </c>
      <c r="V405" s="3">
        <v>1.0734772640832601E-2</v>
      </c>
    </row>
    <row r="406" spans="2:22">
      <c r="B406" t="s">
        <v>403</v>
      </c>
      <c r="C406" s="3">
        <v>-2.3745317620634501E-2</v>
      </c>
      <c r="D406" s="3">
        <v>1.0589832933589401E-2</v>
      </c>
      <c r="E406" s="3">
        <v>-3.1323440891448701E-2</v>
      </c>
      <c r="F406" s="3">
        <v>8.5564761968986592E-3</v>
      </c>
      <c r="G406" s="3">
        <v>2.44382324593913E-2</v>
      </c>
      <c r="H406" s="3">
        <v>-1.2133512251614499E-2</v>
      </c>
      <c r="I406" s="3">
        <v>7.49421653746971E-3</v>
      </c>
      <c r="J406" s="3">
        <v>4.0237567878721302E-3</v>
      </c>
      <c r="K406" s="3">
        <v>-3.0762739615266699E-2</v>
      </c>
      <c r="L406" s="3">
        <v>6.7047490609848997E-3</v>
      </c>
      <c r="M406" s="3">
        <v>-1.3138399693425E-2</v>
      </c>
      <c r="N406" s="3">
        <v>-3.7878087029419301E-3</v>
      </c>
      <c r="O406" s="3">
        <v>-1.6161765345483799E-2</v>
      </c>
      <c r="P406" s="3">
        <v>1.8218966460633201E-2</v>
      </c>
      <c r="Q406" s="3">
        <v>5.99291527546529E-3</v>
      </c>
      <c r="R406" s="3">
        <v>-8.0591661937282396E-3</v>
      </c>
      <c r="S406" s="3">
        <v>-1.20673525428134E-2</v>
      </c>
      <c r="T406" s="3">
        <v>1.9097915450981901E-2</v>
      </c>
      <c r="U406" s="3">
        <v>-3.5129075855907799E-3</v>
      </c>
      <c r="V406" s="3">
        <v>1.2387604021088201E-2</v>
      </c>
    </row>
    <row r="407" spans="2:22">
      <c r="B407" t="s">
        <v>404</v>
      </c>
      <c r="C407" s="3">
        <v>1.24042465848298E-2</v>
      </c>
      <c r="D407" s="3">
        <v>-5.4229391475197203E-3</v>
      </c>
      <c r="E407" s="3">
        <v>5.1743904399496603E-2</v>
      </c>
      <c r="F407" s="3">
        <v>-4.01576611626554E-2</v>
      </c>
      <c r="G407" s="3">
        <v>4.64199727812796E-2</v>
      </c>
      <c r="H407" s="3">
        <v>1.5715254286588799E-2</v>
      </c>
      <c r="I407" s="3">
        <v>-1.96041483191263E-2</v>
      </c>
      <c r="J407" s="3">
        <v>1.57452616011676E-3</v>
      </c>
      <c r="K407" s="3">
        <v>-2.0520548875907901E-2</v>
      </c>
      <c r="L407" s="3">
        <v>2.9652510734332602E-2</v>
      </c>
      <c r="M407" s="3">
        <v>2.6419798275300201E-2</v>
      </c>
      <c r="N407" s="3">
        <v>-1.23478113832726E-2</v>
      </c>
      <c r="O407" s="3">
        <v>1.26310301941945E-2</v>
      </c>
      <c r="P407" s="3">
        <v>2.2962105490121398E-2</v>
      </c>
      <c r="Q407" s="3">
        <v>6.4124305848339202E-3</v>
      </c>
      <c r="R407" s="3">
        <v>2.7280572688656401E-3</v>
      </c>
      <c r="S407" s="3">
        <v>4.1610237847259798E-2</v>
      </c>
      <c r="T407" s="3">
        <v>-6.9001515705206396E-3</v>
      </c>
      <c r="U407" s="3">
        <v>-2.1366594214318701E-2</v>
      </c>
      <c r="V407" s="3">
        <v>2.1228464963129998E-2</v>
      </c>
    </row>
    <row r="408" spans="2:22">
      <c r="B408" t="s">
        <v>405</v>
      </c>
      <c r="C408" s="3">
        <v>1.53678257442712E-2</v>
      </c>
      <c r="D408" s="3">
        <v>-1.96094161885173E-2</v>
      </c>
      <c r="E408" s="3">
        <v>6.0476487539439398E-2</v>
      </c>
      <c r="F408" s="3">
        <v>-2.9387750627341998E-2</v>
      </c>
      <c r="G408" s="3">
        <v>2.0805637297454101E-2</v>
      </c>
      <c r="H408" s="3">
        <v>2.6355055365546699E-2</v>
      </c>
      <c r="I408" s="3">
        <v>-5.7352916571748798E-2</v>
      </c>
      <c r="J408" s="3">
        <v>4.7644700974074101E-3</v>
      </c>
      <c r="K408" s="3">
        <v>-2.4702285892526502E-2</v>
      </c>
      <c r="L408" s="3">
        <v>5.9008017241814197E-2</v>
      </c>
      <c r="M408" s="3">
        <v>3.9618717904817503E-2</v>
      </c>
      <c r="N408" s="3">
        <v>-6.61477613015747E-3</v>
      </c>
      <c r="O408" s="3">
        <v>5.1604078614141902E-2</v>
      </c>
      <c r="P408" s="3">
        <v>1.00123058660096E-2</v>
      </c>
      <c r="Q408" s="3">
        <v>5.1776795608871103E-3</v>
      </c>
      <c r="R408" s="3">
        <v>-3.8058955241483E-3</v>
      </c>
      <c r="S408" s="3">
        <v>4.6142784452184497E-2</v>
      </c>
      <c r="T408" s="3">
        <v>-2.6951130017520701E-4</v>
      </c>
      <c r="U408" s="3">
        <v>2.6471074718243102E-3</v>
      </c>
      <c r="V408" s="3">
        <v>3.5770344055444901E-2</v>
      </c>
    </row>
    <row r="409" spans="2:22">
      <c r="B409" t="s">
        <v>406</v>
      </c>
      <c r="C409" s="3">
        <v>3.7969499509378099E-2</v>
      </c>
      <c r="D409" s="3">
        <v>2.8124782275412801E-2</v>
      </c>
      <c r="E409" s="3">
        <v>1.0230902449592001E-2</v>
      </c>
      <c r="F409" s="3">
        <v>-5.6039462230688099E-2</v>
      </c>
      <c r="G409" s="3">
        <v>1.1114774404235001E-2</v>
      </c>
      <c r="H409" s="3">
        <v>-7.5937678518570697E-3</v>
      </c>
      <c r="I409" s="3">
        <v>9.0313347790465497E-3</v>
      </c>
      <c r="J409" s="3">
        <v>3.0096071222094001E-2</v>
      </c>
      <c r="K409" s="3">
        <v>6.1466139689079803E-2</v>
      </c>
      <c r="L409" s="3">
        <v>-2.39869174893153E-2</v>
      </c>
      <c r="M409" s="3">
        <v>-7.9765043660779605E-2</v>
      </c>
      <c r="N409" s="3">
        <v>-9.7636310674902808E-3</v>
      </c>
      <c r="O409" s="3">
        <v>9.0734800908483394E-3</v>
      </c>
      <c r="P409" s="3">
        <v>-7.5421820048928697E-3</v>
      </c>
      <c r="Q409" s="3">
        <v>2.8887551840493401E-2</v>
      </c>
      <c r="R409" s="3">
        <v>-1.26504852099837E-2</v>
      </c>
      <c r="S409" s="3">
        <v>1.20739813878549E-3</v>
      </c>
      <c r="T409" s="3">
        <v>-3.7438180811071101E-2</v>
      </c>
      <c r="U409" s="3">
        <v>-1.77895301909036E-2</v>
      </c>
      <c r="V409" s="3">
        <v>6.2938287468108894E-2</v>
      </c>
    </row>
    <row r="410" spans="2:22">
      <c r="B410" t="s">
        <v>407</v>
      </c>
      <c r="C410" s="3">
        <v>9.02243713382022E-3</v>
      </c>
      <c r="D410" s="3">
        <v>9.1186439855170508E-3</v>
      </c>
      <c r="E410" s="3">
        <v>4.4068250958402902E-2</v>
      </c>
      <c r="F410" s="3">
        <v>-4.7357577952435198E-2</v>
      </c>
      <c r="G410" s="3">
        <v>6.6795345640528303E-2</v>
      </c>
      <c r="H410" s="3">
        <v>-1.32227987849161E-3</v>
      </c>
      <c r="I410" s="3">
        <v>1.9349314687191501E-2</v>
      </c>
      <c r="J410" s="3">
        <v>7.1750908035210503E-3</v>
      </c>
      <c r="K410" s="3">
        <v>-1.48803384644403E-2</v>
      </c>
      <c r="L410" s="3">
        <v>-3.1986500710044102E-3</v>
      </c>
      <c r="M410" s="3">
        <v>1.7792254026203401E-2</v>
      </c>
      <c r="N410" s="3">
        <v>-2.6376728138201602E-2</v>
      </c>
      <c r="O410" s="3">
        <v>-2.32762870440167E-2</v>
      </c>
      <c r="P410" s="3">
        <v>4.2297015484401602E-2</v>
      </c>
      <c r="Q410" s="3">
        <v>6.5775018221762701E-3</v>
      </c>
      <c r="R410" s="3">
        <v>1.15480753812983E-2</v>
      </c>
      <c r="S410" s="3">
        <v>5.0645997889535999E-2</v>
      </c>
      <c r="T410" s="3">
        <v>-1.10965533700223E-2</v>
      </c>
      <c r="U410" s="3">
        <v>-3.59569911747393E-2</v>
      </c>
      <c r="V410" s="3">
        <v>4.9091148122704202E-3</v>
      </c>
    </row>
    <row r="411" spans="2:22">
      <c r="B411" t="s">
        <v>408</v>
      </c>
      <c r="C411" s="3">
        <v>-3.2776034100487697E-2</v>
      </c>
      <c r="D411" s="3">
        <v>3.42237507068767E-2</v>
      </c>
      <c r="E411" s="3">
        <v>-5.1728764289814197E-2</v>
      </c>
      <c r="F411" s="3">
        <v>2.04758345574784E-3</v>
      </c>
      <c r="G411" s="3">
        <v>9.9390481006211007E-3</v>
      </c>
      <c r="H411" s="3">
        <v>4.2494929682767796E-3</v>
      </c>
      <c r="I411" s="3">
        <v>1.38566616028509E-2</v>
      </c>
      <c r="J411" s="3">
        <v>5.40666472447784E-3</v>
      </c>
      <c r="K411" s="3">
        <v>-2.91512292378979E-2</v>
      </c>
      <c r="L411" s="3">
        <v>7.3213578006317897E-3</v>
      </c>
      <c r="M411" s="3">
        <v>-3.5627002237279201E-2</v>
      </c>
      <c r="N411" s="3">
        <v>3.2848262489124699E-3</v>
      </c>
      <c r="O411" s="3">
        <v>-1.47742040402897E-2</v>
      </c>
      <c r="P411" s="3">
        <v>-1.38785020520866E-2</v>
      </c>
      <c r="Q411" s="3">
        <v>7.1828222579605E-2</v>
      </c>
      <c r="R411" s="3">
        <v>1.33216744226838E-2</v>
      </c>
      <c r="S411" s="3">
        <v>-4.0765065165889597E-3</v>
      </c>
      <c r="T411" s="3">
        <v>6.8040541688492301E-3</v>
      </c>
      <c r="U411" s="3">
        <v>-3.9744345072317701E-2</v>
      </c>
      <c r="V411" s="3">
        <v>-7.1151851093094699E-3</v>
      </c>
    </row>
    <row r="412" spans="2:22">
      <c r="B412" t="s">
        <v>409</v>
      </c>
      <c r="C412" s="3">
        <v>4.2816351369229698E-2</v>
      </c>
      <c r="D412" s="3">
        <v>8.1937118725360306E-3</v>
      </c>
      <c r="E412" s="3">
        <v>1.3354120620979499E-2</v>
      </c>
      <c r="F412" s="3">
        <v>-2.23362070017059E-2</v>
      </c>
      <c r="G412" s="3">
        <v>-2.7602312436587101E-3</v>
      </c>
      <c r="H412" s="3">
        <v>-1.9477811777304298E-2</v>
      </c>
      <c r="I412" s="3">
        <v>2.3263736574265999E-2</v>
      </c>
      <c r="J412" s="3">
        <v>-1.89419637746879E-2</v>
      </c>
      <c r="K412" s="3">
        <v>3.37287153623787E-3</v>
      </c>
      <c r="L412" s="3">
        <v>-7.2182272808894799E-3</v>
      </c>
      <c r="M412" s="3">
        <v>-2.4624337581228201E-2</v>
      </c>
      <c r="N412" s="3">
        <v>-3.3618368252361801E-2</v>
      </c>
      <c r="O412" s="3">
        <v>2.03677241858925E-2</v>
      </c>
      <c r="P412" s="3">
        <v>4.3026678834828899E-2</v>
      </c>
      <c r="Q412" s="3">
        <v>7.2754944257833101E-3</v>
      </c>
      <c r="R412" s="3">
        <v>5.47637306964582E-3</v>
      </c>
      <c r="S412" s="3">
        <v>2.08820277332546E-2</v>
      </c>
      <c r="T412" s="3">
        <v>-2.3157176795557101E-2</v>
      </c>
      <c r="U412" s="3">
        <v>-1.8343567726091699E-2</v>
      </c>
      <c r="V412" s="3">
        <v>-1.6512870170923101E-2</v>
      </c>
    </row>
    <row r="413" spans="2:22">
      <c r="B413" t="s">
        <v>410</v>
      </c>
      <c r="C413" s="3">
        <v>0.16801056598227901</v>
      </c>
      <c r="D413" s="3">
        <v>-9.6257665693702602E-3</v>
      </c>
      <c r="E413" s="3">
        <v>-5.5220832168411896E-3</v>
      </c>
      <c r="F413" s="3">
        <v>4.2558460408542297E-2</v>
      </c>
      <c r="G413" s="3">
        <v>0.12063708939587001</v>
      </c>
      <c r="H413" s="3">
        <v>-8.0518369818529195E-2</v>
      </c>
      <c r="I413" s="3">
        <v>-6.4812573902888596E-2</v>
      </c>
      <c r="J413" s="3">
        <v>-4.8857372570300102E-2</v>
      </c>
      <c r="K413" s="3">
        <v>-4.2198492781816997E-2</v>
      </c>
      <c r="L413" s="3">
        <v>-5.3760213529289898E-2</v>
      </c>
      <c r="M413" s="3">
        <v>-1.8683014811929501E-2</v>
      </c>
      <c r="N413" s="3">
        <v>1.1089076882271001E-2</v>
      </c>
      <c r="O413" s="3">
        <v>-6.2906977774487394E-2</v>
      </c>
      <c r="P413" s="3">
        <v>-4.4247642629405802E-2</v>
      </c>
      <c r="Q413" s="3">
        <v>-2.95732122260432E-2</v>
      </c>
      <c r="R413" s="3">
        <v>-0.104932726710794</v>
      </c>
      <c r="S413" s="3">
        <v>-8.6857124148157994E-2</v>
      </c>
      <c r="T413" s="3">
        <v>-7.5489222567343806E-2</v>
      </c>
      <c r="U413" s="3">
        <v>5.8383223294544297E-2</v>
      </c>
      <c r="V413" s="3">
        <v>0.14535933873507101</v>
      </c>
    </row>
    <row r="414" spans="2:22">
      <c r="B414" t="s">
        <v>411</v>
      </c>
      <c r="C414" s="3">
        <v>2.0912501649072001E-2</v>
      </c>
      <c r="D414" s="3">
        <v>3.0157754746610199E-2</v>
      </c>
      <c r="E414" s="3">
        <v>4.7703302511446902E-2</v>
      </c>
      <c r="F414" s="3">
        <v>8.5734982697623502E-3</v>
      </c>
      <c r="G414" s="3">
        <v>-5.3419754128594801E-2</v>
      </c>
      <c r="H414" s="3">
        <v>-3.49161061382149E-2</v>
      </c>
      <c r="I414" s="3">
        <v>-2.6840891966972098E-2</v>
      </c>
      <c r="J414" s="3">
        <v>-1.4028139783028099E-2</v>
      </c>
      <c r="K414" s="3">
        <v>-2.2464263074868901E-2</v>
      </c>
      <c r="L414" s="3">
        <v>-6.9653687907527795E-2</v>
      </c>
      <c r="M414" s="3">
        <v>1.6675699510891401E-2</v>
      </c>
      <c r="N414" s="3">
        <v>-2.27681442988289E-2</v>
      </c>
      <c r="O414" s="3">
        <v>-3.7651812472720703E-2</v>
      </c>
      <c r="P414" s="3">
        <v>-9.4914321105828096E-3</v>
      </c>
      <c r="Q414" s="3">
        <v>2.7846395145840901E-2</v>
      </c>
      <c r="R414" s="3">
        <v>2.6643940050041E-2</v>
      </c>
      <c r="S414" s="3">
        <v>-1.61936117578124E-2</v>
      </c>
      <c r="T414" s="3">
        <v>-4.1609698317317999E-2</v>
      </c>
      <c r="U414" s="3">
        <v>-4.0173719745009599E-2</v>
      </c>
      <c r="V414" s="3">
        <v>-1.4663197013840499E-2</v>
      </c>
    </row>
    <row r="415" spans="2:22">
      <c r="B415" t="s">
        <v>412</v>
      </c>
      <c r="C415" s="3">
        <v>3.6125933496548301E-2</v>
      </c>
      <c r="D415" s="3">
        <v>1.8802643380746699E-2</v>
      </c>
      <c r="E415" s="3">
        <v>2.08315413869033E-2</v>
      </c>
      <c r="F415" s="3">
        <v>-4.0332054624928601E-2</v>
      </c>
      <c r="G415" s="3">
        <v>8.7836393669037105E-4</v>
      </c>
      <c r="H415" s="3">
        <v>-1.0761149044266199E-3</v>
      </c>
      <c r="I415" s="3">
        <v>-1.09745204869906E-2</v>
      </c>
      <c r="J415" s="3">
        <v>1.78155591392796E-2</v>
      </c>
      <c r="K415" s="3">
        <v>3.4687490132965897E-2</v>
      </c>
      <c r="L415" s="3">
        <v>-8.8727864484296204E-3</v>
      </c>
      <c r="M415" s="3">
        <v>-4.2325763740254901E-2</v>
      </c>
      <c r="N415" s="3">
        <v>4.9476138391775298E-4</v>
      </c>
      <c r="O415" s="3">
        <v>9.5202007763072402E-3</v>
      </c>
      <c r="P415" s="3">
        <v>-6.9155522889741503E-3</v>
      </c>
      <c r="Q415" s="3">
        <v>1.05874046056439E-2</v>
      </c>
      <c r="R415" s="3">
        <v>5.9505908170616401E-5</v>
      </c>
      <c r="S415" s="3">
        <v>3.9500290943023E-4</v>
      </c>
      <c r="T415" s="3">
        <v>-2.19019910449555E-2</v>
      </c>
      <c r="U415" s="3">
        <v>4.1434935161083399E-3</v>
      </c>
      <c r="V415" s="3">
        <v>4.0166357312317602E-2</v>
      </c>
    </row>
    <row r="416" spans="2:22">
      <c r="B416" t="s">
        <v>413</v>
      </c>
      <c r="C416" s="3">
        <v>5.4243641086604302E-2</v>
      </c>
      <c r="D416" s="3">
        <v>-9.09438217338079E-4</v>
      </c>
      <c r="E416" s="3">
        <v>1.60180932811494E-2</v>
      </c>
      <c r="F416" s="3">
        <v>1.47546867574788E-2</v>
      </c>
      <c r="G416" s="3">
        <v>1.90179734737949E-2</v>
      </c>
      <c r="H416" s="3">
        <v>-2.5791336699979801E-2</v>
      </c>
      <c r="I416" s="3">
        <v>-2.1748239995749399E-2</v>
      </c>
      <c r="J416" s="3">
        <v>-2.9624429745806501E-2</v>
      </c>
      <c r="K416" s="3">
        <v>-6.8801198173787503E-3</v>
      </c>
      <c r="L416" s="3">
        <v>-2.1869201711287801E-2</v>
      </c>
      <c r="M416" s="3">
        <v>-4.0869555726692998E-3</v>
      </c>
      <c r="N416" s="3">
        <v>1.7495574652423899E-2</v>
      </c>
      <c r="O416" s="3">
        <v>3.4530927886395897E-2</v>
      </c>
      <c r="P416" s="3">
        <v>2.1401213614414698E-2</v>
      </c>
      <c r="Q416" s="3">
        <v>-4.9408191675858297E-2</v>
      </c>
      <c r="R416" s="3">
        <v>-4.68084229200511E-2</v>
      </c>
      <c r="S416" s="3">
        <v>-2.0394260887730699E-2</v>
      </c>
      <c r="T416" s="3">
        <v>-1.1370961186064E-2</v>
      </c>
      <c r="U416" s="3">
        <v>2.6178118038426099E-2</v>
      </c>
      <c r="V416" s="3">
        <v>3.4161545971933799E-2</v>
      </c>
    </row>
    <row r="417" spans="2:22">
      <c r="B417" t="s">
        <v>414</v>
      </c>
      <c r="C417" s="3">
        <v>4.47753175386768E-2</v>
      </c>
      <c r="D417" s="3">
        <v>1.4274494090991701E-2</v>
      </c>
      <c r="E417" s="3">
        <v>1.16537880016286E-2</v>
      </c>
      <c r="F417" s="3">
        <v>2.2646580332548101E-3</v>
      </c>
      <c r="G417" s="3">
        <v>-3.5449938802802602E-2</v>
      </c>
      <c r="H417" s="3">
        <v>2.7641102589952699E-3</v>
      </c>
      <c r="I417" s="3">
        <v>-1.17703403026664E-2</v>
      </c>
      <c r="J417" s="3">
        <v>-1.1788134179087899E-2</v>
      </c>
      <c r="K417" s="3">
        <v>1.9572273812915202E-2</v>
      </c>
      <c r="L417" s="3">
        <v>5.2673982424483101E-3</v>
      </c>
      <c r="M417" s="3">
        <v>-7.8250615433455104E-3</v>
      </c>
      <c r="N417" s="3">
        <v>1.13245468188466E-3</v>
      </c>
      <c r="O417" s="3">
        <v>2.6115183352254101E-2</v>
      </c>
      <c r="P417" s="3">
        <v>6.9078757722291703E-3</v>
      </c>
      <c r="Q417" s="3">
        <v>3.68377116876312E-3</v>
      </c>
      <c r="R417" s="3">
        <v>-2.2124294029788601E-2</v>
      </c>
      <c r="S417" s="3">
        <v>8.0855240812083892E-3</v>
      </c>
      <c r="T417" s="3">
        <v>-1.1486983502558199E-2</v>
      </c>
      <c r="U417" s="3">
        <v>3.4383696232805801E-3</v>
      </c>
      <c r="V417" s="3">
        <v>-5.4848097995175002E-4</v>
      </c>
    </row>
    <row r="418" spans="2:22">
      <c r="B418" t="s">
        <v>415</v>
      </c>
      <c r="C418" s="3">
        <v>3.1798556402604698E-2</v>
      </c>
      <c r="D418" s="3">
        <v>2.3792519265676101E-2</v>
      </c>
      <c r="E418" s="3">
        <v>-3.9622327021778198E-3</v>
      </c>
      <c r="F418" s="3">
        <v>2.2791675491731999E-3</v>
      </c>
      <c r="G418" s="3">
        <v>-3.0324927680453001E-2</v>
      </c>
      <c r="H418" s="3">
        <v>3.0578737485818401E-2</v>
      </c>
      <c r="I418" s="3">
        <v>-2.2872527731967299E-2</v>
      </c>
      <c r="J418" s="3">
        <v>-1.24271347415018E-2</v>
      </c>
      <c r="K418" s="3">
        <v>5.0672680291058E-3</v>
      </c>
      <c r="L418" s="3">
        <v>-2.8516542816751602E-4</v>
      </c>
      <c r="M418" s="3">
        <v>-4.1270595421008298E-2</v>
      </c>
      <c r="N418" s="3">
        <v>3.3365507438968701E-3</v>
      </c>
      <c r="O418" s="3">
        <v>-1.09693540354441E-2</v>
      </c>
      <c r="P418" s="3">
        <v>3.4204048908915402E-2</v>
      </c>
      <c r="Q418" s="3">
        <v>-8.1185044590688696E-4</v>
      </c>
      <c r="R418" s="3">
        <v>-3.2328979094137698E-2</v>
      </c>
      <c r="S418" s="3">
        <v>1.6371927866281201E-2</v>
      </c>
      <c r="T418" s="3">
        <v>-2.99601961325054E-2</v>
      </c>
      <c r="U418" s="3">
        <v>1.94861138629728E-2</v>
      </c>
      <c r="V418" s="3">
        <v>-3.7717618836182201E-2</v>
      </c>
    </row>
    <row r="419" spans="2:22">
      <c r="B419" t="s">
        <v>416</v>
      </c>
      <c r="C419" s="3">
        <v>1.7650574382984799E-2</v>
      </c>
      <c r="D419" s="3">
        <v>-1.4086319181812501E-2</v>
      </c>
      <c r="E419" s="3">
        <v>2.85473400124019E-2</v>
      </c>
      <c r="F419" s="3">
        <v>-1.2367679932488201E-2</v>
      </c>
      <c r="G419" s="3">
        <v>2.3827023057712601E-2</v>
      </c>
      <c r="H419" s="3">
        <v>-1.27113393853398E-2</v>
      </c>
      <c r="I419" s="3">
        <v>-3.4295117797119502E-2</v>
      </c>
      <c r="J419" s="3">
        <v>1.2501045354201301E-2</v>
      </c>
      <c r="K419" s="3">
        <v>-4.01849012091288E-2</v>
      </c>
      <c r="L419" s="3">
        <v>-9.7787409354303297E-3</v>
      </c>
      <c r="M419" s="3">
        <v>2.7719956837268099E-2</v>
      </c>
      <c r="N419" s="3">
        <v>-6.8354654130374504E-3</v>
      </c>
      <c r="O419" s="3">
        <v>-3.8801630931779199E-2</v>
      </c>
      <c r="P419" s="3">
        <v>-2.3648758082095399E-2</v>
      </c>
      <c r="Q419" s="3">
        <v>-6.4814293295544102E-3</v>
      </c>
      <c r="R419" s="3">
        <v>-2.4373760799681302E-2</v>
      </c>
      <c r="S419" s="3">
        <v>3.0512808207940799E-2</v>
      </c>
      <c r="T419" s="3">
        <v>-2.22583979364082E-2</v>
      </c>
      <c r="U419" s="3">
        <v>-2.2203077879003399E-2</v>
      </c>
      <c r="V419" s="3">
        <v>2.8562193774949399E-2</v>
      </c>
    </row>
    <row r="420" spans="2:22">
      <c r="B420" t="s">
        <v>417</v>
      </c>
      <c r="C420" s="3">
        <v>4.6497430635176702E-2</v>
      </c>
      <c r="D420" s="3">
        <v>4.8367368044654703E-3</v>
      </c>
      <c r="E420" s="3">
        <v>8.5967103592635794E-3</v>
      </c>
      <c r="F420" s="3">
        <v>1.6035415570992199E-2</v>
      </c>
      <c r="G420" s="3">
        <v>-4.6430920258242199E-2</v>
      </c>
      <c r="H420" s="3">
        <v>3.5560142213359202E-3</v>
      </c>
      <c r="I420" s="3">
        <v>2.5072008061599399E-2</v>
      </c>
      <c r="J420" s="3">
        <v>-1.23195664158604E-2</v>
      </c>
      <c r="K420" s="3">
        <v>-5.02202028359168E-3</v>
      </c>
      <c r="L420" s="3">
        <v>3.4403493794655901E-3</v>
      </c>
      <c r="M420" s="3">
        <v>3.2549638534636299E-2</v>
      </c>
      <c r="N420" s="3">
        <v>1.3085456115901801E-2</v>
      </c>
      <c r="O420" s="3">
        <v>2.7567802867293101E-2</v>
      </c>
      <c r="P420" s="3">
        <v>-3.1580900742624402E-2</v>
      </c>
      <c r="Q420" s="3">
        <v>-2.2627799645018199E-2</v>
      </c>
      <c r="R420" s="3">
        <v>-1.5513206762409699E-2</v>
      </c>
      <c r="S420" s="3">
        <v>8.4122977431697193E-3</v>
      </c>
      <c r="T420" s="3">
        <v>2.66110691490693E-2</v>
      </c>
      <c r="U420" s="3">
        <v>1.01496280347403E-2</v>
      </c>
      <c r="V420" s="3">
        <v>-5.4773520794335999E-2</v>
      </c>
    </row>
    <row r="421" spans="2:22">
      <c r="B421" t="s">
        <v>418</v>
      </c>
      <c r="C421" s="3">
        <v>4.6715111495801598E-2</v>
      </c>
      <c r="D421" s="3">
        <v>1.9089187495658601E-2</v>
      </c>
      <c r="E421" s="3">
        <v>1.0163673123707299E-2</v>
      </c>
      <c r="F421" s="3">
        <v>-1.25694304590021E-2</v>
      </c>
      <c r="G421" s="3">
        <v>-2.68735428079231E-2</v>
      </c>
      <c r="H421" s="3">
        <v>1.1017827439406701E-3</v>
      </c>
      <c r="I421" s="3">
        <v>1.60961865408152E-2</v>
      </c>
      <c r="J421" s="3">
        <v>-1.48900397443114E-2</v>
      </c>
      <c r="K421" s="3">
        <v>1.3616656644254901E-2</v>
      </c>
      <c r="L421" s="3">
        <v>-4.3839810651863501E-2</v>
      </c>
      <c r="M421" s="3">
        <v>-3.0345879785412502E-2</v>
      </c>
      <c r="N421" s="3">
        <v>1.38655219536856E-2</v>
      </c>
      <c r="O421" s="3">
        <v>1.9287542987177799E-2</v>
      </c>
      <c r="P421" s="3">
        <v>-7.4548374726349995E-2</v>
      </c>
      <c r="Q421" s="3">
        <v>2.5904747629299799E-2</v>
      </c>
      <c r="R421" s="3">
        <v>-2.00853058005965E-2</v>
      </c>
      <c r="S421" s="3">
        <v>-3.40248325704222E-2</v>
      </c>
      <c r="T421" s="3">
        <v>-1.3012998432707101E-2</v>
      </c>
      <c r="U421" s="3">
        <v>2.6359435430525099E-2</v>
      </c>
      <c r="V421" s="3">
        <v>-9.5784850694205798E-3</v>
      </c>
    </row>
    <row r="422" spans="2:22">
      <c r="B422" t="s">
        <v>419</v>
      </c>
      <c r="C422" s="3">
        <v>0.110041913017757</v>
      </c>
      <c r="D422" s="3">
        <v>4.8333406297337303E-2</v>
      </c>
      <c r="E422" s="3">
        <v>-4.5049987266195299E-4</v>
      </c>
      <c r="F422" s="3">
        <v>1.58495955745915E-2</v>
      </c>
      <c r="G422" s="3">
        <v>-5.3920813440564902E-2</v>
      </c>
      <c r="H422" s="3">
        <v>-2.4445157440517899E-2</v>
      </c>
      <c r="I422" s="3">
        <v>3.4682331170969499E-2</v>
      </c>
      <c r="J422" s="3">
        <v>-1.41204208543014E-2</v>
      </c>
      <c r="K422" s="3">
        <v>-2.9744694097469399E-2</v>
      </c>
      <c r="L422" s="3">
        <v>-1.7687662393909401E-2</v>
      </c>
      <c r="M422" s="3">
        <v>1.54240574161399E-2</v>
      </c>
      <c r="N422" s="3">
        <v>4.9883322293910203E-2</v>
      </c>
      <c r="O422" s="3">
        <v>5.7224485602356497E-2</v>
      </c>
      <c r="P422" s="3">
        <v>-9.2700452022859994E-2</v>
      </c>
      <c r="Q422" s="3">
        <v>1.4259667004601901E-2</v>
      </c>
      <c r="R422" s="3">
        <v>-6.1367580726941498E-2</v>
      </c>
      <c r="S422" s="3">
        <v>-2.2608544210102499E-2</v>
      </c>
      <c r="T422" s="3">
        <v>6.8680744628337204E-2</v>
      </c>
      <c r="U422" s="3">
        <v>1.2217171521681299E-2</v>
      </c>
      <c r="V422" s="3">
        <v>-4.4710288773242603E-2</v>
      </c>
    </row>
    <row r="423" spans="2:22">
      <c r="B423" t="s">
        <v>420</v>
      </c>
      <c r="C423" s="3">
        <v>-2.4493045049506602E-2</v>
      </c>
      <c r="D423" s="3">
        <v>1.4505919607669801E-2</v>
      </c>
      <c r="E423" s="3">
        <v>-3.1021435839232701E-2</v>
      </c>
      <c r="F423" s="3">
        <v>5.8992592738036998E-3</v>
      </c>
      <c r="G423" s="3">
        <v>2.9453256762264599E-2</v>
      </c>
      <c r="H423" s="3">
        <v>-1.2097867000690401E-2</v>
      </c>
      <c r="I423" s="3">
        <v>5.2788926082171601E-3</v>
      </c>
      <c r="J423" s="3">
        <v>5.9796338263774498E-3</v>
      </c>
      <c r="K423" s="3">
        <v>-2.7615009406633799E-2</v>
      </c>
      <c r="L423" s="3">
        <v>6.4178684443518897E-3</v>
      </c>
      <c r="M423" s="3">
        <v>-1.4478175401813301E-2</v>
      </c>
      <c r="N423" s="3">
        <v>-3.1216103661634701E-3</v>
      </c>
      <c r="O423" s="3">
        <v>-1.47881945808198E-2</v>
      </c>
      <c r="P423" s="3">
        <v>1.68580353662484E-2</v>
      </c>
      <c r="Q423" s="3">
        <v>8.0349997945469796E-3</v>
      </c>
      <c r="R423" s="3">
        <v>-4.6533877323898E-3</v>
      </c>
      <c r="S423" s="3">
        <v>-7.4051029039058401E-3</v>
      </c>
      <c r="T423" s="3">
        <v>2.0164977762640601E-2</v>
      </c>
      <c r="U423" s="3">
        <v>-7.7773916273130104E-3</v>
      </c>
      <c r="V423" s="3">
        <v>1.1654569585965099E-2</v>
      </c>
    </row>
    <row r="424" spans="2:22">
      <c r="B424" t="s">
        <v>421</v>
      </c>
      <c r="C424" s="3">
        <v>4.1163295018291898E-2</v>
      </c>
      <c r="D424" s="3">
        <v>1.46011703079487E-2</v>
      </c>
      <c r="E424" s="3">
        <v>1.8117289687478801E-2</v>
      </c>
      <c r="F424" s="3">
        <v>-3.55798861252061E-3</v>
      </c>
      <c r="G424" s="3">
        <v>-1.70185787526221E-2</v>
      </c>
      <c r="H424" s="3">
        <v>-1.15516444104312E-4</v>
      </c>
      <c r="I424" s="3">
        <v>-6.7498656184239499E-3</v>
      </c>
      <c r="J424" s="3">
        <v>-6.8956579461099598E-3</v>
      </c>
      <c r="K424" s="3">
        <v>1.40412172830265E-2</v>
      </c>
      <c r="L424" s="3">
        <v>-1.35200652272425E-2</v>
      </c>
      <c r="M424" s="3">
        <v>1.5109526493932201E-3</v>
      </c>
      <c r="N424" s="3">
        <v>1.0981499486136101E-2</v>
      </c>
      <c r="O424" s="3">
        <v>2.3867006415984899E-2</v>
      </c>
      <c r="P424" s="3">
        <v>-2.6454084554261299E-2</v>
      </c>
      <c r="Q424" s="3">
        <v>-2.4717930819772699E-3</v>
      </c>
      <c r="R424" s="3">
        <v>-1.2299020058345199E-2</v>
      </c>
      <c r="S424" s="3">
        <v>1.2538816108785E-2</v>
      </c>
      <c r="T424" s="3">
        <v>3.27116332639694E-3</v>
      </c>
      <c r="U424" s="3">
        <v>-8.0460454405344405E-3</v>
      </c>
      <c r="V424" s="3">
        <v>-1.8017524288931799E-2</v>
      </c>
    </row>
    <row r="425" spans="2:22">
      <c r="B425" t="s">
        <v>422</v>
      </c>
      <c r="C425" s="3">
        <v>3.4202765417475398E-2</v>
      </c>
      <c r="D425" s="3">
        <v>2.18434571018108E-3</v>
      </c>
      <c r="E425" s="3">
        <v>1.9928302639995302E-2</v>
      </c>
      <c r="F425" s="3">
        <v>-7.9169216229299701E-3</v>
      </c>
      <c r="G425" s="3">
        <v>-1.00533984321639E-2</v>
      </c>
      <c r="H425" s="3">
        <v>7.7280530520531703E-3</v>
      </c>
      <c r="I425" s="3">
        <v>-5.0271143518792498E-3</v>
      </c>
      <c r="J425" s="3">
        <v>7.3543957540891597E-3</v>
      </c>
      <c r="K425" s="3">
        <v>2.89918268473558E-3</v>
      </c>
      <c r="L425" s="3">
        <v>-1.91616015384685E-5</v>
      </c>
      <c r="M425" s="3">
        <v>-1.23249428446917E-2</v>
      </c>
      <c r="N425" s="3">
        <v>-3.7981611198706598E-3</v>
      </c>
      <c r="O425" s="3">
        <v>-2.6179059177765902E-3</v>
      </c>
      <c r="P425" s="3">
        <v>-1.2258723968690999E-3</v>
      </c>
      <c r="Q425" s="3">
        <v>-7.4581296009798397E-3</v>
      </c>
      <c r="R425" s="3">
        <v>9.7907699333392591E-4</v>
      </c>
      <c r="S425" s="3">
        <v>-1.9552615847308499E-3</v>
      </c>
      <c r="T425" s="3">
        <v>-1.54740982170794E-2</v>
      </c>
      <c r="U425" s="3">
        <v>3.0239916213205E-3</v>
      </c>
      <c r="V425" s="3">
        <v>9.9865076337436395E-3</v>
      </c>
    </row>
    <row r="426" spans="2:22">
      <c r="B426" t="s">
        <v>423</v>
      </c>
      <c r="C426" s="3">
        <v>1.13390747178615E-2</v>
      </c>
      <c r="D426" s="3">
        <v>3.7906644851800099E-2</v>
      </c>
      <c r="E426" s="3">
        <v>1.39941385486016E-2</v>
      </c>
      <c r="F426" s="3">
        <v>-3.7377536129102398E-3</v>
      </c>
      <c r="G426" s="3">
        <v>2.13061085906084E-2</v>
      </c>
      <c r="H426" s="3">
        <v>-5.2603088327148701E-3</v>
      </c>
      <c r="I426" s="3">
        <v>1.8269191355606201E-2</v>
      </c>
      <c r="J426" s="3">
        <v>-1.7729794515735201E-2</v>
      </c>
      <c r="K426" s="3">
        <v>-1.53037133763029E-2</v>
      </c>
      <c r="L426" s="3">
        <v>-3.8879538571555197E-2</v>
      </c>
      <c r="M426" s="3">
        <v>7.6368826319493602E-3</v>
      </c>
      <c r="N426" s="3">
        <v>-9.6611461323744298E-3</v>
      </c>
      <c r="O426" s="3">
        <v>-3.6102016880224502E-3</v>
      </c>
      <c r="P426" s="3">
        <v>2.59805760210369E-2</v>
      </c>
      <c r="Q426" s="3">
        <v>-2.7235735505943201E-2</v>
      </c>
      <c r="R426" s="3">
        <v>-1.6459002973424602E-2</v>
      </c>
      <c r="S426" s="3">
        <v>2.5533571561025099E-2</v>
      </c>
      <c r="T426" s="3">
        <v>-1.46193156283003E-2</v>
      </c>
      <c r="U426" s="3">
        <v>-2.4625615289769299E-2</v>
      </c>
      <c r="V426" s="3">
        <v>5.6173235108126001E-3</v>
      </c>
    </row>
    <row r="427" spans="2:22">
      <c r="B427" t="s">
        <v>424</v>
      </c>
      <c r="C427" s="3">
        <v>-6.1201806854740502E-3</v>
      </c>
      <c r="D427" s="3">
        <v>2.5875976253347401E-2</v>
      </c>
      <c r="E427" s="3">
        <v>3.2884416365943102E-2</v>
      </c>
      <c r="F427" s="3">
        <v>-2.78763594542452E-2</v>
      </c>
      <c r="G427" s="3">
        <v>1.0485681448015901E-2</v>
      </c>
      <c r="H427" s="3">
        <v>2.3878004716952599E-2</v>
      </c>
      <c r="I427" s="3">
        <v>3.6272140358069603E-2</v>
      </c>
      <c r="J427" s="3">
        <v>-2.4820029589354701E-2</v>
      </c>
      <c r="K427" s="3">
        <v>-6.6101490433558598E-3</v>
      </c>
      <c r="L427" s="3">
        <v>2.40552456333199E-3</v>
      </c>
      <c r="M427" s="3">
        <v>2.1222907720149502E-2</v>
      </c>
      <c r="N427" s="3">
        <v>-1.70773185674594E-2</v>
      </c>
      <c r="O427" s="3">
        <v>-2.0357934151453101E-2</v>
      </c>
      <c r="P427" s="3">
        <v>1.65426441859111E-3</v>
      </c>
      <c r="Q427" s="3">
        <v>2.2915104066029202E-2</v>
      </c>
      <c r="R427" s="3">
        <v>-1.7769629219386001E-3</v>
      </c>
      <c r="S427" s="3">
        <v>-8.0876851010782801E-3</v>
      </c>
      <c r="T427" s="3">
        <v>1.13439187884058E-2</v>
      </c>
      <c r="U427" s="3">
        <v>1.44162893493837E-2</v>
      </c>
      <c r="V427" s="3">
        <v>-1.1209850418166099E-2</v>
      </c>
    </row>
    <row r="428" spans="2:22">
      <c r="B428" t="s">
        <v>425</v>
      </c>
      <c r="C428" s="3">
        <v>1.19053612477731E-2</v>
      </c>
      <c r="D428" s="3">
        <v>2.8966988267823401E-2</v>
      </c>
      <c r="E428" s="3">
        <v>1.6064519128247801E-2</v>
      </c>
      <c r="F428" s="3">
        <v>-1.5489071296849601E-2</v>
      </c>
      <c r="G428" s="3">
        <v>1.3666527140602701E-2</v>
      </c>
      <c r="H428" s="3">
        <v>-7.4539967489613999E-3</v>
      </c>
      <c r="I428" s="3">
        <v>2.1007053323977402E-2</v>
      </c>
      <c r="J428" s="3">
        <v>-1.01552971895543E-2</v>
      </c>
      <c r="K428" s="3">
        <v>-1.2710634838774101E-2</v>
      </c>
      <c r="L428" s="3">
        <v>-3.2727598574937497E-2</v>
      </c>
      <c r="M428" s="3">
        <v>1.2560132968362E-2</v>
      </c>
      <c r="N428" s="3">
        <v>-1.8033130166796502E-2</v>
      </c>
      <c r="O428" s="3">
        <v>-2.32196511147513E-2</v>
      </c>
      <c r="P428" s="3">
        <v>3.4951107049908503E-2</v>
      </c>
      <c r="Q428" s="3">
        <v>-1.4663012828306701E-2</v>
      </c>
      <c r="R428" s="3">
        <v>1.1267571659381E-2</v>
      </c>
      <c r="S428" s="3">
        <v>2.00523569452612E-2</v>
      </c>
      <c r="T428" s="3">
        <v>-2.31631899312877E-2</v>
      </c>
      <c r="U428" s="3">
        <v>-1.5604457693840499E-2</v>
      </c>
      <c r="V428" s="3">
        <v>3.7394293803345198E-3</v>
      </c>
    </row>
    <row r="429" spans="2:22">
      <c r="B429" t="s">
        <v>426</v>
      </c>
      <c r="C429" s="3">
        <v>3.5569503300620801E-2</v>
      </c>
      <c r="D429" s="3">
        <v>2.3944583215447799E-3</v>
      </c>
      <c r="E429" s="3">
        <v>1.5656391872055302E-2</v>
      </c>
      <c r="F429" s="3">
        <v>3.6965077201076501E-3</v>
      </c>
      <c r="G429" s="3">
        <v>-1.1503884745727401E-2</v>
      </c>
      <c r="H429" s="3">
        <v>2.3328362704783199E-2</v>
      </c>
      <c r="I429" s="3">
        <v>2.8687870509422398E-3</v>
      </c>
      <c r="J429" s="3">
        <v>7.3055749008568097E-3</v>
      </c>
      <c r="K429" s="3">
        <v>-2.6666610106680501E-3</v>
      </c>
      <c r="L429" s="3">
        <v>5.1863495530341201E-3</v>
      </c>
      <c r="M429" s="3">
        <v>-1.26549782057246E-2</v>
      </c>
      <c r="N429" s="3">
        <v>-9.0502730203722605E-3</v>
      </c>
      <c r="O429" s="3">
        <v>5.0479381413123699E-3</v>
      </c>
      <c r="P429" s="3">
        <v>1.0038389083299201E-2</v>
      </c>
      <c r="Q429" s="3">
        <v>-8.7467821631868805E-3</v>
      </c>
      <c r="R429" s="3">
        <v>2.2380870202297499E-3</v>
      </c>
      <c r="S429" s="3">
        <v>1.5359697343069799E-3</v>
      </c>
      <c r="T429" s="3">
        <v>-1.8998902110480699E-2</v>
      </c>
      <c r="U429" s="3">
        <v>-7.3762092284987597E-3</v>
      </c>
      <c r="V429" s="3">
        <v>4.3141992763217401E-3</v>
      </c>
    </row>
    <row r="430" spans="2:22">
      <c r="B430" t="s">
        <v>427</v>
      </c>
      <c r="C430" s="3">
        <v>3.07392236911227E-2</v>
      </c>
      <c r="D430" s="3">
        <v>-1.36892415441595E-5</v>
      </c>
      <c r="E430" s="3">
        <v>2.3877489253305101E-2</v>
      </c>
      <c r="F430" s="3">
        <v>-1.9478714951543599E-2</v>
      </c>
      <c r="G430" s="3">
        <v>-6.3497909188776199E-3</v>
      </c>
      <c r="H430" s="3">
        <v>-3.84111050948422E-3</v>
      </c>
      <c r="I430" s="3">
        <v>-1.1508767744302E-2</v>
      </c>
      <c r="J430" s="3">
        <v>1.1303687037667201E-2</v>
      </c>
      <c r="K430" s="3">
        <v>5.79274990729782E-3</v>
      </c>
      <c r="L430" s="3">
        <v>-8.6378888686960398E-5</v>
      </c>
      <c r="M430" s="3">
        <v>-1.4591252264362999E-2</v>
      </c>
      <c r="N430" s="3">
        <v>-1.93952120774709E-3</v>
      </c>
      <c r="O430" s="3">
        <v>-1.42748569135486E-2</v>
      </c>
      <c r="P430" s="3">
        <v>-7.7931937594815197E-3</v>
      </c>
      <c r="Q430" s="3">
        <v>-7.7175328787260902E-3</v>
      </c>
      <c r="R430" s="3">
        <v>4.5442257030322798E-3</v>
      </c>
      <c r="S430" s="3">
        <v>-8.2782153328496907E-3</v>
      </c>
      <c r="T430" s="3">
        <v>-1.52029625454412E-2</v>
      </c>
      <c r="U430" s="3">
        <v>1.64390901446799E-2</v>
      </c>
      <c r="V430" s="3">
        <v>2.21943501907589E-2</v>
      </c>
    </row>
    <row r="431" spans="2:22">
      <c r="B431" t="s">
        <v>428</v>
      </c>
      <c r="C431" s="3">
        <v>3.3217922018294203E-2</v>
      </c>
      <c r="D431" s="3">
        <v>1.0402600926376301E-3</v>
      </c>
      <c r="E431" s="3">
        <v>2.0025394323142601E-2</v>
      </c>
      <c r="F431" s="3">
        <v>-8.4499308692099692E-3</v>
      </c>
      <c r="G431" s="3">
        <v>-8.8274593561293805E-3</v>
      </c>
      <c r="H431" s="3">
        <v>8.9239939227890308E-3</v>
      </c>
      <c r="I431" s="3">
        <v>-4.7153937561707302E-3</v>
      </c>
      <c r="J431" s="3">
        <v>9.2521284515486597E-3</v>
      </c>
      <c r="K431" s="3">
        <v>1.8414503808559799E-3</v>
      </c>
      <c r="L431" s="3">
        <v>1.80437842260097E-3</v>
      </c>
      <c r="M431" s="3">
        <v>-1.3551957727251001E-2</v>
      </c>
      <c r="N431" s="3">
        <v>-5.3011459496105197E-3</v>
      </c>
      <c r="O431" s="3">
        <v>-4.8874407081586904E-3</v>
      </c>
      <c r="P431" s="3">
        <v>8.0854341320583804E-4</v>
      </c>
      <c r="Q431" s="3">
        <v>-7.8424905281883599E-3</v>
      </c>
      <c r="R431" s="3">
        <v>3.00300397003568E-3</v>
      </c>
      <c r="S431" s="3">
        <v>-3.6617453600600301E-3</v>
      </c>
      <c r="T431" s="3">
        <v>-1.7145306910087098E-2</v>
      </c>
      <c r="U431" s="3">
        <v>4.1414396160966401E-3</v>
      </c>
      <c r="V431" s="3">
        <v>1.29323193730214E-2</v>
      </c>
    </row>
    <row r="432" spans="2:22">
      <c r="B432" t="s">
        <v>429</v>
      </c>
      <c r="C432" s="3">
        <v>-2.2090563163813099E-2</v>
      </c>
      <c r="D432" s="3">
        <v>4.6495156269503901E-2</v>
      </c>
      <c r="E432" s="3">
        <v>1.4523160051993899E-3</v>
      </c>
      <c r="F432" s="3">
        <v>-2.84076542005306E-2</v>
      </c>
      <c r="G432" s="3">
        <v>8.0960131677094704E-2</v>
      </c>
      <c r="H432" s="3">
        <v>5.6637434400447301E-2</v>
      </c>
      <c r="I432" s="3">
        <v>5.0472500044136198E-2</v>
      </c>
      <c r="J432" s="3">
        <v>-3.9092398647522099E-2</v>
      </c>
      <c r="K432" s="3">
        <v>-5.5361372372680497E-2</v>
      </c>
      <c r="L432" s="3">
        <v>3.82651497775598E-2</v>
      </c>
      <c r="M432" s="3">
        <v>-2.0635596027427799E-2</v>
      </c>
      <c r="N432" s="3">
        <v>-2.8483145390477199E-3</v>
      </c>
      <c r="O432" s="3">
        <v>-3.8043576941847602E-2</v>
      </c>
      <c r="P432" s="3">
        <v>-6.0949736322325497E-2</v>
      </c>
      <c r="Q432" s="3">
        <v>-4.3415050378491797E-2</v>
      </c>
      <c r="R432" s="3">
        <v>-6.2386468028716197E-2</v>
      </c>
      <c r="S432" s="3">
        <v>-0.121565961534262</v>
      </c>
      <c r="T432" s="3">
        <v>1.2431684420089901E-2</v>
      </c>
      <c r="U432" s="3">
        <v>-4.9462960580766201E-3</v>
      </c>
      <c r="V432" s="3">
        <v>5.1824698690110298E-2</v>
      </c>
    </row>
    <row r="433" spans="2:22">
      <c r="B433" t="s">
        <v>430</v>
      </c>
      <c r="C433" s="3">
        <v>1.4139140207621101E-2</v>
      </c>
      <c r="D433" s="3">
        <v>1.3132167927579199E-2</v>
      </c>
      <c r="E433" s="3">
        <v>-3.1847280804221298E-3</v>
      </c>
      <c r="F433" s="3">
        <v>-1.29754739692869E-2</v>
      </c>
      <c r="G433" s="3">
        <v>-1.39053290159049E-2</v>
      </c>
      <c r="H433" s="3">
        <v>-4.2499873887735601E-2</v>
      </c>
      <c r="I433" s="3">
        <v>-1.0341398365011399E-2</v>
      </c>
      <c r="J433" s="3">
        <v>-2.2721482377167201E-2</v>
      </c>
      <c r="K433" s="3">
        <v>-6.3093955577092797E-2</v>
      </c>
      <c r="L433" s="3">
        <v>-1.14410062560253E-2</v>
      </c>
      <c r="M433" s="3">
        <v>-1.8350313844865299E-2</v>
      </c>
      <c r="N433" s="3">
        <v>-4.6255014074168502E-2</v>
      </c>
      <c r="O433" s="3">
        <v>4.0156863956918101E-2</v>
      </c>
      <c r="P433" s="3">
        <v>7.7970159517905202E-2</v>
      </c>
      <c r="Q433" s="3">
        <v>0.10427245093098</v>
      </c>
      <c r="R433" s="3">
        <v>0.10015156076812801</v>
      </c>
      <c r="S433" s="3">
        <v>3.5104943598486801E-2</v>
      </c>
      <c r="T433" s="3">
        <v>-3.1797452392060201E-2</v>
      </c>
      <c r="U433" s="3">
        <v>-1.3664063555726901E-2</v>
      </c>
      <c r="V433" s="3">
        <v>-2.58980432854405E-2</v>
      </c>
    </row>
    <row r="434" spans="2:22">
      <c r="B434" t="s">
        <v>431</v>
      </c>
      <c r="C434" s="3">
        <v>-1.7424261312331799E-2</v>
      </c>
      <c r="D434" s="3">
        <v>6.9124207941471498E-3</v>
      </c>
      <c r="E434" s="3">
        <v>-4.7445554621099999E-2</v>
      </c>
      <c r="F434" s="3">
        <v>-1.9296557983120601E-2</v>
      </c>
      <c r="G434" s="3">
        <v>0.10864463937464</v>
      </c>
      <c r="H434" s="3">
        <v>-3.0645584476529202E-2</v>
      </c>
      <c r="I434" s="3">
        <v>4.0768479387836003E-2</v>
      </c>
      <c r="J434" s="3">
        <v>4.36282981309822E-2</v>
      </c>
      <c r="K434" s="3">
        <v>-9.9826741305833105E-2</v>
      </c>
      <c r="L434" s="3">
        <v>-1.26104625935138E-2</v>
      </c>
      <c r="M434" s="3">
        <v>-3.6286100092547298E-2</v>
      </c>
      <c r="N434" s="3">
        <v>9.5957050503538893E-2</v>
      </c>
      <c r="O434" s="3">
        <v>8.8840969315495399E-2</v>
      </c>
      <c r="P434" s="3">
        <v>2.4653629339777099E-2</v>
      </c>
      <c r="Q434" s="3">
        <v>-5.9769038239129997E-2</v>
      </c>
      <c r="R434" s="3">
        <v>0.109719333120053</v>
      </c>
      <c r="S434" s="3">
        <v>1.9528431761822201E-2</v>
      </c>
      <c r="T434" s="3">
        <v>-3.7596350234097797E-2</v>
      </c>
      <c r="U434" s="3">
        <v>2.03177115511608E-2</v>
      </c>
      <c r="V434" s="3">
        <v>5.3463421431317005E-4</v>
      </c>
    </row>
    <row r="435" spans="2:22">
      <c r="B435" t="s">
        <v>432</v>
      </c>
      <c r="C435" s="3">
        <v>1.9266440883620201E-2</v>
      </c>
      <c r="D435" s="3">
        <v>3.2970654036531502E-2</v>
      </c>
      <c r="E435" s="3">
        <v>1.0434129520117699E-2</v>
      </c>
      <c r="F435" s="3">
        <v>-9.2563031738878299E-3</v>
      </c>
      <c r="G435" s="3">
        <v>1.8197955497585998E-2</v>
      </c>
      <c r="H435" s="3">
        <v>-5.4024659523287796E-3</v>
      </c>
      <c r="I435" s="3">
        <v>1.10624785140855E-2</v>
      </c>
      <c r="J435" s="3">
        <v>-3.1058028157341201E-2</v>
      </c>
      <c r="K435" s="3">
        <v>-1.64773019429789E-2</v>
      </c>
      <c r="L435" s="3">
        <v>-2.5963085256954298E-2</v>
      </c>
      <c r="M435" s="3">
        <v>-1.28159164927841E-2</v>
      </c>
      <c r="N435" s="3">
        <v>-1.1472682282904999E-3</v>
      </c>
      <c r="O435" s="3">
        <v>3.2970844535306302E-3</v>
      </c>
      <c r="P435" s="3">
        <v>5.5227317575533397E-2</v>
      </c>
      <c r="Q435" s="3">
        <v>-1.46009045125379E-3</v>
      </c>
      <c r="R435" s="3">
        <v>6.7194299053667701E-4</v>
      </c>
      <c r="S435" s="3">
        <v>1.42948598213251E-2</v>
      </c>
      <c r="T435" s="3">
        <v>-5.1703818302539202E-3</v>
      </c>
      <c r="U435" s="3">
        <v>-1.8803624291404301E-2</v>
      </c>
      <c r="V435" s="3">
        <v>6.7491421495425802E-3</v>
      </c>
    </row>
    <row r="436" spans="2:22">
      <c r="B436" t="s">
        <v>433</v>
      </c>
      <c r="C436" s="3">
        <v>-2.95237681309726E-2</v>
      </c>
      <c r="D436" s="3">
        <v>2.9008881385798099E-2</v>
      </c>
      <c r="E436" s="3">
        <v>-5.3627437535474901E-2</v>
      </c>
      <c r="F436" s="3">
        <v>5.4724314102031404E-3</v>
      </c>
      <c r="G436" s="3">
        <v>5.3332548925923103E-2</v>
      </c>
      <c r="H436" s="3">
        <v>-2.68469721273118E-2</v>
      </c>
      <c r="I436" s="3">
        <v>1.6491135558497301E-2</v>
      </c>
      <c r="J436" s="3">
        <v>7.6008146869394602E-3</v>
      </c>
      <c r="K436" s="3">
        <v>-4.5287210888011499E-2</v>
      </c>
      <c r="L436" s="3">
        <v>5.39771970093131E-3</v>
      </c>
      <c r="M436" s="3">
        <v>-3.0670415372795499E-2</v>
      </c>
      <c r="N436" s="3">
        <v>-8.8475956863793299E-3</v>
      </c>
      <c r="O436" s="3">
        <v>-1.8889553991826201E-2</v>
      </c>
      <c r="P436" s="3">
        <v>2.3883373810303199E-2</v>
      </c>
      <c r="Q436" s="3">
        <v>2.3813952680590299E-2</v>
      </c>
      <c r="R436" s="3">
        <v>-2.5775181672558801E-2</v>
      </c>
      <c r="S436" s="3">
        <v>-1.92404586520529E-2</v>
      </c>
      <c r="T436" s="3">
        <v>3.1363692034119803E-2</v>
      </c>
      <c r="U436" s="3">
        <v>-1.76535264951602E-2</v>
      </c>
      <c r="V436" s="3">
        <v>2.4655554789719501E-2</v>
      </c>
    </row>
    <row r="437" spans="2:22">
      <c r="B437" t="s">
        <v>434</v>
      </c>
      <c r="C437" s="3">
        <v>-2.8464577017350601E-2</v>
      </c>
      <c r="D437" s="3">
        <v>3.6299079060612298E-2</v>
      </c>
      <c r="E437" s="3">
        <v>-6.0270210930012003E-2</v>
      </c>
      <c r="F437" s="3">
        <v>-2.83199808306308E-5</v>
      </c>
      <c r="G437" s="3">
        <v>5.2498695505410399E-2</v>
      </c>
      <c r="H437" s="3">
        <v>-1.9548787035743798E-2</v>
      </c>
      <c r="I437" s="3">
        <v>2.72060130066334E-2</v>
      </c>
      <c r="J437" s="3">
        <v>2.8898795675039498E-3</v>
      </c>
      <c r="K437" s="3">
        <v>-3.02768414017218E-2</v>
      </c>
      <c r="L437" s="3">
        <v>6.9800610135357705E-4</v>
      </c>
      <c r="M437" s="3">
        <v>-2.7756668931919502E-2</v>
      </c>
      <c r="N437" s="3">
        <v>-2.9579167215252398E-3</v>
      </c>
      <c r="O437" s="3">
        <v>-4.2377796801880696E-3</v>
      </c>
      <c r="P437" s="3">
        <v>-7.9407451974857005E-3</v>
      </c>
      <c r="Q437" s="3">
        <v>4.6998143586652399E-2</v>
      </c>
      <c r="R437" s="3">
        <v>-3.9169091494528199E-2</v>
      </c>
      <c r="S437" s="3">
        <v>-8.4682334677952196E-3</v>
      </c>
      <c r="T437" s="3">
        <v>3.9990995918559397E-2</v>
      </c>
      <c r="U437" s="3">
        <v>-5.1221234272854098E-2</v>
      </c>
      <c r="V437" s="3">
        <v>1.87743413688352E-3</v>
      </c>
    </row>
    <row r="438" spans="2:22">
      <c r="B438" t="s">
        <v>435</v>
      </c>
      <c r="C438" s="3">
        <v>-2.5532634361849799E-2</v>
      </c>
      <c r="D438" s="3">
        <v>3.9665076357145501E-2</v>
      </c>
      <c r="E438" s="3">
        <v>-3.38849916540142E-2</v>
      </c>
      <c r="F438" s="3">
        <v>-1.05084820386063E-2</v>
      </c>
      <c r="G438" s="3">
        <v>1.8906292149250398E-2</v>
      </c>
      <c r="H438" s="3">
        <v>1.1018806777508701E-2</v>
      </c>
      <c r="I438" s="3">
        <v>3.4935200024072501E-2</v>
      </c>
      <c r="J438" s="3">
        <v>1.19347355602004E-2</v>
      </c>
      <c r="K438" s="3">
        <v>2.7748178682596901E-2</v>
      </c>
      <c r="L438" s="3">
        <v>9.8360615124139196E-4</v>
      </c>
      <c r="M438" s="3">
        <v>-3.6207481202134101E-2</v>
      </c>
      <c r="N438" s="3">
        <v>-9.2647382121677693E-3</v>
      </c>
      <c r="O438" s="3">
        <v>8.1787110483402398E-3</v>
      </c>
      <c r="P438" s="3">
        <v>-7.7983630429279503E-3</v>
      </c>
      <c r="Q438" s="3">
        <v>1.30591644359231E-2</v>
      </c>
      <c r="R438" s="3">
        <v>1.2373622704823501E-2</v>
      </c>
      <c r="S438" s="3">
        <v>-1.26518246809194E-2</v>
      </c>
      <c r="T438" s="3">
        <v>1.4719731186262301E-2</v>
      </c>
      <c r="U438" s="3">
        <v>-1.60495057349773E-2</v>
      </c>
      <c r="V438" s="3">
        <v>-1.2149053307321101E-2</v>
      </c>
    </row>
    <row r="439" spans="2:22">
      <c r="B439" t="s">
        <v>436</v>
      </c>
      <c r="C439" s="3">
        <v>-2.9363852503148699E-2</v>
      </c>
      <c r="D439" s="3">
        <v>2.5090075880227498E-2</v>
      </c>
      <c r="E439" s="3">
        <v>-4.8492274450295601E-2</v>
      </c>
      <c r="F439" s="3">
        <v>1.09821736949594E-2</v>
      </c>
      <c r="G439" s="3">
        <v>3.1747334784977398E-2</v>
      </c>
      <c r="H439" s="3">
        <v>-2.5586056312557E-2</v>
      </c>
      <c r="I439" s="3">
        <v>1.22695350973894E-2</v>
      </c>
      <c r="J439" s="3">
        <v>-1.02602398620022E-2</v>
      </c>
      <c r="K439" s="3">
        <v>-3.6955108745326197E-2</v>
      </c>
      <c r="L439" s="3">
        <v>5.4533046383460201E-3</v>
      </c>
      <c r="M439" s="3">
        <v>-9.4465808923252202E-3</v>
      </c>
      <c r="N439" s="3">
        <v>-4.2948447801065403E-5</v>
      </c>
      <c r="O439" s="3">
        <v>-4.5986244405946597E-3</v>
      </c>
      <c r="P439" s="3">
        <v>-6.4812755375178999E-3</v>
      </c>
      <c r="Q439" s="3">
        <v>2.4014134992715201E-2</v>
      </c>
      <c r="R439" s="3">
        <v>-2.54621904872721E-2</v>
      </c>
      <c r="S439" s="3">
        <v>-1.25998253706183E-2</v>
      </c>
      <c r="T439" s="3">
        <v>3.9400890723617202E-2</v>
      </c>
      <c r="U439" s="3">
        <v>-1.3336293643667301E-2</v>
      </c>
      <c r="V439" s="3">
        <v>-2.6552500354565401E-3</v>
      </c>
    </row>
    <row r="440" spans="2:22">
      <c r="B440" t="s">
        <v>437</v>
      </c>
      <c r="C440" s="3">
        <v>2.7508810178038599E-2</v>
      </c>
      <c r="D440" s="3">
        <v>-3.7578059510385399E-3</v>
      </c>
      <c r="E440" s="3">
        <v>1.8046162942032599E-2</v>
      </c>
      <c r="F440" s="3">
        <v>-2.1778752621448301E-2</v>
      </c>
      <c r="G440" s="3">
        <v>-7.9482189869125395E-3</v>
      </c>
      <c r="H440" s="3">
        <v>-2.1764923600153401E-2</v>
      </c>
      <c r="I440" s="3">
        <v>-6.2956745412046803E-3</v>
      </c>
      <c r="J440" s="3">
        <v>-1.11462961927206E-2</v>
      </c>
      <c r="K440" s="3">
        <v>-9.6386892964499798E-3</v>
      </c>
      <c r="L440" s="3">
        <v>1.5397397965503099E-3</v>
      </c>
      <c r="M440" s="3">
        <v>-8.9945849371080404E-3</v>
      </c>
      <c r="N440" s="3">
        <v>-9.6205032234495409E-3</v>
      </c>
      <c r="O440" s="3">
        <v>-3.1112384653589099E-2</v>
      </c>
      <c r="P440" s="3">
        <v>-9.6480144605386904E-3</v>
      </c>
      <c r="Q440" s="3">
        <v>2.4415910446827699E-2</v>
      </c>
      <c r="R440" s="3">
        <v>-2.3974394350839102E-3</v>
      </c>
      <c r="S440" s="3">
        <v>2.5382305453514199E-2</v>
      </c>
      <c r="T440" s="3">
        <v>-1.7448129775795799E-2</v>
      </c>
      <c r="U440" s="3">
        <v>1.1189060995293499E-2</v>
      </c>
      <c r="V440" s="3">
        <v>1.04747834003329E-2</v>
      </c>
    </row>
    <row r="441" spans="2:22">
      <c r="B441" t="s">
        <v>438</v>
      </c>
      <c r="C441" s="3">
        <v>-2.60108132116101E-3</v>
      </c>
      <c r="D441" s="3">
        <v>6.5528222254936999E-2</v>
      </c>
      <c r="E441" s="3">
        <v>-3.3674012666515499E-2</v>
      </c>
      <c r="F441" s="3">
        <v>-4.28950016531899E-2</v>
      </c>
      <c r="G441" s="3">
        <v>3.00152770731382E-2</v>
      </c>
      <c r="H441" s="3">
        <v>5.6937033687233803E-2</v>
      </c>
      <c r="I441" s="3">
        <v>1.1331795993156001E-2</v>
      </c>
      <c r="J441" s="3">
        <v>1.7256820249616299E-2</v>
      </c>
      <c r="K441" s="3">
        <v>4.8717913651900001E-2</v>
      </c>
      <c r="L441" s="3">
        <v>4.8839299708803199E-2</v>
      </c>
      <c r="M441" s="3">
        <v>-1.7846463618618399E-2</v>
      </c>
      <c r="N441" s="3">
        <v>1.7010702489903998E-2</v>
      </c>
      <c r="O441" s="3">
        <v>-3.5864955356045601E-3</v>
      </c>
      <c r="P441" s="3">
        <v>-8.9650375587401708E-3</v>
      </c>
      <c r="Q441" s="3">
        <v>1.9504893633500699E-2</v>
      </c>
      <c r="R441" s="3">
        <v>-2.8645277132257702E-2</v>
      </c>
      <c r="S441" s="3">
        <v>1.8653234779646501E-2</v>
      </c>
      <c r="T441" s="3">
        <v>-1.7893504875752999E-4</v>
      </c>
      <c r="U441" s="3">
        <v>-2.6976813715557199E-2</v>
      </c>
      <c r="V441" s="3">
        <v>1.51229790255405E-2</v>
      </c>
    </row>
    <row r="442" spans="2:22">
      <c r="B442" t="s">
        <v>439</v>
      </c>
      <c r="C442" s="3">
        <v>-2.7352975084336501E-2</v>
      </c>
      <c r="D442" s="3">
        <v>9.4695745825186407E-3</v>
      </c>
      <c r="E442" s="3">
        <v>-3.6594108212450599E-2</v>
      </c>
      <c r="F442" s="3">
        <v>3.4531022197997599E-2</v>
      </c>
      <c r="G442" s="3">
        <v>8.2152752881348105E-3</v>
      </c>
      <c r="H442" s="3">
        <v>-2.7084627005422399E-2</v>
      </c>
      <c r="I442" s="3">
        <v>2.7862708739548902E-3</v>
      </c>
      <c r="J442" s="3">
        <v>-1.6781015666029998E-2</v>
      </c>
      <c r="K442" s="3">
        <v>-5.8782984508099503E-2</v>
      </c>
      <c r="L442" s="3">
        <v>4.5479855539871002E-3</v>
      </c>
      <c r="M442" s="3">
        <v>1.8069467892860801E-2</v>
      </c>
      <c r="N442" s="3">
        <v>-4.3226038874624199E-3</v>
      </c>
      <c r="O442" s="3">
        <v>-1.23861360103719E-2</v>
      </c>
      <c r="P442" s="3">
        <v>4.1013094580136201E-3</v>
      </c>
      <c r="Q442" s="3">
        <v>-3.8071289024864999E-3</v>
      </c>
      <c r="R442" s="3">
        <v>-1.45494156384713E-2</v>
      </c>
      <c r="S442" s="3">
        <v>-8.1952779431267893E-3</v>
      </c>
      <c r="T442" s="3">
        <v>4.0740624192411999E-2</v>
      </c>
      <c r="U442" s="3">
        <v>-7.5537650486567996E-4</v>
      </c>
      <c r="V442" s="3">
        <v>-3.8036544550346399E-2</v>
      </c>
    </row>
    <row r="443" spans="2:22">
      <c r="B443" t="s">
        <v>440</v>
      </c>
      <c r="C443" s="3">
        <v>-4.2041631442782397E-2</v>
      </c>
      <c r="D443" s="3">
        <v>2.1525121865348901E-2</v>
      </c>
      <c r="E443" s="3">
        <v>-2.91696388840967E-2</v>
      </c>
      <c r="F443" s="3">
        <v>5.3345718259941499E-2</v>
      </c>
      <c r="G443" s="3">
        <v>-6.0469601225635397E-2</v>
      </c>
      <c r="H443" s="3">
        <v>6.5249156823738802E-2</v>
      </c>
      <c r="I443" s="3">
        <v>1.56253244741641E-2</v>
      </c>
      <c r="J443" s="3">
        <v>3.2629361958292601E-2</v>
      </c>
      <c r="K443" s="3">
        <v>-0.218674376889543</v>
      </c>
      <c r="L443" s="3">
        <v>-6.5218116928410994E-2</v>
      </c>
      <c r="M443" s="3">
        <v>2.7180306690331401E-2</v>
      </c>
      <c r="N443" s="3">
        <v>-0.15996184626884399</v>
      </c>
      <c r="O443" s="3">
        <v>0.26510541927926901</v>
      </c>
      <c r="P443" s="3">
        <v>4.2501003238881903E-2</v>
      </c>
      <c r="Q443" s="3">
        <v>0.37254169809884502</v>
      </c>
      <c r="R443" s="3">
        <v>7.1399707436673801E-2</v>
      </c>
      <c r="S443" s="3">
        <v>-0.16171122282042999</v>
      </c>
      <c r="T443" s="3">
        <v>9.6402916766078206E-3</v>
      </c>
      <c r="U443" s="3">
        <v>-2.2656541765945701E-2</v>
      </c>
      <c r="V443" s="3">
        <v>0.12337825017309299</v>
      </c>
    </row>
    <row r="444" spans="2:22">
      <c r="B444" t="s">
        <v>441</v>
      </c>
      <c r="C444" s="3">
        <v>-1.7127465205166E-2</v>
      </c>
      <c r="D444" s="3">
        <v>-3.4390240979821698E-2</v>
      </c>
      <c r="E444" s="3">
        <v>5.8912905551640499E-2</v>
      </c>
      <c r="F444" s="3">
        <v>6.9728771840317394E-2</v>
      </c>
      <c r="G444" s="3">
        <v>5.3449024308415399E-3</v>
      </c>
      <c r="H444" s="3">
        <v>2.9123483691506202E-2</v>
      </c>
      <c r="I444" s="3">
        <v>2.4035005429594899E-2</v>
      </c>
      <c r="J444" s="3">
        <v>-4.6586340225762697E-2</v>
      </c>
      <c r="K444" s="3">
        <v>-4.2443659575009798E-2</v>
      </c>
      <c r="L444" s="3">
        <v>-6.8658722463851296E-2</v>
      </c>
      <c r="M444" s="3">
        <v>-4.3481175502162399E-2</v>
      </c>
      <c r="N444" s="3">
        <v>-8.8494952285065407E-3</v>
      </c>
      <c r="O444" s="3">
        <v>7.9565573685987205E-3</v>
      </c>
      <c r="P444" s="3">
        <v>-2.07953354993669E-2</v>
      </c>
      <c r="Q444" s="3">
        <v>1.58246321897632E-3</v>
      </c>
      <c r="R444" s="3">
        <v>-3.3234674060389602E-2</v>
      </c>
      <c r="S444" s="3">
        <v>7.2892966880949206E-2</v>
      </c>
      <c r="T444" s="3">
        <v>2.6556368968168102E-2</v>
      </c>
      <c r="U444" s="3">
        <v>1.4296769090368699E-2</v>
      </c>
      <c r="V444" s="3">
        <v>6.4892927725382901E-3</v>
      </c>
    </row>
    <row r="445" spans="2:22">
      <c r="B445" t="s">
        <v>442</v>
      </c>
      <c r="C445" s="3">
        <v>-2.1729037119942798E-2</v>
      </c>
      <c r="D445" s="3">
        <v>1.2977487581697899E-2</v>
      </c>
      <c r="E445" s="3">
        <v>-2.7489325540152501E-2</v>
      </c>
      <c r="F445" s="3">
        <v>7.9301441740306806E-3</v>
      </c>
      <c r="G445" s="3">
        <v>1.46483668469091E-2</v>
      </c>
      <c r="H445" s="3">
        <v>-1.22032036905752E-2</v>
      </c>
      <c r="I445" s="3">
        <v>5.2581911225849298E-3</v>
      </c>
      <c r="J445" s="3">
        <v>-6.7980873785435398E-3</v>
      </c>
      <c r="K445" s="3">
        <v>-1.9200330940380299E-2</v>
      </c>
      <c r="L445" s="3">
        <v>4.4827451610586098E-3</v>
      </c>
      <c r="M445" s="3">
        <v>-2.4907664586012698E-4</v>
      </c>
      <c r="N445" s="3">
        <v>1.71917282313001E-3</v>
      </c>
      <c r="O445" s="3">
        <v>-1.40803559772839E-3</v>
      </c>
      <c r="P445" s="3">
        <v>-3.6700404035289302E-3</v>
      </c>
      <c r="Q445" s="3">
        <v>1.09905258690713E-2</v>
      </c>
      <c r="R445" s="3">
        <v>-9.8668770873896004E-3</v>
      </c>
      <c r="S445" s="3">
        <v>-2.4387425467981201E-3</v>
      </c>
      <c r="T445" s="3">
        <v>2.3916912958480099E-2</v>
      </c>
      <c r="U445" s="3">
        <v>-3.6159411582794201E-3</v>
      </c>
      <c r="V445" s="3">
        <v>-6.2545921019418801E-3</v>
      </c>
    </row>
    <row r="446" spans="2:22">
      <c r="B446" t="s">
        <v>443</v>
      </c>
      <c r="C446" s="3">
        <v>-3.0060687656987099E-2</v>
      </c>
      <c r="D446" s="3">
        <v>2.0723089629978899E-2</v>
      </c>
      <c r="E446" s="3">
        <v>-5.5125657595518199E-2</v>
      </c>
      <c r="F446" s="3">
        <v>1.5045599406822201E-2</v>
      </c>
      <c r="G446" s="3">
        <v>5.0158296676335902E-2</v>
      </c>
      <c r="H446" s="3">
        <v>-3.2753633559724098E-2</v>
      </c>
      <c r="I446" s="3">
        <v>1.97445176965741E-2</v>
      </c>
      <c r="J446" s="3">
        <v>1.0365385027736099E-3</v>
      </c>
      <c r="K446" s="3">
        <v>-5.7907087869534697E-2</v>
      </c>
      <c r="L446" s="3">
        <v>1.56613539226668E-2</v>
      </c>
      <c r="M446" s="3">
        <v>-2.4466593450680502E-2</v>
      </c>
      <c r="N446" s="3">
        <v>-2.5798894028192298E-2</v>
      </c>
      <c r="O446" s="3">
        <v>-5.9209898704284903E-3</v>
      </c>
      <c r="P446" s="3">
        <v>2.1186954829878701E-3</v>
      </c>
      <c r="Q446" s="3">
        <v>3.9785086836480597E-2</v>
      </c>
      <c r="R446" s="3">
        <v>-4.1463542821430097E-2</v>
      </c>
      <c r="S446" s="3">
        <v>-1.8050257902517301E-2</v>
      </c>
      <c r="T446" s="3">
        <v>3.2471352721711103E-2</v>
      </c>
      <c r="U446" s="3">
        <v>-3.4937290096362497E-2</v>
      </c>
      <c r="V446" s="3">
        <v>2.1899794602578401E-2</v>
      </c>
    </row>
    <row r="447" spans="2:22">
      <c r="B447" t="s">
        <v>444</v>
      </c>
      <c r="C447" s="3">
        <v>-5.5679072775321997E-2</v>
      </c>
      <c r="D447" s="3">
        <v>3.7690510023475697E-2</v>
      </c>
      <c r="E447" s="3">
        <v>9.5982763530292503E-2</v>
      </c>
      <c r="F447" s="3">
        <v>0.10266161172954499</v>
      </c>
      <c r="G447" s="3">
        <v>2.6196958940166701E-2</v>
      </c>
      <c r="H447" s="3">
        <v>0.10668930957207801</v>
      </c>
      <c r="I447" s="3">
        <v>6.2116579021919603E-2</v>
      </c>
      <c r="J447" s="3">
        <v>-1.48067458573221E-2</v>
      </c>
      <c r="K447" s="3">
        <v>9.0386637095301606E-2</v>
      </c>
      <c r="L447" s="3">
        <v>-0.13859865268586899</v>
      </c>
      <c r="M447" s="3">
        <v>-8.7496845316626395E-2</v>
      </c>
      <c r="N447" s="3">
        <v>-6.9632021068526803E-3</v>
      </c>
      <c r="O447" s="3">
        <v>-7.4545034440439195E-2</v>
      </c>
      <c r="P447" s="3">
        <v>-0.217793879997948</v>
      </c>
      <c r="Q447" s="3">
        <v>3.6272571094572902E-2</v>
      </c>
      <c r="R447" s="3">
        <v>4.5412267227092303E-2</v>
      </c>
      <c r="S447" s="3">
        <v>0.15746726082164</v>
      </c>
      <c r="T447" s="3">
        <v>-8.0920503655787998E-2</v>
      </c>
      <c r="U447" s="3">
        <v>-0.126519987847034</v>
      </c>
      <c r="V447" s="3">
        <v>0.12167587221423</v>
      </c>
    </row>
    <row r="448" spans="2:22">
      <c r="B448" t="s">
        <v>445</v>
      </c>
      <c r="C448" s="3">
        <v>-5.1079047845766501E-2</v>
      </c>
      <c r="D448" s="3">
        <v>2.6453913479296799E-2</v>
      </c>
      <c r="E448" s="3">
        <v>0.165967875402288</v>
      </c>
      <c r="F448" s="3">
        <v>0.17014331301498001</v>
      </c>
      <c r="G448" s="3">
        <v>1.8259263499795699E-2</v>
      </c>
      <c r="H448" s="3">
        <v>-3.1718472744520103E-2</v>
      </c>
      <c r="I448" s="3">
        <v>5.2064133911655798E-2</v>
      </c>
      <c r="J448" s="3">
        <v>-3.3769269640268197E-2</v>
      </c>
      <c r="K448" s="3">
        <v>2.2297841717343E-2</v>
      </c>
      <c r="L448" s="3">
        <v>5.5860395804695996E-3</v>
      </c>
      <c r="M448" s="3">
        <v>-4.9301043807084999E-2</v>
      </c>
      <c r="N448" s="3">
        <v>1.8241015811802101E-2</v>
      </c>
      <c r="O448" s="3">
        <v>4.27954133581991E-2</v>
      </c>
      <c r="P448" s="3">
        <v>2.18872992272439E-2</v>
      </c>
      <c r="Q448" s="3">
        <v>-6.4509270151332399E-2</v>
      </c>
      <c r="R448" s="3">
        <v>3.5003797259397201E-2</v>
      </c>
      <c r="S448" s="3">
        <v>3.36260243253916E-2</v>
      </c>
      <c r="T448" s="3">
        <v>4.1488457388906101E-2</v>
      </c>
      <c r="U448" s="3">
        <v>-2.67012131330907E-2</v>
      </c>
      <c r="V448" s="3">
        <v>-9.63136669900342E-3</v>
      </c>
    </row>
    <row r="449" spans="2:22">
      <c r="B449" t="s">
        <v>446</v>
      </c>
      <c r="C449" s="3">
        <v>-3.8536365601998003E-2</v>
      </c>
      <c r="D449" s="3">
        <v>2.58602743271476E-2</v>
      </c>
      <c r="E449" s="3">
        <v>-6.8096145448555204E-2</v>
      </c>
      <c r="F449" s="3">
        <v>5.0952525650374697E-2</v>
      </c>
      <c r="G449" s="3">
        <v>3.2079195617622402E-2</v>
      </c>
      <c r="H449" s="3">
        <v>-6.6209978253993607E-2</v>
      </c>
      <c r="I449" s="3">
        <v>8.82031206332657E-3</v>
      </c>
      <c r="J449" s="3">
        <v>-2.8286198504546299E-2</v>
      </c>
      <c r="K449" s="3">
        <v>-0.106475115624431</v>
      </c>
      <c r="L449" s="3">
        <v>6.3079605596549502E-4</v>
      </c>
      <c r="M449" s="3">
        <v>7.2871770174816599E-3</v>
      </c>
      <c r="N449" s="3">
        <v>-1.39184996119904E-2</v>
      </c>
      <c r="O449" s="3">
        <v>-1.48149781678597E-2</v>
      </c>
      <c r="P449" s="3">
        <v>1.21857783017041E-2</v>
      </c>
      <c r="Q449" s="3">
        <v>2.2360332004726698E-3</v>
      </c>
      <c r="R449" s="3">
        <v>-4.2746670805394099E-2</v>
      </c>
      <c r="S449" s="3">
        <v>-2.8813723507093401E-2</v>
      </c>
      <c r="T449" s="3">
        <v>7.3313006803928896E-2</v>
      </c>
      <c r="U449" s="3">
        <v>-1.9023787572878301E-2</v>
      </c>
      <c r="V449" s="3">
        <v>-5.54504348683479E-2</v>
      </c>
    </row>
    <row r="450" spans="2:22">
      <c r="B450" t="s">
        <v>447</v>
      </c>
      <c r="C450" s="3">
        <v>-5.1422624629964997E-2</v>
      </c>
      <c r="D450" s="3">
        <v>2.7080281070272601E-2</v>
      </c>
      <c r="E450" s="3">
        <v>0.16539570719881599</v>
      </c>
      <c r="F450" s="3">
        <v>0.170020449219767</v>
      </c>
      <c r="G450" s="3">
        <v>1.8077192044127801E-2</v>
      </c>
      <c r="H450" s="3">
        <v>-3.1964186060613201E-2</v>
      </c>
      <c r="I450" s="3">
        <v>5.1454663958902302E-2</v>
      </c>
      <c r="J450" s="3">
        <v>-3.36882230084809E-2</v>
      </c>
      <c r="K450" s="3">
        <v>2.1531139308728402E-2</v>
      </c>
      <c r="L450" s="3">
        <v>6.4901618816445E-3</v>
      </c>
      <c r="M450" s="3">
        <v>-4.89802988034947E-2</v>
      </c>
      <c r="N450" s="3">
        <v>1.82577131021338E-2</v>
      </c>
      <c r="O450" s="3">
        <v>4.2788955632430598E-2</v>
      </c>
      <c r="P450" s="3">
        <v>2.1521058471511201E-2</v>
      </c>
      <c r="Q450" s="3">
        <v>-6.4721809529514299E-2</v>
      </c>
      <c r="R450" s="3">
        <v>3.5260204154583599E-2</v>
      </c>
      <c r="S450" s="3">
        <v>3.3476930575375298E-2</v>
      </c>
      <c r="T450" s="3">
        <v>4.1368603474361401E-2</v>
      </c>
      <c r="U450" s="3">
        <v>-2.5085811845816E-2</v>
      </c>
      <c r="V450" s="3">
        <v>-8.9805307386192201E-3</v>
      </c>
    </row>
    <row r="451" spans="2:22">
      <c r="B451" t="s">
        <v>448</v>
      </c>
      <c r="C451" s="3">
        <v>-1.7532606253784399E-2</v>
      </c>
      <c r="D451" s="3">
        <v>6.8776066766358501E-2</v>
      </c>
      <c r="E451" s="3">
        <v>-1.67275634562904E-3</v>
      </c>
      <c r="F451" s="3">
        <v>-1.16607643203415E-2</v>
      </c>
      <c r="G451" s="3">
        <v>-2.5442971392349401E-2</v>
      </c>
      <c r="H451" s="3">
        <v>5.9549985199189498E-2</v>
      </c>
      <c r="I451" s="3">
        <v>2.7356750996744401E-2</v>
      </c>
      <c r="J451" s="3">
        <v>-9.4028209017930197E-3</v>
      </c>
      <c r="K451" s="3">
        <v>2.15682615960223E-3</v>
      </c>
      <c r="L451" s="3">
        <v>-7.1699849663182302E-3</v>
      </c>
      <c r="M451" s="3">
        <v>3.53875510805556E-2</v>
      </c>
      <c r="N451" s="3">
        <v>2.7142602402249E-2</v>
      </c>
      <c r="O451" s="3">
        <v>1.7839412130889801E-2</v>
      </c>
      <c r="P451" s="3">
        <v>-1.6328935238303401E-2</v>
      </c>
      <c r="Q451" s="3">
        <v>3.22460202362191E-3</v>
      </c>
      <c r="R451" s="3">
        <v>6.7847752312155396E-2</v>
      </c>
      <c r="S451" s="3">
        <v>-4.9889592729776503E-3</v>
      </c>
      <c r="T451" s="3">
        <v>2.15098457938015E-2</v>
      </c>
      <c r="U451" s="3">
        <v>5.4359095351982502E-2</v>
      </c>
      <c r="V451" s="3">
        <v>-1.7552816092448499E-3</v>
      </c>
    </row>
    <row r="452" spans="2:22">
      <c r="B452" t="s">
        <v>449</v>
      </c>
      <c r="C452" s="3">
        <v>4.2208134282800798E-2</v>
      </c>
      <c r="D452" s="3">
        <v>6.97483855934248E-3</v>
      </c>
      <c r="E452" s="3">
        <v>1.8181488338559999E-2</v>
      </c>
      <c r="F452" s="3">
        <v>-8.2923417592578805E-3</v>
      </c>
      <c r="G452" s="3">
        <v>-3.4541071748237798E-2</v>
      </c>
      <c r="H452" s="3">
        <v>-6.2637497689704696E-3</v>
      </c>
      <c r="I452" s="3">
        <v>1.33259213557692E-2</v>
      </c>
      <c r="J452" s="3">
        <v>-7.8168602222106493E-3</v>
      </c>
      <c r="K452" s="3">
        <v>9.2871591235315007E-3</v>
      </c>
      <c r="L452" s="3">
        <v>-3.0099135206681699E-3</v>
      </c>
      <c r="M452" s="3">
        <v>1.7149363536108998E-2</v>
      </c>
      <c r="N452" s="3">
        <v>-3.53097604779758E-3</v>
      </c>
      <c r="O452" s="3">
        <v>2.30965253351414E-2</v>
      </c>
      <c r="P452" s="3">
        <v>-2.89819524742519E-2</v>
      </c>
      <c r="Q452" s="3">
        <v>1.3524216393210199E-2</v>
      </c>
      <c r="R452" s="3">
        <v>-2.0989576909126999E-2</v>
      </c>
      <c r="S452" s="3">
        <v>1.67975225257481E-2</v>
      </c>
      <c r="T452" s="3">
        <v>6.0281839345848196E-3</v>
      </c>
      <c r="U452" s="3">
        <v>4.2413844085640697E-3</v>
      </c>
      <c r="V452" s="3">
        <v>-1.44029109870779E-2</v>
      </c>
    </row>
    <row r="453" spans="2:22">
      <c r="B453" t="s">
        <v>450</v>
      </c>
      <c r="C453" s="3">
        <v>4.6178150841213898E-2</v>
      </c>
      <c r="D453" s="3">
        <v>6.8357365057313702E-3</v>
      </c>
      <c r="E453" s="3">
        <v>1.46991424743527E-2</v>
      </c>
      <c r="F453" s="3">
        <v>9.7359612022017393E-3</v>
      </c>
      <c r="G453" s="3">
        <v>-3.4441941894400301E-2</v>
      </c>
      <c r="H453" s="3">
        <v>-7.3522444624073199E-3</v>
      </c>
      <c r="I453" s="3">
        <v>1.2182519552420499E-2</v>
      </c>
      <c r="J453" s="3">
        <v>-1.0051888069170499E-2</v>
      </c>
      <c r="K453" s="3">
        <v>-4.8950761196110901E-3</v>
      </c>
      <c r="L453" s="3">
        <v>-7.2086004888986897E-4</v>
      </c>
      <c r="M453" s="3">
        <v>2.95427817206688E-2</v>
      </c>
      <c r="N453" s="3">
        <v>6.5439440369564703E-3</v>
      </c>
      <c r="O453" s="3">
        <v>2.8723449923141998E-2</v>
      </c>
      <c r="P453" s="3">
        <v>-2.2570417489803402E-2</v>
      </c>
      <c r="Q453" s="3">
        <v>-2.3486299632505401E-2</v>
      </c>
      <c r="R453" s="3">
        <v>-1.9028157672709399E-2</v>
      </c>
      <c r="S453" s="3">
        <v>1.2518567511002301E-2</v>
      </c>
      <c r="T453" s="3">
        <v>2.5388068363045298E-2</v>
      </c>
      <c r="U453" s="3">
        <v>1.8155344875415199E-3</v>
      </c>
      <c r="V453" s="3">
        <v>-4.4078747580984103E-2</v>
      </c>
    </row>
    <row r="454" spans="2:22">
      <c r="B454" t="s">
        <v>451</v>
      </c>
      <c r="C454" s="3">
        <v>4.0774196157505299E-2</v>
      </c>
      <c r="D454" s="3">
        <v>9.1044533797135993E-3</v>
      </c>
      <c r="E454" s="3">
        <v>1.5323964317081801E-2</v>
      </c>
      <c r="F454" s="3">
        <v>-1.38907812938897E-2</v>
      </c>
      <c r="G454" s="3">
        <v>-2.66466717888416E-2</v>
      </c>
      <c r="H454" s="3">
        <v>5.6010089028057696E-3</v>
      </c>
      <c r="I454" s="3">
        <v>7.89327077930135E-3</v>
      </c>
      <c r="J454" s="3">
        <v>-8.4776089836148399E-3</v>
      </c>
      <c r="K454" s="3">
        <v>1.5833424941867302E-2</v>
      </c>
      <c r="L454" s="3">
        <v>-7.71014967758473E-3</v>
      </c>
      <c r="M454" s="3">
        <v>-6.78670358808562E-3</v>
      </c>
      <c r="N454" s="3">
        <v>2.1722523121736302E-3</v>
      </c>
      <c r="O454" s="3">
        <v>9.7624537771151595E-3</v>
      </c>
      <c r="P454" s="3">
        <v>-4.5132358793757897E-2</v>
      </c>
      <c r="Q454" s="3">
        <v>3.0884617127659001E-2</v>
      </c>
      <c r="R454" s="3">
        <v>-2.22286092707485E-2</v>
      </c>
      <c r="S454" s="3">
        <v>1.16571813632206E-3</v>
      </c>
      <c r="T454" s="3">
        <v>-8.9242342898654802E-3</v>
      </c>
      <c r="U454" s="3">
        <v>5.7234946081155596E-3</v>
      </c>
      <c r="V454" s="3">
        <v>1.14453888193486E-2</v>
      </c>
    </row>
    <row r="455" spans="2:22">
      <c r="B455" t="s">
        <v>452</v>
      </c>
      <c r="C455" s="3">
        <v>-2.5923741103895701E-2</v>
      </c>
      <c r="D455" s="3">
        <v>2.9148585026605198E-2</v>
      </c>
      <c r="E455" s="3">
        <v>-6.3375728854305896E-2</v>
      </c>
      <c r="F455" s="3">
        <v>2.9864741973240302E-3</v>
      </c>
      <c r="G455" s="3">
        <v>5.4355651868102997E-2</v>
      </c>
      <c r="H455" s="3">
        <v>-2.5912944449944901E-2</v>
      </c>
      <c r="I455" s="3">
        <v>2.6355389524267199E-2</v>
      </c>
      <c r="J455" s="3">
        <v>3.2681340789946301E-3</v>
      </c>
      <c r="K455" s="3">
        <v>-4.7117961537111001E-2</v>
      </c>
      <c r="L455" s="3">
        <v>6.7994888026933599E-3</v>
      </c>
      <c r="M455" s="3">
        <v>-2.7203053345067799E-2</v>
      </c>
      <c r="N455" s="3">
        <v>-1.8323596535557402E-2</v>
      </c>
      <c r="O455" s="3">
        <v>-1.80979906769385E-2</v>
      </c>
      <c r="P455" s="3">
        <v>-2.3627272400118301E-3</v>
      </c>
      <c r="Q455" s="3">
        <v>3.7984349606354099E-2</v>
      </c>
      <c r="R455" s="3">
        <v>-4.2884985839106798E-2</v>
      </c>
      <c r="S455" s="3">
        <v>-3.6928161906099398E-2</v>
      </c>
      <c r="T455" s="3">
        <v>2.5253230165176801E-2</v>
      </c>
      <c r="U455" s="3">
        <v>-2.5343611275698501E-2</v>
      </c>
      <c r="V455" s="3">
        <v>3.4510957318750798E-2</v>
      </c>
    </row>
    <row r="456" spans="2:22">
      <c r="B456" t="s">
        <v>453</v>
      </c>
      <c r="C456" s="3">
        <v>-8.2842684675873306E-5</v>
      </c>
      <c r="D456" s="3">
        <v>-1.46402371065431E-3</v>
      </c>
      <c r="E456" s="3">
        <v>6.56256822463245E-4</v>
      </c>
      <c r="F456" s="3">
        <v>1.60056698605917E-3</v>
      </c>
      <c r="G456" s="3">
        <v>1.5075494522035101E-3</v>
      </c>
      <c r="H456" s="3">
        <v>1.5629616758451601E-3</v>
      </c>
      <c r="I456" s="3">
        <v>1.01093655798198E-4</v>
      </c>
      <c r="J456" s="3">
        <v>-2.20500161883587E-3</v>
      </c>
      <c r="K456" s="3">
        <v>-4.3312108280484998E-3</v>
      </c>
      <c r="L456" s="3">
        <v>2.66975336703397E-3</v>
      </c>
      <c r="M456" s="3">
        <v>1.11701729524919E-3</v>
      </c>
      <c r="N456" s="3">
        <v>9.8642287247887499E-5</v>
      </c>
      <c r="O456" s="3">
        <v>-1.4848621192255801E-4</v>
      </c>
      <c r="P456" s="3">
        <v>6.8764476229956099E-4</v>
      </c>
      <c r="Q456" s="3">
        <v>-1.81106123854777E-3</v>
      </c>
      <c r="R456" s="3">
        <v>1.0634942902428301E-3</v>
      </c>
      <c r="S456" s="3">
        <v>-2.5844266641400302E-3</v>
      </c>
      <c r="T456" s="3">
        <v>5.6094893940993899E-3</v>
      </c>
      <c r="U456" s="3">
        <v>2.3699842498483299E-3</v>
      </c>
      <c r="V456" s="3">
        <v>2.83004350539454E-3</v>
      </c>
    </row>
    <row r="457" spans="2:22">
      <c r="B457" t="s">
        <v>454</v>
      </c>
      <c r="C457" s="3">
        <v>-1.9381356847311199E-2</v>
      </c>
      <c r="D457" s="3">
        <v>3.66205497729784E-3</v>
      </c>
      <c r="E457" s="3">
        <v>-4.4632602106779197E-2</v>
      </c>
      <c r="F457" s="3">
        <v>-2.5276132481801398E-3</v>
      </c>
      <c r="G457" s="3">
        <v>3.5004865562533002E-2</v>
      </c>
      <c r="H457" s="3">
        <v>-3.4255698107450702E-2</v>
      </c>
      <c r="I457" s="3">
        <v>6.6291381028469405E-4</v>
      </c>
      <c r="J457" s="3">
        <v>1.5297580368895201E-2</v>
      </c>
      <c r="K457" s="3">
        <v>-2.6053718351851E-2</v>
      </c>
      <c r="L457" s="3">
        <v>1.92771087908883E-2</v>
      </c>
      <c r="M457" s="3">
        <v>-1.4776261585202099E-2</v>
      </c>
      <c r="N457" s="3">
        <v>-7.3178674847962496E-3</v>
      </c>
      <c r="O457" s="3">
        <v>-2.0485071484586601E-2</v>
      </c>
      <c r="P457" s="3">
        <v>3.6156174582585299E-2</v>
      </c>
      <c r="Q457" s="3">
        <v>-6.1712324240851201E-4</v>
      </c>
      <c r="R457" s="3">
        <v>-2.4228836632645901E-2</v>
      </c>
      <c r="S457" s="3">
        <v>-7.68823097083037E-3</v>
      </c>
      <c r="T457" s="3">
        <v>5.2294070105419602E-2</v>
      </c>
      <c r="U457" s="3">
        <v>-6.14489387548426E-2</v>
      </c>
      <c r="V457" s="3">
        <v>-2.1003149586986099E-3</v>
      </c>
    </row>
    <row r="458" spans="2:22">
      <c r="B458" t="s">
        <v>455</v>
      </c>
      <c r="C458" s="3">
        <v>4.2755149509421997E-2</v>
      </c>
      <c r="D458" s="3">
        <v>0.14863819870724199</v>
      </c>
      <c r="E458" s="3">
        <v>-7.3267785249391995E-2</v>
      </c>
      <c r="F458" s="3">
        <v>9.4880051252223593E-3</v>
      </c>
      <c r="G458" s="3">
        <v>-7.6093908521802506E-2</v>
      </c>
      <c r="H458" s="3">
        <v>0.148225062167819</v>
      </c>
      <c r="I458" s="3">
        <v>-0.17505029107385001</v>
      </c>
      <c r="J458" s="3">
        <v>7.1590577023518495E-2</v>
      </c>
      <c r="K458" s="3">
        <v>-6.1204889751318201E-2</v>
      </c>
      <c r="L458" s="3">
        <v>2.501739550669E-2</v>
      </c>
      <c r="M458" s="3">
        <v>-0.171532243144984</v>
      </c>
      <c r="N458" s="3">
        <v>0.15594949492229401</v>
      </c>
      <c r="O458" s="3">
        <v>-2.44815074716155E-2</v>
      </c>
      <c r="P458" s="3">
        <v>8.4931221048526601E-2</v>
      </c>
      <c r="Q458" s="3">
        <v>7.1193250933056104E-2</v>
      </c>
      <c r="R458" s="3">
        <v>-0.12661692633118601</v>
      </c>
      <c r="S458" s="3">
        <v>0.11643042062598</v>
      </c>
      <c r="T458" s="3">
        <v>-0.21070635390477299</v>
      </c>
      <c r="U458" s="3">
        <v>9.4369722677900197E-2</v>
      </c>
      <c r="V458" s="3">
        <v>-0.197900214500491</v>
      </c>
    </row>
    <row r="459" spans="2:22">
      <c r="B459" t="s">
        <v>456</v>
      </c>
      <c r="C459" s="3">
        <v>-1.7038281736949702E-2</v>
      </c>
      <c r="D459" s="3">
        <v>0.12606052592129199</v>
      </c>
      <c r="E459" s="3">
        <v>-6.4822119089134003E-2</v>
      </c>
      <c r="F459" s="3">
        <v>-1.7843203303621099E-3</v>
      </c>
      <c r="G459" s="3">
        <v>4.3525061504469199E-2</v>
      </c>
      <c r="H459" s="3">
        <v>-1.9451384713401399E-2</v>
      </c>
      <c r="I459" s="3">
        <v>-7.9666707849993003E-3</v>
      </c>
      <c r="J459" s="3">
        <v>2.8771673767224702E-2</v>
      </c>
      <c r="K459" s="3">
        <v>-3.2941215421157799E-2</v>
      </c>
      <c r="L459" s="3">
        <v>3.2481224954281601E-2</v>
      </c>
      <c r="M459" s="3">
        <v>4.3996341504257797E-2</v>
      </c>
      <c r="N459" s="3">
        <v>2.8845203451595101E-2</v>
      </c>
      <c r="O459" s="3">
        <v>1.1727649900312701E-2</v>
      </c>
      <c r="P459" s="3">
        <v>6.4289269315444897E-3</v>
      </c>
      <c r="Q459" s="3">
        <v>5.4222483719324598E-3</v>
      </c>
      <c r="R459" s="3">
        <v>-4.2833717117390202E-2</v>
      </c>
      <c r="S459" s="3">
        <v>4.7594649883410597E-2</v>
      </c>
      <c r="T459" s="3">
        <v>-5.6648189402153798E-2</v>
      </c>
      <c r="U459" s="3">
        <v>7.0063017291429094E-2</v>
      </c>
      <c r="V459" s="3">
        <v>6.3773215132663E-2</v>
      </c>
    </row>
    <row r="460" spans="2:22">
      <c r="B460" t="s">
        <v>457</v>
      </c>
      <c r="C460" s="3">
        <v>9.7546393291352892E-3</v>
      </c>
      <c r="D460" s="3">
        <v>6.9755195647513701E-3</v>
      </c>
      <c r="E460" s="3">
        <v>6.77233004498803E-2</v>
      </c>
      <c r="F460" s="3">
        <v>-8.7498888932711794E-2</v>
      </c>
      <c r="G460" s="3">
        <v>8.3811867063184303E-2</v>
      </c>
      <c r="H460" s="3">
        <v>6.5751688443658196E-3</v>
      </c>
      <c r="I460" s="3">
        <v>8.4008183965924493E-2</v>
      </c>
      <c r="J460" s="3">
        <v>-9.0425194847633898E-3</v>
      </c>
      <c r="K460" s="3">
        <v>7.2525548529402503E-2</v>
      </c>
      <c r="L460" s="3">
        <v>-4.5241383217482098E-2</v>
      </c>
      <c r="M460" s="3">
        <v>1.178722052608E-2</v>
      </c>
      <c r="N460" s="3">
        <v>-2.63905559472867E-2</v>
      </c>
      <c r="O460" s="3">
        <v>2.2834773489994398E-2</v>
      </c>
      <c r="P460" s="3">
        <v>1.2561417900550299E-2</v>
      </c>
      <c r="Q460" s="3">
        <v>3.6130489928194398E-2</v>
      </c>
      <c r="R460" s="3">
        <v>-3.6331905575237001E-3</v>
      </c>
      <c r="S460" s="3">
        <v>-3.0169840000558198E-3</v>
      </c>
      <c r="T460" s="3">
        <v>-5.2418151836898103E-2</v>
      </c>
      <c r="U460" s="3">
        <v>5.0676333516175001E-3</v>
      </c>
      <c r="V460" s="3">
        <v>-2.8889321302465298E-2</v>
      </c>
    </row>
    <row r="461" spans="2:22">
      <c r="B461" t="s">
        <v>458</v>
      </c>
      <c r="C461" s="3">
        <v>-1.07478591575879E-2</v>
      </c>
      <c r="D461" s="3">
        <v>5.2684126078626797E-2</v>
      </c>
      <c r="E461" s="3">
        <v>-2.2039358781554799E-2</v>
      </c>
      <c r="F461" s="3">
        <v>-2.1106894414391002E-2</v>
      </c>
      <c r="G461" s="3">
        <v>-2.8320661840062198E-3</v>
      </c>
      <c r="H461" s="3">
        <v>-9.63965917401754E-3</v>
      </c>
      <c r="I461" s="3">
        <v>5.4823586813744296E-3</v>
      </c>
      <c r="J461" s="3">
        <v>1.88041735120817E-2</v>
      </c>
      <c r="K461" s="3">
        <v>1.9628599106306599E-2</v>
      </c>
      <c r="L461" s="3">
        <v>-9.65887794788537E-5</v>
      </c>
      <c r="M461" s="3">
        <v>-7.9029531054067102E-3</v>
      </c>
      <c r="N461" s="3">
        <v>-4.0496718174535401E-2</v>
      </c>
      <c r="O461" s="3">
        <v>3.3198989137185102E-2</v>
      </c>
      <c r="P461" s="3">
        <v>-3.46224367584845E-3</v>
      </c>
      <c r="Q461" s="3">
        <v>-2.0420407954736298E-2</v>
      </c>
      <c r="R461" s="3">
        <v>1.4483229444779399E-2</v>
      </c>
      <c r="S461" s="3">
        <v>8.7295533599490698E-3</v>
      </c>
      <c r="T461" s="3">
        <v>3.9359318698996299E-3</v>
      </c>
      <c r="U461" s="3">
        <v>-1.0111853709590101E-2</v>
      </c>
      <c r="V461" s="3">
        <v>9.3566402594205192E-3</v>
      </c>
    </row>
    <row r="462" spans="2:22">
      <c r="B462" t="s">
        <v>459</v>
      </c>
      <c r="C462" s="3">
        <v>-1.94421377546194E-2</v>
      </c>
      <c r="D462" s="3">
        <v>8.9972870367243302E-2</v>
      </c>
      <c r="E462" s="3">
        <v>-3.6048024430311902E-2</v>
      </c>
      <c r="F462" s="3">
        <v>-4.13898113847221E-2</v>
      </c>
      <c r="G462" s="3">
        <v>6.3570317324605202E-3</v>
      </c>
      <c r="H462" s="3">
        <v>-7.0009948677961197E-3</v>
      </c>
      <c r="I462" s="3">
        <v>4.6590571674446401E-3</v>
      </c>
      <c r="J462" s="3">
        <v>4.50784287232638E-2</v>
      </c>
      <c r="K462" s="3">
        <v>3.7880419292909702E-2</v>
      </c>
      <c r="L462" s="3">
        <v>3.0915525906601402E-3</v>
      </c>
      <c r="M462" s="3">
        <v>-6.7413106865344598E-3</v>
      </c>
      <c r="N462" s="3">
        <v>-4.9368254531922298E-2</v>
      </c>
      <c r="O462" s="3">
        <v>4.8431313545702903E-2</v>
      </c>
      <c r="P462" s="3">
        <v>-1.28744878436724E-2</v>
      </c>
      <c r="Q462" s="3">
        <v>-3.08436185873831E-2</v>
      </c>
      <c r="R462" s="3">
        <v>3.9367958681309302E-2</v>
      </c>
      <c r="S462" s="3">
        <v>1.8857891599267099E-2</v>
      </c>
      <c r="T462" s="3">
        <v>3.14152760782188E-4</v>
      </c>
      <c r="U462" s="3">
        <v>-2.60387593009157E-2</v>
      </c>
      <c r="V462" s="3">
        <v>1.09338984882725E-2</v>
      </c>
    </row>
    <row r="463" spans="2:22">
      <c r="B463" t="s">
        <v>460</v>
      </c>
      <c r="C463" s="3">
        <v>7.8058811899798006E-2</v>
      </c>
      <c r="D463" s="3">
        <v>3.18388008162502E-2</v>
      </c>
      <c r="E463" s="3">
        <v>-1.16275507207209E-2</v>
      </c>
      <c r="F463" s="3">
        <v>5.91809524533587E-2</v>
      </c>
      <c r="G463" s="3">
        <v>-8.5692445863068706E-2</v>
      </c>
      <c r="H463" s="3">
        <v>0.29437018659154102</v>
      </c>
      <c r="I463" s="3">
        <v>9.4543322655932203E-3</v>
      </c>
      <c r="J463" s="3">
        <v>0.11388287694971</v>
      </c>
      <c r="K463" s="3">
        <v>-9.7589519638149602E-2</v>
      </c>
      <c r="L463" s="3">
        <v>0.14943804783798101</v>
      </c>
      <c r="M463" s="3">
        <v>-0.16900765255288699</v>
      </c>
      <c r="N463" s="3">
        <v>-6.1273192952549203E-2</v>
      </c>
      <c r="O463" s="3">
        <v>-9.90563035355356E-3</v>
      </c>
      <c r="P463" s="3">
        <v>9.8236947900259206E-2</v>
      </c>
      <c r="Q463" s="3">
        <v>-9.1436979581868402E-2</v>
      </c>
      <c r="R463" s="3">
        <v>4.9114895237401202E-2</v>
      </c>
      <c r="S463" s="3">
        <v>-6.3249908743056693E-2</v>
      </c>
      <c r="T463" s="3">
        <v>-3.7059087086307597E-2</v>
      </c>
      <c r="U463" s="3">
        <v>-7.1574981900953003E-2</v>
      </c>
      <c r="V463" s="3">
        <v>7.3212886731862603E-2</v>
      </c>
    </row>
    <row r="464" spans="2:22">
      <c r="B464" t="s">
        <v>461</v>
      </c>
      <c r="C464" s="3">
        <v>-2.7445293661074E-2</v>
      </c>
      <c r="D464" s="3">
        <v>4.0036261480130099E-2</v>
      </c>
      <c r="E464" s="3">
        <v>-4.7993653125748797E-2</v>
      </c>
      <c r="F464" s="3">
        <v>5.1019600043010396E-4</v>
      </c>
      <c r="G464" s="3">
        <v>6.2281055962974799E-2</v>
      </c>
      <c r="H464" s="3">
        <v>-7.1440033914574E-2</v>
      </c>
      <c r="I464" s="3">
        <v>1.12683983532086E-2</v>
      </c>
      <c r="J464" s="3">
        <v>-1.7858882624862502E-2</v>
      </c>
      <c r="K464" s="3">
        <v>-2.9694775480890799E-2</v>
      </c>
      <c r="L464" s="3">
        <v>-1.1914919541729E-2</v>
      </c>
      <c r="M464" s="3">
        <v>1.00334496801626E-2</v>
      </c>
      <c r="N464" s="3">
        <v>5.0563162663897097E-3</v>
      </c>
      <c r="O464" s="3">
        <v>-4.1343959906392303E-3</v>
      </c>
      <c r="P464" s="3">
        <v>-3.0739135009289102E-2</v>
      </c>
      <c r="Q464" s="3">
        <v>2.1568511414264802E-2</v>
      </c>
      <c r="R464" s="3">
        <v>-5.2433592107751802E-2</v>
      </c>
      <c r="S464" s="3">
        <v>-4.1770456849124102E-2</v>
      </c>
      <c r="T464" s="3">
        <v>7.5522442567817705E-2</v>
      </c>
      <c r="U464" s="3">
        <v>6.6199710745108503E-3</v>
      </c>
      <c r="V464" s="3">
        <v>3.3688661299177802E-2</v>
      </c>
    </row>
    <row r="465" spans="2:22">
      <c r="B465" t="s">
        <v>462</v>
      </c>
      <c r="C465" s="3">
        <v>1.50299525409701E-2</v>
      </c>
      <c r="D465" s="3">
        <v>-2.9081585721795301E-2</v>
      </c>
      <c r="E465" s="3">
        <v>0.13034322545340299</v>
      </c>
      <c r="F465" s="3">
        <v>-9.8841774480670594E-2</v>
      </c>
      <c r="G465" s="3">
        <v>7.4136921732040506E-2</v>
      </c>
      <c r="H465" s="3">
        <v>-1.9061931175045399E-2</v>
      </c>
      <c r="I465" s="3">
        <v>3.79316854956819E-3</v>
      </c>
      <c r="J465" s="3">
        <v>-7.7375554443837993E-2</v>
      </c>
      <c r="K465" s="3">
        <v>1.01553591933695E-3</v>
      </c>
      <c r="L465" s="3">
        <v>5.3493845836577403E-2</v>
      </c>
      <c r="M465" s="3">
        <v>-6.5153789348044194E-2</v>
      </c>
      <c r="N465" s="3">
        <v>-1.0290915408265801E-2</v>
      </c>
      <c r="O465" s="3">
        <v>3.4411820881538803E-2</v>
      </c>
      <c r="P465" s="3">
        <v>4.7808769913608599E-2</v>
      </c>
      <c r="Q465" s="3">
        <v>0.155134023653064</v>
      </c>
      <c r="R465" s="3">
        <v>-4.2468497301226503E-2</v>
      </c>
      <c r="S465" s="3">
        <v>-1.94204249821508E-2</v>
      </c>
      <c r="T465" s="3">
        <v>2.1304254866618199E-2</v>
      </c>
      <c r="U465" s="3">
        <v>-0.15390260693514499</v>
      </c>
      <c r="V465" s="3">
        <v>-2.1765080040862798E-2</v>
      </c>
    </row>
    <row r="466" spans="2:22">
      <c r="B466" t="s">
        <v>463</v>
      </c>
      <c r="C466" s="3">
        <v>-6.4369348364046695E-4</v>
      </c>
      <c r="D466" s="3">
        <v>-1.9122777172564599E-2</v>
      </c>
      <c r="E466" s="3">
        <v>2.1994728411975001E-2</v>
      </c>
      <c r="F466" s="3">
        <v>3.5975366579452201E-3</v>
      </c>
      <c r="G466" s="3">
        <v>1.30143572293706E-2</v>
      </c>
      <c r="H466" s="3">
        <v>1.6169048978285801E-2</v>
      </c>
      <c r="I466" s="3">
        <v>8.6615551290584601E-4</v>
      </c>
      <c r="J466" s="3">
        <v>-1.1783959927971E-2</v>
      </c>
      <c r="K466" s="3">
        <v>-1.05856791419699E-2</v>
      </c>
      <c r="L466" s="3">
        <v>7.4579321280611897E-3</v>
      </c>
      <c r="M466" s="3">
        <v>3.4446359820069798E-3</v>
      </c>
      <c r="N466" s="3">
        <v>2.2586317113708801E-2</v>
      </c>
      <c r="O466" s="3">
        <v>-1.42348588604214E-2</v>
      </c>
      <c r="P466" s="3">
        <v>-1.66877209777565E-3</v>
      </c>
      <c r="Q466" s="3">
        <v>5.2104470758421E-3</v>
      </c>
      <c r="R466" s="3">
        <v>1.8033727719193701E-2</v>
      </c>
      <c r="S466" s="3">
        <v>-3.38559126467898E-3</v>
      </c>
      <c r="T466" s="3">
        <v>1.7816956840493101E-2</v>
      </c>
      <c r="U466" s="3">
        <v>-3.7579643907336602E-3</v>
      </c>
      <c r="V466" s="3">
        <v>1.43018727896754E-2</v>
      </c>
    </row>
    <row r="467" spans="2:22">
      <c r="B467" t="s">
        <v>464</v>
      </c>
      <c r="C467" s="3">
        <v>1.5414763825836801E-5</v>
      </c>
      <c r="D467" s="3">
        <v>-2.1490505650127001E-2</v>
      </c>
      <c r="E467" s="3">
        <v>2.3331786243980201E-2</v>
      </c>
      <c r="F467" s="3">
        <v>2.60884546894906E-3</v>
      </c>
      <c r="G467" s="3">
        <v>1.5573516706978501E-2</v>
      </c>
      <c r="H467" s="3">
        <v>1.5625034342412601E-2</v>
      </c>
      <c r="I467" s="3">
        <v>1.99770633508321E-3</v>
      </c>
      <c r="J467" s="3">
        <v>-1.1183050995556901E-2</v>
      </c>
      <c r="K467" s="3">
        <v>-9.0141948699747499E-3</v>
      </c>
      <c r="L467" s="3">
        <v>6.5108485208978297E-3</v>
      </c>
      <c r="M467" s="3">
        <v>3.3470549943574999E-3</v>
      </c>
      <c r="N467" s="3">
        <v>2.21698065755624E-2</v>
      </c>
      <c r="O467" s="3">
        <v>-1.59783954071922E-2</v>
      </c>
      <c r="P467" s="3">
        <v>-3.1984198593284201E-3</v>
      </c>
      <c r="Q467" s="3">
        <v>3.7525604135765001E-3</v>
      </c>
      <c r="R467" s="3">
        <v>1.5763571653908501E-2</v>
      </c>
      <c r="S467" s="3">
        <v>-2.0408186020547999E-3</v>
      </c>
      <c r="T467" s="3">
        <v>1.43200157092535E-2</v>
      </c>
      <c r="U467" s="3">
        <v>-4.9201940905878004E-3</v>
      </c>
      <c r="V467" s="3">
        <v>1.76072396430355E-2</v>
      </c>
    </row>
    <row r="468" spans="2:22">
      <c r="B468" t="s">
        <v>465</v>
      </c>
      <c r="C468" s="3">
        <v>1.49423149844997E-3</v>
      </c>
      <c r="D468" s="3">
        <v>-3.2470376835375798E-2</v>
      </c>
      <c r="E468" s="3">
        <v>1.43744094833587E-2</v>
      </c>
      <c r="F468" s="3">
        <v>9.2759745085081707E-3</v>
      </c>
      <c r="G468" s="3">
        <v>1.57070140620309E-2</v>
      </c>
      <c r="H468" s="3">
        <v>1.2469337418783401E-2</v>
      </c>
      <c r="I468" s="3">
        <v>-3.6333521063048801E-3</v>
      </c>
      <c r="J468" s="3">
        <v>-9.0651179202887195E-3</v>
      </c>
      <c r="K468" s="3">
        <v>-2.1460135622531702E-2</v>
      </c>
      <c r="L468" s="3">
        <v>1.1264884948476901E-2</v>
      </c>
      <c r="M468" s="3">
        <v>1.03445428623918E-2</v>
      </c>
      <c r="N468" s="3">
        <v>3.2442232672408998E-2</v>
      </c>
      <c r="O468" s="3">
        <v>-2.1884885190931101E-2</v>
      </c>
      <c r="P468" s="3">
        <v>-1.84606667488851E-3</v>
      </c>
      <c r="Q468" s="3">
        <v>1.94268503277873E-2</v>
      </c>
      <c r="R468" s="3">
        <v>7.6737421634684401E-4</v>
      </c>
      <c r="S468" s="3">
        <v>3.3300473510573499E-3</v>
      </c>
      <c r="T468" s="3">
        <v>2.36719934026574E-3</v>
      </c>
      <c r="U468" s="3">
        <v>1.1903139006542799E-2</v>
      </c>
      <c r="V468" s="3">
        <v>1.3747958142890399E-3</v>
      </c>
    </row>
    <row r="469" spans="2:22">
      <c r="B469" t="s">
        <v>466</v>
      </c>
      <c r="C469" s="3">
        <v>7.6371167174135203E-4</v>
      </c>
      <c r="D469" s="3">
        <v>-4.5812132294609703E-2</v>
      </c>
      <c r="E469" s="3">
        <v>1.8192389425043601E-2</v>
      </c>
      <c r="F469" s="3">
        <v>1.38496945369348E-2</v>
      </c>
      <c r="G469" s="3">
        <v>1.6471826539199E-2</v>
      </c>
      <c r="H469" s="3">
        <v>2.3682840790923299E-2</v>
      </c>
      <c r="I469" s="3">
        <v>-1.1718539655724799E-2</v>
      </c>
      <c r="J469" s="3">
        <v>-5.4591432310382697E-3</v>
      </c>
      <c r="K469" s="3">
        <v>-2.4101044307520799E-2</v>
      </c>
      <c r="L469" s="3">
        <v>1.62725965459973E-2</v>
      </c>
      <c r="M469" s="3">
        <v>1.97489488283965E-2</v>
      </c>
      <c r="N469" s="3">
        <v>5.5448024086744097E-2</v>
      </c>
      <c r="O469" s="3">
        <v>-4.1208200114122399E-2</v>
      </c>
      <c r="P469" s="3">
        <v>-1.0295789887285399E-2</v>
      </c>
      <c r="Q469" s="3">
        <v>2.5345521961950598E-2</v>
      </c>
      <c r="R469" s="3">
        <v>6.2365226593059696E-3</v>
      </c>
      <c r="S469" s="3">
        <v>7.2012709877278703E-4</v>
      </c>
      <c r="T469" s="3">
        <v>2.8860448225205698E-3</v>
      </c>
      <c r="U469" s="3">
        <v>8.8020506788427898E-3</v>
      </c>
      <c r="V469" s="3">
        <v>-1.3671333743732E-2</v>
      </c>
    </row>
    <row r="470" spans="2:22">
      <c r="B470" t="s">
        <v>467</v>
      </c>
      <c r="C470" s="3">
        <v>9.4017831902073502E-4</v>
      </c>
      <c r="D470" s="3">
        <v>-5.1532682341484101E-2</v>
      </c>
      <c r="E470" s="3">
        <v>1.97656055769748E-2</v>
      </c>
      <c r="F470" s="3">
        <v>1.54715895714216E-2</v>
      </c>
      <c r="G470" s="3">
        <v>1.5916532474561401E-2</v>
      </c>
      <c r="H470" s="3">
        <v>2.6782703775226398E-2</v>
      </c>
      <c r="I470" s="3">
        <v>-1.3643168960397399E-2</v>
      </c>
      <c r="J470" s="3">
        <v>-4.1091759554415701E-3</v>
      </c>
      <c r="K470" s="3">
        <v>-2.4184796296359001E-2</v>
      </c>
      <c r="L470" s="3">
        <v>1.7830364827955199E-2</v>
      </c>
      <c r="M470" s="3">
        <v>2.2447602201172801E-2</v>
      </c>
      <c r="N470" s="3">
        <v>6.3106216955764793E-2</v>
      </c>
      <c r="O470" s="3">
        <v>-5.1866032063603303E-2</v>
      </c>
      <c r="P470" s="3">
        <v>-1.3949334291782E-2</v>
      </c>
      <c r="Q470" s="3">
        <v>2.9227600046740101E-2</v>
      </c>
      <c r="R470" s="3">
        <v>6.1617963300695799E-3</v>
      </c>
      <c r="S470" s="3">
        <v>1.9619176246717298E-3</v>
      </c>
      <c r="T470" s="3">
        <v>1.9756133067210199E-3</v>
      </c>
      <c r="U470" s="3">
        <v>9.0670695894984506E-3</v>
      </c>
      <c r="V470" s="3">
        <v>-2.1514596335127999E-2</v>
      </c>
    </row>
    <row r="471" spans="2:22">
      <c r="B471" t="s">
        <v>468</v>
      </c>
      <c r="C471" s="3">
        <v>-5.1233670203090602E-4</v>
      </c>
      <c r="D471" s="3">
        <v>-0.16521932826010799</v>
      </c>
      <c r="E471" s="3">
        <v>6.4071518867033106E-2</v>
      </c>
      <c r="F471" s="3">
        <v>4.6808475967769499E-2</v>
      </c>
      <c r="G471" s="3">
        <v>8.2433199356345604E-2</v>
      </c>
      <c r="H471" s="3">
        <v>9.7866792993083804E-2</v>
      </c>
      <c r="I471" s="3">
        <v>-5.1040407330787199E-2</v>
      </c>
      <c r="J471" s="3">
        <v>2.6241253157594902E-2</v>
      </c>
      <c r="K471" s="3">
        <v>-8.0135909466688804E-2</v>
      </c>
      <c r="L471" s="3">
        <v>7.2670466523289803E-2</v>
      </c>
      <c r="M471" s="3">
        <v>0.117194215377301</v>
      </c>
      <c r="N471" s="3">
        <v>0.25532820820848801</v>
      </c>
      <c r="O471" s="3">
        <v>-0.17881039340614499</v>
      </c>
      <c r="P471" s="3">
        <v>-5.8819228516251203E-2</v>
      </c>
      <c r="Q471" s="3">
        <v>7.4267118339260599E-2</v>
      </c>
      <c r="R471" s="3">
        <v>5.7879910828016197E-2</v>
      </c>
      <c r="S471" s="3">
        <v>5.3526058173871396E-3</v>
      </c>
      <c r="T471" s="3">
        <v>1.49691072016315E-2</v>
      </c>
      <c r="U471" s="3">
        <v>1.9001428212583299E-2</v>
      </c>
      <c r="V471" s="3">
        <v>-9.9879398413589296E-2</v>
      </c>
    </row>
    <row r="472" spans="2:22">
      <c r="B472" t="s">
        <v>469</v>
      </c>
      <c r="C472" s="3">
        <v>-2.7213133194887901E-2</v>
      </c>
      <c r="D472" s="3">
        <v>0.116719316970749</v>
      </c>
      <c r="E472" s="3">
        <v>-4.4486935829131297E-2</v>
      </c>
      <c r="F472" s="3">
        <v>-6.3586246670990401E-2</v>
      </c>
      <c r="G472" s="3">
        <v>2.37400444043286E-2</v>
      </c>
      <c r="H472" s="3">
        <v>8.5462297260457294E-3</v>
      </c>
      <c r="I472" s="3">
        <v>-9.9456507967353208E-4</v>
      </c>
      <c r="J472" s="3">
        <v>7.7442026762098104E-2</v>
      </c>
      <c r="K472" s="3">
        <v>5.7118035466667202E-2</v>
      </c>
      <c r="L472" s="3">
        <v>8.1949361152250499E-3</v>
      </c>
      <c r="M472" s="3">
        <v>-5.0918064198028797E-4</v>
      </c>
      <c r="N472" s="3">
        <v>-3.4946352141109201E-2</v>
      </c>
      <c r="O472" s="3">
        <v>4.8145800140041203E-2</v>
      </c>
      <c r="P472" s="3">
        <v>-3.1188202017843E-2</v>
      </c>
      <c r="Q472" s="3">
        <v>-3.2680653979238299E-2</v>
      </c>
      <c r="R472" s="3">
        <v>7.1841592148125896E-2</v>
      </c>
      <c r="S472" s="3">
        <v>3.17027209554442E-2</v>
      </c>
      <c r="T472" s="3">
        <v>-8.3537113301687498E-3</v>
      </c>
      <c r="U472" s="3">
        <v>-4.8042642603245297E-2</v>
      </c>
      <c r="V472" s="3">
        <v>6.2192615578403098E-3</v>
      </c>
    </row>
    <row r="473" spans="2:22">
      <c r="B473" t="s">
        <v>470</v>
      </c>
      <c r="C473" s="3">
        <v>0.12521832340824901</v>
      </c>
      <c r="D473" s="3">
        <v>0.149155126107374</v>
      </c>
      <c r="E473" s="3">
        <v>-2.12053104824768E-2</v>
      </c>
      <c r="F473" s="3">
        <v>1.2559803227569701E-2</v>
      </c>
      <c r="G473" s="3">
        <v>-2.4490164757170401E-2</v>
      </c>
      <c r="H473" s="3">
        <v>-4.4946205792306897E-2</v>
      </c>
      <c r="I473" s="3">
        <v>-3.46666691049326E-3</v>
      </c>
      <c r="J473" s="3">
        <v>1.03956016661781E-2</v>
      </c>
      <c r="K473" s="3">
        <v>-2.7619394800833402E-2</v>
      </c>
      <c r="L473" s="3">
        <v>3.4354515685061401E-3</v>
      </c>
      <c r="M473" s="3">
        <v>7.1855169835138996E-2</v>
      </c>
      <c r="N473" s="3">
        <v>8.3053062274384304E-2</v>
      </c>
      <c r="O473" s="3">
        <v>0.11547627613016299</v>
      </c>
      <c r="P473" s="3">
        <v>-0.163043742838829</v>
      </c>
      <c r="Q473" s="3">
        <v>-2.75524732276957E-2</v>
      </c>
      <c r="R473" s="3">
        <v>-1.5267083122568401E-2</v>
      </c>
      <c r="S473" s="3">
        <v>6.0824685625906698E-2</v>
      </c>
      <c r="T473" s="3">
        <v>0.166780980905436</v>
      </c>
      <c r="U473" s="3">
        <v>-4.7007195373506297E-2</v>
      </c>
      <c r="V473" s="3">
        <v>-0.14241818711964199</v>
      </c>
    </row>
    <row r="474" spans="2:22">
      <c r="B474" t="s">
        <v>471</v>
      </c>
      <c r="C474" s="3">
        <v>2.23153456294931E-2</v>
      </c>
      <c r="D474" s="3">
        <v>1.4725580579056E-2</v>
      </c>
      <c r="E474" s="3">
        <v>2.00223455077671E-2</v>
      </c>
      <c r="F474" s="3">
        <v>-8.1424803054222002E-3</v>
      </c>
      <c r="G474" s="3">
        <v>2.1009368079245401E-3</v>
      </c>
      <c r="H474" s="3">
        <v>6.2344640376409801E-3</v>
      </c>
      <c r="I474" s="3">
        <v>3.0051610560022099E-3</v>
      </c>
      <c r="J474" s="3">
        <v>-4.7693272659186598E-3</v>
      </c>
      <c r="K474" s="3">
        <v>-1.0126242736501201E-3</v>
      </c>
      <c r="L474" s="3">
        <v>-1.1494359649962999E-2</v>
      </c>
      <c r="M474" s="3">
        <v>-2.46154804007047E-3</v>
      </c>
      <c r="N474" s="3">
        <v>1.0739346289186599E-3</v>
      </c>
      <c r="O474" s="3">
        <v>-2.5476624766959301E-2</v>
      </c>
      <c r="P474" s="3">
        <v>1.4658521427737201E-2</v>
      </c>
      <c r="Q474" s="3">
        <v>-1.8300423579713801E-2</v>
      </c>
      <c r="R474" s="3">
        <v>2.03365882239858E-3</v>
      </c>
      <c r="S474" s="3">
        <v>-9.5147602815978307E-3</v>
      </c>
      <c r="T474" s="3">
        <v>-1.39322664568875E-2</v>
      </c>
      <c r="U474" s="3">
        <v>-9.2410792021844403E-3</v>
      </c>
      <c r="V474" s="3">
        <v>2.4633086160857302E-2</v>
      </c>
    </row>
    <row r="475" spans="2:22">
      <c r="B475" t="s">
        <v>472</v>
      </c>
      <c r="C475" s="3">
        <v>0.20603848263091701</v>
      </c>
      <c r="D475" s="3">
        <v>3.8884760670970998E-2</v>
      </c>
      <c r="E475" s="3">
        <v>-9.4193934804936194E-2</v>
      </c>
      <c r="F475" s="3">
        <v>0.23022330906747701</v>
      </c>
      <c r="G475" s="3">
        <v>-1.6020491973978299E-2</v>
      </c>
      <c r="H475" s="3">
        <v>0.30064630275616999</v>
      </c>
      <c r="I475" s="3">
        <v>0.126904261418119</v>
      </c>
      <c r="J475" s="3">
        <v>0.119060307023114</v>
      </c>
      <c r="K475" s="3">
        <v>-0.16723407403479901</v>
      </c>
      <c r="L475" s="3">
        <v>0.131277850519601</v>
      </c>
      <c r="M475" s="3">
        <v>-8.5280686658680604E-2</v>
      </c>
      <c r="N475" s="3">
        <v>-1.0316892613504399E-2</v>
      </c>
      <c r="O475" s="3">
        <v>-5.49054822833435E-2</v>
      </c>
      <c r="P475" s="3">
        <v>0.175691441738103</v>
      </c>
      <c r="Q475" s="3">
        <v>-5.9886027516969899E-2</v>
      </c>
      <c r="R475" s="3">
        <v>6.0317470416299403E-2</v>
      </c>
      <c r="S475" s="3">
        <v>-0.11350679102685</v>
      </c>
      <c r="T475" s="3">
        <v>6.4301950138428696E-2</v>
      </c>
      <c r="U475" s="3">
        <v>-0.13093346799935601</v>
      </c>
      <c r="V475" s="3">
        <v>2.7483644300862201E-2</v>
      </c>
    </row>
    <row r="476" spans="2:22">
      <c r="B476" t="s">
        <v>473</v>
      </c>
      <c r="C476" s="3">
        <v>-3.9028998676582101E-3</v>
      </c>
      <c r="D476" s="3">
        <v>1.5807179209493899E-2</v>
      </c>
      <c r="E476" s="3">
        <v>7.3272571936443098E-2</v>
      </c>
      <c r="F476" s="3">
        <v>-0.13793524528625101</v>
      </c>
      <c r="G476" s="3">
        <v>0.107496205980638</v>
      </c>
      <c r="H476" s="3">
        <v>-1.5063463471051599E-4</v>
      </c>
      <c r="I476" s="3">
        <v>4.0320696221841798E-2</v>
      </c>
      <c r="J476" s="3">
        <v>-9.7501977806346805E-3</v>
      </c>
      <c r="K476" s="3">
        <v>2.4437007800537099E-2</v>
      </c>
      <c r="L476" s="3">
        <v>4.3768254378484299E-2</v>
      </c>
      <c r="M476" s="3">
        <v>-1.7740424882688899E-2</v>
      </c>
      <c r="N476" s="3">
        <v>1.7307785688816201E-2</v>
      </c>
      <c r="O476" s="3">
        <v>-0.112900294850243</v>
      </c>
      <c r="P476" s="3">
        <v>2.3924474260378598E-2</v>
      </c>
      <c r="Q476" s="3">
        <v>3.7937109226405197E-2</v>
      </c>
      <c r="R476" s="3">
        <v>-3.5914021578286499E-2</v>
      </c>
      <c r="S476" s="3">
        <v>3.4036519042826702E-2</v>
      </c>
      <c r="T476" s="3">
        <v>-1.36304161589929E-2</v>
      </c>
      <c r="U476" s="3">
        <v>-7.2963781259851604E-2</v>
      </c>
      <c r="V476" s="3">
        <v>-6.8926405863223503E-2</v>
      </c>
    </row>
    <row r="477" spans="2:22">
      <c r="B477" t="s">
        <v>474</v>
      </c>
      <c r="C477" s="3">
        <v>-2.87823286871879E-2</v>
      </c>
      <c r="D477" s="3">
        <v>2.3981013727894199E-2</v>
      </c>
      <c r="E477" s="3">
        <v>-5.3891657978081701E-2</v>
      </c>
      <c r="F477" s="3">
        <v>9.2274328145216591E-3</v>
      </c>
      <c r="G477" s="3">
        <v>4.71461744901467E-2</v>
      </c>
      <c r="H477" s="3">
        <v>-2.7364683649898799E-2</v>
      </c>
      <c r="I477" s="3">
        <v>1.7279528287639598E-2</v>
      </c>
      <c r="J477" s="3">
        <v>3.7942832527072499E-3</v>
      </c>
      <c r="K477" s="3">
        <v>-4.9524044610813299E-2</v>
      </c>
      <c r="L477" s="3">
        <v>5.4510708068862502E-3</v>
      </c>
      <c r="M477" s="3">
        <v>-2.9141653442823899E-2</v>
      </c>
      <c r="N477" s="3">
        <v>-9.9421763612716103E-3</v>
      </c>
      <c r="O477" s="3">
        <v>-1.9932991738783899E-2</v>
      </c>
      <c r="P477" s="3">
        <v>2.51444131815712E-2</v>
      </c>
      <c r="Q477" s="3">
        <v>2.050216493353E-2</v>
      </c>
      <c r="R477" s="3">
        <v>-2.8774832882309399E-2</v>
      </c>
      <c r="S477" s="3">
        <v>-2.3776849204181601E-2</v>
      </c>
      <c r="T477" s="3">
        <v>3.3867724465334897E-2</v>
      </c>
      <c r="U477" s="3">
        <v>-1.5391041795276001E-2</v>
      </c>
      <c r="V477" s="3">
        <v>2.4556209255455701E-2</v>
      </c>
    </row>
    <row r="478" spans="2:22">
      <c r="B478" t="s">
        <v>475</v>
      </c>
      <c r="C478" s="3">
        <v>1.00407965285502E-2</v>
      </c>
      <c r="D478" s="3">
        <v>-8.1067860117871093E-2</v>
      </c>
      <c r="E478" s="3">
        <v>4.2410555449408402E-2</v>
      </c>
      <c r="F478" s="3">
        <v>9.00286057283981E-3</v>
      </c>
      <c r="G478" s="3">
        <v>6.5104872491669102E-2</v>
      </c>
      <c r="H478" s="3">
        <v>2.3338458796643799E-2</v>
      </c>
      <c r="I478" s="3">
        <v>5.94194647074274E-3</v>
      </c>
      <c r="J478" s="3">
        <v>-2.7956845050994099E-2</v>
      </c>
      <c r="K478" s="3">
        <v>-6.2770245845310199E-2</v>
      </c>
      <c r="L478" s="3">
        <v>1.58489903824129E-2</v>
      </c>
      <c r="M478" s="3">
        <v>1.607417957293E-2</v>
      </c>
      <c r="N478" s="3">
        <v>6.7481972028811996E-2</v>
      </c>
      <c r="O478" s="3">
        <v>-5.4033560575964E-2</v>
      </c>
      <c r="P478" s="3">
        <v>-4.2934175470909896E-3</v>
      </c>
      <c r="Q478" s="3">
        <v>5.7506373457391402E-2</v>
      </c>
      <c r="R478" s="3">
        <v>8.84409079579925E-3</v>
      </c>
      <c r="S478" s="3">
        <v>9.4759842971366103E-3</v>
      </c>
      <c r="T478" s="3">
        <v>-1.31042135480089E-3</v>
      </c>
      <c r="U478" s="3">
        <v>1.17536634164409E-2</v>
      </c>
      <c r="V478" s="3">
        <v>1.80975818486179E-2</v>
      </c>
    </row>
    <row r="479" spans="2:22">
      <c r="B479" t="s">
        <v>476</v>
      </c>
      <c r="C479" s="3">
        <v>-1.7273725190302899E-2</v>
      </c>
      <c r="D479" s="3">
        <v>6.4742934344432998E-2</v>
      </c>
      <c r="E479" s="3">
        <v>-3.1987433802708798E-2</v>
      </c>
      <c r="F479" s="3">
        <v>-2.7350464493007601E-2</v>
      </c>
      <c r="G479" s="3">
        <v>-1.14915482593717E-2</v>
      </c>
      <c r="H479" s="3">
        <v>3.86238444956594E-3</v>
      </c>
      <c r="I479" s="3">
        <v>-8.1759342442466604E-3</v>
      </c>
      <c r="J479" s="3">
        <v>4.2013440600460999E-2</v>
      </c>
      <c r="K479" s="3">
        <v>4.2544866139963097E-2</v>
      </c>
      <c r="L479" s="3">
        <v>3.9028233600454801E-3</v>
      </c>
      <c r="M479" s="3">
        <v>-1.09894551392767E-2</v>
      </c>
      <c r="N479" s="3">
        <v>-1.69082135652572E-2</v>
      </c>
      <c r="O479" s="3">
        <v>2.9183258739584202E-3</v>
      </c>
      <c r="P479" s="3">
        <v>-1.8835382194005601E-2</v>
      </c>
      <c r="Q479" s="3">
        <v>-9.4891024053690293E-3</v>
      </c>
      <c r="R479" s="3">
        <v>2.86665052273277E-2</v>
      </c>
      <c r="S479" s="3">
        <v>2.4303318585589099E-2</v>
      </c>
      <c r="T479" s="3">
        <v>-5.7855078748188203E-3</v>
      </c>
      <c r="U479" s="3">
        <v>-3.0749996028962501E-2</v>
      </c>
      <c r="V479" s="3">
        <v>-2.53904255507259E-2</v>
      </c>
    </row>
    <row r="480" spans="2:22">
      <c r="B480" t="s">
        <v>477</v>
      </c>
      <c r="C480" s="3">
        <v>-2.48233984854065E-2</v>
      </c>
      <c r="D480" s="3">
        <v>3.2071045704755601E-2</v>
      </c>
      <c r="E480" s="3">
        <v>-6.1084131714912102E-2</v>
      </c>
      <c r="F480" s="3">
        <v>1.4256148390938499E-3</v>
      </c>
      <c r="G480" s="3">
        <v>6.1996748150779199E-2</v>
      </c>
      <c r="H480" s="3">
        <v>-3.3602701646960401E-2</v>
      </c>
      <c r="I480" s="3">
        <v>2.5414742518367801E-2</v>
      </c>
      <c r="J480" s="3">
        <v>2.4971937763606398E-3</v>
      </c>
      <c r="K480" s="3">
        <v>-5.01941882320599E-2</v>
      </c>
      <c r="L480" s="3">
        <v>3.8666466570917201E-3</v>
      </c>
      <c r="M480" s="3">
        <v>-3.97256911560823E-2</v>
      </c>
      <c r="N480" s="3">
        <v>-1.8345472369761001E-2</v>
      </c>
      <c r="O480" s="3">
        <v>-1.6985888647547999E-2</v>
      </c>
      <c r="P480" s="3">
        <v>2.3243650088512199E-2</v>
      </c>
      <c r="Q480" s="3">
        <v>3.2437884737743103E-2</v>
      </c>
      <c r="R480" s="3">
        <v>-4.76731792842678E-2</v>
      </c>
      <c r="S480" s="3">
        <v>-3.1604477950846102E-2</v>
      </c>
      <c r="T480" s="3">
        <v>3.5683988318825799E-2</v>
      </c>
      <c r="U480" s="3">
        <v>-2.57663247762898E-2</v>
      </c>
      <c r="V480" s="3">
        <v>3.74347309782787E-2</v>
      </c>
    </row>
    <row r="481" spans="2:22">
      <c r="B481" t="s">
        <v>478</v>
      </c>
      <c r="C481" s="3">
        <v>-3.9490574905007902E-2</v>
      </c>
      <c r="D481" s="3">
        <v>8.6786144030860796E-2</v>
      </c>
      <c r="E481" s="3">
        <v>2.2233374280248099E-2</v>
      </c>
      <c r="F481" s="3">
        <v>-4.8696458111237198E-2</v>
      </c>
      <c r="G481" s="3">
        <v>-1.6787811509481099E-2</v>
      </c>
      <c r="H481" s="3">
        <v>8.8804394320808999E-2</v>
      </c>
      <c r="I481" s="3">
        <v>1.37648963649571E-2</v>
      </c>
      <c r="J481" s="3">
        <v>-6.6466051526297101E-2</v>
      </c>
      <c r="K481" s="3">
        <v>-2.4344311116029499E-2</v>
      </c>
      <c r="L481" s="3">
        <v>8.0439621810921194E-2</v>
      </c>
      <c r="M481" s="3">
        <v>3.71158701899377E-2</v>
      </c>
      <c r="N481" s="3">
        <v>-3.4535063714922702E-2</v>
      </c>
      <c r="O481" s="3">
        <v>-5.17145338591809E-2</v>
      </c>
      <c r="P481" s="3">
        <v>-3.0082704427554102E-2</v>
      </c>
      <c r="Q481" s="3">
        <v>8.0605317475206203E-2</v>
      </c>
      <c r="R481" s="3">
        <v>6.6750525463273296E-3</v>
      </c>
      <c r="S481" s="3">
        <v>-4.2300683137968698E-2</v>
      </c>
      <c r="T481" s="3">
        <v>4.9438297133280698E-2</v>
      </c>
      <c r="U481" s="3">
        <v>0.102727316182775</v>
      </c>
      <c r="V481" s="3">
        <v>1.1341437986892799E-2</v>
      </c>
    </row>
    <row r="482" spans="2:22">
      <c r="B482" t="s">
        <v>479</v>
      </c>
      <c r="C482" s="3">
        <v>6.5583565556949497E-3</v>
      </c>
      <c r="D482" s="3">
        <v>-0.122392951876653</v>
      </c>
      <c r="E482" s="3">
        <v>5.10943358361984E-2</v>
      </c>
      <c r="F482" s="3">
        <v>3.5503890846967201E-2</v>
      </c>
      <c r="G482" s="3">
        <v>4.7995452496209297E-2</v>
      </c>
      <c r="H482" s="3">
        <v>6.4387992205542297E-2</v>
      </c>
      <c r="I482" s="3">
        <v>-3.5675840324079298E-2</v>
      </c>
      <c r="J482" s="3">
        <v>6.3707954888321903E-3</v>
      </c>
      <c r="K482" s="3">
        <v>-5.0900222389811303E-2</v>
      </c>
      <c r="L482" s="3">
        <v>3.8961335476733298E-2</v>
      </c>
      <c r="M482" s="3">
        <v>6.4487926289150996E-2</v>
      </c>
      <c r="N482" s="3">
        <v>0.170416516974257</v>
      </c>
      <c r="O482" s="3">
        <v>-0.117491707642104</v>
      </c>
      <c r="P482" s="3">
        <v>-3.3982469453400201E-2</v>
      </c>
      <c r="Q482" s="3">
        <v>5.67438280908098E-2</v>
      </c>
      <c r="R482" s="3">
        <v>2.73413271754471E-2</v>
      </c>
      <c r="S482" s="3">
        <v>-6.5944195423490103E-4</v>
      </c>
      <c r="T482" s="3">
        <v>-1.7342883255568699E-3</v>
      </c>
      <c r="U482" s="3">
        <v>1.6580407694814701E-2</v>
      </c>
      <c r="V482" s="3">
        <v>-5.5233006280445397E-2</v>
      </c>
    </row>
    <row r="483" spans="2:22">
      <c r="B483" t="s">
        <v>480</v>
      </c>
      <c r="C483" s="3">
        <v>0.17394697339829099</v>
      </c>
      <c r="D483" s="3">
        <v>-1.6344053757096098E-2</v>
      </c>
      <c r="E483" s="3">
        <v>9.2421312745061598E-3</v>
      </c>
      <c r="F483" s="3">
        <v>-3.4754828134440198E-3</v>
      </c>
      <c r="G483" s="3">
        <v>3.2309202261588399E-2</v>
      </c>
      <c r="H483" s="3">
        <v>-8.2205988681915101E-2</v>
      </c>
      <c r="I483" s="3">
        <v>6.3282416663517096E-2</v>
      </c>
      <c r="J483" s="3">
        <v>1.7161245657033301E-2</v>
      </c>
      <c r="K483" s="3">
        <v>-5.94656234922653E-2</v>
      </c>
      <c r="L483" s="3">
        <v>-2.1116824384000898E-3</v>
      </c>
      <c r="M483" s="3">
        <v>-9.0910439701636397E-2</v>
      </c>
      <c r="N483" s="3">
        <v>1.7963324057774101E-2</v>
      </c>
      <c r="O483" s="3">
        <v>-5.3376141228570803E-2</v>
      </c>
      <c r="P483" s="3">
        <v>-1.09749169899587E-2</v>
      </c>
      <c r="Q483" s="3">
        <v>2.41784225433706E-2</v>
      </c>
      <c r="R483" s="3">
        <v>-1.8544555943809899E-2</v>
      </c>
      <c r="S483" s="3">
        <v>1.2800756314592E-2</v>
      </c>
      <c r="T483" s="3">
        <v>8.0094467127313808E-3</v>
      </c>
      <c r="U483" s="3">
        <v>-1.34619861852258E-2</v>
      </c>
      <c r="V483" s="3">
        <v>4.7451987897686896E-3</v>
      </c>
    </row>
    <row r="484" spans="2:22">
      <c r="B484" t="s">
        <v>481</v>
      </c>
      <c r="C484" s="3">
        <v>-9.9171529697496593E-3</v>
      </c>
      <c r="D484" s="3">
        <v>1.9190197813768701E-2</v>
      </c>
      <c r="E484" s="3">
        <v>3.6654556702248299E-2</v>
      </c>
      <c r="F484" s="3">
        <v>2.3740119532542799E-2</v>
      </c>
      <c r="G484" s="3">
        <v>-5.4779272547894296E-3</v>
      </c>
      <c r="H484" s="3">
        <v>1.5883172281617799E-2</v>
      </c>
      <c r="I484" s="3">
        <v>-8.2067277244209196E-3</v>
      </c>
      <c r="J484" s="3">
        <v>2.7832026515138102E-2</v>
      </c>
      <c r="K484" s="3">
        <v>4.4629797030102201E-3</v>
      </c>
      <c r="L484" s="3">
        <v>-3.7092061661187503E-2</v>
      </c>
      <c r="M484" s="3">
        <v>3.4390066378870801E-3</v>
      </c>
      <c r="N484" s="3">
        <v>-3.1512268631422799E-2</v>
      </c>
      <c r="O484" s="3">
        <v>2.39088593689991E-2</v>
      </c>
      <c r="P484" s="3">
        <v>1.5469766382416299E-2</v>
      </c>
      <c r="Q484" s="3">
        <v>1.9314414754634902E-2</v>
      </c>
      <c r="R484" s="3">
        <v>-5.6625325874903303E-3</v>
      </c>
      <c r="S484" s="3">
        <v>-3.44797652792607E-2</v>
      </c>
      <c r="T484" s="3">
        <v>4.1328351141506799E-2</v>
      </c>
      <c r="U484" s="3">
        <v>1.6897285974400801E-2</v>
      </c>
      <c r="V484" s="3">
        <v>9.3199369907956808E-3</v>
      </c>
    </row>
    <row r="485" spans="2:22">
      <c r="B485" t="s">
        <v>482</v>
      </c>
      <c r="C485" s="3">
        <v>-1.6626227098053298E-2</v>
      </c>
      <c r="D485" s="3">
        <v>6.9653378662276597E-2</v>
      </c>
      <c r="E485" s="3">
        <v>1.18008261251324E-2</v>
      </c>
      <c r="F485" s="3">
        <v>1.3433517418291401E-2</v>
      </c>
      <c r="G485" s="3">
        <v>-0.13843399302394799</v>
      </c>
      <c r="H485" s="3">
        <v>5.6586060795250803E-2</v>
      </c>
      <c r="I485" s="3">
        <v>-6.78360473244453E-2</v>
      </c>
      <c r="J485" s="3">
        <v>-4.40560283547256E-2</v>
      </c>
      <c r="K485" s="3">
        <v>0.16057271010308299</v>
      </c>
      <c r="L485" s="3">
        <v>0.12542740724728901</v>
      </c>
      <c r="M485" s="3">
        <v>2.87413176084345E-2</v>
      </c>
      <c r="N485" s="3">
        <v>-0.132651743864589</v>
      </c>
      <c r="O485" s="3">
        <v>-0.14871438411609</v>
      </c>
      <c r="P485" s="3">
        <v>-4.78739708494837E-2</v>
      </c>
      <c r="Q485" s="3">
        <v>0.126018855614771</v>
      </c>
      <c r="R485" s="3">
        <v>-0.151531228639151</v>
      </c>
      <c r="S485" s="3">
        <v>-5.0205653307941397E-3</v>
      </c>
      <c r="T485" s="3">
        <v>6.5132903653979696E-2</v>
      </c>
      <c r="U485" s="3">
        <v>-5.6155925956634399E-2</v>
      </c>
      <c r="V485" s="3">
        <v>2.1382881701448302E-2</v>
      </c>
    </row>
    <row r="486" spans="2:22">
      <c r="B486" t="s">
        <v>483</v>
      </c>
      <c r="C486" s="3">
        <v>-2.4595074016432999E-3</v>
      </c>
      <c r="D486" s="3">
        <v>7.6042088794295E-3</v>
      </c>
      <c r="E486" s="3">
        <v>6.6504967688477898E-3</v>
      </c>
      <c r="F486" s="3">
        <v>1.83653691001225E-2</v>
      </c>
      <c r="G486" s="3">
        <v>1.07982483058445E-3</v>
      </c>
      <c r="H486" s="3">
        <v>-9.3876377418606691E-3</v>
      </c>
      <c r="I486" s="3">
        <v>1.01313771050618E-2</v>
      </c>
      <c r="J486" s="3">
        <v>-9.8973436475612905E-3</v>
      </c>
      <c r="K486" s="3">
        <v>-1.4773781967832401E-2</v>
      </c>
      <c r="L486" s="3">
        <v>-1.3566791122949701E-2</v>
      </c>
      <c r="M486" s="3">
        <v>8.6494207281006298E-3</v>
      </c>
      <c r="N486" s="3">
        <v>-8.3247776562538796E-3</v>
      </c>
      <c r="O486" s="3">
        <v>2.1001971456969799E-3</v>
      </c>
      <c r="P486" s="3">
        <v>2.9889341575841E-2</v>
      </c>
      <c r="Q486" s="3">
        <v>-3.2442434135430402E-2</v>
      </c>
      <c r="R486" s="3">
        <v>-1.19840988398482E-2</v>
      </c>
      <c r="S486" s="3">
        <v>7.2152201564586399E-3</v>
      </c>
      <c r="T486" s="3">
        <v>6.8603880807069301E-3</v>
      </c>
      <c r="U486" s="3">
        <v>1.00218877841392E-2</v>
      </c>
      <c r="V486" s="3">
        <v>4.2201782956577998E-2</v>
      </c>
    </row>
    <row r="487" spans="2:22">
      <c r="B487" t="s">
        <v>484</v>
      </c>
      <c r="C487" s="3">
        <v>0.136729033955301</v>
      </c>
      <c r="D487" s="3">
        <v>9.6939503320284098E-3</v>
      </c>
      <c r="E487" s="3">
        <v>5.6548437068717199E-2</v>
      </c>
      <c r="F487" s="3">
        <v>-3.22269408754359E-2</v>
      </c>
      <c r="G487" s="3">
        <v>-4.3086963453042103E-2</v>
      </c>
      <c r="H487" s="3">
        <v>-6.6531818656257402E-2</v>
      </c>
      <c r="I487" s="3">
        <v>-7.1069922703966296E-2</v>
      </c>
      <c r="J487" s="3">
        <v>1.1838647431073801E-2</v>
      </c>
      <c r="K487" s="3">
        <v>-0.109513051488527</v>
      </c>
      <c r="L487" s="3">
        <v>7.6758919875714801E-2</v>
      </c>
      <c r="M487" s="3">
        <v>-0.116688067174232</v>
      </c>
      <c r="N487" s="3">
        <v>-6.8158885100692096E-2</v>
      </c>
      <c r="O487" s="3">
        <v>-7.4370664671342304E-2</v>
      </c>
      <c r="P487" s="3">
        <v>-8.3359483815830596E-2</v>
      </c>
      <c r="Q487" s="3">
        <v>-7.5365488841505304E-2</v>
      </c>
      <c r="R487" s="3">
        <v>7.3867813762295106E-2</v>
      </c>
      <c r="S487" s="3">
        <v>-0.15386875595657601</v>
      </c>
      <c r="T487" s="3">
        <v>1.5946038942382501E-3</v>
      </c>
      <c r="U487" s="3">
        <v>0.22658551691567699</v>
      </c>
      <c r="V487" s="3">
        <v>5.1598114709069401E-2</v>
      </c>
    </row>
    <row r="488" spans="2:22">
      <c r="B488" t="s">
        <v>485</v>
      </c>
      <c r="C488" s="3">
        <v>2.1669390174257602E-2</v>
      </c>
      <c r="D488" s="3">
        <v>-3.0826667360810599E-2</v>
      </c>
      <c r="E488" s="3">
        <v>0.117276411625253</v>
      </c>
      <c r="F488" s="3">
        <v>3.6127360273653403E-2</v>
      </c>
      <c r="G488" s="3">
        <v>-3.5979388298615203E-2</v>
      </c>
      <c r="H488" s="3">
        <v>4.7469549249863196E-3</v>
      </c>
      <c r="I488" s="3">
        <v>-1.53544838862018E-2</v>
      </c>
      <c r="J488" s="3">
        <v>1.2151503985737E-2</v>
      </c>
      <c r="K488" s="3">
        <v>8.5850336789779505E-2</v>
      </c>
      <c r="L488" s="3">
        <v>-5.52649592688595E-2</v>
      </c>
      <c r="M488" s="3">
        <v>-6.4402671899843306E-2</v>
      </c>
      <c r="N488" s="3">
        <v>-8.4080516688519805E-2</v>
      </c>
      <c r="O488" s="3">
        <v>3.1362934780094602E-2</v>
      </c>
      <c r="P488" s="3">
        <v>2.9978458664267599E-2</v>
      </c>
      <c r="Q488" s="3">
        <v>-4.9547460135668901E-2</v>
      </c>
      <c r="R488" s="3">
        <v>-0.103375125772268</v>
      </c>
      <c r="S488" s="3">
        <v>-0.12975366117779599</v>
      </c>
      <c r="T488" s="3">
        <v>0.194844668461224</v>
      </c>
      <c r="U488" s="3">
        <v>-9.5110331759129793E-2</v>
      </c>
      <c r="V488" s="3">
        <v>-5.4573764859937902E-2</v>
      </c>
    </row>
    <row r="489" spans="2:22">
      <c r="B489" t="s">
        <v>486</v>
      </c>
      <c r="C489" s="3">
        <v>9.7147682619633705E-2</v>
      </c>
      <c r="D489" s="3">
        <v>-2.3523806967824801E-2</v>
      </c>
      <c r="E489" s="3">
        <v>4.5622482022517799E-2</v>
      </c>
      <c r="F489" s="3">
        <v>-3.9836767405468203E-2</v>
      </c>
      <c r="G489" s="3">
        <v>-1.51902924873619E-2</v>
      </c>
      <c r="H489" s="3">
        <v>-0.111890785718334</v>
      </c>
      <c r="I489" s="3">
        <v>8.5863853926208093E-3</v>
      </c>
      <c r="J489" s="3">
        <v>-3.6786532965031198E-2</v>
      </c>
      <c r="K489" s="3">
        <v>-7.4323907886335694E-2</v>
      </c>
      <c r="L489" s="3">
        <v>2.6495093396991298E-2</v>
      </c>
      <c r="M489" s="3">
        <v>-6.4191221261402004E-2</v>
      </c>
      <c r="N489" s="3">
        <v>-6.13117105531229E-2</v>
      </c>
      <c r="O489" s="3">
        <v>-1.9411174468329701E-2</v>
      </c>
      <c r="P489" s="3">
        <v>1.9865065593270601E-2</v>
      </c>
      <c r="Q489" s="3">
        <v>3.16646377149985E-2</v>
      </c>
      <c r="R489" s="3">
        <v>-4.2450964500100198E-2</v>
      </c>
      <c r="S489" s="3">
        <v>-1.09850969814434E-2</v>
      </c>
      <c r="T489" s="3">
        <v>2.62082070507858E-3</v>
      </c>
      <c r="U489" s="3">
        <v>6.1561305219828298E-2</v>
      </c>
      <c r="V489" s="3">
        <v>4.7747455315562803E-3</v>
      </c>
    </row>
    <row r="490" spans="2:22">
      <c r="B490" t="s">
        <v>487</v>
      </c>
      <c r="C490" s="3">
        <v>-4.9926494432159602E-2</v>
      </c>
      <c r="D490" s="3">
        <v>-5.9137833674695002E-2</v>
      </c>
      <c r="E490" s="3">
        <v>0.11738283826781699</v>
      </c>
      <c r="F490" s="3">
        <v>0.17315987928535001</v>
      </c>
      <c r="G490" s="3">
        <v>1.32945753350476E-2</v>
      </c>
      <c r="H490" s="3">
        <v>4.4312924442586298E-2</v>
      </c>
      <c r="I490" s="3">
        <v>6.5106175247174505E-2</v>
      </c>
      <c r="J490" s="3">
        <v>-0.10584409648656801</v>
      </c>
      <c r="K490" s="3">
        <v>-0.131294388065504</v>
      </c>
      <c r="L490" s="3">
        <v>-0.14858862230669001</v>
      </c>
      <c r="M490" s="3">
        <v>-0.120894633587541</v>
      </c>
      <c r="N490" s="3">
        <v>-4.9045429167462601E-2</v>
      </c>
      <c r="O490" s="3">
        <v>2.4388696706412701E-2</v>
      </c>
      <c r="P490" s="3">
        <v>-5.60486946670367E-2</v>
      </c>
      <c r="Q490" s="3">
        <v>2.3578431672275101E-2</v>
      </c>
      <c r="R490" s="3">
        <v>-7.0834528937747096E-2</v>
      </c>
      <c r="S490" s="3">
        <v>0.151211105449084</v>
      </c>
      <c r="T490" s="3">
        <v>5.7883191819170697E-2</v>
      </c>
      <c r="U490" s="3">
        <v>8.6290678291786202E-2</v>
      </c>
      <c r="V490" s="3">
        <v>1.8595514514011001E-2</v>
      </c>
    </row>
    <row r="491" spans="2:22">
      <c r="B491" t="s">
        <v>488</v>
      </c>
      <c r="C491" s="3">
        <v>-1.55663809569476E-3</v>
      </c>
      <c r="D491" s="3">
        <v>1.97694505207811E-3</v>
      </c>
      <c r="E491" s="3">
        <v>5.7408052848067499E-2</v>
      </c>
      <c r="F491" s="3">
        <v>5.9044041220004E-2</v>
      </c>
      <c r="G491" s="3">
        <v>-6.2264869217932603E-2</v>
      </c>
      <c r="H491" s="3">
        <v>1.42044535513399E-2</v>
      </c>
      <c r="I491" s="3">
        <v>-2.05992319077885E-2</v>
      </c>
      <c r="J491" s="3">
        <v>-5.7470134767367703E-3</v>
      </c>
      <c r="K491" s="3">
        <v>4.5142387029719802E-2</v>
      </c>
      <c r="L491" s="3">
        <v>-4.3512117875903901E-2</v>
      </c>
      <c r="M491" s="3">
        <v>-8.5856473339900406E-3</v>
      </c>
      <c r="N491" s="3">
        <v>-6.4350978487400207E-2</v>
      </c>
      <c r="O491" s="3">
        <v>-4.5427100422776499E-2</v>
      </c>
      <c r="P491" s="3">
        <v>5.0692440601889897E-2</v>
      </c>
      <c r="Q491" s="3">
        <v>-1.567590899212E-2</v>
      </c>
      <c r="R491" s="3">
        <v>-3.1277017620315102E-2</v>
      </c>
      <c r="S491" s="3">
        <v>-6.5262578096520099E-2</v>
      </c>
      <c r="T491" s="3">
        <v>0.109123038703141</v>
      </c>
      <c r="U491" s="3">
        <v>-4.2321220810211897E-2</v>
      </c>
      <c r="V491" s="3">
        <v>2.6515293884519401E-2</v>
      </c>
    </row>
    <row r="492" spans="2:22">
      <c r="B492" t="s">
        <v>489</v>
      </c>
      <c r="C492" s="3">
        <v>-4.8627061409162496E-3</v>
      </c>
      <c r="D492" s="3">
        <v>3.4506055005295799E-2</v>
      </c>
      <c r="E492" s="3">
        <v>4.3428076980880402E-3</v>
      </c>
      <c r="F492" s="3">
        <v>3.54062214401588E-2</v>
      </c>
      <c r="G492" s="3">
        <v>9.4780583517066197E-3</v>
      </c>
      <c r="H492" s="3">
        <v>-5.5043660681886902E-2</v>
      </c>
      <c r="I492" s="3">
        <v>1.33871676217864E-2</v>
      </c>
      <c r="J492" s="3">
        <v>-5.3354562927335897E-2</v>
      </c>
      <c r="K492" s="3">
        <v>-4.63473671311617E-2</v>
      </c>
      <c r="L492" s="3">
        <v>-3.00881509975468E-2</v>
      </c>
      <c r="M492" s="3">
        <v>-1.9752370048213802E-3</v>
      </c>
      <c r="N492" s="3">
        <v>-1.1157270738802299E-2</v>
      </c>
      <c r="O492" s="3">
        <v>-6.2246121890722397E-3</v>
      </c>
      <c r="P492" s="3">
        <v>8.3412602810164299E-2</v>
      </c>
      <c r="Q492" s="3">
        <v>-7.0729293754900696E-2</v>
      </c>
      <c r="R492" s="3">
        <v>-4.8921454996747597E-2</v>
      </c>
      <c r="S492" s="3">
        <v>-1.4465353803350799E-2</v>
      </c>
      <c r="T492" s="3">
        <v>3.7594598966126602E-2</v>
      </c>
      <c r="U492" s="3">
        <v>1.19685413845801E-2</v>
      </c>
      <c r="V492" s="3">
        <v>8.8311079039224E-2</v>
      </c>
    </row>
    <row r="493" spans="2:22">
      <c r="B493" t="s">
        <v>490</v>
      </c>
      <c r="C493" s="3">
        <v>0.143212212078625</v>
      </c>
      <c r="D493" s="3">
        <v>0.118235021851786</v>
      </c>
      <c r="E493" s="3">
        <v>2.8011918730377301E-2</v>
      </c>
      <c r="F493" s="3">
        <v>-3.5023432227756302E-3</v>
      </c>
      <c r="G493" s="3">
        <v>-2.6459382492525401E-3</v>
      </c>
      <c r="H493" s="3">
        <v>-5.6989624412269499E-2</v>
      </c>
      <c r="I493" s="3">
        <v>-7.1358486361774207E-2</v>
      </c>
      <c r="J493" s="3">
        <v>-4.9144018939947499E-2</v>
      </c>
      <c r="K493" s="3">
        <v>-8.7598404346248507E-2</v>
      </c>
      <c r="L493" s="3">
        <v>-6.1956734796901603E-4</v>
      </c>
      <c r="M493" s="3">
        <v>-4.1735676096015799E-2</v>
      </c>
      <c r="N493" s="3">
        <v>0.123817080862657</v>
      </c>
      <c r="O493" s="3">
        <v>6.2332440669055002E-2</v>
      </c>
      <c r="P493" s="3">
        <v>-2.90691190059485E-2</v>
      </c>
      <c r="Q493" s="3">
        <v>-4.56229990395738E-2</v>
      </c>
      <c r="R493" s="3">
        <v>-3.8442335613384802E-2</v>
      </c>
      <c r="S493" s="3">
        <v>6.1052311219222796E-3</v>
      </c>
      <c r="T493" s="3">
        <v>0.133715331666385</v>
      </c>
      <c r="U493" s="3">
        <v>-7.3983585344016195E-2</v>
      </c>
      <c r="V493" s="3">
        <v>-7.4054717035510906E-2</v>
      </c>
    </row>
    <row r="494" spans="2:22">
      <c r="B494" t="s">
        <v>491</v>
      </c>
      <c r="C494" s="3">
        <v>-1.89120970794051E-2</v>
      </c>
      <c r="D494" s="3">
        <v>6.3160121510490302E-2</v>
      </c>
      <c r="E494" s="3">
        <v>-4.0531221536248503E-2</v>
      </c>
      <c r="F494" s="3">
        <v>5.1358814858372803E-3</v>
      </c>
      <c r="G494" s="3">
        <v>8.1797793223036097E-2</v>
      </c>
      <c r="H494" s="3">
        <v>-5.3514919027823599E-2</v>
      </c>
      <c r="I494" s="3">
        <v>-3.0408534741483698E-2</v>
      </c>
      <c r="J494" s="3">
        <v>7.3099561708880401E-3</v>
      </c>
      <c r="K494" s="3">
        <v>-7.0400681841033194E-2</v>
      </c>
      <c r="L494" s="3">
        <v>-5.7521484739961701E-2</v>
      </c>
      <c r="M494" s="3">
        <v>1.6912178736239101E-2</v>
      </c>
      <c r="N494" s="3">
        <v>-1.8138141556216202E-2</v>
      </c>
      <c r="O494" s="3">
        <v>-5.8992404041500801E-2</v>
      </c>
      <c r="P494" s="3">
        <v>-5.7699995700729201E-2</v>
      </c>
      <c r="Q494" s="3">
        <v>-4.0056735702253599E-2</v>
      </c>
      <c r="R494" s="3">
        <v>-4.00076568611148E-3</v>
      </c>
      <c r="S494" s="3">
        <v>-4.9867385451795698E-2</v>
      </c>
      <c r="T494" s="3">
        <v>-3.6273217031865E-2</v>
      </c>
      <c r="U494" s="3">
        <v>-5.6353132111754599E-2</v>
      </c>
      <c r="V494" s="3">
        <v>-7.0558882580817994E-2</v>
      </c>
    </row>
    <row r="495" spans="2:22">
      <c r="B495" t="s">
        <v>492</v>
      </c>
      <c r="C495" s="3">
        <v>-1.7793088025642001E-2</v>
      </c>
      <c r="D495" s="3">
        <v>5.7429143233445203E-2</v>
      </c>
      <c r="E495" s="3">
        <v>-3.3116750177859401E-2</v>
      </c>
      <c r="F495" s="3">
        <v>4.9804670859875805E-4</v>
      </c>
      <c r="G495" s="3">
        <v>6.72818857409688E-2</v>
      </c>
      <c r="H495" s="3">
        <v>-5.0017796263555403E-2</v>
      </c>
      <c r="I495" s="3">
        <v>-2.7612544816630599E-2</v>
      </c>
      <c r="J495" s="3">
        <v>5.4451542227253701E-3</v>
      </c>
      <c r="K495" s="3">
        <v>-5.6744478804897198E-2</v>
      </c>
      <c r="L495" s="3">
        <v>-4.2666482477454699E-2</v>
      </c>
      <c r="M495" s="3">
        <v>7.76384347994615E-3</v>
      </c>
      <c r="N495" s="3">
        <v>-1.42956576895862E-2</v>
      </c>
      <c r="O495" s="3">
        <v>-5.0387981285794997E-2</v>
      </c>
      <c r="P495" s="3">
        <v>-3.4408791157844197E-2</v>
      </c>
      <c r="Q495" s="3">
        <v>-3.53557237604177E-2</v>
      </c>
      <c r="R495" s="3">
        <v>8.3360852126155901E-3</v>
      </c>
      <c r="S495" s="3">
        <v>-3.7236154155096401E-2</v>
      </c>
      <c r="T495" s="3">
        <v>-2.0006083906466899E-2</v>
      </c>
      <c r="U495" s="3">
        <v>-4.4849403071254998E-2</v>
      </c>
      <c r="V495" s="3">
        <v>-5.8438722010933503E-2</v>
      </c>
    </row>
    <row r="496" spans="2:22">
      <c r="B496" t="s">
        <v>493</v>
      </c>
      <c r="C496" s="3">
        <v>0.158590492905097</v>
      </c>
      <c r="D496" s="3">
        <v>4.9500413341435998E-2</v>
      </c>
      <c r="E496" s="3">
        <v>1.05588879465809E-2</v>
      </c>
      <c r="F496" s="3">
        <v>7.5161634997616402E-3</v>
      </c>
      <c r="G496" s="3">
        <v>4.6218502113326704E-3</v>
      </c>
      <c r="H496" s="3">
        <v>-6.39018827031234E-3</v>
      </c>
      <c r="I496" s="3">
        <v>-3.42998709532084E-3</v>
      </c>
      <c r="J496" s="3">
        <v>5.3396351031458802E-2</v>
      </c>
      <c r="K496" s="3">
        <v>-0.118039327242744</v>
      </c>
      <c r="L496" s="3">
        <v>6.3874680589174398E-3</v>
      </c>
      <c r="M496" s="3">
        <v>-9.8839521591605306E-2</v>
      </c>
      <c r="N496" s="3">
        <v>4.7648376418098E-2</v>
      </c>
      <c r="O496" s="3">
        <v>-6.8127610857789497E-2</v>
      </c>
      <c r="P496" s="3">
        <v>-3.6144900336173402E-2</v>
      </c>
      <c r="Q496" s="3">
        <v>-3.1586570566519701E-2</v>
      </c>
      <c r="R496" s="3">
        <v>-1.6608577761207301E-2</v>
      </c>
      <c r="S496" s="3">
        <v>-0.12549470667246301</v>
      </c>
      <c r="T496" s="3">
        <v>-1.45804856907978E-2</v>
      </c>
      <c r="U496" s="3">
        <v>2.8702156494096801E-2</v>
      </c>
      <c r="V496" s="3">
        <v>9.4308483828760795E-2</v>
      </c>
    </row>
    <row r="497" spans="2:22">
      <c r="B497" t="s">
        <v>494</v>
      </c>
      <c r="C497" s="3">
        <v>3.8235804272441103E-2</v>
      </c>
      <c r="D497" s="3">
        <v>8.4105129333845105E-2</v>
      </c>
      <c r="E497" s="3">
        <v>1.8436277429354601E-2</v>
      </c>
      <c r="F497" s="3">
        <v>-1.1736355984109201E-2</v>
      </c>
      <c r="G497" s="3">
        <v>5.55210822036434E-2</v>
      </c>
      <c r="H497" s="3">
        <v>-1.9844568788029001E-3</v>
      </c>
      <c r="I497" s="3">
        <v>3.0674365990001701E-2</v>
      </c>
      <c r="J497" s="3">
        <v>-2.83671529202368E-2</v>
      </c>
      <c r="K497" s="3">
        <v>-1.9845202871532699E-2</v>
      </c>
      <c r="L497" s="3">
        <v>-9.5951568794192907E-2</v>
      </c>
      <c r="M497" s="3">
        <v>4.9743648790176898E-2</v>
      </c>
      <c r="N497" s="3">
        <v>3.14045112068706E-2</v>
      </c>
      <c r="O497" s="3">
        <v>-5.77291738586087E-2</v>
      </c>
      <c r="P497" s="3">
        <v>7.8603836776298203E-2</v>
      </c>
      <c r="Q497" s="3">
        <v>-0.126825195939052</v>
      </c>
      <c r="R497" s="3">
        <v>-2.9497391114354898E-2</v>
      </c>
      <c r="S497" s="3">
        <v>-7.5839261239605098E-3</v>
      </c>
      <c r="T497" s="3">
        <v>-2.0763690018063798E-2</v>
      </c>
      <c r="U497" s="3">
        <v>-1.1965859134353701E-2</v>
      </c>
      <c r="V497" s="3">
        <v>6.54509568209167E-2</v>
      </c>
    </row>
    <row r="498" spans="2:22">
      <c r="B498" t="s">
        <v>495</v>
      </c>
      <c r="C498" s="3">
        <v>4.45615548614961E-2</v>
      </c>
      <c r="D498" s="3">
        <v>-4.0051860747690703E-2</v>
      </c>
      <c r="E498" s="3">
        <v>3.6897887353685502E-2</v>
      </c>
      <c r="F498" s="3">
        <v>-8.0408950882119093E-3</v>
      </c>
      <c r="G498" s="3">
        <v>2.3954607397015E-2</v>
      </c>
      <c r="H498" s="3">
        <v>-2.12494912205866E-2</v>
      </c>
      <c r="I498" s="3">
        <v>-0.12786726584130101</v>
      </c>
      <c r="J498" s="3">
        <v>-9.9043963693377403E-3</v>
      </c>
      <c r="K498" s="3">
        <v>-0.12280435013196001</v>
      </c>
      <c r="L498" s="3">
        <v>4.4439428753923399E-2</v>
      </c>
      <c r="M498" s="3">
        <v>5.3558424184616198E-2</v>
      </c>
      <c r="N498" s="3">
        <v>1.7535867434157099E-2</v>
      </c>
      <c r="O498" s="3">
        <v>-5.29883010631911E-2</v>
      </c>
      <c r="P498" s="3">
        <v>-4.4068976782784298E-2</v>
      </c>
      <c r="Q498" s="3">
        <v>5.7365095282898002E-2</v>
      </c>
      <c r="R498" s="3">
        <v>-5.4957851290163402E-2</v>
      </c>
      <c r="S498" s="3">
        <v>4.0991844278441499E-2</v>
      </c>
      <c r="T498" s="3">
        <v>-4.0585282541768297E-2</v>
      </c>
      <c r="U498" s="3">
        <v>-4.0501610018418302E-2</v>
      </c>
      <c r="V498" s="3">
        <v>0.128620126652782</v>
      </c>
    </row>
    <row r="499" spans="2:22">
      <c r="B499" t="s">
        <v>496</v>
      </c>
      <c r="C499" s="3">
        <v>3.7675022204786399E-2</v>
      </c>
      <c r="D499" s="3">
        <v>-3.0680341294662201E-2</v>
      </c>
      <c r="E499" s="3">
        <v>0.14828340581135599</v>
      </c>
      <c r="F499" s="3">
        <v>-8.9930859219784595E-2</v>
      </c>
      <c r="G499" s="3">
        <v>0.10053770371377301</v>
      </c>
      <c r="H499" s="3">
        <v>4.4287391695486601E-2</v>
      </c>
      <c r="I499" s="3">
        <v>-0.14651999340043101</v>
      </c>
      <c r="J499" s="3">
        <v>1.5920269453562098E-2</v>
      </c>
      <c r="K499" s="3">
        <v>-6.3071399064574804E-2</v>
      </c>
      <c r="L499" s="3">
        <v>9.8817365433529897E-2</v>
      </c>
      <c r="M499" s="3">
        <v>5.8748585028433102E-2</v>
      </c>
      <c r="N499" s="3">
        <v>2.3501041718946802E-2</v>
      </c>
      <c r="O499" s="3">
        <v>8.7779598307301296E-2</v>
      </c>
      <c r="P499" s="3">
        <v>1.61455648037519E-2</v>
      </c>
      <c r="Q499" s="3">
        <v>1.9553653376889701E-2</v>
      </c>
      <c r="R499" s="3">
        <v>3.8487417692992999E-2</v>
      </c>
      <c r="S499" s="3">
        <v>5.7574649126967699E-2</v>
      </c>
      <c r="T499" s="3">
        <v>4.2074601474125999E-2</v>
      </c>
      <c r="U499" s="3">
        <v>-5.8687578339213502E-2</v>
      </c>
      <c r="V499" s="3">
        <v>6.0495324849100501E-2</v>
      </c>
    </row>
    <row r="500" spans="2:22">
      <c r="B500" t="s">
        <v>497</v>
      </c>
      <c r="C500" s="3">
        <v>0.133792899491461</v>
      </c>
      <c r="D500" s="3">
        <v>0.15013025588429499</v>
      </c>
      <c r="E500" s="3">
        <v>-2.8636362481431199E-2</v>
      </c>
      <c r="F500" s="3">
        <v>2.53651511477056E-2</v>
      </c>
      <c r="G500" s="3">
        <v>-1.7512551772602199E-2</v>
      </c>
      <c r="H500" s="3">
        <v>-3.7793210793777399E-2</v>
      </c>
      <c r="I500" s="3">
        <v>-6.3063754179188596E-3</v>
      </c>
      <c r="J500" s="3">
        <v>6.4114595313638804E-3</v>
      </c>
      <c r="K500" s="3">
        <v>-3.4006865760942598E-2</v>
      </c>
      <c r="L500" s="3">
        <v>-3.4013070869579301E-3</v>
      </c>
      <c r="M500" s="3">
        <v>5.7258608294298102E-2</v>
      </c>
      <c r="N500" s="3">
        <v>0.102685233009407</v>
      </c>
      <c r="O500" s="3">
        <v>0.10967443500386399</v>
      </c>
      <c r="P500" s="3">
        <v>-0.17265242578659601</v>
      </c>
      <c r="Q500" s="3">
        <v>-3.4200959377680001E-2</v>
      </c>
      <c r="R500" s="3">
        <v>-1.5858591647495E-2</v>
      </c>
      <c r="S500" s="3">
        <v>3.3956650623905703E-2</v>
      </c>
      <c r="T500" s="3">
        <v>0.176952223435484</v>
      </c>
      <c r="U500" s="3">
        <v>-4.3794237873766198E-2</v>
      </c>
      <c r="V500" s="3">
        <v>-0.146367148401989</v>
      </c>
    </row>
    <row r="501" spans="2:22">
      <c r="B501" t="s">
        <v>498</v>
      </c>
      <c r="C501" s="3">
        <v>2.5518975050148801E-2</v>
      </c>
      <c r="D501" s="3">
        <v>6.1679343234346103E-2</v>
      </c>
      <c r="E501" s="3">
        <v>-4.6400071640951598E-2</v>
      </c>
      <c r="F501" s="3">
        <v>2.6376494067127498E-2</v>
      </c>
      <c r="G501" s="3">
        <v>-0.126276373022851</v>
      </c>
      <c r="H501" s="3">
        <v>0.12128173780661</v>
      </c>
      <c r="I501" s="3">
        <v>-0.111315823361853</v>
      </c>
      <c r="J501" s="3">
        <v>-2.53668279990838E-2</v>
      </c>
      <c r="K501" s="3">
        <v>-0.10134368503991301</v>
      </c>
      <c r="L501" s="3">
        <v>0.10984900078316</v>
      </c>
      <c r="M501" s="3">
        <v>-6.3941601815852303E-2</v>
      </c>
      <c r="N501" s="3">
        <v>4.30906432901541E-2</v>
      </c>
      <c r="O501" s="3">
        <v>9.6980639637650693E-3</v>
      </c>
      <c r="P501" s="3">
        <v>8.0399082375599604E-2</v>
      </c>
      <c r="Q501" s="3">
        <v>3.6960162860361898E-3</v>
      </c>
      <c r="R501" s="3">
        <v>-7.6375699839289699E-2</v>
      </c>
      <c r="S501" s="3">
        <v>5.45463678357095E-2</v>
      </c>
      <c r="T501" s="3">
        <v>-0.10305958776449101</v>
      </c>
      <c r="U501" s="3">
        <v>0.155202126814146</v>
      </c>
      <c r="V501" s="3">
        <v>-0.13299369682984899</v>
      </c>
    </row>
    <row r="502" spans="2:22">
      <c r="B502" t="s">
        <v>499</v>
      </c>
      <c r="C502" s="3">
        <v>-1.6422943111341499E-4</v>
      </c>
      <c r="D502" s="3">
        <v>2.2596287981031402E-2</v>
      </c>
      <c r="E502" s="3">
        <v>2.3230321715948202E-2</v>
      </c>
      <c r="F502" s="3">
        <v>2.0705277105693299E-2</v>
      </c>
      <c r="G502" s="3">
        <v>-8.7553829736661898E-2</v>
      </c>
      <c r="H502" s="3">
        <v>3.2493335391505798E-2</v>
      </c>
      <c r="I502" s="3">
        <v>-3.4377593479371499E-2</v>
      </c>
      <c r="J502" s="3">
        <v>-2.4232179587416101E-2</v>
      </c>
      <c r="K502" s="3">
        <v>6.74483151182656E-2</v>
      </c>
      <c r="L502" s="3">
        <v>4.3272614212465102E-2</v>
      </c>
      <c r="M502" s="3">
        <v>2.6283771424711899E-2</v>
      </c>
      <c r="N502" s="3">
        <v>-6.4295323003159099E-2</v>
      </c>
      <c r="O502" s="3">
        <v>-4.9301167981829999E-2</v>
      </c>
      <c r="P502" s="3">
        <v>1.3063154119896701E-2</v>
      </c>
      <c r="Q502" s="3">
        <v>4.4841080658346702E-2</v>
      </c>
      <c r="R502" s="3">
        <v>-7.1648264807191303E-2</v>
      </c>
      <c r="S502" s="3">
        <v>-1.5108096037375901E-2</v>
      </c>
      <c r="T502" s="3">
        <v>5.26525467643046E-2</v>
      </c>
      <c r="U502" s="3">
        <v>-2.04025224628638E-3</v>
      </c>
      <c r="V502" s="3">
        <v>2.2731491476032699E-2</v>
      </c>
    </row>
    <row r="503" spans="2:22">
      <c r="B503" t="s">
        <v>500</v>
      </c>
      <c r="C503" s="3">
        <v>-3.20263299380453E-3</v>
      </c>
      <c r="D503" s="3">
        <v>2.4997977960467301E-2</v>
      </c>
      <c r="E503" s="3">
        <v>1.3391519345775701E-2</v>
      </c>
      <c r="F503" s="3">
        <v>1.2214437296209199E-2</v>
      </c>
      <c r="G503" s="3">
        <v>-8.5374912099592207E-2</v>
      </c>
      <c r="H503" s="3">
        <v>2.5989163734319299E-2</v>
      </c>
      <c r="I503" s="3">
        <v>-3.8606209028890302E-2</v>
      </c>
      <c r="J503" s="3">
        <v>-3.5857194730907399E-2</v>
      </c>
      <c r="K503" s="3">
        <v>8.4865229041965196E-2</v>
      </c>
      <c r="L503" s="3">
        <v>5.2602032652937503E-2</v>
      </c>
      <c r="M503" s="3">
        <v>1.9682077868928598E-2</v>
      </c>
      <c r="N503" s="3">
        <v>-9.3579473731898594E-2</v>
      </c>
      <c r="O503" s="3">
        <v>-7.1049863283992501E-2</v>
      </c>
      <c r="P503" s="3">
        <v>-1.7768306227305099E-2</v>
      </c>
      <c r="Q503" s="3">
        <v>6.5065271757893894E-2</v>
      </c>
      <c r="R503" s="3">
        <v>-0.10353362024811399</v>
      </c>
      <c r="S503" s="3">
        <v>5.8665353260078899E-3</v>
      </c>
      <c r="T503" s="3">
        <v>4.3914573931443102E-2</v>
      </c>
      <c r="U503" s="3">
        <v>-3.0411643060870699E-2</v>
      </c>
      <c r="V503" s="3">
        <v>1.6224997914786401E-2</v>
      </c>
    </row>
    <row r="504" spans="2:22">
      <c r="B504" t="s">
        <v>501</v>
      </c>
      <c r="C504" s="3">
        <v>8.3756712687190499E-3</v>
      </c>
      <c r="D504" s="3">
        <v>-5.9543241879443001E-2</v>
      </c>
      <c r="E504" s="3">
        <v>3.3392547505922597E-2</v>
      </c>
      <c r="F504" s="3">
        <v>1.32393902863071E-2</v>
      </c>
      <c r="G504" s="3">
        <v>3.36857822015212E-2</v>
      </c>
      <c r="H504" s="3">
        <v>1.5103709873325899E-2</v>
      </c>
      <c r="I504" s="3">
        <v>1.0791094320498E-3</v>
      </c>
      <c r="J504" s="3">
        <v>-2.2456818292141901E-2</v>
      </c>
      <c r="K504" s="3">
        <v>-3.9623207915082899E-2</v>
      </c>
      <c r="L504" s="3">
        <v>1.11369339664107E-2</v>
      </c>
      <c r="M504" s="3">
        <v>1.42701799605924E-2</v>
      </c>
      <c r="N504" s="3">
        <v>4.2850226040772099E-2</v>
      </c>
      <c r="O504" s="3">
        <v>-1.9938365987404401E-2</v>
      </c>
      <c r="P504" s="3">
        <v>2.50623488953343E-3</v>
      </c>
      <c r="Q504" s="3">
        <v>3.3942616904913202E-2</v>
      </c>
      <c r="R504" s="3">
        <v>1.4052648874153599E-2</v>
      </c>
      <c r="S504" s="3">
        <v>-2.6664839127865702E-3</v>
      </c>
      <c r="T504" s="3">
        <v>1.2493185299794299E-2</v>
      </c>
      <c r="U504" s="3">
        <v>2.5852914562347899E-2</v>
      </c>
      <c r="V504" s="3">
        <v>1.0503442707115999E-2</v>
      </c>
    </row>
    <row r="505" spans="2:22">
      <c r="B505" t="s">
        <v>502</v>
      </c>
      <c r="C505" s="3">
        <v>-6.8763672522557495E-4</v>
      </c>
      <c r="D505" s="3">
        <v>-3.24748281707311E-3</v>
      </c>
      <c r="E505" s="3">
        <v>-7.8061361262088003E-3</v>
      </c>
      <c r="F505" s="3">
        <v>-1.6324734839813799E-2</v>
      </c>
      <c r="G505" s="3">
        <v>-6.0883062081102095E-4</v>
      </c>
      <c r="H505" s="3">
        <v>9.2406945497048899E-3</v>
      </c>
      <c r="I505" s="3">
        <v>-9.5156617316506497E-3</v>
      </c>
      <c r="J505" s="3">
        <v>9.4982440834336605E-3</v>
      </c>
      <c r="K505" s="3">
        <v>1.0454478178170599E-2</v>
      </c>
      <c r="L505" s="3">
        <v>1.5048691836511301E-2</v>
      </c>
      <c r="M505" s="3">
        <v>-6.2523724969693103E-3</v>
      </c>
      <c r="N505" s="3">
        <v>4.9323511489595797E-3</v>
      </c>
      <c r="O505" s="3">
        <v>-8.4093561309126895E-4</v>
      </c>
      <c r="P505" s="3">
        <v>-2.7588469420375801E-2</v>
      </c>
      <c r="Q505" s="3">
        <v>2.8459158376946899E-2</v>
      </c>
      <c r="R505" s="3">
        <v>1.2174152321247101E-2</v>
      </c>
      <c r="S505" s="3">
        <v>-4.0862478390875897E-3</v>
      </c>
      <c r="T505" s="3">
        <v>-3.15162689848677E-3</v>
      </c>
      <c r="U505" s="3">
        <v>-7.5037354114651598E-3</v>
      </c>
      <c r="V505" s="3">
        <v>-3.8523460240007003E-2</v>
      </c>
    </row>
    <row r="506" spans="2:22">
      <c r="B506" t="s">
        <v>503</v>
      </c>
      <c r="C506" s="3">
        <v>9.2032011844779202E-2</v>
      </c>
      <c r="D506" s="3">
        <v>6.51776298546521E-2</v>
      </c>
      <c r="E506" s="3">
        <v>6.1560646705786596E-3</v>
      </c>
      <c r="F506" s="3">
        <v>1.64739100959636E-3</v>
      </c>
      <c r="G506" s="3">
        <v>-2.5791126269334001E-2</v>
      </c>
      <c r="H506" s="3">
        <v>-1.7919180405889999E-2</v>
      </c>
      <c r="I506" s="3">
        <v>-3.29011666944103E-3</v>
      </c>
      <c r="J506" s="3">
        <v>-1.04013313546971E-2</v>
      </c>
      <c r="K506" s="3">
        <v>5.6299452365827299E-3</v>
      </c>
      <c r="L506" s="3">
        <v>-1.51930238927946E-2</v>
      </c>
      <c r="M506" s="3">
        <v>2.2242591971533901E-2</v>
      </c>
      <c r="N506" s="3">
        <v>3.7709223294414403E-2</v>
      </c>
      <c r="O506" s="3">
        <v>6.9297832877355595E-2</v>
      </c>
      <c r="P506" s="3">
        <v>-9.4248589563996205E-2</v>
      </c>
      <c r="Q506" s="3">
        <v>8.7668995811324198E-3</v>
      </c>
      <c r="R506" s="3">
        <v>-2.6827564768183699E-2</v>
      </c>
      <c r="S506" s="3">
        <v>2.2405685490058998E-2</v>
      </c>
      <c r="T506" s="3">
        <v>6.6568935714865607E-2</v>
      </c>
      <c r="U506" s="3">
        <v>-2.4707132624513801E-2</v>
      </c>
      <c r="V506" s="3">
        <v>-6.3098710575530695E-2</v>
      </c>
    </row>
    <row r="507" spans="2:22">
      <c r="B507" t="s">
        <v>504</v>
      </c>
      <c r="C507" s="3">
        <v>9.9442317578522302E-2</v>
      </c>
      <c r="D507" s="3">
        <v>5.1755507239037997E-2</v>
      </c>
      <c r="E507" s="3">
        <v>1.0043390576843799E-2</v>
      </c>
      <c r="F507" s="3">
        <v>7.7320229320370802E-4</v>
      </c>
      <c r="G507" s="3">
        <v>-4.4233550032435197E-2</v>
      </c>
      <c r="H507" s="3">
        <v>4.7746177181845102E-3</v>
      </c>
      <c r="I507" s="3">
        <v>9.1111049556135797E-3</v>
      </c>
      <c r="J507" s="3">
        <v>-1.8716247190727099E-2</v>
      </c>
      <c r="K507" s="3">
        <v>-7.8237218418922699E-3</v>
      </c>
      <c r="L507" s="3">
        <v>-3.8035623894331502E-2</v>
      </c>
      <c r="M507" s="3">
        <v>-3.0576395050493799E-2</v>
      </c>
      <c r="N507" s="3">
        <v>0.11579145204399</v>
      </c>
      <c r="O507" s="3">
        <v>-1.52926570965882E-2</v>
      </c>
      <c r="P507" s="3">
        <v>3.4018369717035198E-3</v>
      </c>
      <c r="Q507" s="3">
        <v>-4.2329879389547E-2</v>
      </c>
      <c r="R507" s="3">
        <v>4.9672687388333803E-2</v>
      </c>
      <c r="S507" s="3">
        <v>-0.10022438405315</v>
      </c>
      <c r="T507" s="3">
        <v>3.5334958279168299E-2</v>
      </c>
      <c r="U507" s="3">
        <v>9.7015969084021103E-2</v>
      </c>
      <c r="V507" s="3">
        <v>-6.3007611709277003E-2</v>
      </c>
    </row>
    <row r="508" spans="2:22">
      <c r="B508" t="s">
        <v>505</v>
      </c>
      <c r="C508" s="3">
        <v>6.9698612790659101E-2</v>
      </c>
      <c r="D508" s="3">
        <v>5.0270105351602798E-2</v>
      </c>
      <c r="E508" s="3">
        <v>1.6689714294915101E-2</v>
      </c>
      <c r="F508" s="3">
        <v>-7.86262948249358E-2</v>
      </c>
      <c r="G508" s="3">
        <v>2.71405105529871E-2</v>
      </c>
      <c r="H508" s="3">
        <v>-1.5907032880122698E-2</v>
      </c>
      <c r="I508" s="3">
        <v>-1.53944185941599E-2</v>
      </c>
      <c r="J508" s="3">
        <v>5.2267579920687798E-2</v>
      </c>
      <c r="K508" s="3">
        <v>4.7776021726365303E-2</v>
      </c>
      <c r="L508" s="3">
        <v>-1.1512048547632299E-2</v>
      </c>
      <c r="M508" s="3">
        <v>-0.104671263205132</v>
      </c>
      <c r="N508" s="3">
        <v>1.47994055286522E-2</v>
      </c>
      <c r="O508" s="3">
        <v>2.1573497626631001E-2</v>
      </c>
      <c r="P508" s="3">
        <v>-2.64484825703288E-2</v>
      </c>
      <c r="Q508" s="3">
        <v>3.2163620738195502E-2</v>
      </c>
      <c r="R508" s="3">
        <v>-4.4535660623961802E-3</v>
      </c>
      <c r="S508" s="3">
        <v>-1.7764063506072101E-2</v>
      </c>
      <c r="T508" s="3">
        <v>-3.2306969947573101E-2</v>
      </c>
      <c r="U508" s="3">
        <v>-1.567051493132E-2</v>
      </c>
      <c r="V508" s="3">
        <v>9.3418772913603301E-2</v>
      </c>
    </row>
    <row r="509" spans="2:22">
      <c r="B509" t="s">
        <v>506</v>
      </c>
      <c r="C509" s="3">
        <v>6.1409016304275E-3</v>
      </c>
      <c r="D509" s="3">
        <v>0.10676802799611999</v>
      </c>
      <c r="E509" s="3">
        <v>3.3148181714604999E-2</v>
      </c>
      <c r="F509" s="3">
        <v>6.8742799045840601E-3</v>
      </c>
      <c r="G509" s="3">
        <v>-2.25696351604464E-2</v>
      </c>
      <c r="H509" s="3">
        <v>6.0181352815681502E-2</v>
      </c>
      <c r="I509" s="3">
        <v>9.8740814357436892E-4</v>
      </c>
      <c r="J509" s="3">
        <v>-1.53347024808427E-3</v>
      </c>
      <c r="K509" s="3">
        <v>-2.8116858969049599E-2</v>
      </c>
      <c r="L509" s="3">
        <v>-2.2157460243562701E-4</v>
      </c>
      <c r="M509" s="3">
        <v>5.4058554728724E-2</v>
      </c>
      <c r="N509" s="3">
        <v>5.03312453022777E-2</v>
      </c>
      <c r="O509" s="3">
        <v>6.5072632258218702E-2</v>
      </c>
      <c r="P509" s="3">
        <v>-8.8303614388526394E-2</v>
      </c>
      <c r="Q509" s="3">
        <v>-5.6756703509536502E-2</v>
      </c>
      <c r="R509" s="3">
        <v>4.8491694381955497E-2</v>
      </c>
      <c r="S509" s="3">
        <v>7.5182810918972701E-3</v>
      </c>
      <c r="T509" s="3">
        <v>-1.8435237815435501E-2</v>
      </c>
      <c r="U509" s="3">
        <v>7.9718935580198505E-2</v>
      </c>
      <c r="V509" s="3">
        <v>-3.5481984937876097E-2</v>
      </c>
    </row>
    <row r="510" spans="2:22">
      <c r="B510" t="s">
        <v>507</v>
      </c>
      <c r="C510" s="3">
        <v>2.09466496793328E-2</v>
      </c>
      <c r="D510" s="3">
        <v>2.14692219414938E-2</v>
      </c>
      <c r="E510" s="3">
        <v>2.19015289672937E-2</v>
      </c>
      <c r="F510" s="3">
        <v>4.33053323104955E-5</v>
      </c>
      <c r="G510" s="3">
        <v>-6.3803408289961096E-3</v>
      </c>
      <c r="H510" s="3">
        <v>2.4244070969950599E-2</v>
      </c>
      <c r="I510" s="3">
        <v>1.1339179038073501E-2</v>
      </c>
      <c r="J510" s="3">
        <v>-7.9705526356925408E-3</v>
      </c>
      <c r="K510" s="3">
        <v>-6.2246106271285698E-3</v>
      </c>
      <c r="L510" s="3">
        <v>-1.9275879102463599E-2</v>
      </c>
      <c r="M510" s="3">
        <v>3.59374325492648E-3</v>
      </c>
      <c r="N510" s="3">
        <v>1.6003796217343401E-2</v>
      </c>
      <c r="O510" s="3">
        <v>1.2465870912515E-2</v>
      </c>
      <c r="P510" s="3">
        <v>-3.3692475291829303E-2</v>
      </c>
      <c r="Q510" s="3">
        <v>-6.9083055928702904E-4</v>
      </c>
      <c r="R510" s="3">
        <v>-3.9358391921156402E-3</v>
      </c>
      <c r="S510" s="3">
        <v>5.9792833632812299E-3</v>
      </c>
      <c r="T510" s="3">
        <v>-2.9312253398127298E-2</v>
      </c>
      <c r="U510" s="3">
        <v>1.9429056733883801E-2</v>
      </c>
      <c r="V510" s="3">
        <v>-4.2330127827597498E-3</v>
      </c>
    </row>
    <row r="511" spans="2:22">
      <c r="B511" t="s">
        <v>508</v>
      </c>
      <c r="C511" s="3">
        <v>3.9902810419497198E-2</v>
      </c>
      <c r="D511" s="3">
        <v>1.28175875477706E-2</v>
      </c>
      <c r="E511" s="3">
        <v>1.9947402219198499E-2</v>
      </c>
      <c r="F511" s="3">
        <v>-7.0164331410036297E-3</v>
      </c>
      <c r="G511" s="3">
        <v>-1.4288988877738501E-2</v>
      </c>
      <c r="H511" s="3">
        <v>-3.7711331210400199E-3</v>
      </c>
      <c r="I511" s="3">
        <v>-3.4861758367337099E-3</v>
      </c>
      <c r="J511" s="3">
        <v>-4.0087246293216399E-3</v>
      </c>
      <c r="K511" s="3">
        <v>1.1678076246360299E-2</v>
      </c>
      <c r="L511" s="3">
        <v>-9.0388637781729508E-3</v>
      </c>
      <c r="M511" s="3">
        <v>7.46578628217337E-3</v>
      </c>
      <c r="N511" s="3">
        <v>3.9065663609298704E-3</v>
      </c>
      <c r="O511" s="3">
        <v>1.5628380685192601E-2</v>
      </c>
      <c r="P511" s="3">
        <v>-2.5737175681294501E-2</v>
      </c>
      <c r="Q511" s="3">
        <v>-1.53326748222858E-3</v>
      </c>
      <c r="R511" s="3">
        <v>-1.27074478606701E-2</v>
      </c>
      <c r="S511" s="3">
        <v>2.4604033465022199E-2</v>
      </c>
      <c r="T511" s="3">
        <v>-9.0781097824148508E-3</v>
      </c>
      <c r="U511" s="3">
        <v>-1.73680866746901E-2</v>
      </c>
      <c r="V511" s="3">
        <v>-1.45051021128318E-2</v>
      </c>
    </row>
    <row r="512" spans="2:22">
      <c r="B512" t="s">
        <v>509</v>
      </c>
      <c r="C512" s="3">
        <v>4.41883991052721E-2</v>
      </c>
      <c r="D512" s="3">
        <v>1.26095163988235E-2</v>
      </c>
      <c r="E512" s="3">
        <v>2.2187821937176999E-2</v>
      </c>
      <c r="F512" s="3">
        <v>3.3516919546270701E-3</v>
      </c>
      <c r="G512" s="3">
        <v>-2.04714087234719E-2</v>
      </c>
      <c r="H512" s="3">
        <v>-3.0225846405408799E-3</v>
      </c>
      <c r="I512" s="3">
        <v>-5.8699490894241497E-3</v>
      </c>
      <c r="J512" s="3">
        <v>-1.00016708650515E-2</v>
      </c>
      <c r="K512" s="3">
        <v>1.88596959150811E-2</v>
      </c>
      <c r="L512" s="3">
        <v>-1.09964496593641E-2</v>
      </c>
      <c r="M512" s="3">
        <v>1.78599891730323E-2</v>
      </c>
      <c r="N512" s="3">
        <v>-3.0223174737118801E-3</v>
      </c>
      <c r="O512" s="3">
        <v>3.1905818976691501E-2</v>
      </c>
      <c r="P512" s="3">
        <v>-1.0747250767065701E-2</v>
      </c>
      <c r="Q512" s="3">
        <v>-6.3015917491626699E-3</v>
      </c>
      <c r="R512" s="3">
        <v>-7.0575272646696899E-3</v>
      </c>
      <c r="S512" s="3">
        <v>3.6893050703710101E-2</v>
      </c>
      <c r="T512" s="3">
        <v>-2.24049407406851E-3</v>
      </c>
      <c r="U512" s="3">
        <v>-2.3454267507077398E-2</v>
      </c>
      <c r="V512" s="3">
        <v>-4.0120262467687899E-2</v>
      </c>
    </row>
    <row r="513" spans="2:22">
      <c r="B513" t="s">
        <v>510</v>
      </c>
      <c r="C513" s="3">
        <v>3.5292497880677398E-2</v>
      </c>
      <c r="D513" s="3">
        <v>1.31907383457862E-2</v>
      </c>
      <c r="E513" s="3">
        <v>1.7744350425780899E-2</v>
      </c>
      <c r="F513" s="3">
        <v>-1.5846131191993899E-2</v>
      </c>
      <c r="G513" s="3">
        <v>-7.8852282826648908E-3</v>
      </c>
      <c r="H513" s="3">
        <v>-1.4161782455515901E-3</v>
      </c>
      <c r="I513" s="3">
        <v>1.62317742599651E-4</v>
      </c>
      <c r="J513" s="3">
        <v>3.9342987246359501E-4</v>
      </c>
      <c r="K513" s="3">
        <v>7.4055365923067296E-3</v>
      </c>
      <c r="L513" s="3">
        <v>-9.84081731472068E-3</v>
      </c>
      <c r="M513" s="3">
        <v>-1.2006645071069601E-3</v>
      </c>
      <c r="N513" s="3">
        <v>1.1717372971064399E-2</v>
      </c>
      <c r="O513" s="3">
        <v>3.6948163737796202E-3</v>
      </c>
      <c r="P513" s="3">
        <v>-3.9238257973990998E-2</v>
      </c>
      <c r="Q513" s="3">
        <v>2.8681442417135602E-3</v>
      </c>
      <c r="R513" s="3">
        <v>-1.6847655861218499E-2</v>
      </c>
      <c r="S513" s="3">
        <v>1.31522062928375E-2</v>
      </c>
      <c r="T513" s="3">
        <v>-1.0403993870585399E-2</v>
      </c>
      <c r="U513" s="3">
        <v>-1.7115452590030601E-2</v>
      </c>
      <c r="V513" s="3">
        <v>2.9588060830798499E-3</v>
      </c>
    </row>
    <row r="514" spans="2:22">
      <c r="B514" t="s">
        <v>511</v>
      </c>
      <c r="C514" s="3">
        <v>2.3242709634258901E-3</v>
      </c>
      <c r="D514" s="3">
        <v>-1.2867593780588301E-2</v>
      </c>
      <c r="E514" s="3">
        <v>1.8086625622150999E-2</v>
      </c>
      <c r="F514" s="3">
        <v>-2.74042984556582E-3</v>
      </c>
      <c r="G514" s="3">
        <v>2.17401857291263E-2</v>
      </c>
      <c r="H514" s="3">
        <v>1.5119769733631E-2</v>
      </c>
      <c r="I514" s="3">
        <v>5.1134790220725103E-3</v>
      </c>
      <c r="J514" s="3">
        <v>-1.5736556376355999E-3</v>
      </c>
      <c r="K514" s="3">
        <v>-8.3595251403656996E-3</v>
      </c>
      <c r="L514" s="3">
        <v>1.7846214227724099E-4</v>
      </c>
      <c r="M514" s="3">
        <v>2.9669691642075901E-3</v>
      </c>
      <c r="N514" s="3">
        <v>1.09369591526763E-2</v>
      </c>
      <c r="O514" s="3">
        <v>-9.6733835613440605E-3</v>
      </c>
      <c r="P514" s="3">
        <v>3.1692440771758701E-6</v>
      </c>
      <c r="Q514" s="3">
        <v>-4.6289733990268799E-3</v>
      </c>
      <c r="R514" s="3">
        <v>5.9056944662373703E-3</v>
      </c>
      <c r="S514" s="3">
        <v>-6.0233634566186902E-3</v>
      </c>
      <c r="T514" s="3">
        <v>3.3042582037938499E-3</v>
      </c>
      <c r="U514" s="3">
        <v>3.6999170016477202E-3</v>
      </c>
      <c r="V514" s="3">
        <v>2.2248009199394601E-2</v>
      </c>
    </row>
    <row r="515" spans="2:22">
      <c r="B515" t="s">
        <v>512</v>
      </c>
      <c r="C515" s="3">
        <v>2.1995562744076898E-3</v>
      </c>
      <c r="D515" s="3">
        <v>-2.67563774156978E-2</v>
      </c>
      <c r="E515" s="3">
        <v>2.5048479421219599E-2</v>
      </c>
      <c r="F515" s="3">
        <v>5.7114347989220202E-3</v>
      </c>
      <c r="G515" s="3">
        <v>2.71216242720499E-2</v>
      </c>
      <c r="H515" s="3">
        <v>3.10879120663245E-2</v>
      </c>
      <c r="I515" s="3">
        <v>-4.4486541090484402E-3</v>
      </c>
      <c r="J515" s="3">
        <v>2.0906390034665301E-3</v>
      </c>
      <c r="K515" s="3">
        <v>-1.88721804970776E-2</v>
      </c>
      <c r="L515" s="3">
        <v>-3.64378695891257E-3</v>
      </c>
      <c r="M515" s="3">
        <v>1.12224906864868E-2</v>
      </c>
      <c r="N515" s="3">
        <v>3.27114963763495E-2</v>
      </c>
      <c r="O515" s="3">
        <v>-3.8478437040655497E-2</v>
      </c>
      <c r="P515" s="3">
        <v>-1.8437338841198601E-2</v>
      </c>
      <c r="Q515" s="3">
        <v>-4.3531700084921496E-3</v>
      </c>
      <c r="R515" s="3">
        <v>1.2456278745948899E-2</v>
      </c>
      <c r="S515" s="3">
        <v>-2.5095549965965702E-2</v>
      </c>
      <c r="T515" s="3">
        <v>1.76078688436113E-3</v>
      </c>
      <c r="U515" s="3">
        <v>8.1682355778201696E-3</v>
      </c>
      <c r="V515" s="3">
        <v>1.1676099038692701E-2</v>
      </c>
    </row>
    <row r="516" spans="2:22">
      <c r="B516" t="s">
        <v>513</v>
      </c>
      <c r="C516" s="3">
        <v>5.6591251550468402E-2</v>
      </c>
      <c r="D516" s="3">
        <v>-8.6444257100951102E-3</v>
      </c>
      <c r="E516" s="3">
        <v>1.8206398955407301E-2</v>
      </c>
      <c r="F516" s="3">
        <v>-1.19384816312286E-2</v>
      </c>
      <c r="G516" s="3">
        <v>-1.06810025057037E-2</v>
      </c>
      <c r="H516" s="3">
        <v>-2.1425563373460799E-2</v>
      </c>
      <c r="I516" s="3">
        <v>2.65266969045274E-2</v>
      </c>
      <c r="J516" s="3">
        <v>-4.3995219071934202E-3</v>
      </c>
      <c r="K516" s="3">
        <v>6.7673506714573603E-3</v>
      </c>
      <c r="L516" s="3">
        <v>3.1381301824906402E-4</v>
      </c>
      <c r="M516" s="3">
        <v>-2.77998177018218E-2</v>
      </c>
      <c r="N516" s="3">
        <v>-3.1687496383315701E-2</v>
      </c>
      <c r="O516" s="3">
        <v>-3.3962623051115697E-4</v>
      </c>
      <c r="P516" s="3">
        <v>1.10783363789739E-2</v>
      </c>
      <c r="Q516" s="3">
        <v>-1.6141469634897499E-3</v>
      </c>
      <c r="R516" s="3">
        <v>1.77942004597473E-3</v>
      </c>
      <c r="S516" s="3">
        <v>4.0393177938056399E-2</v>
      </c>
      <c r="T516" s="3">
        <v>-2.8542948315015901E-2</v>
      </c>
      <c r="U516" s="3">
        <v>-2.22857196286874E-2</v>
      </c>
      <c r="V516" s="3">
        <v>-6.1988474591005201E-3</v>
      </c>
    </row>
    <row r="517" spans="2:22">
      <c r="B517" t="s">
        <v>514</v>
      </c>
      <c r="C517" s="3">
        <v>3.1081921458474202E-2</v>
      </c>
      <c r="D517" s="3">
        <v>-2.0940921927653001E-2</v>
      </c>
      <c r="E517" s="3">
        <v>2.5603625507966101E-2</v>
      </c>
      <c r="F517" s="3">
        <v>-1.5206954689963701E-2</v>
      </c>
      <c r="G517" s="3">
        <v>2.02993797842524E-3</v>
      </c>
      <c r="H517" s="3">
        <v>-3.9177175717884503E-2</v>
      </c>
      <c r="I517" s="3">
        <v>4.9134737713852602E-3</v>
      </c>
      <c r="J517" s="3">
        <v>8.4217373266377796E-3</v>
      </c>
      <c r="K517" s="3">
        <v>-2.9013795354834001E-2</v>
      </c>
      <c r="L517" s="3">
        <v>2.2266235600195E-2</v>
      </c>
      <c r="M517" s="3">
        <v>7.9583556284634795E-3</v>
      </c>
      <c r="N517" s="3">
        <v>-3.3755883436479901E-2</v>
      </c>
      <c r="O517" s="3">
        <v>-2.0322173329159199E-2</v>
      </c>
      <c r="P517" s="3">
        <v>-2.0513579472996898E-3</v>
      </c>
      <c r="Q517" s="3">
        <v>-7.0273252525412701E-3</v>
      </c>
      <c r="R517" s="3">
        <v>-2.12061337239456E-2</v>
      </c>
      <c r="S517" s="3">
        <v>2.12982899576129E-2</v>
      </c>
      <c r="T517" s="3">
        <v>-7.6982339613144097E-3</v>
      </c>
      <c r="U517" s="3">
        <v>7.1674138162255204E-3</v>
      </c>
      <c r="V517" s="3">
        <v>4.6565235504810697E-3</v>
      </c>
    </row>
    <row r="518" spans="2:22">
      <c r="B518" t="s">
        <v>515</v>
      </c>
      <c r="C518" s="3">
        <v>1.8176383177461002E-2</v>
      </c>
      <c r="D518" s="3">
        <v>2.08754601911555E-2</v>
      </c>
      <c r="E518" s="3">
        <v>4.1663479628696397E-2</v>
      </c>
      <c r="F518" s="3">
        <v>8.6077568401775502E-3</v>
      </c>
      <c r="G518" s="3">
        <v>-5.5431193288753199E-2</v>
      </c>
      <c r="H518" s="3">
        <v>-1.5872497963921501E-2</v>
      </c>
      <c r="I518" s="3">
        <v>-1.7580172589313801E-2</v>
      </c>
      <c r="J518" s="3">
        <v>9.9670503524891992E-3</v>
      </c>
      <c r="K518" s="3">
        <v>-2.01616319392641E-2</v>
      </c>
      <c r="L518" s="3">
        <v>-3.9470275838185603E-2</v>
      </c>
      <c r="M518" s="3">
        <v>3.1565183495766098E-2</v>
      </c>
      <c r="N518" s="3">
        <v>-2.9190694946363598E-2</v>
      </c>
      <c r="O518" s="3">
        <v>-3.59518826275705E-2</v>
      </c>
      <c r="P518" s="3">
        <v>-1.94800635022985E-2</v>
      </c>
      <c r="Q518" s="3">
        <v>1.32397473611113E-2</v>
      </c>
      <c r="R518" s="3">
        <v>3.33711901713774E-2</v>
      </c>
      <c r="S518" s="3">
        <v>-1.16775112874023E-2</v>
      </c>
      <c r="T518" s="3">
        <v>-3.9840812263660701E-2</v>
      </c>
      <c r="U518" s="3">
        <v>-1.73648869535055E-2</v>
      </c>
      <c r="V518" s="3">
        <v>-1.74672530536352E-4</v>
      </c>
    </row>
    <row r="519" spans="2:22">
      <c r="B519" t="s">
        <v>516</v>
      </c>
      <c r="C519" s="3">
        <v>1.23554994301845E-2</v>
      </c>
      <c r="D519" s="3">
        <v>2.9765129995607501E-2</v>
      </c>
      <c r="E519" s="3">
        <v>1.2207584318177801E-2</v>
      </c>
      <c r="F519" s="3">
        <v>-1.7154354848363199E-2</v>
      </c>
      <c r="G519" s="3">
        <v>1.8041964175871301E-2</v>
      </c>
      <c r="H519" s="3">
        <v>-6.1368928603521304E-3</v>
      </c>
      <c r="I519" s="3">
        <v>1.25993441834528E-2</v>
      </c>
      <c r="J519" s="3">
        <v>-1.60496048363977E-2</v>
      </c>
      <c r="K519" s="3">
        <v>-2.0660062130583801E-2</v>
      </c>
      <c r="L519" s="3">
        <v>-2.7784837906449401E-2</v>
      </c>
      <c r="M519" s="3">
        <v>4.9695871784558102E-3</v>
      </c>
      <c r="N519" s="3">
        <v>-1.7459737433892002E-2</v>
      </c>
      <c r="O519" s="3">
        <v>-1.9749486732244401E-2</v>
      </c>
      <c r="P519" s="3">
        <v>4.0545684944167999E-2</v>
      </c>
      <c r="Q519" s="3">
        <v>-6.0033136274369103E-3</v>
      </c>
      <c r="R519" s="3">
        <v>9.8038893038596194E-3</v>
      </c>
      <c r="S519" s="3">
        <v>5.3771740056502999E-3</v>
      </c>
      <c r="T519" s="3">
        <v>-2.1372398798815601E-2</v>
      </c>
      <c r="U519" s="3">
        <v>-1.4227953010373899E-2</v>
      </c>
      <c r="V519" s="3">
        <v>-9.0255758218332292E-3</v>
      </c>
    </row>
    <row r="520" spans="2:22">
      <c r="B520" t="s">
        <v>517</v>
      </c>
      <c r="C520" s="3">
        <v>6.5778963248829302E-3</v>
      </c>
      <c r="D520" s="3">
        <v>2.9295105475553002E-2</v>
      </c>
      <c r="E520" s="3">
        <v>1.8845754926455599E-2</v>
      </c>
      <c r="F520" s="3">
        <v>-1.7797589705630699E-2</v>
      </c>
      <c r="G520" s="3">
        <v>1.6340272770333002E-2</v>
      </c>
      <c r="H520" s="3">
        <v>4.4033011577329396E-3</v>
      </c>
      <c r="I520" s="3">
        <v>1.70545846258164E-2</v>
      </c>
      <c r="J520" s="3">
        <v>-1.5826494844817102E-2</v>
      </c>
      <c r="K520" s="3">
        <v>-1.6370923123854599E-2</v>
      </c>
      <c r="L520" s="3">
        <v>-1.8084449938096998E-2</v>
      </c>
      <c r="M520" s="3">
        <v>1.09704065962591E-2</v>
      </c>
      <c r="N520" s="3">
        <v>-1.5759644520197399E-2</v>
      </c>
      <c r="O520" s="3">
        <v>-1.57707518353397E-2</v>
      </c>
      <c r="P520" s="3">
        <v>2.88777936460222E-2</v>
      </c>
      <c r="Q520" s="3">
        <v>-9.1773558767199292E-3</v>
      </c>
      <c r="R520" s="3">
        <v>7.7879980029059897E-3</v>
      </c>
      <c r="S520" s="3">
        <v>1.4566119957801901E-3</v>
      </c>
      <c r="T520" s="3">
        <v>-1.11816599188566E-2</v>
      </c>
      <c r="U520" s="3">
        <v>-8.0413745299619394E-3</v>
      </c>
      <c r="V520" s="3">
        <v>-8.8538576261820504E-3</v>
      </c>
    </row>
    <row r="521" spans="2:22">
      <c r="B521" t="s">
        <v>518</v>
      </c>
      <c r="C521" s="3">
        <v>3.07052094248704E-2</v>
      </c>
      <c r="D521" s="3">
        <v>1.7836180672592499E-2</v>
      </c>
      <c r="E521" s="3">
        <v>1.9584398610785099E-2</v>
      </c>
      <c r="F521" s="3">
        <v>-4.3949084533979201E-2</v>
      </c>
      <c r="G521" s="3">
        <v>8.6759770680026604E-3</v>
      </c>
      <c r="H521" s="3">
        <v>4.6433401593707797E-3</v>
      </c>
      <c r="I521" s="3">
        <v>-7.1667209005122001E-3</v>
      </c>
      <c r="J521" s="3">
        <v>2.5332434794319399E-2</v>
      </c>
      <c r="K521" s="3">
        <v>3.8167110385146398E-2</v>
      </c>
      <c r="L521" s="3">
        <v>-1.64144679211787E-3</v>
      </c>
      <c r="M521" s="3">
        <v>-4.2866796395470898E-2</v>
      </c>
      <c r="N521" s="3">
        <v>2.2153431805403399E-4</v>
      </c>
      <c r="O521" s="3">
        <v>1.29257593661373E-2</v>
      </c>
      <c r="P521" s="3">
        <v>-1.10215733719494E-2</v>
      </c>
      <c r="Q521" s="3">
        <v>1.31029251489636E-2</v>
      </c>
      <c r="R521" s="3">
        <v>9.6014682588632801E-4</v>
      </c>
      <c r="S521" s="3">
        <v>3.6928440502722701E-3</v>
      </c>
      <c r="T521" s="3">
        <v>-2.0691499149533901E-2</v>
      </c>
      <c r="U521" s="3">
        <v>-7.1918765392084E-3</v>
      </c>
      <c r="V521" s="3">
        <v>4.6999151340574599E-2</v>
      </c>
    </row>
    <row r="522" spans="2:22">
      <c r="B522" t="s">
        <v>519</v>
      </c>
      <c r="C522" s="3">
        <v>-1.06563848429736E-4</v>
      </c>
      <c r="D522" s="3">
        <v>-1.2274369294427399E-2</v>
      </c>
      <c r="E522" s="3">
        <v>4.5283946400563498E-3</v>
      </c>
      <c r="F522" s="3">
        <v>4.9294349150125301E-3</v>
      </c>
      <c r="G522" s="3">
        <v>7.1547973354360904E-3</v>
      </c>
      <c r="H522" s="3">
        <v>4.9408873482547702E-3</v>
      </c>
      <c r="I522" s="3">
        <v>4.6677957474295304E-3</v>
      </c>
      <c r="J522" s="3">
        <v>-8.1969158990032598E-3</v>
      </c>
      <c r="K522" s="3">
        <v>-1.52194290074236E-2</v>
      </c>
      <c r="L522" s="3">
        <v>5.9302567665411596E-3</v>
      </c>
      <c r="M522" s="3">
        <v>7.2675909234630898E-3</v>
      </c>
      <c r="N522" s="3">
        <v>1.4691655186463699E-3</v>
      </c>
      <c r="O522" s="3">
        <v>-6.3161960824498903E-3</v>
      </c>
      <c r="P522" s="3">
        <v>-2.5640785700978001E-3</v>
      </c>
      <c r="Q522" s="3">
        <v>4.91121085074112E-3</v>
      </c>
      <c r="R522" s="3">
        <v>-1.0580351743100899E-3</v>
      </c>
      <c r="S522" s="3">
        <v>1.52521582158759E-3</v>
      </c>
      <c r="T522" s="3">
        <v>5.9753812199584899E-3</v>
      </c>
      <c r="U522" s="3">
        <v>1.02004549251724E-2</v>
      </c>
      <c r="V522" s="3">
        <v>9.6378899170695108E-3</v>
      </c>
    </row>
    <row r="523" spans="2:22">
      <c r="B523" t="s">
        <v>520</v>
      </c>
      <c r="C523" s="3">
        <v>1.34801791536522E-2</v>
      </c>
      <c r="D523" s="3">
        <v>3.3997329540394097E-2</v>
      </c>
      <c r="E523" s="3">
        <v>1.0197375303554501E-2</v>
      </c>
      <c r="F523" s="3">
        <v>-9.3748844614221904E-3</v>
      </c>
      <c r="G523" s="3">
        <v>2.7747546289648799E-2</v>
      </c>
      <c r="H523" s="3">
        <v>1.11041651155836E-3</v>
      </c>
      <c r="I523" s="3">
        <v>1.7687333432161601E-2</v>
      </c>
      <c r="J523" s="3">
        <v>-1.7815071271160901E-2</v>
      </c>
      <c r="K523" s="3">
        <v>-1.49896771176931E-2</v>
      </c>
      <c r="L523" s="3">
        <v>-3.6111061151553402E-2</v>
      </c>
      <c r="M523" s="3">
        <v>1.4771470184671299E-2</v>
      </c>
      <c r="N523" s="3">
        <v>-6.8264586704861402E-3</v>
      </c>
      <c r="O523" s="3">
        <v>-4.0529514470849501E-2</v>
      </c>
      <c r="P523" s="3">
        <v>3.2369412387438401E-2</v>
      </c>
      <c r="Q523" s="3">
        <v>-5.2936894252995602E-2</v>
      </c>
      <c r="R523" s="3">
        <v>-1.9877424786411399E-2</v>
      </c>
      <c r="S523" s="3">
        <v>2.9827351808075402E-4</v>
      </c>
      <c r="T523" s="3">
        <v>-2.1639283124409998E-2</v>
      </c>
      <c r="U523" s="3">
        <v>-2.0306132683099599E-2</v>
      </c>
      <c r="V523" s="3">
        <v>6.8760145675233397E-3</v>
      </c>
    </row>
    <row r="524" spans="2:22">
      <c r="B524" t="s">
        <v>521</v>
      </c>
      <c r="C524" s="3">
        <v>2.1691370224109701E-4</v>
      </c>
      <c r="D524" s="3">
        <v>-4.4535068245896002E-2</v>
      </c>
      <c r="E524" s="3">
        <v>1.8051436342232E-2</v>
      </c>
      <c r="F524" s="3">
        <v>1.3644272080536901E-2</v>
      </c>
      <c r="G524" s="3">
        <v>1.70232925393335E-2</v>
      </c>
      <c r="H524" s="3">
        <v>2.3217211987108102E-2</v>
      </c>
      <c r="I524" s="3">
        <v>-1.1533372251872001E-2</v>
      </c>
      <c r="J524" s="3">
        <v>-5.1689740838328398E-3</v>
      </c>
      <c r="K524" s="3">
        <v>-2.4239193322954301E-2</v>
      </c>
      <c r="L524" s="3">
        <v>1.56169268307662E-2</v>
      </c>
      <c r="M524" s="3">
        <v>1.90475889397799E-2</v>
      </c>
      <c r="N524" s="3">
        <v>5.32009198897836E-2</v>
      </c>
      <c r="O524" s="3">
        <v>-4.20425276549466E-2</v>
      </c>
      <c r="P524" s="3">
        <v>-1.13824509621035E-2</v>
      </c>
      <c r="Q524" s="3">
        <v>2.36762614847187E-2</v>
      </c>
      <c r="R524" s="3">
        <v>5.8910246771660697E-3</v>
      </c>
      <c r="S524" s="3">
        <v>1.92841646226423E-3</v>
      </c>
      <c r="T524" s="3">
        <v>2.7471894436518602E-3</v>
      </c>
      <c r="U524" s="3">
        <v>1.09667237993994E-2</v>
      </c>
      <c r="V524" s="3">
        <v>-1.2678648406707601E-2</v>
      </c>
    </row>
    <row r="525" spans="2:22">
      <c r="B525" t="s">
        <v>522</v>
      </c>
      <c r="C525" s="3">
        <v>2.8884247297615899E-2</v>
      </c>
      <c r="D525" s="3">
        <v>-2.2171910246499699E-3</v>
      </c>
      <c r="E525" s="3">
        <v>6.1158354076672403E-3</v>
      </c>
      <c r="F525" s="3">
        <v>1.8208123646962199E-2</v>
      </c>
      <c r="G525" s="3">
        <v>-3.1335380000301401E-2</v>
      </c>
      <c r="H525" s="3">
        <v>7.1945812628727596E-2</v>
      </c>
      <c r="I525" s="3">
        <v>1.09687881841792E-2</v>
      </c>
      <c r="J525" s="3">
        <v>2.4295169350618699E-2</v>
      </c>
      <c r="K525" s="3">
        <v>-4.5077962425324504E-3</v>
      </c>
      <c r="L525" s="3">
        <v>2.6978927528984301E-2</v>
      </c>
      <c r="M525" s="3">
        <v>-2.2186030796465899E-2</v>
      </c>
      <c r="N525" s="3">
        <v>-1.8335788466988499E-2</v>
      </c>
      <c r="O525" s="3">
        <v>-5.6529217171238499E-4</v>
      </c>
      <c r="P525" s="3">
        <v>2.8800204161950099E-2</v>
      </c>
      <c r="Q525" s="3">
        <v>-2.62538853342505E-2</v>
      </c>
      <c r="R525" s="3">
        <v>-1.74129537996418E-3</v>
      </c>
      <c r="S525" s="3">
        <v>1.21749083069508E-2</v>
      </c>
      <c r="T525" s="3">
        <v>-2.43939408261119E-2</v>
      </c>
      <c r="U525" s="3">
        <v>-3.05934013695956E-2</v>
      </c>
      <c r="V525" s="3">
        <v>1.2139538721521301E-3</v>
      </c>
    </row>
    <row r="526" spans="2:22">
      <c r="B526" t="s">
        <v>523</v>
      </c>
      <c r="C526" s="3">
        <v>5.5395632096887699E-2</v>
      </c>
      <c r="D526" s="3">
        <v>-9.7992755020530099E-3</v>
      </c>
      <c r="E526" s="3">
        <v>1.33064691816841E-2</v>
      </c>
      <c r="F526" s="3">
        <v>8.2380607895559607E-3</v>
      </c>
      <c r="G526" s="3">
        <v>3.018050151434E-2</v>
      </c>
      <c r="H526" s="3">
        <v>-2.6468969172433E-2</v>
      </c>
      <c r="I526" s="3">
        <v>-1.1853504015139699E-2</v>
      </c>
      <c r="J526" s="3">
        <v>-9.3212009714119196E-3</v>
      </c>
      <c r="K526" s="3">
        <v>-1.8344950792167599E-3</v>
      </c>
      <c r="L526" s="3">
        <v>-1.41040345996749E-2</v>
      </c>
      <c r="M526" s="3">
        <v>1.51122896559087E-2</v>
      </c>
      <c r="N526" s="3">
        <v>-5.4310795637366703E-3</v>
      </c>
      <c r="O526" s="3">
        <v>-9.9486773114514596E-3</v>
      </c>
      <c r="P526" s="3">
        <v>-5.8154989643465502E-3</v>
      </c>
      <c r="Q526" s="3">
        <v>-3.3324575384395302E-2</v>
      </c>
      <c r="R526" s="3">
        <v>-3.5885702306064901E-2</v>
      </c>
      <c r="S526" s="3">
        <v>-2.9882035927131798E-3</v>
      </c>
      <c r="T526" s="3">
        <v>-2.6004865236750399E-2</v>
      </c>
      <c r="U526" s="3">
        <v>1.1902445983896901E-2</v>
      </c>
      <c r="V526" s="3">
        <v>3.6950783080966998E-2</v>
      </c>
    </row>
    <row r="527" spans="2:22">
      <c r="B527" t="s">
        <v>524</v>
      </c>
      <c r="C527" s="3">
        <v>2.8395809116058199E-2</v>
      </c>
      <c r="D527" s="3">
        <v>-2.5922418706909199E-3</v>
      </c>
      <c r="E527" s="3">
        <v>2.2344298092738E-2</v>
      </c>
      <c r="F527" s="3">
        <v>-1.0940989797419001E-2</v>
      </c>
      <c r="G527" s="3">
        <v>-1.5136800762365E-2</v>
      </c>
      <c r="H527" s="3">
        <v>-6.9223986022846004E-3</v>
      </c>
      <c r="I527" s="3">
        <v>-2.4920575353433601E-3</v>
      </c>
      <c r="J527" s="3">
        <v>-3.1045533636450901E-3</v>
      </c>
      <c r="K527" s="3">
        <v>-6.4360438758072399E-3</v>
      </c>
      <c r="L527" s="3">
        <v>9.4750490361352596E-4</v>
      </c>
      <c r="M527" s="3">
        <v>-2.0785028853945102E-3</v>
      </c>
      <c r="N527" s="3">
        <v>-1.52820519115166E-3</v>
      </c>
      <c r="O527" s="3">
        <v>-1.7009571211380501E-2</v>
      </c>
      <c r="P527" s="3">
        <v>-8.1791614655673996E-3</v>
      </c>
      <c r="Q527" s="3">
        <v>-2.1861879036256999E-3</v>
      </c>
      <c r="R527" s="3">
        <v>6.2371642808968899E-3</v>
      </c>
      <c r="S527" s="3">
        <v>-1.5722340537021799E-3</v>
      </c>
      <c r="T527" s="3">
        <v>-5.53253248075441E-3</v>
      </c>
      <c r="U527" s="3">
        <v>1.7662210144163401E-2</v>
      </c>
      <c r="V527" s="3">
        <v>-4.4613482059526702E-3</v>
      </c>
    </row>
    <row r="528" spans="2:22">
      <c r="B528" t="s">
        <v>525</v>
      </c>
      <c r="C528" s="3">
        <v>3.8341007282332702E-2</v>
      </c>
      <c r="D528" s="3">
        <v>1.5960530632902599E-2</v>
      </c>
      <c r="E528" s="3">
        <v>1.1466248986958499E-2</v>
      </c>
      <c r="F528" s="3">
        <v>-7.0189776415322397E-3</v>
      </c>
      <c r="G528" s="3">
        <v>-2.22616211878519E-2</v>
      </c>
      <c r="H528" s="3">
        <v>6.1530943482862302E-3</v>
      </c>
      <c r="I528" s="3">
        <v>3.87086658981154E-3</v>
      </c>
      <c r="J528" s="3">
        <v>-7.0495200330771097E-3</v>
      </c>
      <c r="K528" s="3">
        <v>6.9263229598337103E-3</v>
      </c>
      <c r="L528" s="3">
        <v>-1.3105426690416999E-2</v>
      </c>
      <c r="M528" s="3">
        <v>-2.3628820069219601E-3</v>
      </c>
      <c r="N528" s="3">
        <v>3.6742959472561398E-2</v>
      </c>
      <c r="O528" s="3">
        <v>-9.4514323884459395E-3</v>
      </c>
      <c r="P528" s="3">
        <v>-1.1575397089563301E-2</v>
      </c>
      <c r="Q528" s="3">
        <v>-1.7519686569196901E-2</v>
      </c>
      <c r="R528" s="3">
        <v>1.26992713639153E-2</v>
      </c>
      <c r="S528" s="3">
        <v>-1.37872938548474E-2</v>
      </c>
      <c r="T528" s="3">
        <v>-9.8435782358046193E-3</v>
      </c>
      <c r="U528" s="3">
        <v>2.6464338332360199E-2</v>
      </c>
      <c r="V528" s="3">
        <v>-1.6985227653056101E-2</v>
      </c>
    </row>
    <row r="529" spans="2:22">
      <c r="B529" t="s">
        <v>526</v>
      </c>
      <c r="C529" s="3">
        <v>-4.9644809341160999E-5</v>
      </c>
      <c r="D529" s="3">
        <v>-5.1924768698007702E-3</v>
      </c>
      <c r="E529" s="3">
        <v>3.0048098688281702E-3</v>
      </c>
      <c r="F529" s="3">
        <v>4.0368972058869796E-3</v>
      </c>
      <c r="G529" s="3">
        <v>7.7851424085372996E-3</v>
      </c>
      <c r="H529" s="3">
        <v>5.7868880915137996E-3</v>
      </c>
      <c r="I529" s="3">
        <v>2.94511540639107E-3</v>
      </c>
      <c r="J529" s="3">
        <v>-3.9951448139975299E-3</v>
      </c>
      <c r="K529" s="3">
        <v>-1.00621586216663E-2</v>
      </c>
      <c r="L529" s="3">
        <v>4.0444494928998098E-3</v>
      </c>
      <c r="M529" s="3">
        <v>4.8905990323987302E-3</v>
      </c>
      <c r="N529" s="3">
        <v>3.3094837382829701E-3</v>
      </c>
      <c r="O529" s="3">
        <v>-4.7338509411188898E-3</v>
      </c>
      <c r="P529" s="3">
        <v>-6.20503489125244E-4</v>
      </c>
      <c r="Q529" s="3">
        <v>-6.6995376147272406E-5</v>
      </c>
      <c r="R529" s="3">
        <v>-3.2269977837310099E-3</v>
      </c>
      <c r="S529" s="3">
        <v>3.8898764201716202E-4</v>
      </c>
      <c r="T529" s="3">
        <v>6.8347144207573096E-3</v>
      </c>
      <c r="U529" s="3">
        <v>-1.2766958124453001E-3</v>
      </c>
      <c r="V529" s="3">
        <v>9.8363126637526898E-3</v>
      </c>
    </row>
    <row r="530" spans="2:22">
      <c r="B530" t="s">
        <v>527</v>
      </c>
      <c r="C530" s="3">
        <v>-2.4586798694079398E-3</v>
      </c>
      <c r="D530" s="3">
        <v>4.2311444905351603E-2</v>
      </c>
      <c r="E530" s="3">
        <v>-1.59092610352735E-2</v>
      </c>
      <c r="F530" s="3">
        <v>-5.1626615096548298E-2</v>
      </c>
      <c r="G530" s="3">
        <v>4.2192664585160397E-2</v>
      </c>
      <c r="H530" s="3">
        <v>6.1395776649067701E-2</v>
      </c>
      <c r="I530" s="3">
        <v>-2.4367139106209398E-2</v>
      </c>
      <c r="J530" s="3">
        <v>9.5557649460091595E-3</v>
      </c>
      <c r="K530" s="3">
        <v>1.6614487925373098E-2</v>
      </c>
      <c r="L530" s="3">
        <v>4.5928775538050401E-2</v>
      </c>
      <c r="M530" s="3">
        <v>-0.113825866329425</v>
      </c>
      <c r="N530" s="3">
        <v>6.5847253503938205E-2</v>
      </c>
      <c r="O530" s="3">
        <v>7.1172580626203005E-2</v>
      </c>
      <c r="P530" s="3">
        <v>4.7638461962214301E-2</v>
      </c>
      <c r="Q530" s="3">
        <v>9.3685650271879806E-2</v>
      </c>
      <c r="R530" s="3">
        <v>-3.7725195650210902E-2</v>
      </c>
      <c r="S530" s="3">
        <v>-3.5496719636999803E-2</v>
      </c>
      <c r="T530" s="3">
        <v>3.2116045022239699E-2</v>
      </c>
      <c r="U530" s="3">
        <v>-7.19235420950846E-2</v>
      </c>
      <c r="V530" s="3">
        <v>-9.17866072749811E-2</v>
      </c>
    </row>
    <row r="531" spans="2:22">
      <c r="B531" t="s">
        <v>528</v>
      </c>
      <c r="C531" s="3">
        <v>1.5788730461454101E-2</v>
      </c>
      <c r="D531" s="3">
        <v>-1.8446237304601199E-2</v>
      </c>
      <c r="E531" s="3">
        <v>5.9501959344584097E-2</v>
      </c>
      <c r="F531" s="3">
        <v>-3.2373725239610802E-2</v>
      </c>
      <c r="G531" s="3">
        <v>2.2937284682252899E-2</v>
      </c>
      <c r="H531" s="3">
        <v>2.40380514561442E-2</v>
      </c>
      <c r="I531" s="3">
        <v>-5.4695924239039899E-2</v>
      </c>
      <c r="J531" s="3">
        <v>4.9933502899892398E-3</v>
      </c>
      <c r="K531" s="3">
        <v>-2.3346126789657699E-2</v>
      </c>
      <c r="L531" s="3">
        <v>5.6724928419635397E-2</v>
      </c>
      <c r="M531" s="3">
        <v>3.5176672598483602E-2</v>
      </c>
      <c r="N531" s="3">
        <v>-4.92337495373727E-3</v>
      </c>
      <c r="O531" s="3">
        <v>4.7354603519183198E-2</v>
      </c>
      <c r="P531" s="3">
        <v>6.2164432766039796E-3</v>
      </c>
      <c r="Q531" s="3">
        <v>9.8041743210513198E-3</v>
      </c>
      <c r="R531" s="3">
        <v>6.5842075967100595E-5</v>
      </c>
      <c r="S531" s="3">
        <v>4.4826267464725303E-2</v>
      </c>
      <c r="T531" s="3">
        <v>1.065786794432E-3</v>
      </c>
      <c r="U531" s="3">
        <v>-2.1719397349769299E-3</v>
      </c>
      <c r="V531" s="3">
        <v>3.4648852095427403E-2</v>
      </c>
    </row>
    <row r="532" spans="2:22">
      <c r="B532" t="s">
        <v>529</v>
      </c>
      <c r="C532" s="3">
        <v>3.60721457176882E-2</v>
      </c>
      <c r="D532" s="3">
        <v>1.1545980118931E-2</v>
      </c>
      <c r="E532" s="3">
        <v>1.87525481806416E-2</v>
      </c>
      <c r="F532" s="3">
        <v>-6.8393893006350103E-3</v>
      </c>
      <c r="G532" s="3">
        <v>-1.2265894480552901E-2</v>
      </c>
      <c r="H532" s="3">
        <v>-5.4855487675346702E-3</v>
      </c>
      <c r="I532" s="3">
        <v>-1.2526752747025201E-2</v>
      </c>
      <c r="J532" s="3">
        <v>-1.4346491384464101E-2</v>
      </c>
      <c r="K532" s="3">
        <v>-1.0865374734574801E-3</v>
      </c>
      <c r="L532" s="3">
        <v>-4.8004068879265701E-3</v>
      </c>
      <c r="M532" s="3">
        <v>-6.5281701231647699E-3</v>
      </c>
      <c r="N532" s="3">
        <v>-4.1338725849309399E-3</v>
      </c>
      <c r="O532" s="3">
        <v>4.1177870042403697E-3</v>
      </c>
      <c r="P532" s="3">
        <v>8.1188999005051606E-3</v>
      </c>
      <c r="Q532" s="3">
        <v>-1.7759507284817099E-3</v>
      </c>
      <c r="R532" s="3">
        <v>-1.35383766868567E-2</v>
      </c>
      <c r="S532" s="3">
        <v>2.2190684989444001E-2</v>
      </c>
      <c r="T532" s="3">
        <v>-1.17440342745037E-2</v>
      </c>
      <c r="U532" s="3">
        <v>-8.5717511473952304E-3</v>
      </c>
      <c r="V532" s="3">
        <v>-8.9366805853725098E-3</v>
      </c>
    </row>
    <row r="533" spans="2:22">
      <c r="B533" t="s">
        <v>530</v>
      </c>
      <c r="C533" s="3">
        <v>3.66360709093645E-2</v>
      </c>
      <c r="D533" s="3">
        <v>1.0483686693187E-2</v>
      </c>
      <c r="E533" s="3">
        <v>1.61311306587213E-2</v>
      </c>
      <c r="F533" s="3">
        <v>-1.2379858723817199E-2</v>
      </c>
      <c r="G533" s="3">
        <v>-7.43399571860904E-3</v>
      </c>
      <c r="H533" s="3">
        <v>-9.6501760973899901E-3</v>
      </c>
      <c r="I533" s="3">
        <v>-8.5875264458189892E-3</v>
      </c>
      <c r="J533" s="3">
        <v>-9.8820910499631005E-3</v>
      </c>
      <c r="K533" s="3">
        <v>-3.3119138815674901E-3</v>
      </c>
      <c r="L533" s="3">
        <v>-1.06625021535223E-2</v>
      </c>
      <c r="M533" s="3">
        <v>-9.1400391688948798E-3</v>
      </c>
      <c r="N533" s="3">
        <v>8.1078989056749297E-3</v>
      </c>
      <c r="O533" s="3">
        <v>-1.8005356430558801E-2</v>
      </c>
      <c r="P533" s="3">
        <v>-7.07374857399138E-3</v>
      </c>
      <c r="Q533" s="3">
        <v>-1.0546333457551E-3</v>
      </c>
      <c r="R533" s="3">
        <v>-1.8328071850904602E-2</v>
      </c>
      <c r="S533" s="3">
        <v>6.2261411073860099E-3</v>
      </c>
      <c r="T533" s="3">
        <v>-1.6860233520222E-2</v>
      </c>
      <c r="U533" s="3">
        <v>5.1106410250354698E-4</v>
      </c>
      <c r="V533" s="3">
        <v>2.88251053700292E-3</v>
      </c>
    </row>
    <row r="534" spans="2:22">
      <c r="B534" t="s">
        <v>531</v>
      </c>
      <c r="C534" s="3">
        <v>3.5206361606825297E-2</v>
      </c>
      <c r="D534" s="3">
        <v>1.26240223681469E-2</v>
      </c>
      <c r="E534" s="3">
        <v>2.2471519689883701E-2</v>
      </c>
      <c r="F534" s="3">
        <v>-1.45598406711568E-3</v>
      </c>
      <c r="G534" s="3">
        <v>-1.65405458171217E-2</v>
      </c>
      <c r="H534" s="3">
        <v>-1.2604941522038001E-4</v>
      </c>
      <c r="I534" s="3">
        <v>-1.7090200442062001E-2</v>
      </c>
      <c r="J534" s="3">
        <v>-2.1412045554163199E-2</v>
      </c>
      <c r="K534" s="3">
        <v>1.8093074582542601E-3</v>
      </c>
      <c r="L534" s="3">
        <v>-1.46613926597606E-3</v>
      </c>
      <c r="M534" s="3">
        <v>-7.79310312222402E-3</v>
      </c>
      <c r="N534" s="3">
        <v>-1.36318374668361E-2</v>
      </c>
      <c r="O534" s="3">
        <v>3.0035770621084399E-2</v>
      </c>
      <c r="P534" s="3">
        <v>2.33879096863795E-2</v>
      </c>
      <c r="Q534" s="3">
        <v>-2.4581249349565001E-3</v>
      </c>
      <c r="R534" s="3">
        <v>-8.6275226134735501E-3</v>
      </c>
      <c r="S534" s="3">
        <v>3.5129602827601497E-2</v>
      </c>
      <c r="T534" s="3">
        <v>2.4608919009682499E-3</v>
      </c>
      <c r="U534" s="3">
        <v>-2.53035512248845E-2</v>
      </c>
      <c r="V534" s="3">
        <v>-2.6738111821624898E-2</v>
      </c>
    </row>
    <row r="535" spans="2:22">
      <c r="B535" t="s">
        <v>532</v>
      </c>
      <c r="C535" s="3">
        <v>2.1565213744056198E-2</v>
      </c>
      <c r="D535" s="3">
        <v>3.7802314454371401E-3</v>
      </c>
      <c r="E535" s="3">
        <v>2.4151326744383299E-2</v>
      </c>
      <c r="F535" s="3">
        <v>-2.1046235300037901E-2</v>
      </c>
      <c r="G535" s="3">
        <v>2.5787797857047601E-2</v>
      </c>
      <c r="H535" s="3">
        <v>-3.2352315230770701E-2</v>
      </c>
      <c r="I535" s="3">
        <v>1.17736381392223E-2</v>
      </c>
      <c r="J535" s="3">
        <v>4.4961443147864703E-2</v>
      </c>
      <c r="K535" s="3">
        <v>-2.2972884197930199E-2</v>
      </c>
      <c r="L535" s="3">
        <v>3.6270553102587901E-3</v>
      </c>
      <c r="M535" s="3">
        <v>5.6287268549342503E-2</v>
      </c>
      <c r="N535" s="3">
        <v>-5.3200728370253997E-2</v>
      </c>
      <c r="O535" s="3">
        <v>-1.4716792247619801E-2</v>
      </c>
      <c r="P535" s="3">
        <v>-3.1141713424071099E-2</v>
      </c>
      <c r="Q535" s="3">
        <v>-4.6423466925237002E-2</v>
      </c>
      <c r="R535" s="3">
        <v>-1.9926386527195399E-2</v>
      </c>
      <c r="S535" s="3">
        <v>5.0642547990173099E-2</v>
      </c>
      <c r="T535" s="3">
        <v>-3.3727934945595402E-2</v>
      </c>
      <c r="U535" s="3">
        <v>-2.57217265831386E-2</v>
      </c>
      <c r="V535" s="3">
        <v>3.8319553597348198E-2</v>
      </c>
    </row>
    <row r="536" spans="2:22">
      <c r="B536" t="s">
        <v>533</v>
      </c>
      <c r="C536" s="3">
        <v>8.9853211439379996E-3</v>
      </c>
      <c r="D536" s="3">
        <v>2.2502303721577199E-2</v>
      </c>
      <c r="E536" s="3">
        <v>7.4319721669845696E-3</v>
      </c>
      <c r="F536" s="3">
        <v>-3.3327229550516799E-2</v>
      </c>
      <c r="G536" s="3">
        <v>1.01662433063951E-2</v>
      </c>
      <c r="H536" s="3">
        <v>-1.8139944206721499E-2</v>
      </c>
      <c r="I536" s="3">
        <v>1.27625517630517E-2</v>
      </c>
      <c r="J536" s="3">
        <v>-1.52107528939562E-2</v>
      </c>
      <c r="K536" s="3">
        <v>-3.4357859337322903E-2</v>
      </c>
      <c r="L536" s="3">
        <v>-1.0118773828937401E-2</v>
      </c>
      <c r="M536" s="3">
        <v>-1.4198527096205499E-2</v>
      </c>
      <c r="N536" s="3">
        <v>-3.5782653297249403E-2</v>
      </c>
      <c r="O536" s="3">
        <v>3.83222557670979E-3</v>
      </c>
      <c r="P536" s="3">
        <v>4.31742580435397E-2</v>
      </c>
      <c r="Q536" s="3">
        <v>7.2864901733618995E-2</v>
      </c>
      <c r="R536" s="3">
        <v>4.4374935446131698E-2</v>
      </c>
      <c r="S536" s="3">
        <v>2.88188791107837E-2</v>
      </c>
      <c r="T536" s="3">
        <v>-2.7196166639875001E-2</v>
      </c>
      <c r="U536" s="3">
        <v>-2.80846929745973E-2</v>
      </c>
      <c r="V536" s="3">
        <v>-4.1473077647090899E-2</v>
      </c>
    </row>
    <row r="537" spans="2:22">
      <c r="B537" t="s">
        <v>534</v>
      </c>
      <c r="C537" s="3">
        <v>1.54450414846924E-2</v>
      </c>
      <c r="D537" s="3">
        <v>-1.66533137766618E-2</v>
      </c>
      <c r="E537" s="3">
        <v>1.5964908796749E-2</v>
      </c>
      <c r="F537" s="3">
        <v>-2.9888327961760399E-3</v>
      </c>
      <c r="G537" s="3">
        <v>4.8381009101322297E-3</v>
      </c>
      <c r="H537" s="3">
        <v>-7.8850382536287799E-3</v>
      </c>
      <c r="I537" s="3">
        <v>-4.5461989327202301E-2</v>
      </c>
      <c r="J537" s="3">
        <v>-4.28836431909698E-3</v>
      </c>
      <c r="K537" s="3">
        <v>-4.8349481888761897E-2</v>
      </c>
      <c r="L537" s="3">
        <v>1.8950124490752202E-2</v>
      </c>
      <c r="M537" s="3">
        <v>2.63511485561819E-2</v>
      </c>
      <c r="N537" s="3">
        <v>6.5027511346775696E-3</v>
      </c>
      <c r="O537" s="3">
        <v>-2.0120123649511101E-2</v>
      </c>
      <c r="P537" s="3">
        <v>-1.3623123056917E-2</v>
      </c>
      <c r="Q537" s="3">
        <v>1.85289113254745E-2</v>
      </c>
      <c r="R537" s="3">
        <v>-1.6258865551913901E-2</v>
      </c>
      <c r="S537" s="3">
        <v>2.5871256202806201E-2</v>
      </c>
      <c r="T537" s="3">
        <v>-1.01759694500397E-2</v>
      </c>
      <c r="U537" s="3">
        <v>-1.11141700472804E-2</v>
      </c>
      <c r="V537" s="3">
        <v>3.4692910566345499E-2</v>
      </c>
    </row>
    <row r="538" spans="2:22">
      <c r="B538" t="s">
        <v>535</v>
      </c>
      <c r="C538" s="3">
        <v>7.8075483076931402E-3</v>
      </c>
      <c r="D538" s="3">
        <v>3.7631051046187497E-2</v>
      </c>
      <c r="E538" s="3">
        <v>1.5467977389352801E-2</v>
      </c>
      <c r="F538" s="3">
        <v>-1.0539015060566599E-2</v>
      </c>
      <c r="G538" s="3">
        <v>3.1609972680838698E-2</v>
      </c>
      <c r="H538" s="3">
        <v>4.7428649418846097E-3</v>
      </c>
      <c r="I538" s="3">
        <v>1.12213968543926E-2</v>
      </c>
      <c r="J538" s="3">
        <v>-1.8045091585314001E-2</v>
      </c>
      <c r="K538" s="3">
        <v>-1.8027581743874199E-2</v>
      </c>
      <c r="L538" s="3">
        <v>-1.8163802005135399E-2</v>
      </c>
      <c r="M538" s="3">
        <v>2.0494998099336199E-3</v>
      </c>
      <c r="N538" s="3">
        <v>-1.1335937587835901E-2</v>
      </c>
      <c r="O538" s="3">
        <v>9.4389295604867807E-3</v>
      </c>
      <c r="P538" s="3">
        <v>2.48158443881988E-2</v>
      </c>
      <c r="Q538" s="3">
        <v>-1.88670213093362E-2</v>
      </c>
      <c r="R538" s="3">
        <v>-1.9146342908133399E-2</v>
      </c>
      <c r="S538" s="3">
        <v>1.0645796960475899E-2</v>
      </c>
      <c r="T538" s="3">
        <v>-6.0370882924397897E-3</v>
      </c>
      <c r="U538" s="3">
        <v>-2.5818037765504499E-2</v>
      </c>
      <c r="V538" s="3">
        <v>7.03213437196217E-4</v>
      </c>
    </row>
    <row r="539" spans="2:22">
      <c r="B539" t="s">
        <v>536</v>
      </c>
      <c r="C539" s="3">
        <v>1.8025752074046799E-2</v>
      </c>
      <c r="D539" s="3">
        <v>1.70935004688096E-2</v>
      </c>
      <c r="E539" s="3">
        <v>1.8382798931483198E-2</v>
      </c>
      <c r="F539" s="3">
        <v>-1.32076624231761E-2</v>
      </c>
      <c r="G539" s="3">
        <v>7.62974279846207E-3</v>
      </c>
      <c r="H539" s="3">
        <v>4.9420107460982103E-3</v>
      </c>
      <c r="I539" s="3">
        <v>9.0706836303867007E-3</v>
      </c>
      <c r="J539" s="3">
        <v>-6.8231754396753403E-3</v>
      </c>
      <c r="K539" s="3">
        <v>-1.02561035317813E-2</v>
      </c>
      <c r="L539" s="3">
        <v>-1.1251955976815499E-2</v>
      </c>
      <c r="M539" s="3">
        <v>9.2740978738794E-5</v>
      </c>
      <c r="N539" s="3">
        <v>-1.21623569186284E-2</v>
      </c>
      <c r="O539" s="3">
        <v>-1.2241086353707201E-2</v>
      </c>
      <c r="P539" s="3">
        <v>1.61722133014983E-2</v>
      </c>
      <c r="Q539" s="3">
        <v>-7.6496067219471997E-3</v>
      </c>
      <c r="R539" s="3">
        <v>2.6631738289544299E-3</v>
      </c>
      <c r="S539" s="3">
        <v>7.2316773382109204E-4</v>
      </c>
      <c r="T539" s="3">
        <v>-1.47777270838734E-2</v>
      </c>
      <c r="U539" s="3">
        <v>-8.8834691838409197E-3</v>
      </c>
      <c r="V539" s="3">
        <v>-4.4563977897842002E-4</v>
      </c>
    </row>
    <row r="540" spans="2:22">
      <c r="B540" t="s">
        <v>537</v>
      </c>
      <c r="C540" s="3">
        <v>3.4087351511928501E-2</v>
      </c>
      <c r="D540" s="3">
        <v>2.62028889168321E-3</v>
      </c>
      <c r="E540" s="3">
        <v>1.9696896419387801E-2</v>
      </c>
      <c r="F540" s="3">
        <v>-7.7509378809729199E-3</v>
      </c>
      <c r="G540" s="3">
        <v>-9.6141524729948299E-3</v>
      </c>
      <c r="H540" s="3">
        <v>8.56057292444499E-3</v>
      </c>
      <c r="I540" s="3">
        <v>-4.9800675430556E-3</v>
      </c>
      <c r="J540" s="3">
        <v>7.48569782552136E-3</v>
      </c>
      <c r="K540" s="3">
        <v>3.0509207537424698E-3</v>
      </c>
      <c r="L540" s="3">
        <v>2.6311723260059801E-4</v>
      </c>
      <c r="M540" s="3">
        <v>-1.1763728890781601E-2</v>
      </c>
      <c r="N540" s="3">
        <v>-4.14826081257083E-3</v>
      </c>
      <c r="O540" s="3">
        <v>-9.4766068770460595E-4</v>
      </c>
      <c r="P540" s="3">
        <v>-2.06148136752433E-3</v>
      </c>
      <c r="Q540" s="3">
        <v>-6.7529517690138596E-3</v>
      </c>
      <c r="R540" s="3">
        <v>8.6425280634440198E-4</v>
      </c>
      <c r="S540" s="3">
        <v>-1.11083966418789E-5</v>
      </c>
      <c r="T540" s="3">
        <v>-1.5705010054940498E-2</v>
      </c>
      <c r="U540" s="3">
        <v>7.8225629869825802E-4</v>
      </c>
      <c r="V540" s="3">
        <v>1.1191183511284401E-2</v>
      </c>
    </row>
    <row r="541" spans="2:22">
      <c r="B541" t="s">
        <v>538</v>
      </c>
      <c r="C541" s="3">
        <v>3.09941139461349E-2</v>
      </c>
      <c r="D541" s="3">
        <v>6.0235781495848002E-3</v>
      </c>
      <c r="E541" s="3">
        <v>2.10280876174401E-2</v>
      </c>
      <c r="F541" s="3">
        <v>-1.8432482695220499E-2</v>
      </c>
      <c r="G541" s="3">
        <v>-1.00886537893311E-2</v>
      </c>
      <c r="H541" s="3">
        <v>-6.4548161740333896E-3</v>
      </c>
      <c r="I541" s="3">
        <v>-1.23035460355468E-2</v>
      </c>
      <c r="J541" s="3">
        <v>1.2142057153400601E-2</v>
      </c>
      <c r="K541" s="3">
        <v>7.1024716788939696E-3</v>
      </c>
      <c r="L541" s="3">
        <v>-3.7924909482499802E-3</v>
      </c>
      <c r="M541" s="3">
        <v>-1.27050361495915E-2</v>
      </c>
      <c r="N541" s="3">
        <v>-4.9979900977510097E-4</v>
      </c>
      <c r="O541" s="3">
        <v>-9.3529306765765298E-3</v>
      </c>
      <c r="P541" s="3">
        <v>-8.9405379846335606E-3</v>
      </c>
      <c r="Q541" s="3">
        <v>-1.07071815750183E-2</v>
      </c>
      <c r="R541" s="3">
        <v>-3.0274555035567298E-3</v>
      </c>
      <c r="S541" s="3">
        <v>-7.0985318979240198E-3</v>
      </c>
      <c r="T541" s="3">
        <v>-2.0326344052101299E-2</v>
      </c>
      <c r="U541" s="3">
        <v>2.1063906018886702E-2</v>
      </c>
      <c r="V541" s="3">
        <v>3.0150462794501901E-2</v>
      </c>
    </row>
    <row r="542" spans="2:22">
      <c r="B542" t="s">
        <v>539</v>
      </c>
      <c r="C542" s="3">
        <v>3.5515106804829798E-2</v>
      </c>
      <c r="D542" s="3">
        <v>-3.51861970578108E-3</v>
      </c>
      <c r="E542" s="3">
        <v>1.8113771280187398E-2</v>
      </c>
      <c r="F542" s="3">
        <v>4.02353646353594E-3</v>
      </c>
      <c r="G542" s="3">
        <v>-7.4418633193180503E-3</v>
      </c>
      <c r="H542" s="3">
        <v>2.80676386234281E-2</v>
      </c>
      <c r="I542" s="3">
        <v>5.2405463708379901E-3</v>
      </c>
      <c r="J542" s="3">
        <v>5.2682773926494703E-3</v>
      </c>
      <c r="K542" s="3">
        <v>-4.1481518939122603E-3</v>
      </c>
      <c r="L542" s="3">
        <v>6.8299574662524197E-3</v>
      </c>
      <c r="M542" s="3">
        <v>-1.32264384282673E-2</v>
      </c>
      <c r="N542" s="3">
        <v>-9.3515729797517995E-3</v>
      </c>
      <c r="O542" s="3">
        <v>4.9634032143841696E-4</v>
      </c>
      <c r="P542" s="3">
        <v>1.33266041593146E-2</v>
      </c>
      <c r="Q542" s="3">
        <v>-5.7771635251373998E-3</v>
      </c>
      <c r="R542" s="3">
        <v>1.1512710400617601E-2</v>
      </c>
      <c r="S542" s="3">
        <v>1.55683710924608E-3</v>
      </c>
      <c r="T542" s="3">
        <v>-9.8694317497700895E-3</v>
      </c>
      <c r="U542" s="3">
        <v>-1.7689308510076801E-2</v>
      </c>
      <c r="V542" s="3">
        <v>-6.3801194797175904E-3</v>
      </c>
    </row>
    <row r="543" spans="2:22">
      <c r="B543" t="s">
        <v>540</v>
      </c>
      <c r="C543" s="3">
        <v>3.3191936432329497E-2</v>
      </c>
      <c r="D543" s="3">
        <v>1.16262936890465E-3</v>
      </c>
      <c r="E543" s="3">
        <v>1.9838184401699599E-2</v>
      </c>
      <c r="F543" s="3">
        <v>-8.2966972383886305E-3</v>
      </c>
      <c r="G543" s="3">
        <v>-9.2007687540039303E-3</v>
      </c>
      <c r="H543" s="3">
        <v>9.2848904699997896E-3</v>
      </c>
      <c r="I543" s="3">
        <v>-4.0367052957648803E-3</v>
      </c>
      <c r="J543" s="3">
        <v>9.20815731287793E-3</v>
      </c>
      <c r="K543" s="3">
        <v>1.6051918647799199E-3</v>
      </c>
      <c r="L543" s="3">
        <v>1.64318921344448E-3</v>
      </c>
      <c r="M543" s="3">
        <v>-1.3991882828930701E-2</v>
      </c>
      <c r="N543" s="3">
        <v>-5.9299199625473201E-3</v>
      </c>
      <c r="O543" s="3">
        <v>-4.35968911752332E-3</v>
      </c>
      <c r="P543" s="3">
        <v>8.3954718780526304E-4</v>
      </c>
      <c r="Q543" s="3">
        <v>-8.2770348741259894E-3</v>
      </c>
      <c r="R543" s="3">
        <v>2.8958471673234498E-3</v>
      </c>
      <c r="S543" s="3">
        <v>-2.9086789933079902E-3</v>
      </c>
      <c r="T543" s="3">
        <v>-1.70619905123938E-2</v>
      </c>
      <c r="U543" s="3">
        <v>2.7254544881381701E-3</v>
      </c>
      <c r="V543" s="3">
        <v>1.3772152076292401E-2</v>
      </c>
    </row>
    <row r="544" spans="2:22">
      <c r="B544" t="s">
        <v>541</v>
      </c>
      <c r="C544" s="3">
        <v>-6.9457429758733001E-3</v>
      </c>
      <c r="D544" s="3">
        <v>2.56693824321895E-2</v>
      </c>
      <c r="E544" s="3">
        <v>3.5533436664822698E-2</v>
      </c>
      <c r="F544" s="3">
        <v>-2.73100683542443E-2</v>
      </c>
      <c r="G544" s="3">
        <v>1.3931980527379E-2</v>
      </c>
      <c r="H544" s="3">
        <v>3.0255248399919599E-2</v>
      </c>
      <c r="I544" s="3">
        <v>2.7694494501038801E-2</v>
      </c>
      <c r="J544" s="3">
        <v>-2.77704850956778E-2</v>
      </c>
      <c r="K544" s="3">
        <v>-1.0643106022330999E-2</v>
      </c>
      <c r="L544" s="3">
        <v>1.29070071689873E-2</v>
      </c>
      <c r="M544" s="3">
        <v>2.39146391018407E-2</v>
      </c>
      <c r="N544" s="3">
        <v>-1.6264250806536699E-2</v>
      </c>
      <c r="O544" s="3">
        <v>-3.8341921250867601E-3</v>
      </c>
      <c r="P544" s="3">
        <v>4.6909786638131903E-3</v>
      </c>
      <c r="Q544" s="3">
        <v>2.1357234334867499E-3</v>
      </c>
      <c r="R544" s="3">
        <v>4.0593700844822502E-4</v>
      </c>
      <c r="S544" s="3">
        <v>-2.2344753718933599E-2</v>
      </c>
      <c r="T544" s="3">
        <v>1.31252844921267E-2</v>
      </c>
      <c r="U544" s="3">
        <v>1.9946659245360501E-2</v>
      </c>
      <c r="V544" s="3">
        <v>-1.6081158937021601E-2</v>
      </c>
    </row>
    <row r="545" spans="2:22">
      <c r="B545" t="s">
        <v>542</v>
      </c>
      <c r="C545" s="3">
        <v>4.0303152305539797E-2</v>
      </c>
      <c r="D545" s="3">
        <v>1.3915159425124699E-2</v>
      </c>
      <c r="E545" s="3">
        <v>1.80681401392551E-2</v>
      </c>
      <c r="F545" s="3">
        <v>-4.5839823063270699E-3</v>
      </c>
      <c r="G545" s="3">
        <v>-1.29856992609362E-2</v>
      </c>
      <c r="H545" s="3">
        <v>-9.5653654082878802E-4</v>
      </c>
      <c r="I545" s="3">
        <v>-4.1919910406408899E-3</v>
      </c>
      <c r="J545" s="3">
        <v>-1.1223015738096699E-2</v>
      </c>
      <c r="K545" s="3">
        <v>1.1375263393865199E-2</v>
      </c>
      <c r="L545" s="3">
        <v>-8.5443064115064502E-3</v>
      </c>
      <c r="M545" s="3">
        <v>-1.6023706337250999E-4</v>
      </c>
      <c r="N545" s="3">
        <v>2.8557169309915299E-3</v>
      </c>
      <c r="O545" s="3">
        <v>2.1954984858125401E-2</v>
      </c>
      <c r="P545" s="3">
        <v>-8.0063515682238795E-3</v>
      </c>
      <c r="Q545" s="3">
        <v>1.79706780264348E-3</v>
      </c>
      <c r="R545" s="3">
        <v>-1.2473772923383201E-2</v>
      </c>
      <c r="S545" s="3">
        <v>2.3436849323842799E-2</v>
      </c>
      <c r="T545" s="3">
        <v>-1.90319851316266E-3</v>
      </c>
      <c r="U545" s="3">
        <v>-1.9648264834413599E-2</v>
      </c>
      <c r="V545" s="3">
        <v>-1.30228077498682E-2</v>
      </c>
    </row>
    <row r="546" spans="2:22">
      <c r="B546" t="s">
        <v>543</v>
      </c>
      <c r="C546" s="3">
        <v>-2.2775254624081701E-2</v>
      </c>
      <c r="D546" s="3">
        <v>1.8362562908845002E-2</v>
      </c>
      <c r="E546" s="3">
        <v>-7.2303429452847096E-2</v>
      </c>
      <c r="F546" s="3">
        <v>2.6402280839042801E-2</v>
      </c>
      <c r="G546" s="3">
        <v>-1.5877476214772299E-2</v>
      </c>
      <c r="H546" s="3">
        <v>-3.242893128675E-2</v>
      </c>
      <c r="I546" s="3">
        <v>-1.60630728396837E-3</v>
      </c>
      <c r="J546" s="3">
        <v>-5.2205076921635798E-2</v>
      </c>
      <c r="K546" s="3">
        <v>-6.8539700891557004E-2</v>
      </c>
      <c r="L546" s="3">
        <v>-5.1676603778422498E-3</v>
      </c>
      <c r="M546" s="3">
        <v>-5.4948031173882098E-2</v>
      </c>
      <c r="N546" s="3">
        <v>1.0279026096568399E-2</v>
      </c>
      <c r="O546" s="3">
        <v>-0.110488564261678</v>
      </c>
      <c r="P546" s="3">
        <v>-2.0340258250877302E-2</v>
      </c>
      <c r="Q546" s="3">
        <v>0.122564954787207</v>
      </c>
      <c r="R546" s="3">
        <v>-2.91307943944141E-2</v>
      </c>
      <c r="S546" s="3">
        <v>1.39314034933505E-2</v>
      </c>
      <c r="T546" s="3">
        <v>4.1737506519329004E-3</v>
      </c>
      <c r="U546" s="3">
        <v>-2.2386288277527699E-2</v>
      </c>
      <c r="V546" s="3">
        <v>-1.14582795909852E-2</v>
      </c>
    </row>
    <row r="547" spans="2:22">
      <c r="B547" t="s">
        <v>544</v>
      </c>
      <c r="C547" s="3">
        <v>-3.36411337915066E-2</v>
      </c>
      <c r="D547" s="3">
        <v>2.0057290578849401E-2</v>
      </c>
      <c r="E547" s="3">
        <v>-7.4407042035731202E-2</v>
      </c>
      <c r="F547" s="3">
        <v>3.3715079819509899E-2</v>
      </c>
      <c r="G547" s="3">
        <v>-4.2339421216312102E-2</v>
      </c>
      <c r="H547" s="3">
        <v>1.1222567843384001E-2</v>
      </c>
      <c r="I547" s="3">
        <v>-7.6348251735168004E-3</v>
      </c>
      <c r="J547" s="3">
        <v>-3.2842378152059599E-2</v>
      </c>
      <c r="K547" s="3">
        <v>-6.04579529714682E-2</v>
      </c>
      <c r="L547" s="3">
        <v>7.0201746802401405E-2</v>
      </c>
      <c r="M547" s="3">
        <v>-1.0754162141778399E-2</v>
      </c>
      <c r="N547" s="3">
        <v>-1.09500294120033E-2</v>
      </c>
      <c r="O547" s="3">
        <v>-8.2329726580288407E-2</v>
      </c>
      <c r="P547" s="3">
        <v>-3.01639330794501E-2</v>
      </c>
      <c r="Q547" s="3">
        <v>8.2066885326063002E-2</v>
      </c>
      <c r="R547" s="3">
        <v>-3.7058959760367202E-2</v>
      </c>
      <c r="S547" s="3">
        <v>3.2021162807309801E-2</v>
      </c>
      <c r="T547" s="3">
        <v>2.4226133419219399E-2</v>
      </c>
      <c r="U547" s="3">
        <v>1.2391682812564701E-2</v>
      </c>
      <c r="V547" s="3">
        <v>-2.0844743759609201E-2</v>
      </c>
    </row>
    <row r="548" spans="2:22">
      <c r="B548" t="s">
        <v>545</v>
      </c>
      <c r="C548" s="3">
        <v>3.1642675494582002E-2</v>
      </c>
      <c r="D548" s="3">
        <v>-1.07827149365596E-2</v>
      </c>
      <c r="E548" s="3">
        <v>2.6109893324039801E-2</v>
      </c>
      <c r="F548" s="3">
        <v>-1.35137759820767E-2</v>
      </c>
      <c r="G548" s="3">
        <v>-1.27117868544119E-2</v>
      </c>
      <c r="H548" s="3">
        <v>-7.8144298562617398E-3</v>
      </c>
      <c r="I548" s="3">
        <v>-9.4241885892235901E-3</v>
      </c>
      <c r="J548" s="3">
        <v>1.1762449219951799E-2</v>
      </c>
      <c r="K548" s="3">
        <v>-3.9506198110610602E-3</v>
      </c>
      <c r="L548" s="3">
        <v>6.9925802338614996E-3</v>
      </c>
      <c r="M548" s="3">
        <v>-3.8743572653977499E-3</v>
      </c>
      <c r="N548" s="3">
        <v>-1.1860203690270301E-2</v>
      </c>
      <c r="O548" s="3">
        <v>-1.7429604646344399E-2</v>
      </c>
      <c r="P548" s="3">
        <v>-1.3436577379990201E-2</v>
      </c>
      <c r="Q548" s="3">
        <v>-7.4486027898488299E-3</v>
      </c>
      <c r="R548" s="3">
        <v>-4.68668004100608E-3</v>
      </c>
      <c r="S548" s="3">
        <v>-6.13341393134232E-3</v>
      </c>
      <c r="T548" s="3">
        <v>-2.3119354392619199E-2</v>
      </c>
      <c r="U548" s="3">
        <v>2.5085237528378899E-2</v>
      </c>
      <c r="V548" s="3">
        <v>2.0053226610581901E-2</v>
      </c>
    </row>
    <row r="549" spans="2:22">
      <c r="B549" t="s">
        <v>546</v>
      </c>
      <c r="C549" s="3">
        <v>-6.1642540677823304E-4</v>
      </c>
      <c r="D549" s="3">
        <v>-2.0348826443981199E-3</v>
      </c>
      <c r="E549" s="3">
        <v>3.2538337150864197E-2</v>
      </c>
      <c r="F549" s="3">
        <v>-9.4039899772020295E-4</v>
      </c>
      <c r="G549" s="3">
        <v>3.0080827237453301E-2</v>
      </c>
      <c r="H549" s="3">
        <v>2.4986378036551101E-3</v>
      </c>
      <c r="I549" s="3">
        <v>1.21335208183648E-2</v>
      </c>
      <c r="J549" s="3">
        <v>-8.8749988834150202E-3</v>
      </c>
      <c r="K549" s="3">
        <v>-1.43537995143548E-2</v>
      </c>
      <c r="L549" s="3">
        <v>-2.6415130767700099E-3</v>
      </c>
      <c r="M549" s="3">
        <v>5.28182166811339E-3</v>
      </c>
      <c r="N549" s="3">
        <v>7.2638238981456004E-3</v>
      </c>
      <c r="O549" s="3">
        <v>-3.7621651561767097E-4</v>
      </c>
      <c r="P549" s="3">
        <v>3.11973005620414E-2</v>
      </c>
      <c r="Q549" s="3">
        <v>-2.0177545327961201E-2</v>
      </c>
      <c r="R549" s="3">
        <v>-7.0998781310617704E-3</v>
      </c>
      <c r="S549" s="3">
        <v>-3.7697881463722798E-3</v>
      </c>
      <c r="T549" s="3">
        <v>2.0435743626191102E-2</v>
      </c>
      <c r="U549" s="3">
        <v>4.0123994601586801E-3</v>
      </c>
      <c r="V549" s="3">
        <v>4.03790151638194E-2</v>
      </c>
    </row>
    <row r="550" spans="2:22">
      <c r="B550" t="s">
        <v>547</v>
      </c>
      <c r="C550" s="3">
        <v>4.0311307020694999E-2</v>
      </c>
      <c r="D550" s="3">
        <v>3.6454673774707201E-2</v>
      </c>
      <c r="E550" s="3">
        <v>-3.2599245191963899E-3</v>
      </c>
      <c r="F550" s="3">
        <v>-4.7006345680903798E-3</v>
      </c>
      <c r="G550" s="3">
        <v>1.7952479749183198E-2</v>
      </c>
      <c r="H550" s="3">
        <v>9.4510476097696503E-3</v>
      </c>
      <c r="I550" s="3">
        <v>-1.6431938381764301E-2</v>
      </c>
      <c r="J550" s="3">
        <v>3.4786425800940997E-2</v>
      </c>
      <c r="K550" s="3">
        <v>3.3965899025457602E-2</v>
      </c>
      <c r="L550" s="3">
        <v>-1.4893048974408501E-2</v>
      </c>
      <c r="M550" s="3">
        <v>-5.5501162558780999E-3</v>
      </c>
      <c r="N550" s="3">
        <v>1.5657408131833899E-2</v>
      </c>
      <c r="O550" s="3">
        <v>4.3000924145071603E-2</v>
      </c>
      <c r="P550" s="3">
        <v>-4.1774326022793497E-2</v>
      </c>
      <c r="Q550" s="3">
        <v>2.0846221539638499E-3</v>
      </c>
      <c r="R550" s="3">
        <v>-5.1183569928814603E-3</v>
      </c>
      <c r="S550" s="3">
        <v>2.54585488114468E-2</v>
      </c>
      <c r="T550" s="3">
        <v>-6.8432164969527602E-3</v>
      </c>
      <c r="U550" s="3">
        <v>-5.44821968272442E-2</v>
      </c>
      <c r="V550" s="3">
        <v>1.4601947495558E-2</v>
      </c>
    </row>
    <row r="551" spans="2:22">
      <c r="B551" t="s">
        <v>548</v>
      </c>
      <c r="C551" s="3">
        <v>4.6215049959538901E-2</v>
      </c>
      <c r="D551" s="3">
        <v>-9.5938869258173805E-3</v>
      </c>
      <c r="E551" s="3">
        <v>3.3481222641550797E-2</v>
      </c>
      <c r="F551" s="3">
        <v>-2.92619998877868E-3</v>
      </c>
      <c r="G551" s="3">
        <v>-2.0635989277369701E-2</v>
      </c>
      <c r="H551" s="3">
        <v>1.4620818068971499E-2</v>
      </c>
      <c r="I551" s="3">
        <v>1.79481190949554E-2</v>
      </c>
      <c r="J551" s="3">
        <v>-3.9675266066016898E-3</v>
      </c>
      <c r="K551" s="3">
        <v>4.3103052159188401E-2</v>
      </c>
      <c r="L551" s="3">
        <v>-4.5821461903837998E-2</v>
      </c>
      <c r="M551" s="3">
        <v>-1.21704237106963E-2</v>
      </c>
      <c r="N551" s="3">
        <v>3.4196145404439601E-3</v>
      </c>
      <c r="O551" s="3">
        <v>1.55178704976946E-3</v>
      </c>
      <c r="P551" s="3">
        <v>4.3988316108508098E-2</v>
      </c>
      <c r="Q551" s="3">
        <v>-2.2071153580158799E-3</v>
      </c>
      <c r="R551" s="3">
        <v>-2.8801069780154901E-2</v>
      </c>
      <c r="S551" s="3">
        <v>1.50987441222707E-3</v>
      </c>
      <c r="T551" s="3">
        <v>-4.3730531995179303E-2</v>
      </c>
      <c r="U551" s="3">
        <v>1.2707034056621601E-2</v>
      </c>
      <c r="V551" s="3">
        <v>1.74602177457816E-2</v>
      </c>
    </row>
    <row r="552" spans="2:22">
      <c r="B552" t="s">
        <v>549</v>
      </c>
      <c r="C552" s="3">
        <v>1.62464872808257E-2</v>
      </c>
      <c r="D552" s="3">
        <v>3.3813122392689098E-2</v>
      </c>
      <c r="E552" s="3">
        <v>2.5101415871027599E-2</v>
      </c>
      <c r="F552" s="3">
        <v>-4.2902183361848298E-2</v>
      </c>
      <c r="G552" s="3">
        <v>2.2160259131141401E-2</v>
      </c>
      <c r="H552" s="3">
        <v>6.4045532517245998E-3</v>
      </c>
      <c r="I552" s="3">
        <v>-3.8839562295504E-3</v>
      </c>
      <c r="J552" s="3">
        <v>-1.70308147421201E-2</v>
      </c>
      <c r="K552" s="3">
        <v>4.8605036874714201E-2</v>
      </c>
      <c r="L552" s="3">
        <v>-3.23450692791592E-2</v>
      </c>
      <c r="M552" s="3">
        <v>-3.0625509757097501E-2</v>
      </c>
      <c r="N552" s="3">
        <v>5.1191149403730402E-2</v>
      </c>
      <c r="O552" s="3">
        <v>-5.43961334622107E-2</v>
      </c>
      <c r="P552" s="3">
        <v>2.7192345502623699E-2</v>
      </c>
      <c r="Q552" s="3">
        <v>5.3452286582181298E-2</v>
      </c>
      <c r="R552" s="3">
        <v>4.5961626971964299E-2</v>
      </c>
      <c r="S552" s="3">
        <v>1.8766748711618699E-3</v>
      </c>
      <c r="T552" s="3">
        <v>9.1056139186812502E-4</v>
      </c>
      <c r="U552" s="3">
        <v>-1.3482767394051499E-2</v>
      </c>
      <c r="V552" s="3">
        <v>-3.8694360761165801E-2</v>
      </c>
    </row>
    <row r="553" spans="2:22">
      <c r="B553" t="s">
        <v>550</v>
      </c>
      <c r="C553" s="3">
        <v>1.1672279692932599E-2</v>
      </c>
      <c r="D553" s="3">
        <v>1.2656545271849401E-2</v>
      </c>
      <c r="E553" s="3">
        <v>4.39848950565708E-2</v>
      </c>
      <c r="F553" s="3">
        <v>-5.2775515145028901E-2</v>
      </c>
      <c r="G553" s="3">
        <v>6.7251446088784098E-2</v>
      </c>
      <c r="H553" s="3">
        <v>-7.3016870153094398E-3</v>
      </c>
      <c r="I553" s="3">
        <v>2.0017381029432901E-2</v>
      </c>
      <c r="J553" s="3">
        <v>3.2865386618924101E-3</v>
      </c>
      <c r="K553" s="3">
        <v>-5.5910664499362502E-3</v>
      </c>
      <c r="L553" s="3">
        <v>-2.1752124328703801E-2</v>
      </c>
      <c r="M553" s="3">
        <v>3.2337595141809401E-3</v>
      </c>
      <c r="N553" s="3">
        <v>-2.2685995553048201E-2</v>
      </c>
      <c r="O553" s="3">
        <v>-2.9135251003574801E-2</v>
      </c>
      <c r="P553" s="3">
        <v>4.6682408505713202E-2</v>
      </c>
      <c r="Q553" s="3">
        <v>2.4313907703439799E-2</v>
      </c>
      <c r="R553" s="3">
        <v>4.0120385556860302E-2</v>
      </c>
      <c r="S553" s="3">
        <v>3.3847499910251398E-2</v>
      </c>
      <c r="T553" s="3">
        <v>-1.0212134453188399E-2</v>
      </c>
      <c r="U553" s="3">
        <v>-3.7967048962843003E-2</v>
      </c>
      <c r="V553" s="3">
        <v>-3.3978704932565301E-3</v>
      </c>
    </row>
    <row r="554" spans="2:22">
      <c r="B554" t="s">
        <v>551</v>
      </c>
      <c r="C554" s="3">
        <v>1.6044263556921099E-2</v>
      </c>
      <c r="D554" s="3">
        <v>-1.9303957164393599E-2</v>
      </c>
      <c r="E554" s="3">
        <v>6.0414607366119998E-2</v>
      </c>
      <c r="F554" s="3">
        <v>-3.0191263137492499E-2</v>
      </c>
      <c r="G554" s="3">
        <v>2.1608523123178899E-2</v>
      </c>
      <c r="H554" s="3">
        <v>2.30093860619584E-2</v>
      </c>
      <c r="I554" s="3">
        <v>-5.6250692812179003E-2</v>
      </c>
      <c r="J554" s="3">
        <v>6.6568078856337597E-3</v>
      </c>
      <c r="K554" s="3">
        <v>-2.28950063005979E-2</v>
      </c>
      <c r="L554" s="3">
        <v>5.4485603878858403E-2</v>
      </c>
      <c r="M554" s="3">
        <v>3.4996610519450799E-2</v>
      </c>
      <c r="N554" s="3">
        <v>-3.91020747728735E-3</v>
      </c>
      <c r="O554" s="3">
        <v>5.17000220971E-2</v>
      </c>
      <c r="P554" s="3">
        <v>7.0441985168209001E-3</v>
      </c>
      <c r="Q554" s="3">
        <v>1.0234690198991901E-4</v>
      </c>
      <c r="R554" s="3">
        <v>-6.6551027320304003E-3</v>
      </c>
      <c r="S554" s="3">
        <v>4.4318660283712299E-2</v>
      </c>
      <c r="T554" s="3">
        <v>5.2550985982813599E-3</v>
      </c>
      <c r="U554" s="3">
        <v>-1.0513034563974901E-3</v>
      </c>
      <c r="V554" s="3">
        <v>3.4645551833262601E-2</v>
      </c>
    </row>
    <row r="555" spans="2:22">
      <c r="B555" t="s">
        <v>552</v>
      </c>
      <c r="C555" s="3">
        <v>8.7751518634162098E-2</v>
      </c>
      <c r="D555" s="3">
        <v>-1.80546581147773E-2</v>
      </c>
      <c r="E555" s="3">
        <v>1.94088055450839E-3</v>
      </c>
      <c r="F555" s="3">
        <v>6.0969361752451101E-2</v>
      </c>
      <c r="G555" s="3">
        <v>0.103902756458756</v>
      </c>
      <c r="H555" s="3">
        <v>5.5392719385786299E-2</v>
      </c>
      <c r="I555" s="3">
        <v>-6.2867547006932895E-2</v>
      </c>
      <c r="J555" s="3">
        <v>-2.2105196455465902E-2</v>
      </c>
      <c r="K555" s="3">
        <v>0.12625099975689899</v>
      </c>
      <c r="L555" s="3">
        <v>1.6026585728882599E-3</v>
      </c>
      <c r="M555" s="3">
        <v>9.95081057382739E-2</v>
      </c>
      <c r="N555" s="3">
        <v>-4.6740395915023103E-2</v>
      </c>
      <c r="O555" s="3">
        <v>0.10857920954726601</v>
      </c>
      <c r="P555" s="3">
        <v>-5.6088476303962402E-2</v>
      </c>
      <c r="Q555" s="3">
        <v>-3.80391283577221E-2</v>
      </c>
      <c r="R555" s="3">
        <v>-2.3006914822700501E-2</v>
      </c>
      <c r="S555" s="3">
        <v>5.0296390674676797E-2</v>
      </c>
      <c r="T555" s="3">
        <v>2.7745566825028E-2</v>
      </c>
      <c r="U555" s="3">
        <v>1.78419195783283E-2</v>
      </c>
      <c r="V555" s="3">
        <v>-3.87071341784661E-2</v>
      </c>
    </row>
    <row r="556" spans="2:22">
      <c r="B556" t="s">
        <v>553</v>
      </c>
      <c r="C556" s="3">
        <v>1.5891095331542201E-2</v>
      </c>
      <c r="D556" s="3">
        <v>4.4480695730899002E-2</v>
      </c>
      <c r="E556" s="3">
        <v>4.3817178758733297E-2</v>
      </c>
      <c r="F556" s="3">
        <v>-1.9063841407658401E-3</v>
      </c>
      <c r="G556" s="3">
        <v>-7.5008365581599498E-2</v>
      </c>
      <c r="H556" s="3">
        <v>-3.4252209354439102E-2</v>
      </c>
      <c r="I556" s="3">
        <v>-3.9386285499089402E-2</v>
      </c>
      <c r="J556" s="3">
        <v>-3.3526139729495599E-2</v>
      </c>
      <c r="K556" s="3">
        <v>-3.9379931916701902E-2</v>
      </c>
      <c r="L556" s="3">
        <v>-4.0220726218875097E-2</v>
      </c>
      <c r="M556" s="3">
        <v>2.3759071948970201E-2</v>
      </c>
      <c r="N556" s="3">
        <v>-3.1383694589158899E-2</v>
      </c>
      <c r="O556" s="3">
        <v>1.9212536007612599E-3</v>
      </c>
      <c r="P556" s="3">
        <v>-1.66699972379756E-2</v>
      </c>
      <c r="Q556" s="3">
        <v>6.4532065152334395E-2</v>
      </c>
      <c r="R556" s="3">
        <v>8.3041525104978493E-3</v>
      </c>
      <c r="S556" s="3">
        <v>-1.70107821133881E-2</v>
      </c>
      <c r="T556" s="3">
        <v>-1.5503010295073401E-2</v>
      </c>
      <c r="U556" s="3">
        <v>-4.9613899677588003E-2</v>
      </c>
      <c r="V556" s="3">
        <v>-5.2285220237903302E-2</v>
      </c>
    </row>
    <row r="557" spans="2:22">
      <c r="B557" t="s">
        <v>554</v>
      </c>
      <c r="C557" s="3">
        <v>6.6543548722133E-2</v>
      </c>
      <c r="D557" s="3">
        <v>-3.5288597504848099E-2</v>
      </c>
      <c r="E557" s="3">
        <v>0.101229852774151</v>
      </c>
      <c r="F557" s="3">
        <v>-8.7086566664813195E-2</v>
      </c>
      <c r="G557" s="3">
        <v>6.6062433879071306E-2</v>
      </c>
      <c r="H557" s="3">
        <v>3.1164420104940398E-2</v>
      </c>
      <c r="I557" s="3">
        <v>-9.8306179431476002E-5</v>
      </c>
      <c r="J557" s="3">
        <v>1.9566256222399301E-2</v>
      </c>
      <c r="K557" s="3">
        <v>0.10873345009815399</v>
      </c>
      <c r="L557" s="3">
        <v>-6.1258748225700203E-2</v>
      </c>
      <c r="M557" s="3">
        <v>-8.3626395337613804E-2</v>
      </c>
      <c r="N557" s="3">
        <v>2.6281970381955701E-2</v>
      </c>
      <c r="O557" s="3">
        <v>-5.2762608544271797E-2</v>
      </c>
      <c r="P557" s="3">
        <v>-5.1938797500027001E-2</v>
      </c>
      <c r="Q557" s="3">
        <v>-3.7420678680146403E-2</v>
      </c>
      <c r="R557" s="3">
        <v>5.3239939045830201E-2</v>
      </c>
      <c r="S557" s="3">
        <v>-1.2205677249085301E-2</v>
      </c>
      <c r="T557" s="3">
        <v>-9.7012139571674497E-3</v>
      </c>
      <c r="U557" s="3">
        <v>-4.7048392139244097E-2</v>
      </c>
      <c r="V557" s="3">
        <v>-4.3894032280885301E-2</v>
      </c>
    </row>
    <row r="558" spans="2:22">
      <c r="B558" t="s">
        <v>555</v>
      </c>
      <c r="C558" s="3">
        <v>1.7396770619148402E-2</v>
      </c>
      <c r="D558" s="3">
        <v>2.4467071344730199E-2</v>
      </c>
      <c r="E558" s="3">
        <v>1.5421976622887801E-2</v>
      </c>
      <c r="F558" s="3">
        <v>5.8827777278303798E-4</v>
      </c>
      <c r="G558" s="3">
        <v>-6.8109022296787896E-3</v>
      </c>
      <c r="H558" s="3">
        <v>2.7597116255974399E-2</v>
      </c>
      <c r="I558" s="3">
        <v>2.5736748825646101E-3</v>
      </c>
      <c r="J558" s="3">
        <v>-5.0022723951145204E-3</v>
      </c>
      <c r="K558" s="3">
        <v>-8.8649316185420903E-3</v>
      </c>
      <c r="L558" s="3">
        <v>-1.48447557063892E-2</v>
      </c>
      <c r="M558" s="3">
        <v>5.1245819335789698E-3</v>
      </c>
      <c r="N558" s="3">
        <v>1.9634316440269702E-2</v>
      </c>
      <c r="O558" s="3">
        <v>1.8723027763126902E-2</v>
      </c>
      <c r="P558" s="3">
        <v>-3.1329159317944603E-2</v>
      </c>
      <c r="Q558" s="3">
        <v>3.3701366025393701E-3</v>
      </c>
      <c r="R558" s="3">
        <v>5.5124731200273296E-3</v>
      </c>
      <c r="S558" s="3">
        <v>-7.4197422167850196E-3</v>
      </c>
      <c r="T558" s="3">
        <v>-2.4379574741683199E-2</v>
      </c>
      <c r="U558" s="3">
        <v>3.5813864656933099E-2</v>
      </c>
      <c r="V558" s="3">
        <v>-5.76176316477694E-3</v>
      </c>
    </row>
    <row r="559" spans="2:22">
      <c r="B559" t="s">
        <v>556</v>
      </c>
      <c r="C559" s="3">
        <v>2.0606931670145399E-2</v>
      </c>
      <c r="D559" s="3">
        <v>1.9231277894273899E-2</v>
      </c>
      <c r="E559" s="3">
        <v>4.5390041653153003E-2</v>
      </c>
      <c r="F559" s="3">
        <v>4.81485591438596E-3</v>
      </c>
      <c r="G559" s="3">
        <v>-5.0749443643947997E-2</v>
      </c>
      <c r="H559" s="3">
        <v>-1.81677233504733E-2</v>
      </c>
      <c r="I559" s="3">
        <v>-2.3451144053482399E-2</v>
      </c>
      <c r="J559" s="3">
        <v>6.5898207652205602E-3</v>
      </c>
      <c r="K559" s="3">
        <v>-1.1681718927861301E-2</v>
      </c>
      <c r="L559" s="3">
        <v>-5.0014996357605201E-2</v>
      </c>
      <c r="M559" s="3">
        <v>2.20737670614429E-2</v>
      </c>
      <c r="N559" s="3">
        <v>-2.6123565874940802E-2</v>
      </c>
      <c r="O559" s="3">
        <v>-3.5891714146909698E-2</v>
      </c>
      <c r="P559" s="3">
        <v>-1.4617539258643401E-2</v>
      </c>
      <c r="Q559" s="3">
        <v>1.77493047003222E-2</v>
      </c>
      <c r="R559" s="3">
        <v>3.4970456783706902E-2</v>
      </c>
      <c r="S559" s="3">
        <v>-2.11596902952071E-2</v>
      </c>
      <c r="T559" s="3">
        <v>-3.5284192617572999E-2</v>
      </c>
      <c r="U559" s="3">
        <v>-1.1994865006797299E-2</v>
      </c>
      <c r="V559" s="3">
        <v>-8.8269416687101702E-3</v>
      </c>
    </row>
    <row r="560" spans="2:22">
      <c r="B560" t="s">
        <v>557</v>
      </c>
      <c r="C560" s="3">
        <v>3.22921411793868E-2</v>
      </c>
      <c r="D560" s="3">
        <v>2.1415169470070401E-2</v>
      </c>
      <c r="E560" s="3">
        <v>1.5815664316820702E-2</v>
      </c>
      <c r="F560" s="3">
        <v>-4.69943029784467E-2</v>
      </c>
      <c r="G560" s="3">
        <v>7.9793363230108993E-3</v>
      </c>
      <c r="H560" s="3">
        <v>2.4599298619974301E-3</v>
      </c>
      <c r="I560" s="3">
        <v>-4.1301030466914896E-3</v>
      </c>
      <c r="J560" s="3">
        <v>2.8458529277297199E-2</v>
      </c>
      <c r="K560" s="3">
        <v>4.62850256284889E-2</v>
      </c>
      <c r="L560" s="3">
        <v>-1.10366795601953E-2</v>
      </c>
      <c r="M560" s="3">
        <v>-5.48917599643515E-2</v>
      </c>
      <c r="N560" s="3">
        <v>-3.0675191783768301E-3</v>
      </c>
      <c r="O560" s="3">
        <v>7.1376248936401302E-3</v>
      </c>
      <c r="P560" s="3">
        <v>-7.2809782537934797E-3</v>
      </c>
      <c r="Q560" s="3">
        <v>1.6856101590283799E-2</v>
      </c>
      <c r="R560" s="3">
        <v>8.1727537890541297E-5</v>
      </c>
      <c r="S560" s="3">
        <v>7.5145144815080405E-5</v>
      </c>
      <c r="T560" s="3">
        <v>-3.4759184483801199E-2</v>
      </c>
      <c r="U560" s="3">
        <v>-5.7820033137178104E-3</v>
      </c>
      <c r="V560" s="3">
        <v>5.48822018143309E-2</v>
      </c>
    </row>
    <row r="561" spans="2:22">
      <c r="B561" t="s">
        <v>558</v>
      </c>
      <c r="C561" s="3">
        <v>2.9441090740571701E-2</v>
      </c>
      <c r="D561" s="3">
        <v>-8.1350480635372108E-3</v>
      </c>
      <c r="E561" s="3">
        <v>2.3931601033379001E-2</v>
      </c>
      <c r="F561" s="3">
        <v>-9.9202964317003407E-3</v>
      </c>
      <c r="G561" s="3">
        <v>-9.3520309534824899E-3</v>
      </c>
      <c r="H561" s="3">
        <v>2.4238943770383398E-2</v>
      </c>
      <c r="I561" s="3">
        <v>4.0521413340515403E-3</v>
      </c>
      <c r="J561" s="3">
        <v>3.2062730914026699E-2</v>
      </c>
      <c r="K561" s="3">
        <v>5.2443058528953198E-3</v>
      </c>
      <c r="L561" s="3">
        <v>1.45113289599E-2</v>
      </c>
      <c r="M561" s="3">
        <v>-1.46884481300008E-2</v>
      </c>
      <c r="N561" s="3">
        <v>-1.5979188429287101E-2</v>
      </c>
      <c r="O561" s="3">
        <v>-1.41417995293447E-2</v>
      </c>
      <c r="P561" s="3">
        <v>-4.8911346901262904E-3</v>
      </c>
      <c r="Q561" s="3">
        <v>-1.53504994669964E-2</v>
      </c>
      <c r="R561" s="3">
        <v>2.0331279422398998E-2</v>
      </c>
      <c r="S561" s="3">
        <v>-1.6758032708822201E-2</v>
      </c>
      <c r="T561" s="3">
        <v>-1.8723964941463101E-2</v>
      </c>
      <c r="U561" s="3">
        <v>1.00295134147041E-2</v>
      </c>
      <c r="V561" s="3">
        <v>2.9366348950366501E-2</v>
      </c>
    </row>
    <row r="562" spans="2:22">
      <c r="B562" t="s">
        <v>559</v>
      </c>
      <c r="C562" s="3">
        <v>3.4301679578845799E-2</v>
      </c>
      <c r="D562" s="3">
        <v>1.54752073530373E-2</v>
      </c>
      <c r="E562" s="3">
        <v>1.1038609743314399E-2</v>
      </c>
      <c r="F562" s="3">
        <v>-4.4799356261548302E-3</v>
      </c>
      <c r="G562" s="3">
        <v>-2.6979486271199199E-2</v>
      </c>
      <c r="H562" s="3">
        <v>1.3752329017674999E-2</v>
      </c>
      <c r="I562" s="3">
        <v>-2.0430116404079801E-3</v>
      </c>
      <c r="J562" s="3">
        <v>-9.0418547605551E-3</v>
      </c>
      <c r="K562" s="3">
        <v>4.3169142868246801E-3</v>
      </c>
      <c r="L562" s="3">
        <v>-8.3633547475252205E-3</v>
      </c>
      <c r="M562" s="3">
        <v>-1.25221502817258E-3</v>
      </c>
      <c r="N562" s="3">
        <v>3.5599980088208201E-2</v>
      </c>
      <c r="O562" s="3">
        <v>-8.0716385046840297E-3</v>
      </c>
      <c r="P562" s="3">
        <v>-4.2078517452698704E-3</v>
      </c>
      <c r="Q562" s="3">
        <v>-1.8171330899451901E-2</v>
      </c>
      <c r="R562" s="3">
        <v>1.3755033753933599E-2</v>
      </c>
      <c r="S562" s="3">
        <v>-2.6478837809954602E-2</v>
      </c>
      <c r="T562" s="3">
        <v>-5.4471500418986699E-3</v>
      </c>
      <c r="U562" s="3">
        <v>4.7462679216671397E-2</v>
      </c>
      <c r="V562" s="3">
        <v>-1.76882365095553E-2</v>
      </c>
    </row>
    <row r="563" spans="2:22">
      <c r="B563" t="s">
        <v>560</v>
      </c>
      <c r="C563" s="3">
        <v>2.6423919684590201E-2</v>
      </c>
      <c r="D563" s="3">
        <v>-9.9866154558445296E-3</v>
      </c>
      <c r="E563" s="3">
        <v>1.58276571366355E-2</v>
      </c>
      <c r="F563" s="3">
        <v>8.7928384182418308E-3</v>
      </c>
      <c r="G563" s="3">
        <v>-1.79387888049003E-2</v>
      </c>
      <c r="H563" s="3">
        <v>6.8922023131312293E-2</v>
      </c>
      <c r="I563" s="3">
        <v>6.0436560631494697E-3</v>
      </c>
      <c r="J563" s="3">
        <v>3.7412456594189701E-2</v>
      </c>
      <c r="K563" s="3">
        <v>-5.0551601947207104E-3</v>
      </c>
      <c r="L563" s="3">
        <v>3.2726734785325298E-2</v>
      </c>
      <c r="M563" s="3">
        <v>-2.34153685678253E-2</v>
      </c>
      <c r="N563" s="3">
        <v>-1.9934901596930999E-2</v>
      </c>
      <c r="O563" s="3">
        <v>-7.29194111989787E-3</v>
      </c>
      <c r="P563" s="3">
        <v>1.9163476853956099E-2</v>
      </c>
      <c r="Q563" s="3">
        <v>-3.1664415290006499E-2</v>
      </c>
      <c r="R563" s="3">
        <v>6.7821177486466003E-3</v>
      </c>
      <c r="S563" s="3">
        <v>-2.7564479225800301E-3</v>
      </c>
      <c r="T563" s="3">
        <v>-2.20978206929437E-2</v>
      </c>
      <c r="U563" s="3">
        <v>-2.8480327681954801E-2</v>
      </c>
      <c r="V563" s="3">
        <v>9.8331361470726901E-3</v>
      </c>
    </row>
    <row r="564" spans="2:22">
      <c r="B564" t="s">
        <v>561</v>
      </c>
      <c r="C564" s="3">
        <v>2.9258362999778201E-2</v>
      </c>
      <c r="D564" s="3">
        <v>-2.0605954748362201E-2</v>
      </c>
      <c r="E564" s="3">
        <v>2.8212245614514301E-2</v>
      </c>
      <c r="F564" s="3">
        <v>-1.7846034989537601E-2</v>
      </c>
      <c r="G564" s="3">
        <v>2.8359319188339701E-3</v>
      </c>
      <c r="H564" s="3">
        <v>-2.74184507050108E-2</v>
      </c>
      <c r="I564" s="3">
        <v>-7.2554357381729596E-3</v>
      </c>
      <c r="J564" s="3">
        <v>6.0820945938918599E-3</v>
      </c>
      <c r="K564" s="3">
        <v>-2.3663127385303202E-2</v>
      </c>
      <c r="L564" s="3">
        <v>2.49964918920835E-2</v>
      </c>
      <c r="M564" s="3">
        <v>-8.3974040516556303E-5</v>
      </c>
      <c r="N564" s="3">
        <v>-1.9140652782006901E-2</v>
      </c>
      <c r="O564" s="3">
        <v>-1.8058123137169702E-2</v>
      </c>
      <c r="P564" s="3">
        <v>-8.1355385880651197E-4</v>
      </c>
      <c r="Q564" s="3">
        <v>-3.9223073169002802E-3</v>
      </c>
      <c r="R564" s="3">
        <v>-9.9220734531061706E-3</v>
      </c>
      <c r="S564" s="3">
        <v>1.5803013281072999E-3</v>
      </c>
      <c r="T564" s="3">
        <v>5.7619895209636103E-3</v>
      </c>
      <c r="U564" s="3">
        <v>2.35320291907305E-2</v>
      </c>
      <c r="V564" s="3">
        <v>2.51034060293067E-3</v>
      </c>
    </row>
    <row r="565" spans="2:22">
      <c r="B565" t="s">
        <v>562</v>
      </c>
      <c r="C565" s="3">
        <v>1.3381212775766701E-2</v>
      </c>
      <c r="D565" s="3">
        <v>-1.8050451961116001E-2</v>
      </c>
      <c r="E565" s="3">
        <v>1.42525627089136E-2</v>
      </c>
      <c r="F565" s="3">
        <v>-1.44561359944631E-3</v>
      </c>
      <c r="G565" s="3">
        <v>5.5043856472275698E-3</v>
      </c>
      <c r="H565" s="3">
        <v>-1.9974346716381298E-3</v>
      </c>
      <c r="I565" s="3">
        <v>-4.4057186528270002E-2</v>
      </c>
      <c r="J565" s="3">
        <v>-3.6118467420721101E-3</v>
      </c>
      <c r="K565" s="3">
        <v>-5.2330242983280602E-2</v>
      </c>
      <c r="L565" s="3">
        <v>2.4001708625976899E-2</v>
      </c>
      <c r="M565" s="3">
        <v>3.04640161537778E-2</v>
      </c>
      <c r="N565" s="3">
        <v>4.7937427537764398E-3</v>
      </c>
      <c r="O565" s="3">
        <v>-2.1536391055615001E-2</v>
      </c>
      <c r="P565" s="3">
        <v>-9.5731728943684192E-3</v>
      </c>
      <c r="Q565" s="3">
        <v>1.7261830533295299E-2</v>
      </c>
      <c r="R565" s="3">
        <v>-1.61150969130066E-2</v>
      </c>
      <c r="S565" s="3">
        <v>2.8977880832798199E-2</v>
      </c>
      <c r="T565" s="3">
        <v>-8.6656981602791696E-3</v>
      </c>
      <c r="U565" s="3">
        <v>-6.2886882532433097E-3</v>
      </c>
      <c r="V565" s="3">
        <v>3.48660091822336E-2</v>
      </c>
    </row>
    <row r="566" spans="2:22">
      <c r="B566" t="s">
        <v>563</v>
      </c>
      <c r="C566" s="3">
        <v>5.2190992112295401E-2</v>
      </c>
      <c r="D566" s="3">
        <v>-1.10247603666624E-2</v>
      </c>
      <c r="E566" s="3">
        <v>1.39679917721557E-2</v>
      </c>
      <c r="F566" s="3">
        <v>3.9358861518229704E-3</v>
      </c>
      <c r="G566" s="3">
        <v>2.6992288067688702E-2</v>
      </c>
      <c r="H566" s="3">
        <v>-2.68702585383605E-2</v>
      </c>
      <c r="I566" s="3">
        <v>-1.69298683835357E-2</v>
      </c>
      <c r="J566" s="3">
        <v>-1.7653410444080999E-2</v>
      </c>
      <c r="K566" s="3">
        <v>-9.5766510111180998E-3</v>
      </c>
      <c r="L566" s="3">
        <v>-1.6450995061936698E-2</v>
      </c>
      <c r="M566" s="3">
        <v>2.0905959658533502E-3</v>
      </c>
      <c r="N566" s="3">
        <v>2.1387368716539E-4</v>
      </c>
      <c r="O566" s="3">
        <v>-1.3900535926319501E-2</v>
      </c>
      <c r="P566" s="3">
        <v>-4.1431013381725799E-3</v>
      </c>
      <c r="Q566" s="3">
        <v>-2.5921630576198101E-2</v>
      </c>
      <c r="R566" s="3">
        <v>-3.47798975462996E-2</v>
      </c>
      <c r="S566" s="3">
        <v>-1.90650059567792E-2</v>
      </c>
      <c r="T566" s="3">
        <v>-2.5314233987904701E-2</v>
      </c>
      <c r="U566" s="3">
        <v>3.4154920242900601E-2</v>
      </c>
      <c r="V566" s="3">
        <v>3.7657575705960199E-2</v>
      </c>
    </row>
    <row r="567" spans="2:22">
      <c r="B567" t="s">
        <v>564</v>
      </c>
      <c r="C567" s="3">
        <v>5.4925402077375098E-2</v>
      </c>
      <c r="D567" s="3">
        <v>-1.2098075697007001E-2</v>
      </c>
      <c r="E567" s="3">
        <v>1.9549865510260798E-2</v>
      </c>
      <c r="F567" s="3">
        <v>-1.36227488254621E-2</v>
      </c>
      <c r="G567" s="3">
        <v>-1.0119144507090099E-2</v>
      </c>
      <c r="H567" s="3">
        <v>-1.8236466890893002E-2</v>
      </c>
      <c r="I567" s="3">
        <v>2.0861556913814999E-2</v>
      </c>
      <c r="J567" s="3">
        <v>-2.5735523536845298E-3</v>
      </c>
      <c r="K567" s="3">
        <v>8.0537383564213E-3</v>
      </c>
      <c r="L567" s="3">
        <v>6.2162173167763998E-3</v>
      </c>
      <c r="M567" s="3">
        <v>-3.11234185268787E-2</v>
      </c>
      <c r="N567" s="3">
        <v>-2.4874736336827699E-2</v>
      </c>
      <c r="O567" s="3">
        <v>-4.73614242051917E-4</v>
      </c>
      <c r="P567" s="3">
        <v>1.4482337089707699E-2</v>
      </c>
      <c r="Q567" s="3">
        <v>2.9115672994396899E-3</v>
      </c>
      <c r="R567" s="3">
        <v>1.65884142680345E-2</v>
      </c>
      <c r="S567" s="3">
        <v>2.9949961466305099E-2</v>
      </c>
      <c r="T567" s="3">
        <v>-1.5322240599301099E-2</v>
      </c>
      <c r="U567" s="3">
        <v>-9.5676155030351498E-3</v>
      </c>
      <c r="V567" s="3">
        <v>-4.8649986490361596E-3</v>
      </c>
    </row>
    <row r="568" spans="2:22">
      <c r="B568" t="s">
        <v>565</v>
      </c>
      <c r="C568" s="3">
        <v>-2.8431869486550701E-2</v>
      </c>
      <c r="D568" s="3">
        <v>7.9551541915970095E-2</v>
      </c>
      <c r="E568" s="3">
        <v>9.2698886630451106E-3</v>
      </c>
      <c r="F568" s="3">
        <v>2.65371007266994E-2</v>
      </c>
      <c r="G568" s="3">
        <v>-2.60223793645783E-2</v>
      </c>
      <c r="H568" s="3">
        <v>4.5467761028538702E-2</v>
      </c>
      <c r="I568" s="3">
        <v>-1.1426929448195899E-2</v>
      </c>
      <c r="J568" s="3">
        <v>-1.45489806974941E-2</v>
      </c>
      <c r="K568" s="3">
        <v>-2.90214817738382E-2</v>
      </c>
      <c r="L568" s="3">
        <v>-3.5112567216425097E-2</v>
      </c>
      <c r="M568" s="3">
        <v>3.3419594516883797E-2</v>
      </c>
      <c r="N568" s="3">
        <v>3.9409171698158899E-2</v>
      </c>
      <c r="O568" s="3">
        <v>2.3565323846639098E-3</v>
      </c>
      <c r="P568" s="3">
        <v>-8.2174203390104394E-2</v>
      </c>
      <c r="Q568" s="3">
        <v>-6.0512739252952599E-2</v>
      </c>
      <c r="R568" s="3">
        <v>7.7956267257639794E-2</v>
      </c>
      <c r="S568" s="3">
        <v>1.2760742913063399E-2</v>
      </c>
      <c r="T568" s="3">
        <v>1.56845203570804E-2</v>
      </c>
      <c r="U568" s="3">
        <v>5.88927154101919E-2</v>
      </c>
      <c r="V568" s="3">
        <v>-1.8114236900500302E-2</v>
      </c>
    </row>
    <row r="569" spans="2:22">
      <c r="B569" t="s">
        <v>566</v>
      </c>
      <c r="C569" s="3">
        <v>2.20090410249838E-2</v>
      </c>
      <c r="D569" s="3">
        <v>3.0786710330209101E-2</v>
      </c>
      <c r="E569" s="3">
        <v>4.8775538589728801E-2</v>
      </c>
      <c r="F569" s="3">
        <v>2.6068730431660799E-2</v>
      </c>
      <c r="G569" s="3">
        <v>-7.8369221330200495E-2</v>
      </c>
      <c r="H569" s="3">
        <v>-7.57413897877847E-3</v>
      </c>
      <c r="I569" s="3">
        <v>-1.2865219671796799E-2</v>
      </c>
      <c r="J569" s="3">
        <v>-1.96523843615184E-2</v>
      </c>
      <c r="K569" s="3">
        <v>-3.4459783417540198E-2</v>
      </c>
      <c r="L569" s="3">
        <v>-5.8031406799371701E-2</v>
      </c>
      <c r="M569" s="3">
        <v>4.7002929831087802E-2</v>
      </c>
      <c r="N569" s="3">
        <v>-2.9671697826092601E-2</v>
      </c>
      <c r="O569" s="3">
        <v>-1.46529719825855E-2</v>
      </c>
      <c r="P569" s="3">
        <v>-6.4047566173728301E-3</v>
      </c>
      <c r="Q569" s="3">
        <v>6.6741164691568905E-2</v>
      </c>
      <c r="R569" s="3">
        <v>1.53007583160995E-2</v>
      </c>
      <c r="S569" s="3">
        <v>-6.2751907374702904E-5</v>
      </c>
      <c r="T569" s="3">
        <v>-5.7143981708899699E-2</v>
      </c>
      <c r="U569" s="3">
        <v>-0.10304410496939</v>
      </c>
      <c r="V569" s="3">
        <v>1.43572128757664E-2</v>
      </c>
    </row>
    <row r="570" spans="2:22">
      <c r="B570" t="s">
        <v>567</v>
      </c>
      <c r="C570" s="3">
        <v>6.5609498613544107E-2</v>
      </c>
      <c r="D570" s="3">
        <v>-7.0997152990486898E-3</v>
      </c>
      <c r="E570" s="3">
        <v>-2.86787299590077E-2</v>
      </c>
      <c r="F570" s="3">
        <v>5.6540378902208199E-2</v>
      </c>
      <c r="G570" s="3">
        <v>1.03242508360067E-2</v>
      </c>
      <c r="H570" s="3">
        <v>2.63925618341278E-2</v>
      </c>
      <c r="I570" s="3">
        <v>-8.5011433599674197E-3</v>
      </c>
      <c r="J570" s="3">
        <v>1.1141348500516299E-3</v>
      </c>
      <c r="K570" s="3">
        <v>-7.2094020334443802E-3</v>
      </c>
      <c r="L570" s="3">
        <v>4.1480721410289897E-2</v>
      </c>
      <c r="M570" s="3">
        <v>3.2608130139418198E-2</v>
      </c>
      <c r="N570" s="3">
        <v>-1.92798173504064E-2</v>
      </c>
      <c r="O570" s="3">
        <v>2.83492891212846E-2</v>
      </c>
      <c r="P570" s="3">
        <v>-4.1217149811275999E-2</v>
      </c>
      <c r="Q570" s="3">
        <v>-5.1467980521322697E-2</v>
      </c>
      <c r="R570" s="3">
        <v>-7.4669296267172794E-2</v>
      </c>
      <c r="S570" s="3">
        <v>-4.0752551677485802E-2</v>
      </c>
      <c r="T570" s="3">
        <v>-1.2448276212395901E-2</v>
      </c>
      <c r="U570" s="3">
        <v>5.2816906633826599E-2</v>
      </c>
      <c r="V570" s="3">
        <v>3.4015276126381597E-2</v>
      </c>
    </row>
    <row r="571" spans="2:22">
      <c r="B571" t="s">
        <v>568</v>
      </c>
      <c r="C571" s="3">
        <v>-1.1071160030511101E-2</v>
      </c>
      <c r="D571" s="3">
        <v>6.4886823831856899E-2</v>
      </c>
      <c r="E571" s="3">
        <v>3.1881262041854701E-2</v>
      </c>
      <c r="F571" s="3">
        <v>-5.52348082051747E-2</v>
      </c>
      <c r="G571" s="3">
        <v>2.7600116825686999E-2</v>
      </c>
      <c r="H571" s="3">
        <v>3.4035634259960597E-2</v>
      </c>
      <c r="I571" s="3">
        <v>0.102397185260267</v>
      </c>
      <c r="J571" s="3">
        <v>-8.5723473269521705E-2</v>
      </c>
      <c r="K571" s="3">
        <v>5.0940876810682503E-2</v>
      </c>
      <c r="L571" s="3">
        <v>-1.29240566543086E-2</v>
      </c>
      <c r="M571" s="3">
        <v>7.0064814464271999E-2</v>
      </c>
      <c r="N571" s="3">
        <v>9.50186547332031E-3</v>
      </c>
      <c r="O571" s="3">
        <v>-6.12421534003149E-2</v>
      </c>
      <c r="P571" s="3">
        <v>3.93789134219123E-3</v>
      </c>
      <c r="Q571" s="3">
        <v>5.60174859439429E-3</v>
      </c>
      <c r="R571" s="3">
        <v>-5.7616189525334198E-3</v>
      </c>
      <c r="S571" s="3">
        <v>-5.60873216498948E-2</v>
      </c>
      <c r="T571" s="3">
        <v>1.6923704824674701E-2</v>
      </c>
      <c r="U571" s="3">
        <v>0.138007873096053</v>
      </c>
      <c r="V571" s="3">
        <v>-1.94182024582365E-2</v>
      </c>
    </row>
    <row r="572" spans="2:22">
      <c r="B572" t="s">
        <v>569</v>
      </c>
      <c r="C572" s="3">
        <v>6.0146106791610303E-2</v>
      </c>
      <c r="D572" s="3">
        <v>-2.3899013745146899E-2</v>
      </c>
      <c r="E572" s="3">
        <v>3.8015672635011599E-2</v>
      </c>
      <c r="F572" s="3">
        <v>-2.09473412039895E-2</v>
      </c>
      <c r="G572" s="3">
        <v>-4.6914158923852797E-2</v>
      </c>
      <c r="H572" s="3">
        <v>-4.5897364277444098E-2</v>
      </c>
      <c r="I572" s="3">
        <v>2.7604786995766298E-2</v>
      </c>
      <c r="J572" s="3">
        <v>-3.55768948358119E-3</v>
      </c>
      <c r="K572" s="3">
        <v>-7.0566447304220197E-3</v>
      </c>
      <c r="L572" s="3">
        <v>4.4474904400236499E-2</v>
      </c>
      <c r="M572" s="3">
        <v>-1.5829495032833402E-2</v>
      </c>
      <c r="N572" s="3">
        <v>-8.0767330281744307E-2</v>
      </c>
      <c r="O572" s="3">
        <v>1.31811804391774E-2</v>
      </c>
      <c r="P572" s="3">
        <v>-2.9401333564348501E-3</v>
      </c>
      <c r="Q572" s="3">
        <v>-1.36731470588712E-2</v>
      </c>
      <c r="R572" s="3">
        <v>-2.3905683225457299E-2</v>
      </c>
      <c r="S572" s="3">
        <v>7.1707197533943196E-2</v>
      </c>
      <c r="T572" s="3">
        <v>-1.7322200860882601E-2</v>
      </c>
      <c r="U572" s="3">
        <v>-1.2124411452571799E-2</v>
      </c>
      <c r="V572" s="3">
        <v>-3.1830887836686701E-2</v>
      </c>
    </row>
    <row r="573" spans="2:22">
      <c r="B573" t="s">
        <v>570</v>
      </c>
      <c r="C573" s="3">
        <v>1.3281315995947699E-2</v>
      </c>
      <c r="D573" s="3">
        <v>5.50229240628448E-2</v>
      </c>
      <c r="E573" s="3">
        <v>-1.7788002605572999E-2</v>
      </c>
      <c r="F573" s="3">
        <v>3.2056231359955801E-3</v>
      </c>
      <c r="G573" s="3">
        <v>-4.4168631685586303E-2</v>
      </c>
      <c r="H573" s="3">
        <v>3.3590633501954098E-2</v>
      </c>
      <c r="I573" s="3">
        <v>-6.2024327443793999E-2</v>
      </c>
      <c r="J573" s="3">
        <v>-5.6378783222120702E-3</v>
      </c>
      <c r="K573" s="3">
        <v>-2.17371015613767E-2</v>
      </c>
      <c r="L573" s="3">
        <v>-2.1980874181696701E-4</v>
      </c>
      <c r="M573" s="3">
        <v>-3.55524980848081E-2</v>
      </c>
      <c r="N573" s="3">
        <v>1.17490857556327E-2</v>
      </c>
      <c r="O573" s="3">
        <v>3.1657094284011603E-2</v>
      </c>
      <c r="P573" s="3">
        <v>3.1303003662644199E-2</v>
      </c>
      <c r="Q573" s="3">
        <v>-1.01510607878013E-3</v>
      </c>
      <c r="R573" s="3">
        <v>-7.79609270081454E-2</v>
      </c>
      <c r="S573" s="3">
        <v>6.8639425214425204E-2</v>
      </c>
      <c r="T573" s="3">
        <v>-5.8066871931947803E-2</v>
      </c>
      <c r="U573" s="3">
        <v>4.7599588906561699E-2</v>
      </c>
      <c r="V573" s="3">
        <v>-9.1596617379845896E-2</v>
      </c>
    </row>
    <row r="574" spans="2:22">
      <c r="B574" t="s">
        <v>571</v>
      </c>
      <c r="C574" s="3">
        <v>-2.77427338984245E-2</v>
      </c>
      <c r="D574" s="3">
        <v>-5.4530662352406502E-3</v>
      </c>
      <c r="E574" s="3">
        <v>-4.4065953617946303E-2</v>
      </c>
      <c r="F574" s="3">
        <v>5.4065983922602099E-3</v>
      </c>
      <c r="G574" s="3">
        <v>3.8171945541126802E-2</v>
      </c>
      <c r="H574" s="3">
        <v>-2.70718096727742E-2</v>
      </c>
      <c r="I574" s="3">
        <v>-6.1070272142125501E-2</v>
      </c>
      <c r="J574" s="3">
        <v>5.5718141085679802E-2</v>
      </c>
      <c r="K574" s="3">
        <v>-5.57802590975068E-2</v>
      </c>
      <c r="L574" s="3">
        <v>-7.2449973130533198E-3</v>
      </c>
      <c r="M574" s="3">
        <v>-2.1511774879144799E-2</v>
      </c>
      <c r="N574" s="3">
        <v>4.7408375089327201E-2</v>
      </c>
      <c r="O574" s="3">
        <v>-2.7392852890209599E-2</v>
      </c>
      <c r="P574" s="3">
        <v>-4.5666464062352398E-2</v>
      </c>
      <c r="Q574" s="3">
        <v>-1.2913239593668401E-2</v>
      </c>
      <c r="R574" s="3">
        <v>3.22783340921056E-2</v>
      </c>
      <c r="S574" s="3">
        <v>-4.9725359011269302E-2</v>
      </c>
      <c r="T574" s="3">
        <v>0.11806503945266</v>
      </c>
      <c r="U574" s="3">
        <v>-0.102639639074388</v>
      </c>
      <c r="V574" s="3">
        <v>-6.2559152129664605E-2</v>
      </c>
    </row>
    <row r="575" spans="2:22">
      <c r="B575" t="s">
        <v>572</v>
      </c>
      <c r="C575" s="3">
        <v>3.36898890566644E-4</v>
      </c>
      <c r="D575" s="3">
        <v>3.5558982712644002E-2</v>
      </c>
      <c r="E575" s="3">
        <v>1.39258626578707E-2</v>
      </c>
      <c r="F575" s="3">
        <v>-2.0677829694003801E-2</v>
      </c>
      <c r="G575" s="3">
        <v>1.5002885783255E-2</v>
      </c>
      <c r="H575" s="3">
        <v>1.7207907315929302E-2</v>
      </c>
      <c r="I575" s="3">
        <v>7.19231745604509E-2</v>
      </c>
      <c r="J575" s="3">
        <v>-4.5506608545525601E-2</v>
      </c>
      <c r="K575" s="3">
        <v>2.1337521888647699E-2</v>
      </c>
      <c r="L575" s="3">
        <v>1.12477684446927E-3</v>
      </c>
      <c r="M575" s="3">
        <v>3.6646976559099001E-2</v>
      </c>
      <c r="N575" s="3">
        <v>-1.59468310325039E-3</v>
      </c>
      <c r="O575" s="3">
        <v>-1.77047014096905E-2</v>
      </c>
      <c r="P575" s="3">
        <v>1.8249430380731499E-2</v>
      </c>
      <c r="Q575" s="3">
        <v>-6.1780946275768996E-3</v>
      </c>
      <c r="R575" s="3">
        <v>3.97050817148107E-3</v>
      </c>
      <c r="S575" s="3">
        <v>-1.2567719333214799E-2</v>
      </c>
      <c r="T575" s="3">
        <v>-3.9548735733459699E-3</v>
      </c>
      <c r="U575" s="3">
        <v>6.0791066127806298E-2</v>
      </c>
      <c r="V575" s="3">
        <v>-1.47765153355178E-2</v>
      </c>
    </row>
    <row r="576" spans="2:22">
      <c r="B576" t="s">
        <v>573</v>
      </c>
      <c r="C576" s="3">
        <v>-3.5414101752891503E-2</v>
      </c>
      <c r="D576" s="3">
        <v>-7.8581265193299592E-3</v>
      </c>
      <c r="E576" s="3">
        <v>-1.07917333179937E-2</v>
      </c>
      <c r="F576" s="3">
        <v>7.2520186185254104E-2</v>
      </c>
      <c r="G576" s="3">
        <v>-2.6751126634334901E-2</v>
      </c>
      <c r="H576" s="3">
        <v>5.3523376900144803E-2</v>
      </c>
      <c r="I576" s="3">
        <v>1.7864269723026901E-2</v>
      </c>
      <c r="J576" s="3">
        <v>5.5879693628662401E-2</v>
      </c>
      <c r="K576" s="3">
        <v>-5.4798618559257703E-2</v>
      </c>
      <c r="L576" s="3">
        <v>4.7936075613693903E-3</v>
      </c>
      <c r="M576" s="3">
        <v>0.112547244291773</v>
      </c>
      <c r="N576" s="3">
        <v>-2.7714300947057999E-2</v>
      </c>
      <c r="O576" s="3">
        <v>-1.7247084224863601E-3</v>
      </c>
      <c r="P576" s="3">
        <v>-5.7248801980516802E-2</v>
      </c>
      <c r="Q576" s="3">
        <v>-9.0345485308491305E-2</v>
      </c>
      <c r="R576" s="3">
        <v>1.47585979381389E-2</v>
      </c>
      <c r="S576" s="3">
        <v>9.2753670609586503E-2</v>
      </c>
      <c r="T576" s="3">
        <v>-9.2714157582922795E-3</v>
      </c>
      <c r="U576" s="3">
        <v>7.0822228712233704E-2</v>
      </c>
      <c r="V576" s="3">
        <v>9.5243741188803605E-2</v>
      </c>
    </row>
    <row r="577" spans="2:22">
      <c r="B577" t="s">
        <v>574</v>
      </c>
      <c r="C577" s="3">
        <v>2.8229514658903099E-2</v>
      </c>
      <c r="D577" s="3">
        <v>1.43258595295665E-2</v>
      </c>
      <c r="E577" s="3">
        <v>-1.7579685706832001E-3</v>
      </c>
      <c r="F577" s="3">
        <v>-6.1803966706796797E-2</v>
      </c>
      <c r="G577" s="3">
        <v>2.71554899614109E-2</v>
      </c>
      <c r="H577" s="3">
        <v>-5.6340061056963098E-2</v>
      </c>
      <c r="I577" s="3">
        <v>-2.4558741454333299E-2</v>
      </c>
      <c r="J577" s="3">
        <v>-5.0628345094358401E-2</v>
      </c>
      <c r="K577" s="3">
        <v>1.5200588586052799E-2</v>
      </c>
      <c r="L577" s="3">
        <v>8.1696988993569392E-3</v>
      </c>
      <c r="M577" s="3">
        <v>-0.110467662680501</v>
      </c>
      <c r="N577" s="3">
        <v>1.8820261724561398E-2</v>
      </c>
      <c r="O577" s="3">
        <v>-1.7703080466169401E-2</v>
      </c>
      <c r="P577" s="3">
        <v>3.6435837771750697E-2</v>
      </c>
      <c r="Q577" s="3">
        <v>8.8775860033802501E-2</v>
      </c>
      <c r="R577" s="3">
        <v>1.99040535594887E-2</v>
      </c>
      <c r="S577" s="3">
        <v>-0.116526002852998</v>
      </c>
      <c r="T577" s="3">
        <v>2.42178763845853E-2</v>
      </c>
      <c r="U577" s="3">
        <v>-3.0901555910893799E-2</v>
      </c>
      <c r="V577" s="3">
        <v>-9.5943525778766095E-2</v>
      </c>
    </row>
    <row r="578" spans="2:22">
      <c r="B578" t="s">
        <v>575</v>
      </c>
      <c r="C578" s="3">
        <v>-2.0369878089950302E-2</v>
      </c>
      <c r="D578" s="3">
        <v>0.15439270071205199</v>
      </c>
      <c r="E578" s="3">
        <v>-2.9244213640077999E-2</v>
      </c>
      <c r="F578" s="3">
        <v>-4.6677385380567399E-2</v>
      </c>
      <c r="G578" s="3">
        <v>1.9974785309097201E-4</v>
      </c>
      <c r="H578" s="3">
        <v>-8.2951801961907295E-3</v>
      </c>
      <c r="I578" s="3">
        <v>0.14078345305994</v>
      </c>
      <c r="J578" s="3">
        <v>-1.8466023856042599E-2</v>
      </c>
      <c r="K578" s="3">
        <v>3.0369829991696701E-2</v>
      </c>
      <c r="L578" s="3">
        <v>0.12728554326817501</v>
      </c>
      <c r="M578" s="3">
        <v>0.16522119995477699</v>
      </c>
      <c r="N578" s="3">
        <v>-6.8200907789742096E-2</v>
      </c>
      <c r="O578" s="3">
        <v>-1.5893318497527099E-2</v>
      </c>
      <c r="P578" s="3">
        <v>9.0619642673270301E-2</v>
      </c>
      <c r="Q578" s="3">
        <v>-2.3376826461089802E-2</v>
      </c>
      <c r="R578" s="3">
        <v>-1.2347283701102899E-3</v>
      </c>
      <c r="S578" s="3">
        <v>0.125171865652388</v>
      </c>
      <c r="T578" s="3">
        <v>-8.9255474150510897E-2</v>
      </c>
      <c r="U578" s="3">
        <v>9.1324948813678197E-2</v>
      </c>
      <c r="V578" s="3">
        <v>1.47745238152233E-3</v>
      </c>
    </row>
    <row r="579" spans="2:22">
      <c r="B579" t="s">
        <v>576</v>
      </c>
      <c r="C579" s="3">
        <v>-1.1737902397798599E-2</v>
      </c>
      <c r="D579" s="3">
        <v>-4.5073552083622201E-3</v>
      </c>
      <c r="E579" s="3">
        <v>-3.7149123131424301E-2</v>
      </c>
      <c r="F579" s="3">
        <v>2.1112619681282901E-2</v>
      </c>
      <c r="G579" s="3">
        <v>2.87241389849381E-3</v>
      </c>
      <c r="H579" s="3">
        <v>-2.7819417674920601E-2</v>
      </c>
      <c r="I579" s="3">
        <v>-5.4503902423835099E-2</v>
      </c>
      <c r="J579" s="3">
        <v>5.58694743873605E-2</v>
      </c>
      <c r="K579" s="3">
        <v>-4.1119851947345902E-2</v>
      </c>
      <c r="L579" s="3">
        <v>3.1021323187257501E-2</v>
      </c>
      <c r="M579" s="3">
        <v>-2.9174188935833199E-2</v>
      </c>
      <c r="N579" s="3">
        <v>-5.9959662480803802E-3</v>
      </c>
      <c r="O579" s="3">
        <v>3.6338435261533797E-2</v>
      </c>
      <c r="P579" s="3">
        <v>-1.0776741066757601E-3</v>
      </c>
      <c r="Q579" s="3">
        <v>-1.8607289253994699E-2</v>
      </c>
      <c r="R579" s="3">
        <v>7.3585680259904999E-3</v>
      </c>
      <c r="S579" s="3">
        <v>3.06756232727903E-2</v>
      </c>
      <c r="T579" s="3">
        <v>2.8091342354459901E-2</v>
      </c>
      <c r="U579" s="3">
        <v>-8.6328722161913604E-2</v>
      </c>
      <c r="V579" s="3">
        <v>-5.6873477076544799E-3</v>
      </c>
    </row>
    <row r="580" spans="2:22">
      <c r="B580" t="s">
        <v>577</v>
      </c>
      <c r="C580" s="3">
        <v>2.0569063967312401E-3</v>
      </c>
      <c r="D580" s="3">
        <v>-9.2736792985973496E-2</v>
      </c>
      <c r="E580" s="3">
        <v>3.1606611755521097E-2</v>
      </c>
      <c r="F580" s="3">
        <v>2.9909461200897599E-2</v>
      </c>
      <c r="G580" s="3">
        <v>1.6467954388356101E-2</v>
      </c>
      <c r="H580" s="3">
        <v>5.1755946667997599E-2</v>
      </c>
      <c r="I580" s="3">
        <v>-3.0750841761779901E-2</v>
      </c>
      <c r="J580" s="3">
        <v>2.0329847763739901E-3</v>
      </c>
      <c r="K580" s="3">
        <v>-3.23385017074279E-2</v>
      </c>
      <c r="L580" s="3">
        <v>2.8358887433857099E-2</v>
      </c>
      <c r="M580" s="3">
        <v>4.2593116062253397E-2</v>
      </c>
      <c r="N580" s="3">
        <v>0.12078578130704</v>
      </c>
      <c r="O580" s="3">
        <v>-0.105366238954886</v>
      </c>
      <c r="P580" s="3">
        <v>-3.3276833950702703E-2</v>
      </c>
      <c r="Q580" s="3">
        <v>4.9057099570703498E-2</v>
      </c>
      <c r="R580" s="3">
        <v>8.72229346357308E-3</v>
      </c>
      <c r="S580" s="3">
        <v>5.8466860749362901E-3</v>
      </c>
      <c r="T580" s="3">
        <v>1.90391436987619E-3</v>
      </c>
      <c r="U580" s="3">
        <v>5.5628122789528897E-3</v>
      </c>
      <c r="V580" s="3">
        <v>-6.46071796464016E-2</v>
      </c>
    </row>
    <row r="581" spans="2:22">
      <c r="B581" t="s">
        <v>578</v>
      </c>
      <c r="C581" s="3">
        <v>-3.4482896976791599E-3</v>
      </c>
      <c r="D581" s="3">
        <v>2.2523770093673599E-2</v>
      </c>
      <c r="E581" s="3">
        <v>-4.9093508637062903E-2</v>
      </c>
      <c r="F581" s="3">
        <v>-4.9731535229698601E-2</v>
      </c>
      <c r="G581" s="3">
        <v>3.0817171445472202E-2</v>
      </c>
      <c r="H581" s="3">
        <v>2.17757025742462E-2</v>
      </c>
      <c r="I581" s="3">
        <v>1.22650449423916E-2</v>
      </c>
      <c r="J581" s="3">
        <v>1.8784334807740301E-2</v>
      </c>
      <c r="K581" s="3">
        <v>6.1701243865437102E-3</v>
      </c>
      <c r="L581" s="3">
        <v>1.6683653214185998E-2</v>
      </c>
      <c r="M581" s="3">
        <v>-2.3686211106500502E-2</v>
      </c>
      <c r="N581" s="3">
        <v>-1.9343750173724299E-2</v>
      </c>
      <c r="O581" s="3">
        <v>-2.3986324059040699E-2</v>
      </c>
      <c r="P581" s="3">
        <v>-3.8266206729147698E-2</v>
      </c>
      <c r="Q581" s="3">
        <v>4.4420776283989799E-2</v>
      </c>
      <c r="R581" s="3">
        <v>-2.2236723226221299E-2</v>
      </c>
      <c r="S581" s="3">
        <v>-7.0284499522096696E-3</v>
      </c>
      <c r="T581" s="3">
        <v>-4.0922601887965197E-2</v>
      </c>
      <c r="U581" s="3">
        <v>-6.7284983710277403E-4</v>
      </c>
      <c r="V581" s="3">
        <v>2.3343208890583202E-2</v>
      </c>
    </row>
    <row r="582" spans="2:22">
      <c r="B582" t="s">
        <v>578</v>
      </c>
      <c r="C582" s="3">
        <v>6.61143363586391E-2</v>
      </c>
      <c r="D582" s="3">
        <v>0.34768940554489902</v>
      </c>
      <c r="E582" s="3">
        <v>0.122754039514357</v>
      </c>
      <c r="F582" s="3">
        <v>6.3543955822524506E-2</v>
      </c>
      <c r="G582" s="3">
        <v>-0.14977109081231699</v>
      </c>
      <c r="H582" s="3">
        <v>0.14226012362104301</v>
      </c>
      <c r="I582" s="3">
        <v>0.126592732930878</v>
      </c>
      <c r="J582" s="3">
        <v>0.12699576576434199</v>
      </c>
      <c r="K582" s="3">
        <v>-9.5961863943363604E-2</v>
      </c>
      <c r="L582" s="3">
        <v>-0.12149125446131701</v>
      </c>
      <c r="M582" s="3">
        <v>-4.5835233964378802E-2</v>
      </c>
      <c r="N582" s="3">
        <v>-9.9426915772508201E-2</v>
      </c>
      <c r="O582" s="3">
        <v>0.12650362750241301</v>
      </c>
      <c r="P582" s="3">
        <v>0.122639512453601</v>
      </c>
      <c r="Q582" s="3">
        <v>-0.13619177769499</v>
      </c>
      <c r="R582" s="3">
        <v>1.8551589727865098E-2</v>
      </c>
      <c r="S582" s="3">
        <v>0.30072157829634999</v>
      </c>
      <c r="T582" s="3">
        <v>-3.1191346792910499E-2</v>
      </c>
      <c r="U582" s="3">
        <v>-7.4058583391630795E-2</v>
      </c>
      <c r="V582" s="3">
        <v>2.5201977692560201E-2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00FF"/>
  </sheetPr>
  <dimension ref="B2:L581"/>
  <sheetViews>
    <sheetView showGridLines="0" workbookViewId="0"/>
  </sheetViews>
  <sheetFormatPr defaultRowHeight="15.75"/>
  <cols>
    <col min="3" max="3" width="12" bestFit="1" customWidth="1"/>
    <col min="4" max="10" width="13" bestFit="1" customWidth="1"/>
  </cols>
  <sheetData>
    <row r="2" spans="2:12">
      <c r="C2" s="1" t="s">
        <v>4122</v>
      </c>
      <c r="D2" s="1" t="s">
        <v>4123</v>
      </c>
      <c r="E2" s="1" t="s">
        <v>4124</v>
      </c>
      <c r="F2" s="1" t="s">
        <v>4125</v>
      </c>
      <c r="G2" s="1" t="s">
        <v>4126</v>
      </c>
      <c r="H2" s="1" t="s">
        <v>4127</v>
      </c>
      <c r="I2" s="1" t="s">
        <v>4128</v>
      </c>
      <c r="J2" s="1" t="s">
        <v>4129</v>
      </c>
    </row>
    <row r="3" spans="2:12">
      <c r="B3" t="s">
        <v>0</v>
      </c>
      <c r="C3" s="3">
        <v>1.4969939879759499E-2</v>
      </c>
      <c r="D3" s="3">
        <v>9.3665078917782203E-3</v>
      </c>
      <c r="E3" s="3">
        <v>8.2335857635980007E-3</v>
      </c>
      <c r="F3" s="3">
        <v>6.99660706328152E-3</v>
      </c>
      <c r="G3" s="3">
        <v>5.9407675526476503E-3</v>
      </c>
      <c r="H3" s="3">
        <v>4.5370689388875902E-5</v>
      </c>
      <c r="I3" s="3">
        <v>0</v>
      </c>
      <c r="J3" s="3">
        <v>0</v>
      </c>
      <c r="K3">
        <v>0</v>
      </c>
      <c r="L3">
        <v>0</v>
      </c>
    </row>
    <row r="4" spans="2:12">
      <c r="B4" t="s">
        <v>1</v>
      </c>
      <c r="C4" s="3">
        <v>1.4969939879759499E-2</v>
      </c>
      <c r="D4" s="3">
        <v>3.5969066978714299E-3</v>
      </c>
      <c r="E4" s="3">
        <v>2.6526715690929699E-3</v>
      </c>
      <c r="F4" s="3">
        <v>2.53327161122895E-3</v>
      </c>
      <c r="G4" s="3">
        <v>2.3649889880008202E-3</v>
      </c>
      <c r="H4" s="3">
        <v>1.15147023001232E-4</v>
      </c>
      <c r="I4" s="3">
        <v>1.1175168999235501E-7</v>
      </c>
      <c r="J4" s="3">
        <v>0</v>
      </c>
      <c r="K4">
        <v>0</v>
      </c>
      <c r="L4">
        <v>0</v>
      </c>
    </row>
    <row r="5" spans="2:12">
      <c r="B5" t="s">
        <v>2</v>
      </c>
      <c r="C5" s="3">
        <v>1.4969939879759499E-2</v>
      </c>
      <c r="D5" s="3">
        <v>1.3571833151819E-3</v>
      </c>
      <c r="E5" s="3">
        <v>5.2613250898676702E-4</v>
      </c>
      <c r="F5" s="3">
        <v>5.0209446406493201E-4</v>
      </c>
      <c r="G5" s="3">
        <v>4.9491018813411299E-4</v>
      </c>
      <c r="H5" s="3">
        <v>2.0627105609761798E-5</v>
      </c>
      <c r="I5" s="3">
        <v>0</v>
      </c>
      <c r="J5" s="3">
        <v>0</v>
      </c>
      <c r="K5">
        <v>0</v>
      </c>
      <c r="L5">
        <v>0</v>
      </c>
    </row>
    <row r="6" spans="2:12">
      <c r="B6" t="s">
        <v>3</v>
      </c>
      <c r="C6" s="3">
        <v>1.4969939879759499E-2</v>
      </c>
      <c r="D6" s="3">
        <v>2.6166838362006299E-3</v>
      </c>
      <c r="E6" s="3">
        <v>2.42451799377242E-3</v>
      </c>
      <c r="F6" s="3">
        <v>1.9193332098271299E-3</v>
      </c>
      <c r="G6" s="3">
        <v>1.3890549546993799E-3</v>
      </c>
      <c r="H6" s="3">
        <v>2.3640555000690199E-5</v>
      </c>
      <c r="I6" s="3">
        <v>1.3442987267950301E-8</v>
      </c>
      <c r="J6" s="3">
        <v>0</v>
      </c>
      <c r="K6">
        <v>0</v>
      </c>
      <c r="L6">
        <v>0</v>
      </c>
    </row>
    <row r="7" spans="2:12">
      <c r="B7" t="s">
        <v>4</v>
      </c>
      <c r="C7" s="3">
        <v>1.4969939879759499E-2</v>
      </c>
      <c r="D7" s="3">
        <v>1.2836202748438301E-2</v>
      </c>
      <c r="E7" s="3">
        <v>7.5619384012732003E-3</v>
      </c>
      <c r="F7" s="3">
        <v>7.2601573707164798E-3</v>
      </c>
      <c r="G7" s="3">
        <v>7.2316809861872802E-3</v>
      </c>
      <c r="H7" s="3">
        <v>3.4109179969765099E-6</v>
      </c>
      <c r="I7" s="3">
        <v>0</v>
      </c>
      <c r="J7" s="3">
        <v>0</v>
      </c>
      <c r="K7">
        <v>0</v>
      </c>
      <c r="L7">
        <v>0</v>
      </c>
    </row>
    <row r="8" spans="2:12">
      <c r="B8" t="s">
        <v>5</v>
      </c>
      <c r="C8" s="3">
        <v>1.4969939879759499E-2</v>
      </c>
      <c r="D8" s="3">
        <v>8.5047585651932597E-3</v>
      </c>
      <c r="E8" s="3">
        <v>5.1072616268855999E-3</v>
      </c>
      <c r="F8" s="3">
        <v>3.7281803459879698E-3</v>
      </c>
      <c r="G8" s="3">
        <v>3.2218316336822899E-3</v>
      </c>
      <c r="H8" s="3">
        <v>8.6182092815778103E-6</v>
      </c>
      <c r="I8" s="3">
        <v>0</v>
      </c>
      <c r="J8" s="3">
        <v>0</v>
      </c>
      <c r="K8">
        <v>0</v>
      </c>
      <c r="L8">
        <v>0</v>
      </c>
    </row>
    <row r="9" spans="2:12">
      <c r="B9" t="s">
        <v>6</v>
      </c>
      <c r="C9" s="3">
        <v>1.4969939879759499E-2</v>
      </c>
      <c r="D9" s="3">
        <v>6.1757097861980699E-3</v>
      </c>
      <c r="E9" s="3">
        <v>2.1739150131838102E-3</v>
      </c>
      <c r="F9" s="3">
        <v>1.34831705115957E-3</v>
      </c>
      <c r="G9" s="3">
        <v>1.2551553655246999E-3</v>
      </c>
      <c r="H9" s="3">
        <v>8.4459211983377306E-6</v>
      </c>
      <c r="I9" s="3">
        <v>2.38317626897827E-7</v>
      </c>
      <c r="J9" s="3">
        <v>0</v>
      </c>
      <c r="K9">
        <v>0</v>
      </c>
      <c r="L9">
        <v>0</v>
      </c>
    </row>
    <row r="10" spans="2:12">
      <c r="B10" t="s">
        <v>7</v>
      </c>
      <c r="C10" s="3">
        <v>1.4969939879759499E-2</v>
      </c>
      <c r="D10" s="3">
        <v>5.9423897796231501E-3</v>
      </c>
      <c r="E10" s="3">
        <v>5.2019128788864102E-3</v>
      </c>
      <c r="F10" s="3">
        <v>3.60229387850978E-3</v>
      </c>
      <c r="G10" s="3">
        <v>3.4667170284180299E-3</v>
      </c>
      <c r="H10" s="3">
        <v>6.03474063252704E-6</v>
      </c>
      <c r="I10" s="3">
        <v>0</v>
      </c>
      <c r="J10" s="3">
        <v>0</v>
      </c>
      <c r="K10">
        <v>0</v>
      </c>
      <c r="L10">
        <v>0</v>
      </c>
    </row>
    <row r="11" spans="2:12">
      <c r="B11" t="s">
        <v>8</v>
      </c>
      <c r="C11" s="3">
        <v>1.4969939879759499E-2</v>
      </c>
      <c r="D11" s="3">
        <v>1.4969939879759499E-2</v>
      </c>
      <c r="E11" s="3">
        <v>1.4969939879759499E-2</v>
      </c>
      <c r="F11" s="3">
        <v>1.29643650104714E-2</v>
      </c>
      <c r="G11" s="3">
        <v>1.19062423666267E-2</v>
      </c>
      <c r="H11" s="3">
        <v>6.8184900291984301E-7</v>
      </c>
      <c r="I11" s="3">
        <v>0</v>
      </c>
      <c r="J11" s="3">
        <v>0</v>
      </c>
      <c r="K11">
        <v>0</v>
      </c>
      <c r="L11">
        <v>0</v>
      </c>
    </row>
    <row r="12" spans="2:12">
      <c r="B12" t="s">
        <v>9</v>
      </c>
      <c r="C12" s="3">
        <v>1.4969939879759499E-2</v>
      </c>
      <c r="D12" s="3">
        <v>4.0867316396803503E-4</v>
      </c>
      <c r="E12" s="3">
        <v>4.0482417848631901E-4</v>
      </c>
      <c r="F12" s="3">
        <v>3.6191331147313201E-4</v>
      </c>
      <c r="G12" s="3">
        <v>3.3047104408810002E-4</v>
      </c>
      <c r="H12" s="3">
        <v>2.6535765344402298E-6</v>
      </c>
      <c r="I12" s="3">
        <v>0</v>
      </c>
      <c r="J12" s="3">
        <v>0</v>
      </c>
      <c r="K12">
        <v>0</v>
      </c>
      <c r="L12">
        <v>0</v>
      </c>
    </row>
    <row r="13" spans="2:12">
      <c r="B13" t="s">
        <v>10</v>
      </c>
      <c r="C13" s="3">
        <v>1.4969939879759499E-2</v>
      </c>
      <c r="D13" s="3">
        <v>1.4969939879759499E-2</v>
      </c>
      <c r="E13" s="3">
        <v>1.4969939879759499E-2</v>
      </c>
      <c r="F13" s="3">
        <v>1.4969939879759499E-2</v>
      </c>
      <c r="G13" s="3">
        <v>1.48143000851623E-2</v>
      </c>
      <c r="H13" s="3">
        <v>0</v>
      </c>
      <c r="I13" s="3">
        <v>0</v>
      </c>
      <c r="J13" s="3">
        <v>0</v>
      </c>
      <c r="K13">
        <v>0</v>
      </c>
      <c r="L13">
        <v>0</v>
      </c>
    </row>
    <row r="14" spans="2:12">
      <c r="B14" t="s">
        <v>11</v>
      </c>
      <c r="C14" s="3">
        <v>1.4969939879759499E-2</v>
      </c>
      <c r="D14" s="3">
        <v>2.392816325032E-4</v>
      </c>
      <c r="E14" s="3">
        <v>1.8362632579974899E-4</v>
      </c>
      <c r="F14" s="3">
        <v>1.48580862105709E-4</v>
      </c>
      <c r="G14" s="3">
        <v>1.400417211419E-4</v>
      </c>
      <c r="H14" s="3">
        <v>9.5101098456146196E-6</v>
      </c>
      <c r="I14" s="3">
        <v>0</v>
      </c>
      <c r="J14" s="3">
        <v>0</v>
      </c>
      <c r="K14">
        <v>0</v>
      </c>
      <c r="L14">
        <v>0</v>
      </c>
    </row>
    <row r="15" spans="2:12">
      <c r="B15" t="s">
        <v>12</v>
      </c>
      <c r="C15" s="3">
        <v>1.4969939879759499E-2</v>
      </c>
      <c r="D15" s="3">
        <v>1.14470853734563E-2</v>
      </c>
      <c r="E15" s="3">
        <v>9.2771030157812896E-3</v>
      </c>
      <c r="F15" s="3">
        <v>6.4235759247215701E-3</v>
      </c>
      <c r="G15" s="3">
        <v>5.88137447842899E-3</v>
      </c>
      <c r="H15" s="3">
        <v>5.3845938732133202E-5</v>
      </c>
      <c r="I15" s="3">
        <v>0</v>
      </c>
      <c r="J15" s="3">
        <v>0</v>
      </c>
      <c r="K15">
        <v>0</v>
      </c>
      <c r="L15">
        <v>0</v>
      </c>
    </row>
    <row r="16" spans="2:12">
      <c r="B16" t="s">
        <v>13</v>
      </c>
      <c r="C16" s="3">
        <v>1.4969939879759499E-2</v>
      </c>
      <c r="D16" s="3">
        <v>1.4969939879759499E-2</v>
      </c>
      <c r="E16" s="3">
        <v>1.4969939879759499E-2</v>
      </c>
      <c r="F16" s="3">
        <v>1.4969939879759499E-2</v>
      </c>
      <c r="G16" s="3">
        <v>1.4969939879759499E-2</v>
      </c>
      <c r="H16" s="3">
        <v>0</v>
      </c>
      <c r="I16" s="3">
        <v>0</v>
      </c>
      <c r="J16" s="3">
        <v>0</v>
      </c>
      <c r="K16">
        <v>0</v>
      </c>
      <c r="L16">
        <v>0</v>
      </c>
    </row>
    <row r="17" spans="2:12">
      <c r="B17" t="s">
        <v>14</v>
      </c>
      <c r="C17" s="3">
        <v>1.4969939879759499E-2</v>
      </c>
      <c r="D17" s="3">
        <v>4.3330202688098902E-4</v>
      </c>
      <c r="E17" s="3">
        <v>2.7529455251910798E-4</v>
      </c>
      <c r="F17" s="3">
        <v>2.5876068061152701E-4</v>
      </c>
      <c r="G17" s="3">
        <v>2.3133011972422901E-4</v>
      </c>
      <c r="H17" s="3">
        <v>2.79609148111239E-5</v>
      </c>
      <c r="I17" s="3">
        <v>0</v>
      </c>
      <c r="J17" s="3">
        <v>0</v>
      </c>
      <c r="K17">
        <v>0</v>
      </c>
      <c r="L17">
        <v>0</v>
      </c>
    </row>
    <row r="18" spans="2:12">
      <c r="B18" t="s">
        <v>15</v>
      </c>
      <c r="C18" s="3">
        <v>1.4969939879759499E-2</v>
      </c>
      <c r="D18" s="3">
        <v>2.7566263764991901E-4</v>
      </c>
      <c r="E18" s="3">
        <v>2.51743725824991E-4</v>
      </c>
      <c r="F18" s="3">
        <v>1.6825901372769501E-4</v>
      </c>
      <c r="G18" s="3">
        <v>1.38360677862693E-4</v>
      </c>
      <c r="H18" s="3">
        <v>8.1004064162269502E-7</v>
      </c>
      <c r="I18" s="3">
        <v>8.0849466823611895E-9</v>
      </c>
      <c r="J18" s="3">
        <v>0</v>
      </c>
      <c r="K18">
        <v>0</v>
      </c>
      <c r="L18">
        <v>0</v>
      </c>
    </row>
    <row r="19" spans="2:12">
      <c r="B19" t="s">
        <v>16</v>
      </c>
      <c r="C19" s="3">
        <v>1.4969939879759499E-2</v>
      </c>
      <c r="D19" s="3">
        <v>2.5588133603079202E-4</v>
      </c>
      <c r="E19" s="3">
        <v>2.5188633607747498E-4</v>
      </c>
      <c r="F19" s="3">
        <v>2.26903392976433E-4</v>
      </c>
      <c r="G19" s="3">
        <v>2.1237697337129699E-4</v>
      </c>
      <c r="H19" s="3">
        <v>3.09087654455369E-5</v>
      </c>
      <c r="I19" s="3">
        <v>2.62249866713183E-7</v>
      </c>
      <c r="J19" s="3">
        <v>0</v>
      </c>
      <c r="K19">
        <v>0</v>
      </c>
      <c r="L19">
        <v>0</v>
      </c>
    </row>
    <row r="20" spans="2:12">
      <c r="B20" t="s">
        <v>17</v>
      </c>
      <c r="C20" s="3">
        <v>1.4969939879759499E-2</v>
      </c>
      <c r="D20" s="3">
        <v>2.7700529453872802E-4</v>
      </c>
      <c r="E20" s="3">
        <v>2.18828591917745E-4</v>
      </c>
      <c r="F20" s="3">
        <v>1.8528462302454401E-4</v>
      </c>
      <c r="G20" s="3">
        <v>1.72794988936235E-4</v>
      </c>
      <c r="H20" s="3">
        <v>8.2504900278612593E-6</v>
      </c>
      <c r="I20" s="3">
        <v>6.3971676365066204E-7</v>
      </c>
      <c r="J20" s="3">
        <v>0</v>
      </c>
      <c r="K20">
        <v>0</v>
      </c>
      <c r="L20">
        <v>0</v>
      </c>
    </row>
    <row r="21" spans="2:12">
      <c r="B21" t="s">
        <v>18</v>
      </c>
      <c r="C21" s="3">
        <v>1.4969939879759499E-2</v>
      </c>
      <c r="D21" s="3">
        <v>1.4969939879759499E-2</v>
      </c>
      <c r="E21" s="3">
        <v>1.4969939879759499E-2</v>
      </c>
      <c r="F21" s="3">
        <v>1.4969939879759499E-2</v>
      </c>
      <c r="G21" s="3">
        <v>1.4969939879759499E-2</v>
      </c>
      <c r="H21" s="3">
        <v>1.20308567074303E-5</v>
      </c>
      <c r="I21" s="3">
        <v>0</v>
      </c>
      <c r="J21" s="3">
        <v>0</v>
      </c>
      <c r="K21">
        <v>0</v>
      </c>
      <c r="L21">
        <v>0</v>
      </c>
    </row>
    <row r="22" spans="2:12">
      <c r="B22" t="s">
        <v>19</v>
      </c>
      <c r="C22" s="3">
        <v>1.4969939879759499E-2</v>
      </c>
      <c r="D22" s="3">
        <v>8.2074770364228694E-3</v>
      </c>
      <c r="E22" s="3">
        <v>3.5835373792974302E-3</v>
      </c>
      <c r="F22" s="3">
        <v>3.4901475811900998E-3</v>
      </c>
      <c r="G22" s="3">
        <v>2.3685076241560699E-3</v>
      </c>
      <c r="H22" s="3">
        <v>4.7097141356714398E-6</v>
      </c>
      <c r="I22" s="3">
        <v>0</v>
      </c>
      <c r="J22" s="3">
        <v>0</v>
      </c>
      <c r="K22">
        <v>0</v>
      </c>
      <c r="L22">
        <v>0</v>
      </c>
    </row>
    <row r="23" spans="2:12">
      <c r="B23" t="s">
        <v>20</v>
      </c>
      <c r="C23" s="3">
        <v>1.4969939879759499E-2</v>
      </c>
      <c r="D23" s="3">
        <v>4.7092643526971296E-3</v>
      </c>
      <c r="E23" s="3">
        <v>3.4586480642174698E-3</v>
      </c>
      <c r="F23" s="3">
        <v>2.71937397830454E-3</v>
      </c>
      <c r="G23" s="3">
        <v>2.5194306638227902E-3</v>
      </c>
      <c r="H23" s="3">
        <v>1.99620880459313E-4</v>
      </c>
      <c r="I23" s="3">
        <v>5.4269713289160801E-5</v>
      </c>
      <c r="J23" s="3">
        <v>0</v>
      </c>
      <c r="K23">
        <v>0</v>
      </c>
      <c r="L23">
        <v>0</v>
      </c>
    </row>
    <row r="24" spans="2:12">
      <c r="B24" t="s">
        <v>21</v>
      </c>
      <c r="C24" s="3">
        <v>1.4969939879759499E-2</v>
      </c>
      <c r="D24" s="3">
        <v>1.4969939879759499E-2</v>
      </c>
      <c r="E24" s="3">
        <v>1.4969939879759499E-2</v>
      </c>
      <c r="F24" s="3">
        <v>1.4969939879759499E-2</v>
      </c>
      <c r="G24" s="3">
        <v>1.4969939879759499E-2</v>
      </c>
      <c r="H24" s="3">
        <v>3.4096725543882298E-6</v>
      </c>
      <c r="I24" s="3">
        <v>0</v>
      </c>
      <c r="J24" s="3">
        <v>0</v>
      </c>
      <c r="K24">
        <v>0</v>
      </c>
      <c r="L24">
        <v>0</v>
      </c>
    </row>
    <row r="25" spans="2:12">
      <c r="B25" t="s">
        <v>22</v>
      </c>
      <c r="C25" s="3">
        <v>1.4969939879759499E-2</v>
      </c>
      <c r="D25" s="3">
        <v>1.4969939879759499E-2</v>
      </c>
      <c r="E25" s="3">
        <v>1.4969939879759499E-2</v>
      </c>
      <c r="F25" s="3">
        <v>1.4969939879759499E-2</v>
      </c>
      <c r="G25" s="3">
        <v>1.4969939879759499E-2</v>
      </c>
      <c r="H25" s="3">
        <v>0</v>
      </c>
      <c r="I25" s="3">
        <v>0</v>
      </c>
      <c r="J25" s="3">
        <v>0</v>
      </c>
      <c r="K25">
        <v>0</v>
      </c>
      <c r="L25">
        <v>0</v>
      </c>
    </row>
    <row r="26" spans="2:12">
      <c r="B26" t="s">
        <v>23</v>
      </c>
      <c r="C26" s="3">
        <v>1.4969939879759499E-2</v>
      </c>
      <c r="D26" s="3">
        <v>1.4969939879759499E-2</v>
      </c>
      <c r="E26" s="3">
        <v>1.4969939879759499E-2</v>
      </c>
      <c r="F26" s="3">
        <v>1.4969939879759499E-2</v>
      </c>
      <c r="G26" s="3">
        <v>1.4969939879759499E-2</v>
      </c>
      <c r="H26" s="3">
        <v>6.4152096051799096E-7</v>
      </c>
      <c r="I26" s="3">
        <v>0</v>
      </c>
      <c r="J26" s="3">
        <v>0</v>
      </c>
      <c r="K26">
        <v>0</v>
      </c>
      <c r="L26">
        <v>0</v>
      </c>
    </row>
    <row r="27" spans="2:12">
      <c r="B27" t="s">
        <v>24</v>
      </c>
      <c r="C27" s="3">
        <v>1.4969939879759499E-2</v>
      </c>
      <c r="D27" s="3">
        <v>2.7305780057502501E-3</v>
      </c>
      <c r="E27" s="3">
        <v>2.6586405190190802E-3</v>
      </c>
      <c r="F27" s="3">
        <v>1.94299534008283E-3</v>
      </c>
      <c r="G27" s="3">
        <v>1.72202791465014E-3</v>
      </c>
      <c r="H27" s="3">
        <v>1.3983518776023701E-4</v>
      </c>
      <c r="I27" s="3">
        <v>0</v>
      </c>
      <c r="J27" s="3">
        <v>0</v>
      </c>
      <c r="K27">
        <v>0</v>
      </c>
      <c r="L27">
        <v>0</v>
      </c>
    </row>
    <row r="28" spans="2:12">
      <c r="B28" t="s">
        <v>25</v>
      </c>
      <c r="C28" s="3">
        <v>1.4969939879759499E-2</v>
      </c>
      <c r="D28" s="3">
        <v>1.4969939879759499E-2</v>
      </c>
      <c r="E28" s="3">
        <v>1.3972999768178399E-2</v>
      </c>
      <c r="F28" s="3">
        <v>1.3162801744387701E-2</v>
      </c>
      <c r="G28" s="3">
        <v>1.15630246401562E-2</v>
      </c>
      <c r="H28" s="3">
        <v>3.5217463352208902E-5</v>
      </c>
      <c r="I28" s="3">
        <v>0</v>
      </c>
      <c r="J28" s="3">
        <v>0</v>
      </c>
      <c r="K28">
        <v>0</v>
      </c>
      <c r="L28">
        <v>0</v>
      </c>
    </row>
    <row r="29" spans="2:12">
      <c r="B29" t="s">
        <v>26</v>
      </c>
      <c r="C29" s="3">
        <v>1.4969939879759499E-2</v>
      </c>
      <c r="D29" s="3">
        <v>1.18466621083152E-3</v>
      </c>
      <c r="E29" s="3">
        <v>1.14958418353863E-3</v>
      </c>
      <c r="F29" s="3">
        <v>9.5378179662454997E-4</v>
      </c>
      <c r="G29" s="3">
        <v>8.8499684919166196E-4</v>
      </c>
      <c r="H29" s="3">
        <v>9.4832745783335898E-6</v>
      </c>
      <c r="I29" s="3">
        <v>0</v>
      </c>
      <c r="J29" s="3">
        <v>0</v>
      </c>
      <c r="K29">
        <v>0</v>
      </c>
      <c r="L29">
        <v>0</v>
      </c>
    </row>
    <row r="30" spans="2:12">
      <c r="B30" t="s">
        <v>27</v>
      </c>
      <c r="C30" s="3">
        <v>1.4969939879759499E-2</v>
      </c>
      <c r="D30" s="3">
        <v>1.4969939879759499E-2</v>
      </c>
      <c r="E30" s="3">
        <v>1.4969939879759499E-2</v>
      </c>
      <c r="F30" s="3">
        <v>1.4969939879759499E-2</v>
      </c>
      <c r="G30" s="3">
        <v>1.4969939879759499E-2</v>
      </c>
      <c r="H30" s="3">
        <v>1.5401880165588801E-4</v>
      </c>
      <c r="I30" s="3">
        <v>0</v>
      </c>
      <c r="J30" s="3">
        <v>0</v>
      </c>
      <c r="K30">
        <v>0</v>
      </c>
      <c r="L30">
        <v>0</v>
      </c>
    </row>
    <row r="31" spans="2:12">
      <c r="B31" t="s">
        <v>28</v>
      </c>
      <c r="C31" s="3">
        <v>1.4969939879759499E-2</v>
      </c>
      <c r="D31" s="3">
        <v>3.0406642317664699E-3</v>
      </c>
      <c r="E31" s="3">
        <v>2.2099169152809601E-3</v>
      </c>
      <c r="F31" s="3">
        <v>1.8124261910990301E-3</v>
      </c>
      <c r="G31" s="3">
        <v>1.76124602094184E-3</v>
      </c>
      <c r="H31" s="3">
        <v>9.9788690871779596E-6</v>
      </c>
      <c r="I31" s="3">
        <v>7.5179026029301705E-7</v>
      </c>
      <c r="J31" s="3">
        <v>0</v>
      </c>
      <c r="K31">
        <v>0</v>
      </c>
      <c r="L31">
        <v>0</v>
      </c>
    </row>
    <row r="32" spans="2:12">
      <c r="B32" t="s">
        <v>29</v>
      </c>
      <c r="C32" s="3">
        <v>1.4969939879759499E-2</v>
      </c>
      <c r="D32" s="3">
        <v>2.9289844360133399E-3</v>
      </c>
      <c r="E32" s="3">
        <v>2.5103628891613898E-3</v>
      </c>
      <c r="F32" s="3">
        <v>2.0179970146878201E-3</v>
      </c>
      <c r="G32" s="3">
        <v>1.9845054943366499E-3</v>
      </c>
      <c r="H32" s="3">
        <v>8.5387869979129305E-5</v>
      </c>
      <c r="I32" s="3">
        <v>4.5493030447788301E-6</v>
      </c>
      <c r="J32" s="3">
        <v>0</v>
      </c>
      <c r="K32">
        <v>0</v>
      </c>
      <c r="L32">
        <v>0</v>
      </c>
    </row>
    <row r="33" spans="2:12">
      <c r="B33" t="s">
        <v>30</v>
      </c>
      <c r="C33" s="3">
        <v>1.4969939879759499E-2</v>
      </c>
      <c r="D33" s="3">
        <v>4.3195784911428801E-4</v>
      </c>
      <c r="E33" s="3">
        <v>3.1336717733568297E-4</v>
      </c>
      <c r="F33" s="3">
        <v>3.12742168720641E-4</v>
      </c>
      <c r="G33" s="3">
        <v>2.4754183396233403E-4</v>
      </c>
      <c r="H33" s="3">
        <v>1.9024191726922702E-5</v>
      </c>
      <c r="I33" s="3">
        <v>0</v>
      </c>
      <c r="J33" s="3">
        <v>0</v>
      </c>
      <c r="K33">
        <v>0</v>
      </c>
      <c r="L33">
        <v>0</v>
      </c>
    </row>
    <row r="34" spans="2:12">
      <c r="B34" t="s">
        <v>31</v>
      </c>
      <c r="C34" s="3">
        <v>1.4969939879759499E-2</v>
      </c>
      <c r="D34" s="3">
        <v>1.4969939879759499E-2</v>
      </c>
      <c r="E34" s="3">
        <v>1.4969939879759499E-2</v>
      </c>
      <c r="F34" s="3">
        <v>1.4969939879759499E-2</v>
      </c>
      <c r="G34" s="3">
        <v>1.4969939879759499E-2</v>
      </c>
      <c r="H34" s="3">
        <v>7.7101279608936298E-6</v>
      </c>
      <c r="I34" s="3">
        <v>0</v>
      </c>
      <c r="J34" s="3">
        <v>0</v>
      </c>
      <c r="K34">
        <v>0</v>
      </c>
      <c r="L34">
        <v>0</v>
      </c>
    </row>
    <row r="35" spans="2:12">
      <c r="B35" t="s">
        <v>32</v>
      </c>
      <c r="C35" s="3">
        <v>1.4969939879759499E-2</v>
      </c>
      <c r="D35" s="3">
        <v>1.4969939879759499E-2</v>
      </c>
      <c r="E35" s="3">
        <v>1.4969939879759499E-2</v>
      </c>
      <c r="F35" s="3">
        <v>1.4969939879759499E-2</v>
      </c>
      <c r="G35" s="3">
        <v>1.4969939879759499E-2</v>
      </c>
      <c r="H35" s="3">
        <v>3.3367377218551501E-5</v>
      </c>
      <c r="I35" s="3">
        <v>0</v>
      </c>
      <c r="J35" s="3">
        <v>0</v>
      </c>
      <c r="K35">
        <v>0</v>
      </c>
      <c r="L35">
        <v>0</v>
      </c>
    </row>
    <row r="36" spans="2:12">
      <c r="B36" t="s">
        <v>33</v>
      </c>
      <c r="C36" s="3">
        <v>1.4969939879759499E-2</v>
      </c>
      <c r="D36" s="3">
        <v>1.4969939879759499E-2</v>
      </c>
      <c r="E36" s="3">
        <v>1.4969939879759499E-2</v>
      </c>
      <c r="F36" s="3">
        <v>1.24358895423748E-2</v>
      </c>
      <c r="G36" s="3">
        <v>1.1946782133616499E-2</v>
      </c>
      <c r="H36" s="3">
        <v>5.3843204934571299E-5</v>
      </c>
      <c r="I36" s="3">
        <v>0</v>
      </c>
      <c r="J36" s="3">
        <v>0</v>
      </c>
      <c r="K36">
        <v>0</v>
      </c>
      <c r="L36">
        <v>0</v>
      </c>
    </row>
    <row r="37" spans="2:12">
      <c r="B37" t="s">
        <v>34</v>
      </c>
      <c r="C37" s="3">
        <v>1.4969939879759499E-2</v>
      </c>
      <c r="D37" s="3">
        <v>1.4969939879759499E-2</v>
      </c>
      <c r="E37" s="3">
        <v>1.4969939879759499E-2</v>
      </c>
      <c r="F37" s="3">
        <v>1.4969939879759499E-2</v>
      </c>
      <c r="G37" s="3">
        <v>1.4969939879759499E-2</v>
      </c>
      <c r="H37" s="3">
        <v>0</v>
      </c>
      <c r="I37" s="3">
        <v>0</v>
      </c>
      <c r="J37" s="3">
        <v>0</v>
      </c>
      <c r="K37">
        <v>0</v>
      </c>
      <c r="L37">
        <v>0</v>
      </c>
    </row>
    <row r="38" spans="2:12">
      <c r="B38" t="s">
        <v>35</v>
      </c>
      <c r="C38" s="3">
        <v>1.4969939879759499E-2</v>
      </c>
      <c r="D38" s="3">
        <v>4.3620166400501498E-3</v>
      </c>
      <c r="E38" s="3">
        <v>3.2830308352366101E-3</v>
      </c>
      <c r="F38" s="3">
        <v>2.9160072999866601E-3</v>
      </c>
      <c r="G38" s="3">
        <v>2.2832163630585101E-3</v>
      </c>
      <c r="H38" s="3">
        <v>5.6961783180577198E-8</v>
      </c>
      <c r="I38" s="3">
        <v>0</v>
      </c>
      <c r="J38" s="3">
        <v>0</v>
      </c>
      <c r="K38">
        <v>0</v>
      </c>
      <c r="L38">
        <v>0</v>
      </c>
    </row>
    <row r="39" spans="2:12">
      <c r="B39" t="s">
        <v>36</v>
      </c>
      <c r="C39" s="3">
        <v>1.4969939879759499E-2</v>
      </c>
      <c r="D39" s="3">
        <v>3.6438125958393598E-3</v>
      </c>
      <c r="E39" s="3">
        <v>2.92316513017167E-3</v>
      </c>
      <c r="F39" s="3">
        <v>2.5386938985066899E-3</v>
      </c>
      <c r="G39" s="3">
        <v>2.17579981880582E-3</v>
      </c>
      <c r="H39" s="3">
        <v>3.2885100941928902E-5</v>
      </c>
      <c r="I39" s="3">
        <v>0</v>
      </c>
      <c r="J39" s="3">
        <v>0</v>
      </c>
      <c r="K39">
        <v>0</v>
      </c>
      <c r="L39">
        <v>0</v>
      </c>
    </row>
    <row r="40" spans="2:12">
      <c r="B40" t="s">
        <v>37</v>
      </c>
      <c r="C40" s="3">
        <v>1.4969939879759499E-2</v>
      </c>
      <c r="D40" s="3">
        <v>1.4969939879759499E-2</v>
      </c>
      <c r="E40" s="3">
        <v>1.4969939879759499E-2</v>
      </c>
      <c r="F40" s="3">
        <v>1.4969939879759499E-2</v>
      </c>
      <c r="G40" s="3">
        <v>1.4969939879759499E-2</v>
      </c>
      <c r="H40" s="3">
        <v>1.02000146332041E-5</v>
      </c>
      <c r="I40" s="3">
        <v>0</v>
      </c>
      <c r="J40" s="3">
        <v>0</v>
      </c>
      <c r="K40">
        <v>0</v>
      </c>
      <c r="L40">
        <v>0</v>
      </c>
    </row>
    <row r="41" spans="2:12">
      <c r="B41" t="s">
        <v>38</v>
      </c>
      <c r="C41" s="3">
        <v>1.4969939879759499E-2</v>
      </c>
      <c r="D41" s="3">
        <v>1.4969939879759499E-2</v>
      </c>
      <c r="E41" s="3">
        <v>1.4969939879759499E-2</v>
      </c>
      <c r="F41" s="3">
        <v>1.4969939879759499E-2</v>
      </c>
      <c r="G41" s="3">
        <v>1.4969939879759499E-2</v>
      </c>
      <c r="H41" s="3">
        <v>0</v>
      </c>
      <c r="I41" s="3">
        <v>0</v>
      </c>
      <c r="J41" s="3">
        <v>0</v>
      </c>
      <c r="K41">
        <v>0</v>
      </c>
      <c r="L41">
        <v>0</v>
      </c>
    </row>
    <row r="42" spans="2:12">
      <c r="B42" t="s">
        <v>39</v>
      </c>
      <c r="C42" s="3">
        <v>1.4969939879759499E-2</v>
      </c>
      <c r="D42" s="3">
        <v>7.24139165427888E-3</v>
      </c>
      <c r="E42" s="3">
        <v>3.9167545868289697E-3</v>
      </c>
      <c r="F42" s="3">
        <v>3.48388671878659E-3</v>
      </c>
      <c r="G42" s="3">
        <v>3.1209290947016399E-3</v>
      </c>
      <c r="H42" s="3">
        <v>1.7257836540973001E-4</v>
      </c>
      <c r="I42" s="3">
        <v>0</v>
      </c>
      <c r="J42" s="3">
        <v>0</v>
      </c>
      <c r="K42">
        <v>0</v>
      </c>
      <c r="L42">
        <v>0</v>
      </c>
    </row>
    <row r="43" spans="2:12">
      <c r="B43" t="s">
        <v>40</v>
      </c>
      <c r="C43" s="3">
        <v>1.4969939879759499E-2</v>
      </c>
      <c r="D43" s="3">
        <v>9.7338360213668207E-3</v>
      </c>
      <c r="E43" s="3">
        <v>4.9449507332818103E-3</v>
      </c>
      <c r="F43" s="3">
        <v>4.3148143999397603E-3</v>
      </c>
      <c r="G43" s="3">
        <v>3.6771450642875802E-3</v>
      </c>
      <c r="H43" s="3">
        <v>1.1931763177858899E-5</v>
      </c>
      <c r="I43" s="3">
        <v>5.1058263932200799E-7</v>
      </c>
      <c r="J43" s="3">
        <v>0</v>
      </c>
      <c r="K43">
        <v>0</v>
      </c>
      <c r="L43">
        <v>0</v>
      </c>
    </row>
    <row r="44" spans="2:12">
      <c r="B44" t="s">
        <v>41</v>
      </c>
      <c r="C44" s="3">
        <v>1.4969939879759499E-2</v>
      </c>
      <c r="D44" s="3">
        <v>1.4969939879759499E-2</v>
      </c>
      <c r="E44" s="3">
        <v>1.4969939879759499E-2</v>
      </c>
      <c r="F44" s="3">
        <v>1.4969939879759499E-2</v>
      </c>
      <c r="G44" s="3">
        <v>1.4969939879759499E-2</v>
      </c>
      <c r="H44" s="3">
        <v>0</v>
      </c>
      <c r="I44" s="3">
        <v>0</v>
      </c>
      <c r="J44" s="3">
        <v>0</v>
      </c>
      <c r="K44">
        <v>0</v>
      </c>
      <c r="L44">
        <v>0</v>
      </c>
    </row>
    <row r="45" spans="2:12">
      <c r="B45" t="s">
        <v>42</v>
      </c>
      <c r="C45" s="3">
        <v>1.4969939879759499E-2</v>
      </c>
      <c r="D45" s="3">
        <v>1.4969939879759499E-2</v>
      </c>
      <c r="E45" s="3">
        <v>1.2345412716059399E-2</v>
      </c>
      <c r="F45" s="3">
        <v>1.20862216320172E-2</v>
      </c>
      <c r="G45" s="3">
        <v>1.1578902103007001E-2</v>
      </c>
      <c r="H45" s="3">
        <v>1.4939999517014999E-5</v>
      </c>
      <c r="I45" s="3">
        <v>0</v>
      </c>
      <c r="J45" s="3">
        <v>0</v>
      </c>
      <c r="K45">
        <v>0</v>
      </c>
      <c r="L45">
        <v>0</v>
      </c>
    </row>
    <row r="46" spans="2:12">
      <c r="B46" t="s">
        <v>43</v>
      </c>
      <c r="C46" s="3">
        <v>1.4969939879759499E-2</v>
      </c>
      <c r="D46" s="3">
        <v>1.4969939879759499E-2</v>
      </c>
      <c r="E46" s="3">
        <v>1.32943530074792E-2</v>
      </c>
      <c r="F46" s="3">
        <v>1.23610703985666E-2</v>
      </c>
      <c r="G46" s="3">
        <v>9.8482663342673495E-3</v>
      </c>
      <c r="H46" s="3">
        <v>1.4732466839988099E-4</v>
      </c>
      <c r="I46" s="3">
        <v>0</v>
      </c>
      <c r="J46" s="3">
        <v>0</v>
      </c>
      <c r="K46">
        <v>0</v>
      </c>
      <c r="L46">
        <v>0</v>
      </c>
    </row>
    <row r="47" spans="2:12">
      <c r="B47" t="s">
        <v>44</v>
      </c>
      <c r="C47" s="3">
        <v>1.4969939879759499E-2</v>
      </c>
      <c r="D47" s="3">
        <v>1.4969939879759499E-2</v>
      </c>
      <c r="E47" s="3">
        <v>1.4969939879759499E-2</v>
      </c>
      <c r="F47" s="3">
        <v>1.4969939879759499E-2</v>
      </c>
      <c r="G47" s="3">
        <v>1.3182828415389701E-2</v>
      </c>
      <c r="H47" s="3">
        <v>8.5602252868868505E-6</v>
      </c>
      <c r="I47" s="3">
        <v>0</v>
      </c>
      <c r="J47" s="3">
        <v>0</v>
      </c>
      <c r="K47">
        <v>0</v>
      </c>
      <c r="L47">
        <v>0</v>
      </c>
    </row>
    <row r="48" spans="2:12">
      <c r="B48" t="s">
        <v>45</v>
      </c>
      <c r="C48" s="3">
        <v>1.4969939879759499E-2</v>
      </c>
      <c r="D48" s="3">
        <v>7.9956308558083603E-4</v>
      </c>
      <c r="E48" s="3">
        <v>7.4872826786083501E-4</v>
      </c>
      <c r="F48" s="3">
        <v>6.7032908807137604E-4</v>
      </c>
      <c r="G48" s="3">
        <v>6.0235828560533105E-4</v>
      </c>
      <c r="H48" s="3">
        <v>7.4500908357720899E-6</v>
      </c>
      <c r="I48" s="3">
        <v>0</v>
      </c>
      <c r="J48" s="3">
        <v>0</v>
      </c>
      <c r="K48">
        <v>0</v>
      </c>
      <c r="L48">
        <v>0</v>
      </c>
    </row>
    <row r="49" spans="2:12">
      <c r="B49" t="s">
        <v>46</v>
      </c>
      <c r="C49" s="3">
        <v>1.4969939879759499E-2</v>
      </c>
      <c r="D49" s="3">
        <v>6.9224592111764302E-3</v>
      </c>
      <c r="E49" s="3">
        <v>3.3781707332625698E-3</v>
      </c>
      <c r="F49" s="3">
        <v>2.81003095318241E-3</v>
      </c>
      <c r="G49" s="3">
        <v>2.6311665716992698E-3</v>
      </c>
      <c r="H49" s="3">
        <v>0</v>
      </c>
      <c r="I49" s="3">
        <v>0</v>
      </c>
      <c r="J49" s="3">
        <v>0</v>
      </c>
      <c r="K49">
        <v>0</v>
      </c>
      <c r="L49">
        <v>0</v>
      </c>
    </row>
    <row r="50" spans="2:12">
      <c r="B50" t="s">
        <v>47</v>
      </c>
      <c r="C50" s="3">
        <v>1.4969939879759499E-2</v>
      </c>
      <c r="D50" s="3">
        <v>1.4969939879759499E-2</v>
      </c>
      <c r="E50" s="3">
        <v>1.4969939879759499E-2</v>
      </c>
      <c r="F50" s="3">
        <v>1.4969939879759499E-2</v>
      </c>
      <c r="G50" s="3">
        <v>1.4969939879759499E-2</v>
      </c>
      <c r="H50" s="3">
        <v>4.9616896774770898E-5</v>
      </c>
      <c r="I50" s="3">
        <v>0</v>
      </c>
      <c r="J50" s="3">
        <v>0</v>
      </c>
      <c r="K50">
        <v>0</v>
      </c>
      <c r="L50">
        <v>0</v>
      </c>
    </row>
    <row r="51" spans="2:12">
      <c r="B51" t="s">
        <v>48</v>
      </c>
      <c r="C51" s="3">
        <v>1.4969939879759499E-2</v>
      </c>
      <c r="D51" s="3">
        <v>5.9149140197854297E-3</v>
      </c>
      <c r="E51" s="3">
        <v>5.7419490150119896E-3</v>
      </c>
      <c r="F51" s="3">
        <v>5.20362771946546E-3</v>
      </c>
      <c r="G51" s="3">
        <v>4.9354477432192404E-3</v>
      </c>
      <c r="H51" s="3">
        <v>1.11517186597057E-5</v>
      </c>
      <c r="I51" s="3">
        <v>0</v>
      </c>
      <c r="J51" s="3">
        <v>0</v>
      </c>
      <c r="K51">
        <v>0</v>
      </c>
      <c r="L51">
        <v>0</v>
      </c>
    </row>
    <row r="52" spans="2:12">
      <c r="B52" t="s">
        <v>49</v>
      </c>
      <c r="C52" s="3">
        <v>1.4969939879759499E-2</v>
      </c>
      <c r="D52" s="3">
        <v>6.9920287882616096E-3</v>
      </c>
      <c r="E52" s="3">
        <v>5.8465470694825496E-3</v>
      </c>
      <c r="F52" s="3">
        <v>5.6325321776759399E-3</v>
      </c>
      <c r="G52" s="3">
        <v>5.5817160092041501E-3</v>
      </c>
      <c r="H52" s="3">
        <v>1.1975967104842701E-4</v>
      </c>
      <c r="I52" s="3">
        <v>0</v>
      </c>
      <c r="J52" s="3">
        <v>0</v>
      </c>
      <c r="K52">
        <v>0</v>
      </c>
      <c r="L52">
        <v>0</v>
      </c>
    </row>
    <row r="53" spans="2:12">
      <c r="B53" t="s">
        <v>50</v>
      </c>
      <c r="C53" s="3">
        <v>1.4969939879759499E-2</v>
      </c>
      <c r="D53" s="3">
        <v>1.38019971258296E-3</v>
      </c>
      <c r="E53" s="3">
        <v>7.0932305393621301E-4</v>
      </c>
      <c r="F53" s="3">
        <v>6.8808728369956795E-4</v>
      </c>
      <c r="G53" s="3">
        <v>5.9765819721595997E-4</v>
      </c>
      <c r="H53" s="3">
        <v>8.4688440564048404E-5</v>
      </c>
      <c r="I53" s="3">
        <v>2.5979572283085798E-6</v>
      </c>
      <c r="J53" s="3">
        <v>0</v>
      </c>
      <c r="K53">
        <v>0</v>
      </c>
      <c r="L53">
        <v>0</v>
      </c>
    </row>
    <row r="54" spans="2:12">
      <c r="B54" t="s">
        <v>51</v>
      </c>
      <c r="C54" s="3">
        <v>1.4969939879759499E-2</v>
      </c>
      <c r="D54" s="3">
        <v>1.4969939879759499E-2</v>
      </c>
      <c r="E54" s="3">
        <v>1.4969939879759499E-2</v>
      </c>
      <c r="F54" s="3">
        <v>1.4969939879759499E-2</v>
      </c>
      <c r="G54" s="3">
        <v>1.4616562710072299E-2</v>
      </c>
      <c r="H54" s="3">
        <v>2.0870246238081899E-7</v>
      </c>
      <c r="I54" s="3">
        <v>0</v>
      </c>
      <c r="J54" s="3">
        <v>0</v>
      </c>
      <c r="K54">
        <v>0</v>
      </c>
      <c r="L54">
        <v>0</v>
      </c>
    </row>
    <row r="55" spans="2:12">
      <c r="B55" t="s">
        <v>52</v>
      </c>
      <c r="C55" s="3">
        <v>1.4969939879759499E-2</v>
      </c>
      <c r="D55" s="3">
        <v>1.4969939879759499E-2</v>
      </c>
      <c r="E55" s="3">
        <v>1.4969939879759499E-2</v>
      </c>
      <c r="F55" s="3">
        <v>1.4969939879759499E-2</v>
      </c>
      <c r="G55" s="3">
        <v>1.4969939879759499E-2</v>
      </c>
      <c r="H55" s="3">
        <v>0</v>
      </c>
      <c r="I55" s="3">
        <v>0</v>
      </c>
      <c r="J55" s="3">
        <v>0</v>
      </c>
      <c r="K55">
        <v>0</v>
      </c>
      <c r="L55">
        <v>0</v>
      </c>
    </row>
    <row r="56" spans="2:12">
      <c r="B56" t="s">
        <v>53</v>
      </c>
      <c r="C56" s="3">
        <v>1.4969939879759499E-2</v>
      </c>
      <c r="D56" s="3">
        <v>1.4969939879759499E-2</v>
      </c>
      <c r="E56" s="3">
        <v>1.4969939879759499E-2</v>
      </c>
      <c r="F56" s="3">
        <v>1.4969939879759499E-2</v>
      </c>
      <c r="G56" s="3">
        <v>1.4969939879759499E-2</v>
      </c>
      <c r="H56" s="3">
        <v>1.5655900401262201E-5</v>
      </c>
      <c r="I56" s="3">
        <v>0</v>
      </c>
      <c r="J56" s="3">
        <v>0</v>
      </c>
      <c r="K56">
        <v>0</v>
      </c>
      <c r="L56">
        <v>0</v>
      </c>
    </row>
    <row r="57" spans="2:12">
      <c r="B57" t="s">
        <v>54</v>
      </c>
      <c r="C57" s="3">
        <v>1.4969939879759499E-2</v>
      </c>
      <c r="D57" s="3">
        <v>1.9404373070606E-4</v>
      </c>
      <c r="E57" s="3">
        <v>1.5611795909290199E-4</v>
      </c>
      <c r="F57" s="3">
        <v>1.5028026115146599E-4</v>
      </c>
      <c r="G57" s="3">
        <v>1.49406800943056E-4</v>
      </c>
      <c r="H57" s="3">
        <v>1.47464871053466E-5</v>
      </c>
      <c r="I57" s="3">
        <v>3.15339652911117E-7</v>
      </c>
      <c r="J57" s="3">
        <v>0</v>
      </c>
      <c r="K57">
        <v>0</v>
      </c>
      <c r="L57">
        <v>0</v>
      </c>
    </row>
    <row r="58" spans="2:12">
      <c r="B58" t="s">
        <v>55</v>
      </c>
      <c r="C58" s="3">
        <v>1.4969939879759499E-2</v>
      </c>
      <c r="D58" s="3">
        <v>1.4969939879759499E-2</v>
      </c>
      <c r="E58" s="3">
        <v>1.4969939879759499E-2</v>
      </c>
      <c r="F58" s="3">
        <v>1.4969939879759499E-2</v>
      </c>
      <c r="G58" s="3">
        <v>1.4969939879759499E-2</v>
      </c>
      <c r="H58" s="3">
        <v>0</v>
      </c>
      <c r="I58" s="3">
        <v>0</v>
      </c>
      <c r="J58" s="3">
        <v>0</v>
      </c>
      <c r="K58">
        <v>0</v>
      </c>
      <c r="L58">
        <v>0</v>
      </c>
    </row>
    <row r="59" spans="2:12">
      <c r="B59" t="s">
        <v>56</v>
      </c>
      <c r="C59" s="3">
        <v>1.4969939879759499E-2</v>
      </c>
      <c r="D59" s="3">
        <v>1.4969939879759499E-2</v>
      </c>
      <c r="E59" s="3">
        <v>1.4969939879759499E-2</v>
      </c>
      <c r="F59" s="3">
        <v>1.4969939879759499E-2</v>
      </c>
      <c r="G59" s="3">
        <v>1.4969939879759499E-2</v>
      </c>
      <c r="H59" s="3">
        <v>1.49636744547889E-4</v>
      </c>
      <c r="I59" s="3">
        <v>0</v>
      </c>
      <c r="J59" s="3">
        <v>0</v>
      </c>
      <c r="K59">
        <v>0</v>
      </c>
      <c r="L59">
        <v>0</v>
      </c>
    </row>
    <row r="60" spans="2:12">
      <c r="B60" t="s">
        <v>57</v>
      </c>
      <c r="C60" s="3">
        <v>1.4969939879759499E-2</v>
      </c>
      <c r="D60" s="3">
        <v>2.0010851425744298E-3</v>
      </c>
      <c r="E60" s="3">
        <v>1.9211157860578199E-3</v>
      </c>
      <c r="F60" s="3">
        <v>1.4261727079110001E-3</v>
      </c>
      <c r="G60" s="3">
        <v>1.26823672696498E-3</v>
      </c>
      <c r="H60" s="3">
        <v>2.8024800752418598E-7</v>
      </c>
      <c r="I60" s="3">
        <v>0</v>
      </c>
      <c r="J60" s="3">
        <v>0</v>
      </c>
      <c r="K60">
        <v>0</v>
      </c>
      <c r="L60">
        <v>0</v>
      </c>
    </row>
    <row r="61" spans="2:12">
      <c r="B61" t="s">
        <v>58</v>
      </c>
      <c r="C61" s="3">
        <v>1.4969939879759499E-2</v>
      </c>
      <c r="D61" s="3">
        <v>8.5090878069601795E-3</v>
      </c>
      <c r="E61" s="3">
        <v>8.4685459572290001E-3</v>
      </c>
      <c r="F61" s="3">
        <v>7.9560326632714708E-3</v>
      </c>
      <c r="G61" s="3">
        <v>7.7525306895860902E-3</v>
      </c>
      <c r="H61" s="3">
        <v>1.3580762965387E-4</v>
      </c>
      <c r="I61" s="3">
        <v>2.9080622505651E-5</v>
      </c>
      <c r="J61" s="3">
        <v>0</v>
      </c>
      <c r="K61">
        <v>0</v>
      </c>
      <c r="L61">
        <v>0</v>
      </c>
    </row>
    <row r="62" spans="2:12">
      <c r="B62" t="s">
        <v>59</v>
      </c>
      <c r="C62" s="3">
        <v>1.4969939879759499E-2</v>
      </c>
      <c r="D62" s="3">
        <v>1.48058935780976E-2</v>
      </c>
      <c r="E62" s="3">
        <v>9.8373825728596404E-3</v>
      </c>
      <c r="F62" s="3">
        <v>8.0201703182499699E-3</v>
      </c>
      <c r="G62" s="3">
        <v>6.1724925985001504E-3</v>
      </c>
      <c r="H62" s="3">
        <v>0</v>
      </c>
      <c r="I62" s="3">
        <v>0</v>
      </c>
      <c r="J62" s="3">
        <v>0</v>
      </c>
      <c r="K62">
        <v>0</v>
      </c>
      <c r="L62">
        <v>0</v>
      </c>
    </row>
    <row r="63" spans="2:12">
      <c r="B63" t="s">
        <v>60</v>
      </c>
      <c r="C63" s="3">
        <v>1.4969939879759499E-2</v>
      </c>
      <c r="D63" s="3">
        <v>1.7686185846854999E-3</v>
      </c>
      <c r="E63" s="3">
        <v>1.54245370060553E-3</v>
      </c>
      <c r="F63" s="3">
        <v>1.4830657896526399E-3</v>
      </c>
      <c r="G63" s="3">
        <v>1.45922024495109E-3</v>
      </c>
      <c r="H63" s="3">
        <v>1.21385680551028E-4</v>
      </c>
      <c r="I63" s="3">
        <v>2.1387536325872701E-5</v>
      </c>
      <c r="J63" s="3">
        <v>0</v>
      </c>
      <c r="K63">
        <v>0</v>
      </c>
      <c r="L63">
        <v>0</v>
      </c>
    </row>
    <row r="64" spans="2:12">
      <c r="B64" t="s">
        <v>61</v>
      </c>
      <c r="C64" s="3">
        <v>1.4969939879759499E-2</v>
      </c>
      <c r="D64" s="3">
        <v>3.4836749640566799E-3</v>
      </c>
      <c r="E64" s="3">
        <v>2.1599831847111798E-3</v>
      </c>
      <c r="F64" s="3">
        <v>1.71781680894937E-3</v>
      </c>
      <c r="G64" s="3">
        <v>1.5638727089015501E-3</v>
      </c>
      <c r="H64" s="3">
        <v>4.20344427662171E-5</v>
      </c>
      <c r="I64" s="3">
        <v>0</v>
      </c>
      <c r="J64" s="3">
        <v>0</v>
      </c>
      <c r="K64">
        <v>0</v>
      </c>
      <c r="L64">
        <v>0</v>
      </c>
    </row>
    <row r="65" spans="2:12">
      <c r="B65" t="s">
        <v>62</v>
      </c>
      <c r="C65" s="3">
        <v>1.4969939879759499E-2</v>
      </c>
      <c r="D65" s="3">
        <v>5.6455208774432901E-3</v>
      </c>
      <c r="E65" s="3">
        <v>2.7795622026597399E-3</v>
      </c>
      <c r="F65" s="3">
        <v>2.49410696121011E-3</v>
      </c>
      <c r="G65" s="3">
        <v>2.2672284805835999E-3</v>
      </c>
      <c r="H65" s="3">
        <v>2.9040460183704699E-8</v>
      </c>
      <c r="I65" s="3">
        <v>0</v>
      </c>
      <c r="J65" s="3">
        <v>0</v>
      </c>
      <c r="K65">
        <v>0</v>
      </c>
      <c r="L65">
        <v>0</v>
      </c>
    </row>
    <row r="66" spans="2:12">
      <c r="B66" t="s">
        <v>63</v>
      </c>
      <c r="C66" s="3">
        <v>1.4969939879759499E-2</v>
      </c>
      <c r="D66" s="3">
        <v>1.4969939879759499E-2</v>
      </c>
      <c r="E66" s="3">
        <v>1.4969939879759499E-2</v>
      </c>
      <c r="F66" s="3">
        <v>1.4969939879759499E-2</v>
      </c>
      <c r="G66" s="3">
        <v>1.4969939879759499E-2</v>
      </c>
      <c r="H66" s="3">
        <v>2.9765795305083102E-4</v>
      </c>
      <c r="I66" s="3">
        <v>0</v>
      </c>
      <c r="J66" s="3">
        <v>0</v>
      </c>
      <c r="K66">
        <v>0</v>
      </c>
      <c r="L66">
        <v>0</v>
      </c>
    </row>
    <row r="67" spans="2:12">
      <c r="B67" t="s">
        <v>64</v>
      </c>
      <c r="C67" s="3">
        <v>1.4969939879759499E-2</v>
      </c>
      <c r="D67" s="3">
        <v>9.7885809376440595E-3</v>
      </c>
      <c r="E67" s="3">
        <v>9.0869469766547695E-3</v>
      </c>
      <c r="F67" s="3">
        <v>7.5967795947819499E-3</v>
      </c>
      <c r="G67" s="3">
        <v>6.4417043377732203E-3</v>
      </c>
      <c r="H67" s="3">
        <v>7.5758953089865102E-5</v>
      </c>
      <c r="I67" s="3">
        <v>3.6830384955047801E-6</v>
      </c>
      <c r="J67" s="3">
        <v>0</v>
      </c>
      <c r="K67">
        <v>0</v>
      </c>
      <c r="L67">
        <v>0</v>
      </c>
    </row>
    <row r="68" spans="2:12">
      <c r="B68" t="s">
        <v>65</v>
      </c>
      <c r="C68" s="3">
        <v>1.4969939879759499E-2</v>
      </c>
      <c r="D68" s="3">
        <v>1.13479416994625E-2</v>
      </c>
      <c r="E68" s="3">
        <v>1.1207176564948001E-2</v>
      </c>
      <c r="F68" s="3">
        <v>1.0640248884841001E-2</v>
      </c>
      <c r="G68" s="3">
        <v>9.95849716068576E-3</v>
      </c>
      <c r="H68" s="3">
        <v>7.2653051572418195E-5</v>
      </c>
      <c r="I68" s="3">
        <v>1.6697138987761898E-5</v>
      </c>
      <c r="J68" s="3">
        <v>1.06198613732176E-5</v>
      </c>
      <c r="K68">
        <v>0</v>
      </c>
      <c r="L68">
        <v>0</v>
      </c>
    </row>
    <row r="69" spans="2:12">
      <c r="B69" t="s">
        <v>66</v>
      </c>
      <c r="C69" s="3">
        <v>1.4969939879759499E-2</v>
      </c>
      <c r="D69" s="3">
        <v>3.0597934385417302E-3</v>
      </c>
      <c r="E69" s="3">
        <v>2.3145778456422198E-3</v>
      </c>
      <c r="F69" s="3">
        <v>2.2199943255743798E-3</v>
      </c>
      <c r="G69" s="3">
        <v>2.1987136869411499E-3</v>
      </c>
      <c r="H69" s="3">
        <v>0</v>
      </c>
      <c r="I69" s="3">
        <v>0</v>
      </c>
      <c r="J69" s="3">
        <v>0</v>
      </c>
      <c r="K69">
        <v>0</v>
      </c>
      <c r="L69">
        <v>0</v>
      </c>
    </row>
    <row r="70" spans="2:12">
      <c r="B70" t="s">
        <v>67</v>
      </c>
      <c r="C70" s="3">
        <v>1.4969939879759499E-2</v>
      </c>
      <c r="D70" s="3">
        <v>1.3173413698233201E-2</v>
      </c>
      <c r="E70" s="3">
        <v>6.3907744997520098E-3</v>
      </c>
      <c r="F70" s="3">
        <v>5.9929729680497004E-3</v>
      </c>
      <c r="G70" s="3">
        <v>4.5827693583448802E-3</v>
      </c>
      <c r="H70" s="3">
        <v>1.19117112335139E-6</v>
      </c>
      <c r="I70" s="3">
        <v>0</v>
      </c>
      <c r="J70" s="3">
        <v>0</v>
      </c>
      <c r="K70">
        <v>0</v>
      </c>
      <c r="L70">
        <v>0</v>
      </c>
    </row>
    <row r="71" spans="2:12">
      <c r="B71" t="s">
        <v>68</v>
      </c>
      <c r="C71" s="3">
        <v>1.4969939879759499E-2</v>
      </c>
      <c r="D71" s="3">
        <v>1.08035899914182E-2</v>
      </c>
      <c r="E71" s="3">
        <v>1.0409450456012499E-2</v>
      </c>
      <c r="F71" s="3">
        <v>9.1315096252826203E-3</v>
      </c>
      <c r="G71" s="3">
        <v>8.2023346940556293E-3</v>
      </c>
      <c r="H71" s="3">
        <v>7.2802621994467499E-5</v>
      </c>
      <c r="I71" s="3">
        <v>0</v>
      </c>
      <c r="J71" s="3">
        <v>0</v>
      </c>
      <c r="K71">
        <v>0</v>
      </c>
      <c r="L71">
        <v>0</v>
      </c>
    </row>
    <row r="72" spans="2:12">
      <c r="B72" t="s">
        <v>69</v>
      </c>
      <c r="C72" s="3">
        <v>1.4969939879759499E-2</v>
      </c>
      <c r="D72" s="3">
        <v>4.3283677759462097E-3</v>
      </c>
      <c r="E72" s="3">
        <v>3.61554051655148E-3</v>
      </c>
      <c r="F72" s="3">
        <v>2.9106804339037E-3</v>
      </c>
      <c r="G72" s="3">
        <v>2.2597204866346698E-3</v>
      </c>
      <c r="H72" s="3">
        <v>1.8141909870127502E-5</v>
      </c>
      <c r="I72" s="3">
        <v>0</v>
      </c>
      <c r="J72" s="3">
        <v>0</v>
      </c>
      <c r="K72">
        <v>0</v>
      </c>
      <c r="L72">
        <v>0</v>
      </c>
    </row>
    <row r="73" spans="2:12">
      <c r="B73" t="s">
        <v>70</v>
      </c>
      <c r="C73" s="3">
        <v>1.4969939879759499E-2</v>
      </c>
      <c r="D73" s="3">
        <v>1.4969939879759499E-2</v>
      </c>
      <c r="E73" s="3">
        <v>1.0628135699905601E-2</v>
      </c>
      <c r="F73" s="3">
        <v>1.0037000066247199E-2</v>
      </c>
      <c r="G73" s="3">
        <v>9.2216739539171099E-3</v>
      </c>
      <c r="H73" s="3">
        <v>0</v>
      </c>
      <c r="I73" s="3">
        <v>0</v>
      </c>
      <c r="J73" s="3">
        <v>0</v>
      </c>
      <c r="K73">
        <v>0</v>
      </c>
      <c r="L73">
        <v>0</v>
      </c>
    </row>
    <row r="74" spans="2:12">
      <c r="B74" t="s">
        <v>71</v>
      </c>
      <c r="C74" s="3">
        <v>1.4969939879759499E-2</v>
      </c>
      <c r="D74" s="3">
        <v>1.0287262064762199E-2</v>
      </c>
      <c r="E74" s="3">
        <v>9.6608002510426196E-3</v>
      </c>
      <c r="F74" s="3">
        <v>4.7834290674633904E-3</v>
      </c>
      <c r="G74" s="3">
        <v>3.4784172186636E-3</v>
      </c>
      <c r="H74" s="3">
        <v>1.1405307338854399E-4</v>
      </c>
      <c r="I74" s="3">
        <v>0</v>
      </c>
      <c r="J74" s="3">
        <v>0</v>
      </c>
      <c r="K74">
        <v>0</v>
      </c>
      <c r="L74">
        <v>0</v>
      </c>
    </row>
    <row r="75" spans="2:12">
      <c r="B75" t="s">
        <v>72</v>
      </c>
      <c r="C75" s="3">
        <v>1.4969939879759499E-2</v>
      </c>
      <c r="D75" s="3">
        <v>1.6377892372442301E-3</v>
      </c>
      <c r="E75" s="3">
        <v>9.1632975155306903E-4</v>
      </c>
      <c r="F75" s="3">
        <v>8.6655488231929896E-4</v>
      </c>
      <c r="G75" s="3">
        <v>8.0791667654133098E-4</v>
      </c>
      <c r="H75" s="3">
        <v>1.5277345667174601E-5</v>
      </c>
      <c r="I75" s="3">
        <v>0</v>
      </c>
      <c r="J75" s="3">
        <v>0</v>
      </c>
      <c r="K75">
        <v>0</v>
      </c>
      <c r="L75">
        <v>0</v>
      </c>
    </row>
    <row r="76" spans="2:12">
      <c r="B76" t="s">
        <v>73</v>
      </c>
      <c r="C76" s="3">
        <v>1.4969939879759499E-2</v>
      </c>
      <c r="D76" s="3">
        <v>1.2333100078163401E-2</v>
      </c>
      <c r="E76" s="3">
        <v>1.1233053176520199E-2</v>
      </c>
      <c r="F76" s="3">
        <v>1.0667097248596E-2</v>
      </c>
      <c r="G76" s="3">
        <v>8.9169619957291703E-3</v>
      </c>
      <c r="H76" s="3">
        <v>8.1901964909089099E-5</v>
      </c>
      <c r="I76" s="3">
        <v>0</v>
      </c>
      <c r="J76" s="3">
        <v>0</v>
      </c>
      <c r="K76">
        <v>0</v>
      </c>
      <c r="L76">
        <v>0</v>
      </c>
    </row>
    <row r="77" spans="2:12">
      <c r="B77" t="s">
        <v>74</v>
      </c>
      <c r="C77" s="3">
        <v>1.4969939879759499E-2</v>
      </c>
      <c r="D77" s="3">
        <v>5.7709025438959496E-3</v>
      </c>
      <c r="E77" s="3">
        <v>2.9488325369164499E-3</v>
      </c>
      <c r="F77" s="3">
        <v>2.5001539352617701E-3</v>
      </c>
      <c r="G77" s="3">
        <v>2.45482256939623E-3</v>
      </c>
      <c r="H77" s="3">
        <v>7.3180748216454194E-5</v>
      </c>
      <c r="I77" s="3">
        <v>0</v>
      </c>
      <c r="J77" s="3">
        <v>0</v>
      </c>
      <c r="K77">
        <v>0</v>
      </c>
      <c r="L77">
        <v>0</v>
      </c>
    </row>
    <row r="78" spans="2:12">
      <c r="B78" t="s">
        <v>75</v>
      </c>
      <c r="C78" s="3">
        <v>1.4969939879759499E-2</v>
      </c>
      <c r="D78" s="3">
        <v>7.3795302830911699E-3</v>
      </c>
      <c r="E78" s="3">
        <v>6.4879954378039102E-3</v>
      </c>
      <c r="F78" s="3">
        <v>4.7935493380845996E-3</v>
      </c>
      <c r="G78" s="3">
        <v>4.5197283691062297E-3</v>
      </c>
      <c r="H78" s="3">
        <v>9.4156469138805004E-6</v>
      </c>
      <c r="I78" s="3">
        <v>0</v>
      </c>
      <c r="J78" s="3">
        <v>0</v>
      </c>
      <c r="K78">
        <v>0</v>
      </c>
      <c r="L78">
        <v>0</v>
      </c>
    </row>
    <row r="79" spans="2:12">
      <c r="B79" t="s">
        <v>76</v>
      </c>
      <c r="C79" s="3">
        <v>1.4969939879759499E-2</v>
      </c>
      <c r="D79" s="3">
        <v>7.22352377902545E-3</v>
      </c>
      <c r="E79" s="3">
        <v>4.2028662036852297E-3</v>
      </c>
      <c r="F79" s="3">
        <v>3.2594390403663802E-3</v>
      </c>
      <c r="G79" s="3">
        <v>3.1019121438912501E-3</v>
      </c>
      <c r="H79" s="3">
        <v>4.3462787709181397E-6</v>
      </c>
      <c r="I79" s="3">
        <v>0</v>
      </c>
      <c r="J79" s="3">
        <v>0</v>
      </c>
      <c r="K79">
        <v>0</v>
      </c>
      <c r="L79">
        <v>0</v>
      </c>
    </row>
    <row r="80" spans="2:12">
      <c r="B80" t="s">
        <v>77</v>
      </c>
      <c r="C80" s="3">
        <v>1.4969939879759499E-2</v>
      </c>
      <c r="D80" s="3">
        <v>5.6371162974407198E-3</v>
      </c>
      <c r="E80" s="3">
        <v>3.6486314195948899E-3</v>
      </c>
      <c r="F80" s="3">
        <v>3.0217791426106499E-3</v>
      </c>
      <c r="G80" s="3">
        <v>2.97303929258685E-3</v>
      </c>
      <c r="H80" s="3">
        <v>6.0661420578209497E-8</v>
      </c>
      <c r="I80" s="3">
        <v>0</v>
      </c>
      <c r="J80" s="3">
        <v>0</v>
      </c>
      <c r="K80">
        <v>0</v>
      </c>
      <c r="L80">
        <v>0</v>
      </c>
    </row>
    <row r="81" spans="2:12">
      <c r="B81" t="s">
        <v>78</v>
      </c>
      <c r="C81" s="3">
        <v>1.4969939879759499E-2</v>
      </c>
      <c r="D81" s="3">
        <v>1.4969939879759499E-2</v>
      </c>
      <c r="E81" s="3">
        <v>1.17479723008217E-2</v>
      </c>
      <c r="F81" s="3">
        <v>1.10545334922054E-2</v>
      </c>
      <c r="G81" s="3">
        <v>8.9601171075543093E-3</v>
      </c>
      <c r="H81" s="3">
        <v>1.72655363336111E-4</v>
      </c>
      <c r="I81" s="3">
        <v>7.9835985126287007E-6</v>
      </c>
      <c r="J81" s="3">
        <v>0</v>
      </c>
      <c r="K81">
        <v>0</v>
      </c>
      <c r="L81">
        <v>0</v>
      </c>
    </row>
    <row r="82" spans="2:12">
      <c r="B82" t="s">
        <v>79</v>
      </c>
      <c r="C82" s="3">
        <v>1.4969939879759499E-2</v>
      </c>
      <c r="D82" s="3">
        <v>1.4969939879759499E-2</v>
      </c>
      <c r="E82" s="3">
        <v>1.4969939879759499E-2</v>
      </c>
      <c r="F82" s="3">
        <v>1.4969939879759499E-2</v>
      </c>
      <c r="G82" s="3">
        <v>1.4969939879759499E-2</v>
      </c>
      <c r="H82" s="3">
        <v>1.04745484190222E-4</v>
      </c>
      <c r="I82" s="3">
        <v>1.4137176495545801E-5</v>
      </c>
      <c r="J82" s="3">
        <v>0</v>
      </c>
      <c r="K82">
        <v>0</v>
      </c>
      <c r="L82">
        <v>0</v>
      </c>
    </row>
    <row r="83" spans="2:12">
      <c r="B83" t="s">
        <v>80</v>
      </c>
      <c r="C83" s="3">
        <v>1.4969939879759499E-2</v>
      </c>
      <c r="D83" s="3">
        <v>8.1602014568800396E-3</v>
      </c>
      <c r="E83" s="3">
        <v>3.76404327172483E-3</v>
      </c>
      <c r="F83" s="3">
        <v>3.4739089269324999E-3</v>
      </c>
      <c r="G83" s="3">
        <v>3.2247898114739402E-3</v>
      </c>
      <c r="H83" s="3">
        <v>1.6443530446284E-4</v>
      </c>
      <c r="I83" s="3">
        <v>0</v>
      </c>
      <c r="J83" s="3">
        <v>0</v>
      </c>
      <c r="K83">
        <v>0</v>
      </c>
      <c r="L83">
        <v>0</v>
      </c>
    </row>
    <row r="84" spans="2:12">
      <c r="B84" t="s">
        <v>81</v>
      </c>
      <c r="C84" s="3">
        <v>1.4969939879759499E-2</v>
      </c>
      <c r="D84" s="3">
        <v>1.4969939879759499E-2</v>
      </c>
      <c r="E84" s="3">
        <v>1.4969939879759499E-2</v>
      </c>
      <c r="F84" s="3">
        <v>1.4969939879759499E-2</v>
      </c>
      <c r="G84" s="3">
        <v>1.4969939879759499E-2</v>
      </c>
      <c r="H84" s="3">
        <v>0</v>
      </c>
      <c r="I84" s="3">
        <v>0</v>
      </c>
      <c r="J84" s="3">
        <v>0</v>
      </c>
      <c r="K84">
        <v>0</v>
      </c>
      <c r="L84">
        <v>0</v>
      </c>
    </row>
    <row r="85" spans="2:12">
      <c r="B85" t="s">
        <v>82</v>
      </c>
      <c r="C85" s="3">
        <v>1.4969939879759499E-2</v>
      </c>
      <c r="D85" s="3">
        <v>1.4969939879759499E-2</v>
      </c>
      <c r="E85" s="3">
        <v>8.7181091864144706E-3</v>
      </c>
      <c r="F85" s="3">
        <v>7.3950886147421098E-3</v>
      </c>
      <c r="G85" s="3">
        <v>6.7348997923488097E-3</v>
      </c>
      <c r="H85" s="3">
        <v>1.59406455944306E-4</v>
      </c>
      <c r="I85" s="3">
        <v>1.7599919779306899E-5</v>
      </c>
      <c r="J85" s="3">
        <v>9.8995492183856506E-7</v>
      </c>
      <c r="K85">
        <v>0</v>
      </c>
      <c r="L85">
        <v>0</v>
      </c>
    </row>
    <row r="86" spans="2:12">
      <c r="B86" t="s">
        <v>83</v>
      </c>
      <c r="C86" s="3">
        <v>1.4969939879759499E-2</v>
      </c>
      <c r="D86" s="3">
        <v>2.3783474942369398E-3</v>
      </c>
      <c r="E86" s="3">
        <v>1.99856016645392E-3</v>
      </c>
      <c r="F86" s="3">
        <v>1.82490468318977E-3</v>
      </c>
      <c r="G86" s="3">
        <v>1.61563780798941E-3</v>
      </c>
      <c r="H86" s="3">
        <v>1.8610718060930899E-5</v>
      </c>
      <c r="I86" s="3">
        <v>0</v>
      </c>
      <c r="J86" s="3">
        <v>0</v>
      </c>
      <c r="K86">
        <v>0</v>
      </c>
      <c r="L86">
        <v>0</v>
      </c>
    </row>
    <row r="87" spans="2:12">
      <c r="B87" t="s">
        <v>84</v>
      </c>
      <c r="C87" s="3">
        <v>1.4969939879759499E-2</v>
      </c>
      <c r="D87" s="3">
        <v>3.7157244211921399E-3</v>
      </c>
      <c r="E87" s="3">
        <v>2.8663793970096899E-3</v>
      </c>
      <c r="F87" s="3">
        <v>1.73141619269726E-3</v>
      </c>
      <c r="G87" s="3">
        <v>1.4398748087721899E-3</v>
      </c>
      <c r="H87" s="3">
        <v>7.5833421413363401E-9</v>
      </c>
      <c r="I87" s="3">
        <v>0</v>
      </c>
      <c r="J87" s="3">
        <v>0</v>
      </c>
      <c r="K87">
        <v>0</v>
      </c>
      <c r="L87">
        <v>0</v>
      </c>
    </row>
    <row r="88" spans="2:12">
      <c r="B88" t="s">
        <v>85</v>
      </c>
      <c r="C88" s="3">
        <v>1.4969939879759499E-2</v>
      </c>
      <c r="D88" s="3">
        <v>5.2320377642332801E-3</v>
      </c>
      <c r="E88" s="3">
        <v>4.3494977692224704E-3</v>
      </c>
      <c r="F88" s="3">
        <v>3.6597709675958898E-3</v>
      </c>
      <c r="G88" s="3">
        <v>3.1137167651531998E-3</v>
      </c>
      <c r="H88" s="3">
        <v>3.1422690936998999E-5</v>
      </c>
      <c r="I88" s="3">
        <v>2.0246770634705702E-6</v>
      </c>
      <c r="J88" s="3">
        <v>0</v>
      </c>
      <c r="K88">
        <v>0</v>
      </c>
      <c r="L88">
        <v>0</v>
      </c>
    </row>
    <row r="89" spans="2:12">
      <c r="B89" t="s">
        <v>86</v>
      </c>
      <c r="C89" s="3">
        <v>1.4969939879759499E-2</v>
      </c>
      <c r="D89" s="3">
        <v>1.7471386736129301E-3</v>
      </c>
      <c r="E89" s="3">
        <v>1.7254319447654999E-3</v>
      </c>
      <c r="F89" s="3">
        <v>1.6617322606115501E-3</v>
      </c>
      <c r="G89" s="3">
        <v>1.6372477673935299E-3</v>
      </c>
      <c r="H89" s="3">
        <v>7.59041751126344E-9</v>
      </c>
      <c r="I89" s="3">
        <v>0</v>
      </c>
      <c r="J89" s="3">
        <v>0</v>
      </c>
      <c r="K89">
        <v>0</v>
      </c>
      <c r="L89">
        <v>0</v>
      </c>
    </row>
    <row r="90" spans="2:12">
      <c r="B90" t="s">
        <v>87</v>
      </c>
      <c r="C90" s="3">
        <v>1.4969939879759499E-2</v>
      </c>
      <c r="D90" s="3">
        <v>1.4969939879759499E-2</v>
      </c>
      <c r="E90" s="3">
        <v>1.4969939879759499E-2</v>
      </c>
      <c r="F90" s="3">
        <v>1.4969939879759499E-2</v>
      </c>
      <c r="G90" s="3">
        <v>1.4969939879759499E-2</v>
      </c>
      <c r="H90" s="3">
        <v>0</v>
      </c>
      <c r="I90" s="3">
        <v>0</v>
      </c>
      <c r="J90" s="3">
        <v>0</v>
      </c>
      <c r="K90">
        <v>0</v>
      </c>
      <c r="L90">
        <v>0</v>
      </c>
    </row>
    <row r="91" spans="2:12">
      <c r="B91" t="s">
        <v>88</v>
      </c>
      <c r="C91" s="3">
        <v>1.4969939879759499E-2</v>
      </c>
      <c r="D91" s="3">
        <v>3.4195203953483102E-3</v>
      </c>
      <c r="E91" s="3">
        <v>2.7316310310648399E-3</v>
      </c>
      <c r="F91" s="3">
        <v>2.37842324654033E-3</v>
      </c>
      <c r="G91" s="3">
        <v>1.85164384133431E-3</v>
      </c>
      <c r="H91" s="3">
        <v>3.1127427437743297E-5</v>
      </c>
      <c r="I91" s="3">
        <v>0</v>
      </c>
      <c r="J91" s="3">
        <v>0</v>
      </c>
      <c r="K91">
        <v>0</v>
      </c>
      <c r="L91">
        <v>0</v>
      </c>
    </row>
    <row r="92" spans="2:12">
      <c r="B92" t="s">
        <v>89</v>
      </c>
      <c r="C92" s="3">
        <v>1.4969939879759499E-2</v>
      </c>
      <c r="D92" s="3">
        <v>4.5384880551344103E-3</v>
      </c>
      <c r="E92" s="3">
        <v>3.6708865734782401E-3</v>
      </c>
      <c r="F92" s="3">
        <v>3.3509572988035001E-3</v>
      </c>
      <c r="G92" s="3">
        <v>3.2284327232809302E-3</v>
      </c>
      <c r="H92" s="3">
        <v>4.1708947734900203E-5</v>
      </c>
      <c r="I92" s="3">
        <v>0</v>
      </c>
      <c r="J92" s="3">
        <v>0</v>
      </c>
      <c r="K92">
        <v>0</v>
      </c>
      <c r="L92">
        <v>0</v>
      </c>
    </row>
    <row r="93" spans="2:12">
      <c r="B93" t="s">
        <v>90</v>
      </c>
      <c r="C93" s="3">
        <v>1.4969939879759499E-2</v>
      </c>
      <c r="D93" s="3">
        <v>3.6966854953367398E-3</v>
      </c>
      <c r="E93" s="3">
        <v>3.1589270667644301E-3</v>
      </c>
      <c r="F93" s="3">
        <v>2.9299952098959599E-3</v>
      </c>
      <c r="G93" s="3">
        <v>2.5809245980676402E-3</v>
      </c>
      <c r="H93" s="3">
        <v>1.94899177885028E-6</v>
      </c>
      <c r="I93" s="3">
        <v>0</v>
      </c>
      <c r="J93" s="3">
        <v>0</v>
      </c>
      <c r="K93">
        <v>0</v>
      </c>
      <c r="L93">
        <v>0</v>
      </c>
    </row>
    <row r="94" spans="2:12">
      <c r="B94" t="s">
        <v>91</v>
      </c>
      <c r="C94" s="3">
        <v>1.4969939879759499E-2</v>
      </c>
      <c r="D94" s="3">
        <v>1.81517633580949E-3</v>
      </c>
      <c r="E94" s="3">
        <v>1.5238596546495601E-3</v>
      </c>
      <c r="F94" s="3">
        <v>1.2393668991462199E-3</v>
      </c>
      <c r="G94" s="3">
        <v>1.1835236899000101E-3</v>
      </c>
      <c r="H94" s="3">
        <v>3.2650460535891599E-6</v>
      </c>
      <c r="I94" s="3">
        <v>0</v>
      </c>
      <c r="J94" s="3">
        <v>0</v>
      </c>
      <c r="K94">
        <v>0</v>
      </c>
      <c r="L94">
        <v>0</v>
      </c>
    </row>
    <row r="95" spans="2:12">
      <c r="B95" t="s">
        <v>92</v>
      </c>
      <c r="C95" s="3">
        <v>1.4969939879759499E-2</v>
      </c>
      <c r="D95" s="3">
        <v>6.3764850587715097E-3</v>
      </c>
      <c r="E95" s="3">
        <v>3.9496367735338198E-3</v>
      </c>
      <c r="F95" s="3">
        <v>3.5851804265345801E-3</v>
      </c>
      <c r="G95" s="3">
        <v>3.1868265356170601E-3</v>
      </c>
      <c r="H95" s="3">
        <v>1.07482153803052E-4</v>
      </c>
      <c r="I95" s="3">
        <v>3.8608650298790898E-5</v>
      </c>
      <c r="J95" s="3">
        <v>0</v>
      </c>
      <c r="K95">
        <v>0</v>
      </c>
      <c r="L95">
        <v>0</v>
      </c>
    </row>
    <row r="96" spans="2:12">
      <c r="B96" t="s">
        <v>93</v>
      </c>
      <c r="C96" s="3">
        <v>1.4969939879759499E-2</v>
      </c>
      <c r="D96" s="3">
        <v>4.2412468513551198E-3</v>
      </c>
      <c r="E96" s="3">
        <v>3.2189100354840898E-3</v>
      </c>
      <c r="F96" s="3">
        <v>3.1395787740038702E-3</v>
      </c>
      <c r="G96" s="3">
        <v>3.0378025614767601E-3</v>
      </c>
      <c r="H96" s="3">
        <v>0</v>
      </c>
      <c r="I96" s="3">
        <v>0</v>
      </c>
      <c r="J96" s="3">
        <v>0</v>
      </c>
      <c r="K96">
        <v>0</v>
      </c>
      <c r="L96">
        <v>0</v>
      </c>
    </row>
    <row r="97" spans="2:12">
      <c r="B97" t="s">
        <v>94</v>
      </c>
      <c r="C97" s="3">
        <v>1.4969939879759499E-2</v>
      </c>
      <c r="D97" s="3">
        <v>5.7091678944694701E-3</v>
      </c>
      <c r="E97" s="3">
        <v>4.8518580874688704E-3</v>
      </c>
      <c r="F97" s="3">
        <v>4.72960931441731E-3</v>
      </c>
      <c r="G97" s="3">
        <v>4.3981436498023796E-3</v>
      </c>
      <c r="H97" s="3">
        <v>0</v>
      </c>
      <c r="I97" s="3">
        <v>0</v>
      </c>
      <c r="J97" s="3">
        <v>0</v>
      </c>
      <c r="K97">
        <v>0</v>
      </c>
      <c r="L97">
        <v>0</v>
      </c>
    </row>
    <row r="98" spans="2:12">
      <c r="B98" t="s">
        <v>95</v>
      </c>
      <c r="C98" s="3">
        <v>1.4969939879759499E-2</v>
      </c>
      <c r="D98" s="3">
        <v>1.4969939879759499E-2</v>
      </c>
      <c r="E98" s="3">
        <v>1.4969939879759499E-2</v>
      </c>
      <c r="F98" s="3">
        <v>1.4969939879759499E-2</v>
      </c>
      <c r="G98" s="3">
        <v>1.4969939879759499E-2</v>
      </c>
      <c r="H98" s="3">
        <v>2.72535290510572E-5</v>
      </c>
      <c r="I98" s="3">
        <v>0</v>
      </c>
      <c r="J98" s="3">
        <v>0</v>
      </c>
      <c r="K98">
        <v>0</v>
      </c>
      <c r="L98">
        <v>0</v>
      </c>
    </row>
    <row r="99" spans="2:12">
      <c r="B99" t="s">
        <v>96</v>
      </c>
      <c r="C99" s="3">
        <v>1.4969939879759499E-2</v>
      </c>
      <c r="D99" s="3">
        <v>1.18087785745446E-3</v>
      </c>
      <c r="E99" s="3">
        <v>7.9690757983284202E-4</v>
      </c>
      <c r="F99" s="3">
        <v>7.2889603299988801E-4</v>
      </c>
      <c r="G99" s="3">
        <v>6.4372280359287703E-4</v>
      </c>
      <c r="H99" s="3">
        <v>9.0233472645533404E-5</v>
      </c>
      <c r="I99" s="3">
        <v>0</v>
      </c>
      <c r="J99" s="3">
        <v>0</v>
      </c>
      <c r="K99">
        <v>0</v>
      </c>
      <c r="L99">
        <v>0</v>
      </c>
    </row>
    <row r="100" spans="2:12">
      <c r="B100" t="s">
        <v>97</v>
      </c>
      <c r="C100" s="3">
        <v>1.4969939879759499E-2</v>
      </c>
      <c r="D100" s="3">
        <v>6.9005493732810404E-3</v>
      </c>
      <c r="E100" s="3">
        <v>4.9995567492792199E-3</v>
      </c>
      <c r="F100" s="3">
        <v>4.61445673256374E-3</v>
      </c>
      <c r="G100" s="3">
        <v>3.2666767837240102E-3</v>
      </c>
      <c r="H100" s="3">
        <v>1.2001299064634899E-5</v>
      </c>
      <c r="I100" s="3">
        <v>0</v>
      </c>
      <c r="J100" s="3">
        <v>0</v>
      </c>
      <c r="K100">
        <v>0</v>
      </c>
      <c r="L100">
        <v>0</v>
      </c>
    </row>
    <row r="101" spans="2:12">
      <c r="B101" t="s">
        <v>98</v>
      </c>
      <c r="C101" s="3">
        <v>1.4969939879759499E-2</v>
      </c>
      <c r="D101" s="3">
        <v>4.6061424866132702E-3</v>
      </c>
      <c r="E101" s="3">
        <v>4.4850882849701004E-3</v>
      </c>
      <c r="F101" s="3">
        <v>3.9672075187792196E-3</v>
      </c>
      <c r="G101" s="3">
        <v>3.8351366494183302E-3</v>
      </c>
      <c r="H101" s="3">
        <v>8.3674195792440805E-7</v>
      </c>
      <c r="I101" s="3">
        <v>0</v>
      </c>
      <c r="J101" s="3">
        <v>0</v>
      </c>
      <c r="K101">
        <v>0</v>
      </c>
      <c r="L101">
        <v>0</v>
      </c>
    </row>
    <row r="102" spans="2:12">
      <c r="B102" t="s">
        <v>99</v>
      </c>
      <c r="C102" s="3">
        <v>1.4969939879759499E-2</v>
      </c>
      <c r="D102" s="3">
        <v>6.6356465267255202E-3</v>
      </c>
      <c r="E102" s="3">
        <v>6.6285172514900202E-3</v>
      </c>
      <c r="F102" s="3">
        <v>5.1227991759204197E-3</v>
      </c>
      <c r="G102" s="3">
        <v>4.2595575050207697E-3</v>
      </c>
      <c r="H102" s="3">
        <v>2.4616595000343401E-6</v>
      </c>
      <c r="I102" s="3">
        <v>0</v>
      </c>
      <c r="J102" s="3">
        <v>0</v>
      </c>
      <c r="K102">
        <v>0</v>
      </c>
      <c r="L102">
        <v>0</v>
      </c>
    </row>
    <row r="103" spans="2:12">
      <c r="B103" t="s">
        <v>100</v>
      </c>
      <c r="C103" s="3">
        <v>1.4969939879759499E-2</v>
      </c>
      <c r="D103" s="3">
        <v>1.4969939879759499E-2</v>
      </c>
      <c r="E103" s="3">
        <v>1.4969939879759499E-2</v>
      </c>
      <c r="F103" s="3">
        <v>1.05895131154986E-2</v>
      </c>
      <c r="G103" s="3">
        <v>9.6546610115569101E-3</v>
      </c>
      <c r="H103" s="3">
        <v>0</v>
      </c>
      <c r="I103" s="3">
        <v>0</v>
      </c>
      <c r="J103" s="3">
        <v>0</v>
      </c>
      <c r="K103">
        <v>0</v>
      </c>
      <c r="L103">
        <v>0</v>
      </c>
    </row>
    <row r="104" spans="2:12">
      <c r="B104" t="s">
        <v>101</v>
      </c>
      <c r="C104" s="3">
        <v>1.4969939879759499E-2</v>
      </c>
      <c r="D104" s="3">
        <v>1.4969939879759499E-2</v>
      </c>
      <c r="E104" s="3">
        <v>1.4969939879759499E-2</v>
      </c>
      <c r="F104" s="3">
        <v>1.4969939879759499E-2</v>
      </c>
      <c r="G104" s="3">
        <v>1.4969939879759499E-2</v>
      </c>
      <c r="H104" s="3">
        <v>0</v>
      </c>
      <c r="I104" s="3">
        <v>0</v>
      </c>
      <c r="J104" s="3">
        <v>0</v>
      </c>
      <c r="K104">
        <v>0</v>
      </c>
      <c r="L104">
        <v>0</v>
      </c>
    </row>
    <row r="105" spans="2:12">
      <c r="B105" t="s">
        <v>102</v>
      </c>
      <c r="C105" s="3">
        <v>1.4969939879759499E-2</v>
      </c>
      <c r="D105" s="3">
        <v>1.4969939879759499E-2</v>
      </c>
      <c r="E105" s="3">
        <v>1.4969939879759499E-2</v>
      </c>
      <c r="F105" s="3">
        <v>1.3463559208153E-2</v>
      </c>
      <c r="G105" s="3">
        <v>9.2972368051876704E-3</v>
      </c>
      <c r="H105" s="3">
        <v>1.32298400260959E-5</v>
      </c>
      <c r="I105" s="3">
        <v>0</v>
      </c>
      <c r="J105" s="3">
        <v>0</v>
      </c>
      <c r="K105">
        <v>0</v>
      </c>
      <c r="L105">
        <v>0</v>
      </c>
    </row>
    <row r="106" spans="2:12">
      <c r="B106" t="s">
        <v>103</v>
      </c>
      <c r="C106" s="3">
        <v>1.4969939879759499E-2</v>
      </c>
      <c r="D106" s="3">
        <v>1.4969939879759499E-2</v>
      </c>
      <c r="E106" s="3">
        <v>1.4969939879759499E-2</v>
      </c>
      <c r="F106" s="3">
        <v>1.3468053497687101E-2</v>
      </c>
      <c r="G106" s="3">
        <v>1.10340223700873E-2</v>
      </c>
      <c r="H106" s="3">
        <v>0</v>
      </c>
      <c r="I106" s="3">
        <v>0</v>
      </c>
      <c r="J106" s="3">
        <v>0</v>
      </c>
      <c r="K106">
        <v>0</v>
      </c>
      <c r="L106">
        <v>0</v>
      </c>
    </row>
    <row r="107" spans="2:12">
      <c r="B107" t="s">
        <v>104</v>
      </c>
      <c r="C107" s="3">
        <v>1.4969939879759499E-2</v>
      </c>
      <c r="D107" s="3">
        <v>1.10233845440469E-2</v>
      </c>
      <c r="E107" s="3">
        <v>6.8832706997214903E-3</v>
      </c>
      <c r="F107" s="3">
        <v>4.7542803879901197E-3</v>
      </c>
      <c r="G107" s="3">
        <v>4.1881870389420001E-3</v>
      </c>
      <c r="H107" s="3">
        <v>9.7556054740557403E-6</v>
      </c>
      <c r="I107" s="3">
        <v>0</v>
      </c>
      <c r="J107" s="3">
        <v>0</v>
      </c>
      <c r="K107">
        <v>0</v>
      </c>
      <c r="L107">
        <v>0</v>
      </c>
    </row>
    <row r="108" spans="2:12">
      <c r="B108" t="s">
        <v>105</v>
      </c>
      <c r="C108" s="3">
        <v>1.4969939879759499E-2</v>
      </c>
      <c r="D108" s="3">
        <v>8.4868831166183198E-4</v>
      </c>
      <c r="E108" s="3">
        <v>8.3128520460347497E-4</v>
      </c>
      <c r="F108" s="3">
        <v>7.2154646214026095E-4</v>
      </c>
      <c r="G108" s="3">
        <v>6.5503705007687399E-4</v>
      </c>
      <c r="H108" s="3">
        <v>3.3526411092250099E-6</v>
      </c>
      <c r="I108" s="3">
        <v>0</v>
      </c>
      <c r="J108" s="3">
        <v>0</v>
      </c>
      <c r="K108">
        <v>0</v>
      </c>
      <c r="L108">
        <v>0</v>
      </c>
    </row>
    <row r="109" spans="2:12">
      <c r="B109" t="s">
        <v>106</v>
      </c>
      <c r="C109" s="3">
        <v>1.4969939879759499E-2</v>
      </c>
      <c r="D109" s="3">
        <v>2.3389859529175799E-3</v>
      </c>
      <c r="E109" s="3">
        <v>1.32859569383251E-3</v>
      </c>
      <c r="F109" s="3">
        <v>9.3459415737490203E-4</v>
      </c>
      <c r="G109" s="3">
        <v>9.3390748766063604E-4</v>
      </c>
      <c r="H109" s="3">
        <v>5.7019512204563999E-7</v>
      </c>
      <c r="I109" s="3">
        <v>0</v>
      </c>
      <c r="J109" s="3">
        <v>0</v>
      </c>
      <c r="K109">
        <v>0</v>
      </c>
      <c r="L109">
        <v>0</v>
      </c>
    </row>
    <row r="110" spans="2:12">
      <c r="B110" t="s">
        <v>107</v>
      </c>
      <c r="C110" s="3">
        <v>1.4969939879759499E-2</v>
      </c>
      <c r="D110" s="3">
        <v>1.10748864846631E-2</v>
      </c>
      <c r="E110" s="3">
        <v>9.5485685972071105E-3</v>
      </c>
      <c r="F110" s="3">
        <v>6.9906364224673499E-3</v>
      </c>
      <c r="G110" s="3">
        <v>5.66868485406756E-3</v>
      </c>
      <c r="H110" s="3">
        <v>2.9060419004598798E-5</v>
      </c>
      <c r="I110" s="3">
        <v>0</v>
      </c>
      <c r="J110" s="3">
        <v>0</v>
      </c>
      <c r="K110">
        <v>0</v>
      </c>
      <c r="L110">
        <v>0</v>
      </c>
    </row>
    <row r="111" spans="2:12">
      <c r="B111" t="s">
        <v>108</v>
      </c>
      <c r="C111" s="3">
        <v>1.4969939879759499E-2</v>
      </c>
      <c r="D111" s="3">
        <v>3.0974303300396401E-3</v>
      </c>
      <c r="E111" s="3">
        <v>3.08877810506928E-3</v>
      </c>
      <c r="F111" s="3">
        <v>2.50524535196578E-3</v>
      </c>
      <c r="G111" s="3">
        <v>2.28159447327055E-3</v>
      </c>
      <c r="H111" s="3">
        <v>2.17056603445418E-5</v>
      </c>
      <c r="I111" s="3">
        <v>0</v>
      </c>
      <c r="J111" s="3">
        <v>0</v>
      </c>
      <c r="K111">
        <v>0</v>
      </c>
      <c r="L111">
        <v>0</v>
      </c>
    </row>
    <row r="112" spans="2:12">
      <c r="B112" t="s">
        <v>109</v>
      </c>
      <c r="C112" s="3">
        <v>1.4969939879759499E-2</v>
      </c>
      <c r="D112" s="3">
        <v>1.4969939879759499E-2</v>
      </c>
      <c r="E112" s="3">
        <v>1.4969939879759499E-2</v>
      </c>
      <c r="F112" s="3">
        <v>1.4969939879759499E-2</v>
      </c>
      <c r="G112" s="3">
        <v>1.4969939879759499E-2</v>
      </c>
      <c r="H112" s="3">
        <v>3.6209972577696999E-4</v>
      </c>
      <c r="I112" s="3">
        <v>0</v>
      </c>
      <c r="J112" s="3">
        <v>0</v>
      </c>
      <c r="K112">
        <v>0</v>
      </c>
      <c r="L112">
        <v>0</v>
      </c>
    </row>
    <row r="113" spans="2:12">
      <c r="B113" t="s">
        <v>110</v>
      </c>
      <c r="C113" s="3">
        <v>1.4969939879759499E-2</v>
      </c>
      <c r="D113" s="3">
        <v>1.4969939879759499E-2</v>
      </c>
      <c r="E113" s="3">
        <v>1.4969939879759499E-2</v>
      </c>
      <c r="F113" s="3">
        <v>1.4969939879759499E-2</v>
      </c>
      <c r="G113" s="3">
        <v>1.3281139705060299E-2</v>
      </c>
      <c r="H113" s="3">
        <v>6.9563180328944795E-5</v>
      </c>
      <c r="I113" s="3">
        <v>0</v>
      </c>
      <c r="J113" s="3">
        <v>0</v>
      </c>
      <c r="K113">
        <v>0</v>
      </c>
      <c r="L113">
        <v>0</v>
      </c>
    </row>
    <row r="114" spans="2:12">
      <c r="B114" t="s">
        <v>111</v>
      </c>
      <c r="C114" s="3">
        <v>1.4969939879759499E-2</v>
      </c>
      <c r="D114" s="3">
        <v>1.4969939879759499E-2</v>
      </c>
      <c r="E114" s="3">
        <v>1.4969939879759499E-2</v>
      </c>
      <c r="F114" s="3">
        <v>1.4969939879759499E-2</v>
      </c>
      <c r="G114" s="3">
        <v>1.3523873355561499E-2</v>
      </c>
      <c r="H114" s="3">
        <v>1.5328971368644499E-4</v>
      </c>
      <c r="I114" s="3">
        <v>1.06257543031275E-6</v>
      </c>
      <c r="J114" s="3">
        <v>0</v>
      </c>
      <c r="K114">
        <v>0</v>
      </c>
      <c r="L114">
        <v>0</v>
      </c>
    </row>
    <row r="115" spans="2:12">
      <c r="B115" t="s">
        <v>112</v>
      </c>
      <c r="C115" s="3">
        <v>1.4969939879759499E-2</v>
      </c>
      <c r="D115" s="3">
        <v>1.4969939879759499E-2</v>
      </c>
      <c r="E115" s="3">
        <v>1.3755375500880599E-2</v>
      </c>
      <c r="F115" s="3">
        <v>1.21994149707339E-2</v>
      </c>
      <c r="G115" s="3">
        <v>1.1996511873412601E-2</v>
      </c>
      <c r="H115" s="3">
        <v>9.3959947734908301E-7</v>
      </c>
      <c r="I115" s="3">
        <v>0</v>
      </c>
      <c r="J115" s="3">
        <v>0</v>
      </c>
      <c r="K115">
        <v>0</v>
      </c>
      <c r="L115">
        <v>0</v>
      </c>
    </row>
    <row r="116" spans="2:12">
      <c r="B116" t="s">
        <v>113</v>
      </c>
      <c r="C116" s="3">
        <v>1.4969939879759499E-2</v>
      </c>
      <c r="D116" s="3">
        <v>1.4969939879759499E-2</v>
      </c>
      <c r="E116" s="3">
        <v>1.4969939879759499E-2</v>
      </c>
      <c r="F116" s="3">
        <v>9.0323604903193699E-3</v>
      </c>
      <c r="G116" s="3">
        <v>8.4821771993653598E-3</v>
      </c>
      <c r="H116" s="3">
        <v>0</v>
      </c>
      <c r="I116" s="3">
        <v>0</v>
      </c>
      <c r="J116" s="3">
        <v>0</v>
      </c>
      <c r="K116">
        <v>0</v>
      </c>
      <c r="L116">
        <v>0</v>
      </c>
    </row>
    <row r="117" spans="2:12">
      <c r="B117" t="s">
        <v>114</v>
      </c>
      <c r="C117" s="3">
        <v>1.4969939879759499E-2</v>
      </c>
      <c r="D117" s="3">
        <v>7.7464503011998604E-3</v>
      </c>
      <c r="E117" s="3">
        <v>2.8540256657443299E-3</v>
      </c>
      <c r="F117" s="3">
        <v>2.5247378032440802E-3</v>
      </c>
      <c r="G117" s="3">
        <v>1.9750172646317301E-3</v>
      </c>
      <c r="H117" s="3">
        <v>3.0587028568961701E-5</v>
      </c>
      <c r="I117" s="3">
        <v>2.11379404340258E-6</v>
      </c>
      <c r="J117" s="3">
        <v>0</v>
      </c>
      <c r="K117">
        <v>0</v>
      </c>
      <c r="L117">
        <v>0</v>
      </c>
    </row>
    <row r="118" spans="2:12">
      <c r="B118" t="s">
        <v>115</v>
      </c>
      <c r="C118" s="3">
        <v>1.4969939879759499E-2</v>
      </c>
      <c r="D118" s="3">
        <v>2.14951013234665E-3</v>
      </c>
      <c r="E118" s="3">
        <v>1.6567679869246099E-3</v>
      </c>
      <c r="F118" s="3">
        <v>1.62092938727226E-3</v>
      </c>
      <c r="G118" s="3">
        <v>9.2820497170015596E-4</v>
      </c>
      <c r="H118" s="3">
        <v>1.2735424055373401E-5</v>
      </c>
      <c r="I118" s="3">
        <v>6.2066739642010305E-8</v>
      </c>
      <c r="J118" s="3">
        <v>0</v>
      </c>
      <c r="K118">
        <v>0</v>
      </c>
      <c r="L118">
        <v>0</v>
      </c>
    </row>
    <row r="119" spans="2:12">
      <c r="B119" t="s">
        <v>116</v>
      </c>
      <c r="C119" s="3">
        <v>1.4969939879759499E-2</v>
      </c>
      <c r="D119" s="3">
        <v>7.9737539855645606E-3</v>
      </c>
      <c r="E119" s="3">
        <v>5.6775340362141399E-3</v>
      </c>
      <c r="F119" s="3">
        <v>5.0213517234063898E-3</v>
      </c>
      <c r="G119" s="3">
        <v>3.85765163476063E-3</v>
      </c>
      <c r="H119" s="3">
        <v>7.8861728615215894E-5</v>
      </c>
      <c r="I119" s="3">
        <v>0</v>
      </c>
      <c r="J119" s="3">
        <v>0</v>
      </c>
      <c r="K119">
        <v>0</v>
      </c>
      <c r="L119">
        <v>0</v>
      </c>
    </row>
    <row r="120" spans="2:12">
      <c r="B120" t="s">
        <v>117</v>
      </c>
      <c r="C120" s="3">
        <v>1.4969939879759499E-2</v>
      </c>
      <c r="D120" s="3">
        <v>7.1335746695651804E-3</v>
      </c>
      <c r="E120" s="3">
        <v>6.5506175120000404E-3</v>
      </c>
      <c r="F120" s="3">
        <v>5.8716187412805303E-3</v>
      </c>
      <c r="G120" s="3">
        <v>5.2759678171190698E-3</v>
      </c>
      <c r="H120" s="3">
        <v>4.0039197007004101E-5</v>
      </c>
      <c r="I120" s="3">
        <v>0</v>
      </c>
      <c r="J120" s="3">
        <v>0</v>
      </c>
      <c r="K120">
        <v>0</v>
      </c>
      <c r="L120">
        <v>0</v>
      </c>
    </row>
    <row r="121" spans="2:12">
      <c r="B121" t="s">
        <v>118</v>
      </c>
      <c r="C121" s="3">
        <v>1.4969939879759499E-2</v>
      </c>
      <c r="D121" s="3">
        <v>1.4969939879759499E-2</v>
      </c>
      <c r="E121" s="3">
        <v>6.2264894099453797E-3</v>
      </c>
      <c r="F121" s="3">
        <v>5.9670660262811899E-3</v>
      </c>
      <c r="G121" s="3">
        <v>5.3630895805697404E-3</v>
      </c>
      <c r="H121" s="3">
        <v>0</v>
      </c>
      <c r="I121" s="3">
        <v>0</v>
      </c>
      <c r="J121" s="3">
        <v>0</v>
      </c>
      <c r="K121">
        <v>0</v>
      </c>
      <c r="L121">
        <v>0</v>
      </c>
    </row>
    <row r="122" spans="2:12">
      <c r="B122" t="s">
        <v>119</v>
      </c>
      <c r="C122" s="3">
        <v>1.4969939879759499E-2</v>
      </c>
      <c r="D122" s="3">
        <v>3.5160437007492802E-3</v>
      </c>
      <c r="E122" s="3">
        <v>2.6099230734971E-3</v>
      </c>
      <c r="F122" s="3">
        <v>2.0223702457361501E-3</v>
      </c>
      <c r="G122" s="3">
        <v>2.0195511413383898E-3</v>
      </c>
      <c r="H122" s="3">
        <v>2.5718725341869999E-5</v>
      </c>
      <c r="I122" s="3">
        <v>0</v>
      </c>
      <c r="J122" s="3">
        <v>0</v>
      </c>
      <c r="K122">
        <v>0</v>
      </c>
      <c r="L122">
        <v>0</v>
      </c>
    </row>
    <row r="123" spans="2:12">
      <c r="B123" t="s">
        <v>120</v>
      </c>
      <c r="C123" s="3">
        <v>1.4969939879759499E-2</v>
      </c>
      <c r="D123" s="3">
        <v>3.5672539466853298E-3</v>
      </c>
      <c r="E123" s="3">
        <v>3.19408571448311E-3</v>
      </c>
      <c r="F123" s="3">
        <v>3.0968276312768198E-3</v>
      </c>
      <c r="G123" s="3">
        <v>3.0454173670357199E-3</v>
      </c>
      <c r="H123" s="3">
        <v>1.2064644176754101E-5</v>
      </c>
      <c r="I123" s="3">
        <v>0</v>
      </c>
      <c r="J123" s="3">
        <v>0</v>
      </c>
      <c r="K123">
        <v>0</v>
      </c>
      <c r="L123">
        <v>0</v>
      </c>
    </row>
    <row r="124" spans="2:12">
      <c r="B124" t="s">
        <v>121</v>
      </c>
      <c r="C124" s="3">
        <v>1.4969939879759499E-2</v>
      </c>
      <c r="D124" s="3">
        <v>1.4969939879759499E-2</v>
      </c>
      <c r="E124" s="3">
        <v>1.3978584166307401E-2</v>
      </c>
      <c r="F124" s="3">
        <v>1.1901574058612301E-2</v>
      </c>
      <c r="G124" s="3">
        <v>1.09409398677222E-2</v>
      </c>
      <c r="H124" s="3">
        <v>0</v>
      </c>
      <c r="I124" s="3">
        <v>0</v>
      </c>
      <c r="J124" s="3">
        <v>0</v>
      </c>
      <c r="K124">
        <v>0</v>
      </c>
      <c r="L124">
        <v>0</v>
      </c>
    </row>
    <row r="125" spans="2:12">
      <c r="B125" t="s">
        <v>122</v>
      </c>
      <c r="C125" s="3">
        <v>1.4969939879759499E-2</v>
      </c>
      <c r="D125" s="3">
        <v>1.4969939879759499E-2</v>
      </c>
      <c r="E125" s="3">
        <v>8.99745028707114E-3</v>
      </c>
      <c r="F125" s="3">
        <v>6.4629706430347402E-3</v>
      </c>
      <c r="G125" s="3">
        <v>5.4515926361487204E-3</v>
      </c>
      <c r="H125" s="3">
        <v>3.4433008668927402E-7</v>
      </c>
      <c r="I125" s="3">
        <v>0</v>
      </c>
      <c r="J125" s="3">
        <v>0</v>
      </c>
      <c r="K125">
        <v>0</v>
      </c>
      <c r="L125">
        <v>0</v>
      </c>
    </row>
    <row r="126" spans="2:12">
      <c r="B126" t="s">
        <v>123</v>
      </c>
      <c r="C126" s="3">
        <v>1.4969939879759499E-2</v>
      </c>
      <c r="D126" s="3">
        <v>9.7485465889365908E-3</v>
      </c>
      <c r="E126" s="3">
        <v>6.1546307110219196E-3</v>
      </c>
      <c r="F126" s="3">
        <v>5.7436429630821698E-3</v>
      </c>
      <c r="G126" s="3">
        <v>3.8685721199457602E-3</v>
      </c>
      <c r="H126" s="3">
        <v>2.73497558501105E-5</v>
      </c>
      <c r="I126" s="3">
        <v>0</v>
      </c>
      <c r="J126" s="3">
        <v>0</v>
      </c>
      <c r="K126">
        <v>0</v>
      </c>
      <c r="L126">
        <v>0</v>
      </c>
    </row>
    <row r="127" spans="2:12">
      <c r="B127" t="s">
        <v>124</v>
      </c>
      <c r="C127" s="3">
        <v>1.4969939879759499E-2</v>
      </c>
      <c r="D127" s="3">
        <v>5.0330108106105102E-3</v>
      </c>
      <c r="E127" s="3">
        <v>2.18785497395957E-3</v>
      </c>
      <c r="F127" s="3">
        <v>2.0782979165083798E-3</v>
      </c>
      <c r="G127" s="3">
        <v>1.9558255257334199E-3</v>
      </c>
      <c r="H127" s="3">
        <v>0</v>
      </c>
      <c r="I127" s="3">
        <v>0</v>
      </c>
      <c r="J127" s="3">
        <v>0</v>
      </c>
      <c r="K127">
        <v>0</v>
      </c>
      <c r="L127">
        <v>0</v>
      </c>
    </row>
    <row r="128" spans="2:12">
      <c r="B128" t="s">
        <v>125</v>
      </c>
      <c r="C128" s="3">
        <v>1.4969939879759499E-2</v>
      </c>
      <c r="D128" s="3">
        <v>1.4969939879759499E-2</v>
      </c>
      <c r="E128" s="3">
        <v>1.4969939879759499E-2</v>
      </c>
      <c r="F128" s="3">
        <v>1.4969939879759499E-2</v>
      </c>
      <c r="G128" s="3">
        <v>1.4969939879759499E-2</v>
      </c>
      <c r="H128" s="3">
        <v>0</v>
      </c>
      <c r="I128" s="3">
        <v>0</v>
      </c>
      <c r="J128" s="3">
        <v>0</v>
      </c>
      <c r="K128">
        <v>0</v>
      </c>
      <c r="L128">
        <v>0</v>
      </c>
    </row>
    <row r="129" spans="2:12">
      <c r="B129" t="s">
        <v>126</v>
      </c>
      <c r="C129" s="3">
        <v>1.4969939879759499E-2</v>
      </c>
      <c r="D129" s="3">
        <v>1.4969939879759499E-2</v>
      </c>
      <c r="E129" s="3">
        <v>1.4969939879759499E-2</v>
      </c>
      <c r="F129" s="3">
        <v>1.4969939879759499E-2</v>
      </c>
      <c r="G129" s="3">
        <v>1.4969939879759499E-2</v>
      </c>
      <c r="H129" s="3">
        <v>1.68393307866997E-4</v>
      </c>
      <c r="I129" s="3">
        <v>0</v>
      </c>
      <c r="J129" s="3">
        <v>0</v>
      </c>
      <c r="K129">
        <v>0</v>
      </c>
      <c r="L129">
        <v>0</v>
      </c>
    </row>
    <row r="130" spans="2:12">
      <c r="B130" t="s">
        <v>127</v>
      </c>
      <c r="C130" s="3">
        <v>1.4969939879759499E-2</v>
      </c>
      <c r="D130" s="3">
        <v>1.4969939879759499E-2</v>
      </c>
      <c r="E130" s="3">
        <v>1.4969939879759499E-2</v>
      </c>
      <c r="F130" s="3">
        <v>1.4969939879759499E-2</v>
      </c>
      <c r="G130" s="3">
        <v>1.4969939879759499E-2</v>
      </c>
      <c r="H130" s="3">
        <v>2.7750124220144001E-5</v>
      </c>
      <c r="I130" s="3">
        <v>1.4473076292306801E-7</v>
      </c>
      <c r="J130" s="3">
        <v>0</v>
      </c>
      <c r="K130">
        <v>0</v>
      </c>
      <c r="L130">
        <v>0</v>
      </c>
    </row>
    <row r="131" spans="2:12">
      <c r="B131" t="s">
        <v>128</v>
      </c>
      <c r="C131" s="3">
        <v>1.4969939879759499E-2</v>
      </c>
      <c r="D131" s="3">
        <v>1.4969939879759499E-2</v>
      </c>
      <c r="E131" s="3">
        <v>1.4969939879759499E-2</v>
      </c>
      <c r="F131" s="3">
        <v>1.4969939879759499E-2</v>
      </c>
      <c r="G131" s="3">
        <v>1.4969939879759499E-2</v>
      </c>
      <c r="H131" s="3">
        <v>0</v>
      </c>
      <c r="I131" s="3">
        <v>0</v>
      </c>
      <c r="J131" s="3">
        <v>0</v>
      </c>
      <c r="K131">
        <v>0</v>
      </c>
      <c r="L131">
        <v>0</v>
      </c>
    </row>
    <row r="132" spans="2:12">
      <c r="B132" t="s">
        <v>129</v>
      </c>
      <c r="C132" s="3">
        <v>1.4969939879759499E-2</v>
      </c>
      <c r="D132" s="3">
        <v>7.3839231834707999E-3</v>
      </c>
      <c r="E132" s="3">
        <v>3.1357502806282399E-3</v>
      </c>
      <c r="F132" s="3">
        <v>3.0458358586593999E-3</v>
      </c>
      <c r="G132" s="3">
        <v>2.8058963004752501E-3</v>
      </c>
      <c r="H132" s="3">
        <v>1.68434552157963E-5</v>
      </c>
      <c r="I132" s="3">
        <v>1.13572268013229E-7</v>
      </c>
      <c r="J132" s="3">
        <v>0</v>
      </c>
      <c r="K132">
        <v>0</v>
      </c>
      <c r="L132">
        <v>0</v>
      </c>
    </row>
    <row r="133" spans="2:12">
      <c r="B133" t="s">
        <v>130</v>
      </c>
      <c r="C133" s="3">
        <v>1.4969939879759499E-2</v>
      </c>
      <c r="D133" s="3">
        <v>1.4969939879759499E-2</v>
      </c>
      <c r="E133" s="3">
        <v>1.32505172670074E-2</v>
      </c>
      <c r="F133" s="3">
        <v>1.22697512144475E-2</v>
      </c>
      <c r="G133" s="3">
        <v>1.1759406294009201E-2</v>
      </c>
      <c r="H133" s="3">
        <v>4.4801540549858899E-6</v>
      </c>
      <c r="I133" s="3">
        <v>0</v>
      </c>
      <c r="J133" s="3">
        <v>0</v>
      </c>
      <c r="K133">
        <v>0</v>
      </c>
      <c r="L133">
        <v>0</v>
      </c>
    </row>
    <row r="134" spans="2:12">
      <c r="B134" t="s">
        <v>131</v>
      </c>
      <c r="C134" s="3">
        <v>1.4969939879759499E-2</v>
      </c>
      <c r="D134" s="3">
        <v>3.0455450309361701E-3</v>
      </c>
      <c r="E134" s="3">
        <v>2.7054292772181101E-3</v>
      </c>
      <c r="F134" s="3">
        <v>2.1069451985070401E-3</v>
      </c>
      <c r="G134" s="3">
        <v>2.06997821810118E-3</v>
      </c>
      <c r="H134" s="3">
        <v>8.5600240503494494E-6</v>
      </c>
      <c r="I134" s="3">
        <v>0</v>
      </c>
      <c r="J134" s="3">
        <v>0</v>
      </c>
      <c r="K134">
        <v>0</v>
      </c>
      <c r="L134">
        <v>0</v>
      </c>
    </row>
    <row r="135" spans="2:12">
      <c r="B135" t="s">
        <v>132</v>
      </c>
      <c r="C135" s="3">
        <v>1.4969939879759499E-2</v>
      </c>
      <c r="D135" s="3">
        <v>1.4969939879759499E-2</v>
      </c>
      <c r="E135" s="3">
        <v>9.8759559160953494E-3</v>
      </c>
      <c r="F135" s="3">
        <v>9.7684061251367901E-3</v>
      </c>
      <c r="G135" s="3">
        <v>9.6087838288005604E-3</v>
      </c>
      <c r="H135" s="3">
        <v>0</v>
      </c>
      <c r="I135" s="3">
        <v>0</v>
      </c>
      <c r="J135" s="3">
        <v>0</v>
      </c>
      <c r="K135">
        <v>0</v>
      </c>
      <c r="L135">
        <v>0</v>
      </c>
    </row>
    <row r="136" spans="2:12">
      <c r="B136" t="s">
        <v>133</v>
      </c>
      <c r="C136" s="3">
        <v>1.4969939879759499E-2</v>
      </c>
      <c r="D136" s="3">
        <v>1.4918239139749699E-2</v>
      </c>
      <c r="E136" s="3">
        <v>1.36661158206202E-2</v>
      </c>
      <c r="F136" s="3">
        <v>1.33159622199571E-2</v>
      </c>
      <c r="G136" s="3">
        <v>1.2714758385914701E-2</v>
      </c>
      <c r="H136" s="3">
        <v>1.0782957641710001E-4</v>
      </c>
      <c r="I136" s="3">
        <v>1.4582226543329399E-5</v>
      </c>
      <c r="J136" s="3">
        <v>0</v>
      </c>
      <c r="K136">
        <v>0</v>
      </c>
      <c r="L136">
        <v>0</v>
      </c>
    </row>
    <row r="137" spans="2:12">
      <c r="B137" t="s">
        <v>134</v>
      </c>
      <c r="C137" s="3">
        <v>1.4969939879759499E-2</v>
      </c>
      <c r="D137" s="3">
        <v>1.4969939879759499E-2</v>
      </c>
      <c r="E137" s="3">
        <v>1.4969939879759499E-2</v>
      </c>
      <c r="F137" s="3">
        <v>1.4969939879759499E-2</v>
      </c>
      <c r="G137" s="3">
        <v>1.4969939879759499E-2</v>
      </c>
      <c r="H137" s="3">
        <v>2.5422961651412501E-5</v>
      </c>
      <c r="I137" s="3">
        <v>0</v>
      </c>
      <c r="J137" s="3">
        <v>0</v>
      </c>
      <c r="K137">
        <v>0</v>
      </c>
      <c r="L137">
        <v>0</v>
      </c>
    </row>
    <row r="138" spans="2:12">
      <c r="B138" t="s">
        <v>135</v>
      </c>
      <c r="C138" s="3">
        <v>1.4969939879759499E-2</v>
      </c>
      <c r="D138" s="3">
        <v>1.0379474168279701E-2</v>
      </c>
      <c r="E138" s="3">
        <v>1.0135546851274199E-2</v>
      </c>
      <c r="F138" s="3">
        <v>7.6059272885685E-3</v>
      </c>
      <c r="G138" s="3">
        <v>7.3827527459825104E-3</v>
      </c>
      <c r="H138" s="3">
        <v>7.6780187798969294E-5</v>
      </c>
      <c r="I138" s="3">
        <v>0</v>
      </c>
      <c r="J138" s="3">
        <v>0</v>
      </c>
      <c r="K138">
        <v>0</v>
      </c>
      <c r="L138">
        <v>0</v>
      </c>
    </row>
    <row r="139" spans="2:12">
      <c r="B139" t="s">
        <v>136</v>
      </c>
      <c r="C139" s="3">
        <v>1.4969939879759499E-2</v>
      </c>
      <c r="D139" s="3">
        <v>9.4900314861390202E-4</v>
      </c>
      <c r="E139" s="3">
        <v>6.7594972887477197E-4</v>
      </c>
      <c r="F139" s="3">
        <v>6.4868834357220901E-4</v>
      </c>
      <c r="G139" s="3">
        <v>5.2087994029210701E-4</v>
      </c>
      <c r="H139" s="3">
        <v>1.87796805755627E-5</v>
      </c>
      <c r="I139" s="3">
        <v>0</v>
      </c>
      <c r="J139" s="3">
        <v>0</v>
      </c>
      <c r="K139">
        <v>0</v>
      </c>
      <c r="L139">
        <v>0</v>
      </c>
    </row>
    <row r="140" spans="2:12">
      <c r="B140" t="s">
        <v>137</v>
      </c>
      <c r="C140" s="3">
        <v>1.4969939879759499E-2</v>
      </c>
      <c r="D140" s="3">
        <v>1.4969939879759499E-2</v>
      </c>
      <c r="E140" s="3">
        <v>1.4969939879759499E-2</v>
      </c>
      <c r="F140" s="3">
        <v>1.4969939879759499E-2</v>
      </c>
      <c r="G140" s="3">
        <v>1.4969939879759499E-2</v>
      </c>
      <c r="H140" s="3">
        <v>1.85333003077934E-6</v>
      </c>
      <c r="I140" s="3">
        <v>0</v>
      </c>
      <c r="J140" s="3">
        <v>0</v>
      </c>
      <c r="K140">
        <v>0</v>
      </c>
      <c r="L140">
        <v>0</v>
      </c>
    </row>
    <row r="141" spans="2:12">
      <c r="B141" t="s">
        <v>138</v>
      </c>
      <c r="C141" s="3">
        <v>1.4969939879759499E-2</v>
      </c>
      <c r="D141" s="3">
        <v>1.4969939879759499E-2</v>
      </c>
      <c r="E141" s="3">
        <v>1.10695962977349E-2</v>
      </c>
      <c r="F141" s="3">
        <v>1.01675530113663E-2</v>
      </c>
      <c r="G141" s="3">
        <v>7.5742921050318502E-3</v>
      </c>
      <c r="H141" s="3">
        <v>4.2646386598734904E-6</v>
      </c>
      <c r="I141" s="3">
        <v>0</v>
      </c>
      <c r="J141" s="3">
        <v>0</v>
      </c>
      <c r="K141">
        <v>0</v>
      </c>
      <c r="L141">
        <v>0</v>
      </c>
    </row>
    <row r="142" spans="2:12">
      <c r="B142" t="s">
        <v>139</v>
      </c>
      <c r="C142" s="3">
        <v>1.4969939879759499E-2</v>
      </c>
      <c r="D142" s="3">
        <v>1.4832269174769601E-3</v>
      </c>
      <c r="E142" s="3">
        <v>1.2023362532587001E-3</v>
      </c>
      <c r="F142" s="3">
        <v>1.0406295444158201E-3</v>
      </c>
      <c r="G142" s="3">
        <v>8.9407374413597105E-4</v>
      </c>
      <c r="H142" s="3">
        <v>1.8656791384251702E-5</v>
      </c>
      <c r="I142" s="3">
        <v>1.32254660684454E-6</v>
      </c>
      <c r="J142" s="3">
        <v>0</v>
      </c>
      <c r="K142">
        <v>0</v>
      </c>
      <c r="L142">
        <v>0</v>
      </c>
    </row>
    <row r="143" spans="2:12">
      <c r="B143" t="s">
        <v>140</v>
      </c>
      <c r="C143" s="3">
        <v>1.4969939879759499E-2</v>
      </c>
      <c r="D143" s="3">
        <v>1.4969939879759499E-2</v>
      </c>
      <c r="E143" s="3">
        <v>1.4969939879759499E-2</v>
      </c>
      <c r="F143" s="3">
        <v>1.4969939879759499E-2</v>
      </c>
      <c r="G143" s="3">
        <v>1.4969939879759499E-2</v>
      </c>
      <c r="H143" s="3">
        <v>3.3810587175575499E-6</v>
      </c>
      <c r="I143" s="3">
        <v>0</v>
      </c>
      <c r="J143" s="3">
        <v>0</v>
      </c>
      <c r="K143">
        <v>0</v>
      </c>
      <c r="L143">
        <v>0</v>
      </c>
    </row>
    <row r="144" spans="2:12">
      <c r="B144" t="s">
        <v>141</v>
      </c>
      <c r="C144" s="3">
        <v>1.4969939879759499E-2</v>
      </c>
      <c r="D144" s="3">
        <v>6.4693846128479199E-3</v>
      </c>
      <c r="E144" s="3">
        <v>5.7346950954341802E-3</v>
      </c>
      <c r="F144" s="3">
        <v>5.3119366951631299E-3</v>
      </c>
      <c r="G144" s="3">
        <v>4.1324216508675203E-3</v>
      </c>
      <c r="H144" s="3">
        <v>1.31752567981916E-6</v>
      </c>
      <c r="I144" s="3">
        <v>0</v>
      </c>
      <c r="J144" s="3">
        <v>0</v>
      </c>
      <c r="K144">
        <v>0</v>
      </c>
      <c r="L144">
        <v>0</v>
      </c>
    </row>
    <row r="145" spans="2:12">
      <c r="B145" t="s">
        <v>142</v>
      </c>
      <c r="C145" s="3">
        <v>1.4969939879759499E-2</v>
      </c>
      <c r="D145" s="3">
        <v>3.50337346577033E-3</v>
      </c>
      <c r="E145" s="3">
        <v>3.3504457710063001E-3</v>
      </c>
      <c r="F145" s="3">
        <v>2.6364978117483099E-3</v>
      </c>
      <c r="G145" s="3">
        <v>2.3151425124372299E-3</v>
      </c>
      <c r="H145" s="3">
        <v>5.0521313878008501E-6</v>
      </c>
      <c r="I145" s="3">
        <v>0</v>
      </c>
      <c r="J145" s="3">
        <v>0</v>
      </c>
      <c r="K145">
        <v>0</v>
      </c>
      <c r="L145">
        <v>0</v>
      </c>
    </row>
    <row r="146" spans="2:12">
      <c r="B146" t="s">
        <v>143</v>
      </c>
      <c r="C146" s="3">
        <v>1.4969939879759499E-2</v>
      </c>
      <c r="D146" s="3">
        <v>4.3566088420691996E-3</v>
      </c>
      <c r="E146" s="3">
        <v>3.8198094914904598E-3</v>
      </c>
      <c r="F146" s="3">
        <v>3.7504132274403502E-3</v>
      </c>
      <c r="G146" s="3">
        <v>2.6899356041822399E-3</v>
      </c>
      <c r="H146" s="3">
        <v>1.12837696182759E-4</v>
      </c>
      <c r="I146" s="3">
        <v>1.3670950105739E-5</v>
      </c>
      <c r="J146" s="3">
        <v>3.3028951780276601E-6</v>
      </c>
      <c r="K146">
        <v>0</v>
      </c>
      <c r="L146">
        <v>0</v>
      </c>
    </row>
    <row r="147" spans="2:12">
      <c r="B147" t="s">
        <v>144</v>
      </c>
      <c r="C147" s="3">
        <v>1.4969939879759499E-2</v>
      </c>
      <c r="D147" s="3">
        <v>1.4969939879759499E-2</v>
      </c>
      <c r="E147" s="3">
        <v>1.4969939879759499E-2</v>
      </c>
      <c r="F147" s="3">
        <v>1.4969939879759499E-2</v>
      </c>
      <c r="G147" s="3">
        <v>1.4969939879759499E-2</v>
      </c>
      <c r="H147" s="3">
        <v>1.2275083482335999E-4</v>
      </c>
      <c r="I147" s="3">
        <v>0</v>
      </c>
      <c r="J147" s="3">
        <v>0</v>
      </c>
      <c r="K147">
        <v>0</v>
      </c>
      <c r="L147">
        <v>0</v>
      </c>
    </row>
    <row r="148" spans="2:12">
      <c r="B148" t="s">
        <v>145</v>
      </c>
      <c r="C148" s="3">
        <v>1.4969939879759499E-2</v>
      </c>
      <c r="D148" s="3">
        <v>1.4969939879759499E-2</v>
      </c>
      <c r="E148" s="3">
        <v>1.4969939879759499E-2</v>
      </c>
      <c r="F148" s="3">
        <v>1.4969939879759499E-2</v>
      </c>
      <c r="G148" s="3">
        <v>1.4969939879759499E-2</v>
      </c>
      <c r="H148" s="3">
        <v>8.2181600653635802E-5</v>
      </c>
      <c r="I148" s="3">
        <v>0</v>
      </c>
      <c r="J148" s="3">
        <v>0</v>
      </c>
      <c r="K148">
        <v>0</v>
      </c>
      <c r="L148">
        <v>0</v>
      </c>
    </row>
    <row r="149" spans="2:12">
      <c r="B149" t="s">
        <v>146</v>
      </c>
      <c r="C149" s="3">
        <v>1.4969939879759499E-2</v>
      </c>
      <c r="D149" s="3">
        <v>1.4969939879759499E-2</v>
      </c>
      <c r="E149" s="3">
        <v>1.4969939879759499E-2</v>
      </c>
      <c r="F149" s="3">
        <v>1.4969939879759499E-2</v>
      </c>
      <c r="G149" s="3">
        <v>1.4969939879759499E-2</v>
      </c>
      <c r="H149" s="3">
        <v>0</v>
      </c>
      <c r="I149" s="3">
        <v>0</v>
      </c>
      <c r="J149" s="3">
        <v>0</v>
      </c>
      <c r="K149">
        <v>0</v>
      </c>
      <c r="L149">
        <v>0</v>
      </c>
    </row>
    <row r="150" spans="2:12">
      <c r="B150" t="s">
        <v>147</v>
      </c>
      <c r="C150" s="3">
        <v>1.4969939879759499E-2</v>
      </c>
      <c r="D150" s="3">
        <v>1.4969939879759499E-2</v>
      </c>
      <c r="E150" s="3">
        <v>1.4969939879759499E-2</v>
      </c>
      <c r="F150" s="3">
        <v>1.4969939879759499E-2</v>
      </c>
      <c r="G150" s="3">
        <v>1.4969939879759499E-2</v>
      </c>
      <c r="H150" s="3">
        <v>0</v>
      </c>
      <c r="I150" s="3">
        <v>0</v>
      </c>
      <c r="J150" s="3">
        <v>0</v>
      </c>
      <c r="K150">
        <v>0</v>
      </c>
      <c r="L150">
        <v>0</v>
      </c>
    </row>
    <row r="151" spans="2:12">
      <c r="B151" t="s">
        <v>148</v>
      </c>
      <c r="C151" s="3">
        <v>1.4969939879759499E-2</v>
      </c>
      <c r="D151" s="3">
        <v>1.4969939879759499E-2</v>
      </c>
      <c r="E151" s="3">
        <v>1.4969939879759499E-2</v>
      </c>
      <c r="F151" s="3">
        <v>1.4969939879759499E-2</v>
      </c>
      <c r="G151" s="3">
        <v>1.16995905873659E-2</v>
      </c>
      <c r="H151" s="3">
        <v>6.1202514292696606E-5</v>
      </c>
      <c r="I151" s="3">
        <v>0</v>
      </c>
      <c r="J151" s="3">
        <v>0</v>
      </c>
      <c r="K151">
        <v>0</v>
      </c>
      <c r="L151">
        <v>0</v>
      </c>
    </row>
    <row r="152" spans="2:12">
      <c r="B152" t="s">
        <v>149</v>
      </c>
      <c r="C152" s="3">
        <v>1.4969939879759499E-2</v>
      </c>
      <c r="D152" s="3">
        <v>8.2902644459157092E-3</v>
      </c>
      <c r="E152" s="3">
        <v>6.3864452182686299E-3</v>
      </c>
      <c r="F152" s="3">
        <v>5.0199562181092597E-3</v>
      </c>
      <c r="G152" s="3">
        <v>4.4513627348029402E-3</v>
      </c>
      <c r="H152" s="3">
        <v>3.1207276408426598E-5</v>
      </c>
      <c r="I152" s="3">
        <v>0</v>
      </c>
      <c r="J152" s="3">
        <v>0</v>
      </c>
      <c r="K152">
        <v>0</v>
      </c>
      <c r="L152">
        <v>0</v>
      </c>
    </row>
    <row r="153" spans="2:12">
      <c r="B153" t="s">
        <v>150</v>
      </c>
      <c r="C153" s="3">
        <v>1.4969939879759499E-2</v>
      </c>
      <c r="D153" s="3">
        <v>8.5591660681573496E-3</v>
      </c>
      <c r="E153" s="3">
        <v>6.7773964793839602E-3</v>
      </c>
      <c r="F153" s="3">
        <v>6.2724967988571504E-3</v>
      </c>
      <c r="G153" s="3">
        <v>5.8463105566510399E-3</v>
      </c>
      <c r="H153" s="3">
        <v>8.6088541034729696E-6</v>
      </c>
      <c r="I153" s="3">
        <v>0</v>
      </c>
      <c r="J153" s="3">
        <v>0</v>
      </c>
      <c r="K153">
        <v>0</v>
      </c>
      <c r="L153">
        <v>0</v>
      </c>
    </row>
    <row r="154" spans="2:12">
      <c r="B154" t="s">
        <v>151</v>
      </c>
      <c r="C154" s="3">
        <v>1.4969939879759499E-2</v>
      </c>
      <c r="D154" s="3">
        <v>1.23316168981018E-2</v>
      </c>
      <c r="E154" s="3">
        <v>9.9525811747156502E-3</v>
      </c>
      <c r="F154" s="3">
        <v>7.3845234854806796E-3</v>
      </c>
      <c r="G154" s="3">
        <v>4.9578435404276202E-3</v>
      </c>
      <c r="H154" s="3">
        <v>0</v>
      </c>
      <c r="I154" s="3">
        <v>0</v>
      </c>
      <c r="J154" s="3">
        <v>0</v>
      </c>
      <c r="K154">
        <v>0</v>
      </c>
      <c r="L154">
        <v>0</v>
      </c>
    </row>
    <row r="155" spans="2:12">
      <c r="B155" t="s">
        <v>152</v>
      </c>
      <c r="C155" s="3">
        <v>1.4969939879759499E-2</v>
      </c>
      <c r="D155" s="3">
        <v>1.4969939879759499E-2</v>
      </c>
      <c r="E155" s="3">
        <v>1.4969939879759499E-2</v>
      </c>
      <c r="F155" s="3">
        <v>1.4969939879759499E-2</v>
      </c>
      <c r="G155" s="3">
        <v>6.4603469207710198E-3</v>
      </c>
      <c r="H155" s="3">
        <v>1.03392685801457E-5</v>
      </c>
      <c r="I155" s="3">
        <v>0</v>
      </c>
      <c r="J155" s="3">
        <v>0</v>
      </c>
      <c r="K155">
        <v>0</v>
      </c>
      <c r="L155">
        <v>0</v>
      </c>
    </row>
    <row r="156" spans="2:12">
      <c r="B156" t="s">
        <v>153</v>
      </c>
      <c r="C156" s="3">
        <v>1.4969939879759499E-2</v>
      </c>
      <c r="D156" s="3">
        <v>9.9655743549542999E-3</v>
      </c>
      <c r="E156" s="3">
        <v>6.77953305439985E-3</v>
      </c>
      <c r="F156" s="3">
        <v>6.4003671031783397E-3</v>
      </c>
      <c r="G156" s="3">
        <v>4.6213605271505096E-3</v>
      </c>
      <c r="H156" s="3">
        <v>3.8137460705298202E-5</v>
      </c>
      <c r="I156" s="3">
        <v>0</v>
      </c>
      <c r="J156" s="3">
        <v>0</v>
      </c>
      <c r="K156">
        <v>0</v>
      </c>
      <c r="L156">
        <v>0</v>
      </c>
    </row>
    <row r="157" spans="2:12">
      <c r="B157" t="s">
        <v>154</v>
      </c>
      <c r="C157" s="3">
        <v>1.4969939879759499E-2</v>
      </c>
      <c r="D157" s="3">
        <v>1.9663930846700898E-3</v>
      </c>
      <c r="E157" s="3">
        <v>1.8969211709476E-3</v>
      </c>
      <c r="F157" s="3">
        <v>1.4594371902759101E-3</v>
      </c>
      <c r="G157" s="3">
        <v>1.0082216508816399E-3</v>
      </c>
      <c r="H157" s="3">
        <v>1.29514846914337E-5</v>
      </c>
      <c r="I157" s="3">
        <v>0</v>
      </c>
      <c r="J157" s="3">
        <v>0</v>
      </c>
      <c r="K157">
        <v>0</v>
      </c>
      <c r="L157">
        <v>0</v>
      </c>
    </row>
    <row r="158" spans="2:12">
      <c r="B158" t="s">
        <v>155</v>
      </c>
      <c r="C158" s="3">
        <v>1.4969939879759499E-2</v>
      </c>
      <c r="D158" s="3">
        <v>1.4969939879759499E-2</v>
      </c>
      <c r="E158" s="3">
        <v>1.4969939879759499E-2</v>
      </c>
      <c r="F158" s="3">
        <v>1.4101068156685201E-2</v>
      </c>
      <c r="G158" s="3">
        <v>1.34754158112948E-2</v>
      </c>
      <c r="H158" s="3">
        <v>0</v>
      </c>
      <c r="I158" s="3">
        <v>0</v>
      </c>
      <c r="J158" s="3">
        <v>0</v>
      </c>
      <c r="K158">
        <v>0</v>
      </c>
      <c r="L158">
        <v>0</v>
      </c>
    </row>
    <row r="159" spans="2:12">
      <c r="B159" t="s">
        <v>156</v>
      </c>
      <c r="C159" s="3">
        <v>1.4969939879759499E-2</v>
      </c>
      <c r="D159" s="3">
        <v>6.0909141827384904E-3</v>
      </c>
      <c r="E159" s="3">
        <v>3.35402198859761E-3</v>
      </c>
      <c r="F159" s="3">
        <v>3.1585283304606799E-3</v>
      </c>
      <c r="G159" s="3">
        <v>2.7656101813762399E-3</v>
      </c>
      <c r="H159" s="3">
        <v>1.9107531559348599E-5</v>
      </c>
      <c r="I159" s="3">
        <v>0</v>
      </c>
      <c r="J159" s="3">
        <v>0</v>
      </c>
      <c r="K159">
        <v>0</v>
      </c>
      <c r="L159">
        <v>0</v>
      </c>
    </row>
    <row r="160" spans="2:12">
      <c r="B160" t="s">
        <v>157</v>
      </c>
      <c r="C160" s="3">
        <v>1.4969939879759499E-2</v>
      </c>
      <c r="D160" s="3">
        <v>4.8917253134536697E-3</v>
      </c>
      <c r="E160" s="3">
        <v>4.3592959272053203E-3</v>
      </c>
      <c r="F160" s="3">
        <v>3.0215500642734199E-3</v>
      </c>
      <c r="G160" s="3">
        <v>2.5773512371426799E-3</v>
      </c>
      <c r="H160" s="3">
        <v>3.5390486959014598E-4</v>
      </c>
      <c r="I160" s="3">
        <v>1.21409823677904E-5</v>
      </c>
      <c r="J160" s="3">
        <v>0</v>
      </c>
      <c r="K160">
        <v>0</v>
      </c>
      <c r="L160">
        <v>0</v>
      </c>
    </row>
    <row r="161" spans="2:12">
      <c r="B161" t="s">
        <v>158</v>
      </c>
      <c r="C161" s="3">
        <v>1.4969939879759499E-2</v>
      </c>
      <c r="D161" s="3">
        <v>1.07277475040002E-2</v>
      </c>
      <c r="E161" s="3">
        <v>9.4060970116686907E-3</v>
      </c>
      <c r="F161" s="3">
        <v>8.1370818509982502E-3</v>
      </c>
      <c r="G161" s="3">
        <v>6.5666224123551303E-3</v>
      </c>
      <c r="H161" s="3">
        <v>3.8760655653761598E-5</v>
      </c>
      <c r="I161" s="3">
        <v>4.4167664030443599E-7</v>
      </c>
      <c r="J161" s="3">
        <v>0</v>
      </c>
      <c r="K161">
        <v>0</v>
      </c>
      <c r="L161">
        <v>0</v>
      </c>
    </row>
    <row r="162" spans="2:12">
      <c r="B162" t="s">
        <v>159</v>
      </c>
      <c r="C162" s="3">
        <v>1.4969939879759499E-2</v>
      </c>
      <c r="D162" s="3">
        <v>1.4969939879759499E-2</v>
      </c>
      <c r="E162" s="3">
        <v>9.3502792319428499E-3</v>
      </c>
      <c r="F162" s="3">
        <v>8.7182474439483001E-3</v>
      </c>
      <c r="G162" s="3">
        <v>7.4576249961961997E-3</v>
      </c>
      <c r="H162" s="3">
        <v>4.42938291340704E-5</v>
      </c>
      <c r="I162" s="3">
        <v>0</v>
      </c>
      <c r="J162" s="3">
        <v>0</v>
      </c>
      <c r="K162">
        <v>0</v>
      </c>
      <c r="L162">
        <v>0</v>
      </c>
    </row>
    <row r="163" spans="2:12">
      <c r="B163" t="s">
        <v>160</v>
      </c>
      <c r="C163" s="3">
        <v>1.4969939879759499E-2</v>
      </c>
      <c r="D163" s="3">
        <v>1.4969939879759499E-2</v>
      </c>
      <c r="E163" s="3">
        <v>1.4969939879759499E-2</v>
      </c>
      <c r="F163" s="3">
        <v>1.43218282671526E-2</v>
      </c>
      <c r="G163" s="3">
        <v>9.5694393319558108E-3</v>
      </c>
      <c r="H163" s="3">
        <v>0</v>
      </c>
      <c r="I163" s="3">
        <v>0</v>
      </c>
      <c r="J163" s="3">
        <v>0</v>
      </c>
      <c r="K163">
        <v>0</v>
      </c>
      <c r="L163">
        <v>0</v>
      </c>
    </row>
    <row r="164" spans="2:12">
      <c r="B164" t="s">
        <v>161</v>
      </c>
      <c r="C164" s="3">
        <v>1.4969939879759499E-2</v>
      </c>
      <c r="D164" s="3">
        <v>3.0723731986597299E-3</v>
      </c>
      <c r="E164" s="3">
        <v>2.9267430606936102E-3</v>
      </c>
      <c r="F164" s="3">
        <v>2.57724999750922E-3</v>
      </c>
      <c r="G164" s="3">
        <v>2.4043560460505799E-3</v>
      </c>
      <c r="H164" s="3">
        <v>1.0479060774961401E-5</v>
      </c>
      <c r="I164" s="3">
        <v>0</v>
      </c>
      <c r="J164" s="3">
        <v>0</v>
      </c>
      <c r="K164">
        <v>0</v>
      </c>
      <c r="L164">
        <v>0</v>
      </c>
    </row>
    <row r="165" spans="2:12">
      <c r="B165" t="s">
        <v>162</v>
      </c>
      <c r="C165" s="3">
        <v>1.4969939879759499E-2</v>
      </c>
      <c r="D165" s="3">
        <v>1.4969939879759499E-2</v>
      </c>
      <c r="E165" s="3">
        <v>1.4969939879759499E-2</v>
      </c>
      <c r="F165" s="3">
        <v>1.4969939879759499E-2</v>
      </c>
      <c r="G165" s="3">
        <v>1.4969939879759499E-2</v>
      </c>
      <c r="H165" s="3">
        <v>1.6402797258705199E-6</v>
      </c>
      <c r="I165" s="3">
        <v>0</v>
      </c>
      <c r="J165" s="3">
        <v>0</v>
      </c>
      <c r="K165">
        <v>0</v>
      </c>
      <c r="L165">
        <v>0</v>
      </c>
    </row>
    <row r="166" spans="2:12">
      <c r="B166" t="s">
        <v>163</v>
      </c>
      <c r="C166" s="3">
        <v>1.4969939879759499E-2</v>
      </c>
      <c r="D166" s="3">
        <v>1.4969939879759499E-2</v>
      </c>
      <c r="E166" s="3">
        <v>1.4969939879759499E-2</v>
      </c>
      <c r="F166" s="3">
        <v>1.4969939879759499E-2</v>
      </c>
      <c r="G166" s="3">
        <v>1.4969939879759499E-2</v>
      </c>
      <c r="H166" s="3">
        <v>0</v>
      </c>
      <c r="I166" s="3">
        <v>0</v>
      </c>
      <c r="J166" s="3">
        <v>0</v>
      </c>
      <c r="K166">
        <v>0</v>
      </c>
      <c r="L166">
        <v>0</v>
      </c>
    </row>
    <row r="167" spans="2:12">
      <c r="B167" t="s">
        <v>164</v>
      </c>
      <c r="C167" s="3">
        <v>1.4969939879759499E-2</v>
      </c>
      <c r="D167" s="3">
        <v>1.4969939879759499E-2</v>
      </c>
      <c r="E167" s="3">
        <v>1.4969939879759499E-2</v>
      </c>
      <c r="F167" s="3">
        <v>1.4969939879759499E-2</v>
      </c>
      <c r="G167" s="3">
        <v>1.4969939879759499E-2</v>
      </c>
      <c r="H167" s="3">
        <v>0</v>
      </c>
      <c r="I167" s="3">
        <v>0</v>
      </c>
      <c r="J167" s="3">
        <v>0</v>
      </c>
      <c r="K167">
        <v>0</v>
      </c>
      <c r="L167">
        <v>0</v>
      </c>
    </row>
    <row r="168" spans="2:12">
      <c r="B168" t="s">
        <v>165</v>
      </c>
      <c r="C168" s="3">
        <v>1.4969939879759499E-2</v>
      </c>
      <c r="D168" s="3">
        <v>7.32710139101414E-4</v>
      </c>
      <c r="E168" s="3">
        <v>7.1820696968566205E-4</v>
      </c>
      <c r="F168" s="3">
        <v>6.5117890501005895E-4</v>
      </c>
      <c r="G168" s="3">
        <v>5.0833713313275903E-4</v>
      </c>
      <c r="H168" s="3">
        <v>3.3431421043991697E-5</v>
      </c>
      <c r="I168" s="3">
        <v>8.6603057963018798E-7</v>
      </c>
      <c r="J168" s="3">
        <v>0</v>
      </c>
      <c r="K168">
        <v>0</v>
      </c>
      <c r="L168">
        <v>0</v>
      </c>
    </row>
    <row r="169" spans="2:12">
      <c r="B169" t="s">
        <v>166</v>
      </c>
      <c r="C169" s="3">
        <v>1.4969939879759499E-2</v>
      </c>
      <c r="D169" s="3">
        <v>1.42781515140613E-2</v>
      </c>
      <c r="E169" s="3">
        <v>4.4704701114011303E-3</v>
      </c>
      <c r="F169" s="3">
        <v>3.8516726685389499E-3</v>
      </c>
      <c r="G169" s="3">
        <v>3.7670731973400602E-3</v>
      </c>
      <c r="H169" s="3">
        <v>1.1856469454741299E-6</v>
      </c>
      <c r="I169" s="3">
        <v>0</v>
      </c>
      <c r="J169" s="3">
        <v>0</v>
      </c>
      <c r="K169">
        <v>0</v>
      </c>
      <c r="L169">
        <v>0</v>
      </c>
    </row>
    <row r="170" spans="2:12">
      <c r="B170" t="s">
        <v>167</v>
      </c>
      <c r="C170" s="3">
        <v>1.4969939879759499E-2</v>
      </c>
      <c r="D170" s="3">
        <v>1.4969939879759499E-2</v>
      </c>
      <c r="E170" s="3">
        <v>1.4969939879759499E-2</v>
      </c>
      <c r="F170" s="3">
        <v>1.26435775412459E-2</v>
      </c>
      <c r="G170" s="3">
        <v>9.1305180101333705E-3</v>
      </c>
      <c r="H170" s="3">
        <v>3.4889131083510802E-4</v>
      </c>
      <c r="I170" s="3">
        <v>1.3153102032901701E-5</v>
      </c>
      <c r="J170" s="3">
        <v>0</v>
      </c>
      <c r="K170">
        <v>0</v>
      </c>
      <c r="L170">
        <v>0</v>
      </c>
    </row>
    <row r="171" spans="2:12">
      <c r="B171" t="s">
        <v>168</v>
      </c>
      <c r="C171" s="3">
        <v>1.4969939879759499E-2</v>
      </c>
      <c r="D171" s="3">
        <v>1.4969939879759499E-2</v>
      </c>
      <c r="E171" s="3">
        <v>1.4969939879759499E-2</v>
      </c>
      <c r="F171" s="3">
        <v>1.4969939879759499E-2</v>
      </c>
      <c r="G171" s="3">
        <v>1.4969939879759499E-2</v>
      </c>
      <c r="H171" s="3">
        <v>1.9396850661077799E-6</v>
      </c>
      <c r="I171" s="3">
        <v>0</v>
      </c>
      <c r="J171" s="3">
        <v>0</v>
      </c>
      <c r="K171">
        <v>0</v>
      </c>
      <c r="L171">
        <v>0</v>
      </c>
    </row>
    <row r="172" spans="2:12">
      <c r="B172" t="s">
        <v>169</v>
      </c>
      <c r="C172" s="3">
        <v>1.4969939879759499E-2</v>
      </c>
      <c r="D172" s="3">
        <v>1.4969939879759499E-2</v>
      </c>
      <c r="E172" s="3">
        <v>1.4969939879759499E-2</v>
      </c>
      <c r="F172" s="3">
        <v>1.4969939879759499E-2</v>
      </c>
      <c r="G172" s="3">
        <v>1.4969939879759499E-2</v>
      </c>
      <c r="H172" s="3">
        <v>5.7184945157820504E-6</v>
      </c>
      <c r="I172" s="3">
        <v>0</v>
      </c>
      <c r="J172" s="3">
        <v>0</v>
      </c>
      <c r="K172">
        <v>0</v>
      </c>
      <c r="L172">
        <v>0</v>
      </c>
    </row>
    <row r="173" spans="2:12">
      <c r="B173" t="s">
        <v>170</v>
      </c>
      <c r="C173" s="3">
        <v>1.4969939879759499E-2</v>
      </c>
      <c r="D173" s="3">
        <v>1.30966778531198E-2</v>
      </c>
      <c r="E173" s="3">
        <v>1.2990045301853E-2</v>
      </c>
      <c r="F173" s="3">
        <v>1.02919351611449E-2</v>
      </c>
      <c r="G173" s="3">
        <v>9.0336397917514105E-3</v>
      </c>
      <c r="H173" s="3">
        <v>5.0441198451059403E-8</v>
      </c>
      <c r="I173" s="3">
        <v>0</v>
      </c>
      <c r="J173" s="3">
        <v>0</v>
      </c>
      <c r="K173">
        <v>0</v>
      </c>
      <c r="L173">
        <v>0</v>
      </c>
    </row>
    <row r="174" spans="2:12">
      <c r="B174" t="s">
        <v>171</v>
      </c>
      <c r="C174" s="3">
        <v>1.4969939879759499E-2</v>
      </c>
      <c r="D174" s="3">
        <v>3.96150593260511E-3</v>
      </c>
      <c r="E174" s="3">
        <v>3.7151241647475899E-3</v>
      </c>
      <c r="F174" s="3">
        <v>3.68282582766042E-3</v>
      </c>
      <c r="G174" s="3">
        <v>3.12370209975642E-3</v>
      </c>
      <c r="H174" s="3">
        <v>1.29366428010673E-4</v>
      </c>
      <c r="I174" s="3">
        <v>2.2170681309459399E-6</v>
      </c>
      <c r="J174" s="3">
        <v>0</v>
      </c>
      <c r="K174">
        <v>0</v>
      </c>
      <c r="L174">
        <v>0</v>
      </c>
    </row>
    <row r="175" spans="2:12">
      <c r="B175" t="s">
        <v>172</v>
      </c>
      <c r="C175" s="3">
        <v>1.4969939879759499E-2</v>
      </c>
      <c r="D175" s="3">
        <v>9.5123946013753406E-3</v>
      </c>
      <c r="E175" s="3">
        <v>4.3924592578280701E-3</v>
      </c>
      <c r="F175" s="3">
        <v>3.6754628113007601E-3</v>
      </c>
      <c r="G175" s="3">
        <v>3.3630045364238998E-3</v>
      </c>
      <c r="H175" s="3">
        <v>1.2709208750444901E-4</v>
      </c>
      <c r="I175" s="3">
        <v>0</v>
      </c>
      <c r="J175" s="3">
        <v>0</v>
      </c>
      <c r="K175">
        <v>0</v>
      </c>
      <c r="L175">
        <v>0</v>
      </c>
    </row>
    <row r="176" spans="2:12">
      <c r="B176" t="s">
        <v>173</v>
      </c>
      <c r="C176" s="3">
        <v>1.4969939879759499E-2</v>
      </c>
      <c r="D176" s="3">
        <v>9.8056439509486507E-3</v>
      </c>
      <c r="E176" s="3">
        <v>8.3675278110960007E-3</v>
      </c>
      <c r="F176" s="3">
        <v>3.6191238853516602E-3</v>
      </c>
      <c r="G176" s="3">
        <v>3.5518035096720299E-3</v>
      </c>
      <c r="H176" s="3">
        <v>0</v>
      </c>
      <c r="I176" s="3">
        <v>0</v>
      </c>
      <c r="J176" s="3">
        <v>0</v>
      </c>
      <c r="K176">
        <v>0</v>
      </c>
      <c r="L176">
        <v>0</v>
      </c>
    </row>
    <row r="177" spans="2:12">
      <c r="B177" t="s">
        <v>174</v>
      </c>
      <c r="C177" s="3">
        <v>1.4969939879759499E-2</v>
      </c>
      <c r="D177" s="3">
        <v>4.7922530896211402E-3</v>
      </c>
      <c r="E177" s="3">
        <v>3.1148778442184398E-3</v>
      </c>
      <c r="F177" s="3">
        <v>2.7078877420494002E-3</v>
      </c>
      <c r="G177" s="3">
        <v>2.5499396182293399E-3</v>
      </c>
      <c r="H177" s="3">
        <v>5.1595922230562597E-5</v>
      </c>
      <c r="I177" s="3">
        <v>0</v>
      </c>
      <c r="J177" s="3">
        <v>0</v>
      </c>
      <c r="K177">
        <v>0</v>
      </c>
      <c r="L177">
        <v>0</v>
      </c>
    </row>
    <row r="178" spans="2:12">
      <c r="B178" t="s">
        <v>175</v>
      </c>
      <c r="C178" s="3">
        <v>1.4969939879759499E-2</v>
      </c>
      <c r="D178" s="3">
        <v>1.09659597777776E-2</v>
      </c>
      <c r="E178" s="3">
        <v>5.37233501386759E-3</v>
      </c>
      <c r="F178" s="3">
        <v>5.0197320757379097E-3</v>
      </c>
      <c r="G178" s="3">
        <v>4.9814316309420899E-3</v>
      </c>
      <c r="H178" s="3">
        <v>2.3957017820415599E-5</v>
      </c>
      <c r="I178" s="3">
        <v>4.1086675987804502E-7</v>
      </c>
      <c r="J178" s="3">
        <v>0</v>
      </c>
      <c r="K178">
        <v>0</v>
      </c>
      <c r="L178">
        <v>0</v>
      </c>
    </row>
    <row r="179" spans="2:12">
      <c r="B179" t="s">
        <v>176</v>
      </c>
      <c r="C179" s="3">
        <v>1.4969939879759499E-2</v>
      </c>
      <c r="D179" s="3">
        <v>1.301427907258E-3</v>
      </c>
      <c r="E179" s="3">
        <v>1.0725960604838799E-3</v>
      </c>
      <c r="F179" s="3">
        <v>1.0306952802728699E-3</v>
      </c>
      <c r="G179" s="3">
        <v>7.8076290142375005E-4</v>
      </c>
      <c r="H179" s="3">
        <v>3.5131442308996598E-5</v>
      </c>
      <c r="I179" s="3">
        <v>0</v>
      </c>
      <c r="J179" s="3">
        <v>0</v>
      </c>
      <c r="K179">
        <v>0</v>
      </c>
      <c r="L179">
        <v>0</v>
      </c>
    </row>
    <row r="180" spans="2:12">
      <c r="B180" t="s">
        <v>177</v>
      </c>
      <c r="C180" s="3">
        <v>1.4969939879759499E-2</v>
      </c>
      <c r="D180" s="3">
        <v>6.32310146441849E-3</v>
      </c>
      <c r="E180" s="3">
        <v>5.9566016648465196E-3</v>
      </c>
      <c r="F180" s="3">
        <v>5.92137223365969E-3</v>
      </c>
      <c r="G180" s="3">
        <v>5.1425811559557503E-3</v>
      </c>
      <c r="H180" s="3">
        <v>5.5534998882999502E-5</v>
      </c>
      <c r="I180" s="3">
        <v>6.1005259361002603E-6</v>
      </c>
      <c r="J180" s="3">
        <v>0</v>
      </c>
      <c r="K180">
        <v>0</v>
      </c>
      <c r="L180">
        <v>0</v>
      </c>
    </row>
    <row r="181" spans="2:12">
      <c r="B181" t="s">
        <v>178</v>
      </c>
      <c r="C181" s="3">
        <v>1.4969939879759499E-2</v>
      </c>
      <c r="D181" s="3">
        <v>7.65919251673426E-3</v>
      </c>
      <c r="E181" s="3">
        <v>6.3936568344796704E-3</v>
      </c>
      <c r="F181" s="3">
        <v>5.5477328813053903E-3</v>
      </c>
      <c r="G181" s="3">
        <v>5.5178548992316596E-3</v>
      </c>
      <c r="H181" s="3">
        <v>1.12360178495127E-7</v>
      </c>
      <c r="I181" s="3">
        <v>0</v>
      </c>
      <c r="J181" s="3">
        <v>0</v>
      </c>
      <c r="K181">
        <v>0</v>
      </c>
      <c r="L181">
        <v>0</v>
      </c>
    </row>
    <row r="182" spans="2:12">
      <c r="B182" t="s">
        <v>179</v>
      </c>
      <c r="C182" s="3">
        <v>1.4969939879759499E-2</v>
      </c>
      <c r="D182" s="3">
        <v>1.4969939879759499E-2</v>
      </c>
      <c r="E182" s="3">
        <v>8.6690970409812398E-3</v>
      </c>
      <c r="F182" s="3">
        <v>7.8198939720730207E-3</v>
      </c>
      <c r="G182" s="3">
        <v>6.8998462671372102E-3</v>
      </c>
      <c r="H182" s="3">
        <v>5.8614493355773997E-6</v>
      </c>
      <c r="I182" s="3">
        <v>0</v>
      </c>
      <c r="J182" s="3">
        <v>0</v>
      </c>
      <c r="K182">
        <v>0</v>
      </c>
      <c r="L182">
        <v>0</v>
      </c>
    </row>
    <row r="183" spans="2:12">
      <c r="B183" t="s">
        <v>180</v>
      </c>
      <c r="C183" s="3">
        <v>1.4969939879759499E-2</v>
      </c>
      <c r="D183" s="3">
        <v>1.4969939879759499E-2</v>
      </c>
      <c r="E183" s="3">
        <v>1.4969939879759499E-2</v>
      </c>
      <c r="F183" s="3">
        <v>1.4969939879759499E-2</v>
      </c>
      <c r="G183" s="3">
        <v>1.4969939879759499E-2</v>
      </c>
      <c r="H183" s="3">
        <v>1.15837105237781E-4</v>
      </c>
      <c r="I183" s="3">
        <v>0</v>
      </c>
      <c r="J183" s="3">
        <v>0</v>
      </c>
      <c r="K183">
        <v>0</v>
      </c>
      <c r="L183">
        <v>0</v>
      </c>
    </row>
    <row r="184" spans="2:12">
      <c r="B184" t="s">
        <v>181</v>
      </c>
      <c r="C184" s="3">
        <v>1.4969939879759499E-2</v>
      </c>
      <c r="D184" s="3">
        <v>1.4969939879759499E-2</v>
      </c>
      <c r="E184" s="3">
        <v>1.0881877087597899E-2</v>
      </c>
      <c r="F184" s="3">
        <v>5.54210079644709E-3</v>
      </c>
      <c r="G184" s="3">
        <v>5.3468846580370004E-3</v>
      </c>
      <c r="H184" s="3">
        <v>1.63693576525333E-5</v>
      </c>
      <c r="I184" s="3">
        <v>0</v>
      </c>
      <c r="J184" s="3">
        <v>0</v>
      </c>
      <c r="K184">
        <v>0</v>
      </c>
      <c r="L184">
        <v>0</v>
      </c>
    </row>
    <row r="185" spans="2:12">
      <c r="B185" t="s">
        <v>182</v>
      </c>
      <c r="C185" s="3">
        <v>1.4969939879759499E-2</v>
      </c>
      <c r="D185" s="3">
        <v>3.3384643298770798E-3</v>
      </c>
      <c r="E185" s="3">
        <v>3.03868713453956E-3</v>
      </c>
      <c r="F185" s="3">
        <v>2.8444609716154999E-3</v>
      </c>
      <c r="G185" s="3">
        <v>2.5915669234328098E-3</v>
      </c>
      <c r="H185" s="3">
        <v>6.1645877736035001E-5</v>
      </c>
      <c r="I185" s="3">
        <v>0</v>
      </c>
      <c r="J185" s="3">
        <v>0</v>
      </c>
      <c r="K185">
        <v>0</v>
      </c>
      <c r="L185">
        <v>0</v>
      </c>
    </row>
    <row r="186" spans="2:12">
      <c r="B186" t="s">
        <v>183</v>
      </c>
      <c r="C186" s="3">
        <v>1.4969939879759499E-2</v>
      </c>
      <c r="D186" s="3">
        <v>2.85475332517996E-3</v>
      </c>
      <c r="E186" s="3">
        <v>2.30999459855548E-3</v>
      </c>
      <c r="F186" s="3">
        <v>2.24123846799925E-3</v>
      </c>
      <c r="G186" s="3">
        <v>2.1405402577539998E-3</v>
      </c>
      <c r="H186" s="3">
        <v>3.56370899613559E-7</v>
      </c>
      <c r="I186" s="3">
        <v>0</v>
      </c>
      <c r="J186" s="3">
        <v>0</v>
      </c>
      <c r="K186">
        <v>0</v>
      </c>
      <c r="L186">
        <v>0</v>
      </c>
    </row>
    <row r="187" spans="2:12">
      <c r="B187" t="s">
        <v>184</v>
      </c>
      <c r="C187" s="3">
        <v>1.4969939879759499E-2</v>
      </c>
      <c r="D187" s="3">
        <v>2.4469280820227099E-3</v>
      </c>
      <c r="E187" s="3">
        <v>2.1941697445126301E-3</v>
      </c>
      <c r="F187" s="3">
        <v>2.1150606226763E-3</v>
      </c>
      <c r="G187" s="3">
        <v>2.0933943796641102E-3</v>
      </c>
      <c r="H187" s="3">
        <v>1.42405070843068E-5</v>
      </c>
      <c r="I187" s="3">
        <v>0</v>
      </c>
      <c r="J187" s="3">
        <v>0</v>
      </c>
      <c r="K187">
        <v>0</v>
      </c>
      <c r="L187">
        <v>0</v>
      </c>
    </row>
    <row r="188" spans="2:12">
      <c r="B188" t="s">
        <v>185</v>
      </c>
      <c r="C188" s="3">
        <v>1.4969939879759499E-2</v>
      </c>
      <c r="D188" s="3">
        <v>1.4969939879759499E-2</v>
      </c>
      <c r="E188" s="3">
        <v>1.4969939879759499E-2</v>
      </c>
      <c r="F188" s="3">
        <v>1.4969939879759499E-2</v>
      </c>
      <c r="G188" s="3">
        <v>1.4969939879759499E-2</v>
      </c>
      <c r="H188" s="3">
        <v>7.5708063396405498E-6</v>
      </c>
      <c r="I188" s="3">
        <v>0</v>
      </c>
      <c r="J188" s="3">
        <v>0</v>
      </c>
      <c r="K188">
        <v>0</v>
      </c>
      <c r="L188">
        <v>0</v>
      </c>
    </row>
    <row r="189" spans="2:12">
      <c r="B189" t="s">
        <v>186</v>
      </c>
      <c r="C189" s="3">
        <v>1.4969939879759499E-2</v>
      </c>
      <c r="D189" s="3">
        <v>1.4969939879759499E-2</v>
      </c>
      <c r="E189" s="3">
        <v>1.4880773738323401E-2</v>
      </c>
      <c r="F189" s="3">
        <v>8.4690234440155405E-3</v>
      </c>
      <c r="G189" s="3">
        <v>7.3614699541294003E-3</v>
      </c>
      <c r="H189" s="3">
        <v>0</v>
      </c>
      <c r="I189" s="3">
        <v>0</v>
      </c>
      <c r="J189" s="3">
        <v>0</v>
      </c>
      <c r="K189">
        <v>0</v>
      </c>
      <c r="L189">
        <v>0</v>
      </c>
    </row>
    <row r="190" spans="2:12">
      <c r="B190" t="s">
        <v>187</v>
      </c>
      <c r="C190" s="3">
        <v>1.4969939879759499E-2</v>
      </c>
      <c r="D190" s="3">
        <v>3.0986455445473503E-4</v>
      </c>
      <c r="E190" s="3">
        <v>2.7068577642970899E-4</v>
      </c>
      <c r="F190" s="3">
        <v>2.6944942376975101E-4</v>
      </c>
      <c r="G190" s="3">
        <v>2.4548986831783299E-4</v>
      </c>
      <c r="H190" s="3">
        <v>7.5863850985915897E-6</v>
      </c>
      <c r="I190" s="3">
        <v>6.6200976519305303E-7</v>
      </c>
      <c r="J190" s="3">
        <v>0</v>
      </c>
      <c r="K190">
        <v>0</v>
      </c>
      <c r="L190">
        <v>0</v>
      </c>
    </row>
    <row r="191" spans="2:12">
      <c r="B191" t="s">
        <v>188</v>
      </c>
      <c r="C191" s="3">
        <v>1.4969939879759499E-2</v>
      </c>
      <c r="D191" s="3">
        <v>3.4187703342154901E-3</v>
      </c>
      <c r="E191" s="3">
        <v>2.9963644305384899E-3</v>
      </c>
      <c r="F191" s="3">
        <v>2.99420266974808E-3</v>
      </c>
      <c r="G191" s="3">
        <v>2.8261220730034201E-3</v>
      </c>
      <c r="H191" s="3">
        <v>1.34887867602677E-5</v>
      </c>
      <c r="I191" s="3">
        <v>0</v>
      </c>
      <c r="J191" s="3">
        <v>0</v>
      </c>
      <c r="K191">
        <v>0</v>
      </c>
      <c r="L191">
        <v>0</v>
      </c>
    </row>
    <row r="192" spans="2:12">
      <c r="B192" t="s">
        <v>189</v>
      </c>
      <c r="C192" s="3">
        <v>1.4969939879759499E-2</v>
      </c>
      <c r="D192" s="3">
        <v>7.9960533950087596E-3</v>
      </c>
      <c r="E192" s="3">
        <v>7.0645210319844904E-3</v>
      </c>
      <c r="F192" s="3">
        <v>6.1262490589848902E-3</v>
      </c>
      <c r="G192" s="3">
        <v>5.9456368686136296E-3</v>
      </c>
      <c r="H192" s="3">
        <v>1.81601396176711E-4</v>
      </c>
      <c r="I192" s="3">
        <v>0</v>
      </c>
      <c r="J192" s="3">
        <v>0</v>
      </c>
      <c r="K192">
        <v>0</v>
      </c>
      <c r="L192">
        <v>0</v>
      </c>
    </row>
    <row r="193" spans="2:12">
      <c r="B193" t="s">
        <v>190</v>
      </c>
      <c r="C193" s="3">
        <v>1.4969939879759499E-2</v>
      </c>
      <c r="D193" s="3">
        <v>9.86121819703005E-3</v>
      </c>
      <c r="E193" s="3">
        <v>6.37125167165276E-3</v>
      </c>
      <c r="F193" s="3">
        <v>4.8939628801216604E-3</v>
      </c>
      <c r="G193" s="3">
        <v>4.7090772748204102E-3</v>
      </c>
      <c r="H193" s="3">
        <v>3.3509686773364198E-5</v>
      </c>
      <c r="I193" s="3">
        <v>0</v>
      </c>
      <c r="J193" s="3">
        <v>0</v>
      </c>
      <c r="K193">
        <v>0</v>
      </c>
      <c r="L193">
        <v>0</v>
      </c>
    </row>
    <row r="194" spans="2:12">
      <c r="B194" t="s">
        <v>191</v>
      </c>
      <c r="C194" s="3">
        <v>1.4969939879759499E-2</v>
      </c>
      <c r="D194" s="3">
        <v>1.38964065676517E-2</v>
      </c>
      <c r="E194" s="3">
        <v>1.1923576927510501E-2</v>
      </c>
      <c r="F194" s="3">
        <v>1.10511142667255E-2</v>
      </c>
      <c r="G194" s="3">
        <v>1.08156882779612E-2</v>
      </c>
      <c r="H194" s="3">
        <v>1.2448154372090701E-6</v>
      </c>
      <c r="I194" s="3">
        <v>0</v>
      </c>
      <c r="J194" s="3">
        <v>0</v>
      </c>
      <c r="K194">
        <v>0</v>
      </c>
      <c r="L194">
        <v>0</v>
      </c>
    </row>
    <row r="195" spans="2:12">
      <c r="B195" t="s">
        <v>192</v>
      </c>
      <c r="C195" s="3">
        <v>1.4969939879759499E-2</v>
      </c>
      <c r="D195" s="3">
        <v>1.4969939879759499E-2</v>
      </c>
      <c r="E195" s="3">
        <v>1.4969939879759499E-2</v>
      </c>
      <c r="F195" s="3">
        <v>1.4969939879759499E-2</v>
      </c>
      <c r="G195" s="3">
        <v>1.4969939879759499E-2</v>
      </c>
      <c r="H195" s="3">
        <v>1.6891827737428101E-5</v>
      </c>
      <c r="I195" s="3">
        <v>0</v>
      </c>
      <c r="J195" s="3">
        <v>0</v>
      </c>
      <c r="K195">
        <v>0</v>
      </c>
      <c r="L195">
        <v>0</v>
      </c>
    </row>
    <row r="196" spans="2:12">
      <c r="B196" t="s">
        <v>193</v>
      </c>
      <c r="C196" s="3">
        <v>1.4969939879759499E-2</v>
      </c>
      <c r="D196" s="3">
        <v>1.4969939879759499E-2</v>
      </c>
      <c r="E196" s="3">
        <v>1.0056809032047601E-2</v>
      </c>
      <c r="F196" s="3">
        <v>8.1848921611373006E-3</v>
      </c>
      <c r="G196" s="3">
        <v>8.0202291198812805E-3</v>
      </c>
      <c r="H196" s="3">
        <v>1.27485892148264E-6</v>
      </c>
      <c r="I196" s="3">
        <v>0</v>
      </c>
      <c r="J196" s="3">
        <v>0</v>
      </c>
      <c r="K196">
        <v>0</v>
      </c>
      <c r="L196">
        <v>0</v>
      </c>
    </row>
    <row r="197" spans="2:12">
      <c r="B197" t="s">
        <v>194</v>
      </c>
      <c r="C197" s="3">
        <v>1.4969939879759499E-2</v>
      </c>
      <c r="D197" s="3">
        <v>3.19621317046347E-3</v>
      </c>
      <c r="E197" s="3">
        <v>2.8536550915813099E-3</v>
      </c>
      <c r="F197" s="3">
        <v>2.20664480314104E-3</v>
      </c>
      <c r="G197" s="3">
        <v>2.1251394349703101E-3</v>
      </c>
      <c r="H197" s="3">
        <v>6.5356832519729196E-5</v>
      </c>
      <c r="I197" s="3">
        <v>2.7060976584070402E-5</v>
      </c>
      <c r="J197" s="3">
        <v>0</v>
      </c>
      <c r="K197">
        <v>0</v>
      </c>
      <c r="L197">
        <v>0</v>
      </c>
    </row>
    <row r="198" spans="2:12">
      <c r="B198" t="s">
        <v>195</v>
      </c>
      <c r="C198" s="3">
        <v>1.4969939879759499E-2</v>
      </c>
      <c r="D198" s="3">
        <v>1.08303361744956E-2</v>
      </c>
      <c r="E198" s="3">
        <v>1.00930537743384E-2</v>
      </c>
      <c r="F198" s="3">
        <v>9.4810330873198508E-3</v>
      </c>
      <c r="G198" s="3">
        <v>8.7522998194788596E-3</v>
      </c>
      <c r="H198" s="3">
        <v>2.2722479869914801E-5</v>
      </c>
      <c r="I198" s="3">
        <v>0</v>
      </c>
      <c r="J198" s="3">
        <v>0</v>
      </c>
      <c r="K198">
        <v>0</v>
      </c>
      <c r="L198">
        <v>0</v>
      </c>
    </row>
    <row r="199" spans="2:12">
      <c r="B199" t="s">
        <v>196</v>
      </c>
      <c r="C199" s="3">
        <v>1.4969939879759499E-2</v>
      </c>
      <c r="D199" s="3">
        <v>7.5605123144153203E-3</v>
      </c>
      <c r="E199" s="3">
        <v>3.7518097383405602E-3</v>
      </c>
      <c r="F199" s="3">
        <v>2.3996360801781199E-3</v>
      </c>
      <c r="G199" s="3">
        <v>2.3301690045036301E-3</v>
      </c>
      <c r="H199" s="3">
        <v>3.7961240628573399E-6</v>
      </c>
      <c r="I199" s="3">
        <v>0</v>
      </c>
      <c r="J199" s="3">
        <v>0</v>
      </c>
      <c r="K199">
        <v>0</v>
      </c>
      <c r="L199">
        <v>0</v>
      </c>
    </row>
    <row r="200" spans="2:12">
      <c r="B200" t="s">
        <v>197</v>
      </c>
      <c r="C200" s="3">
        <v>1.4969939879759499E-2</v>
      </c>
      <c r="D200" s="3">
        <v>5.3958311655012197E-3</v>
      </c>
      <c r="E200" s="3">
        <v>2.8592985615190402E-3</v>
      </c>
      <c r="F200" s="3">
        <v>1.8791361993376399E-3</v>
      </c>
      <c r="G200" s="3">
        <v>1.6912820505612101E-3</v>
      </c>
      <c r="H200" s="3">
        <v>1.10659821442493E-4</v>
      </c>
      <c r="I200" s="3">
        <v>9.2628913482316303E-7</v>
      </c>
      <c r="J200" s="3">
        <v>0</v>
      </c>
      <c r="K200">
        <v>0</v>
      </c>
      <c r="L200">
        <v>0</v>
      </c>
    </row>
    <row r="201" spans="2:12">
      <c r="B201" t="s">
        <v>198</v>
      </c>
      <c r="C201" s="3">
        <v>1.4969939879759499E-2</v>
      </c>
      <c r="D201" s="3">
        <v>1.4969939879759499E-2</v>
      </c>
      <c r="E201" s="3">
        <v>1.4969939879759499E-2</v>
      </c>
      <c r="F201" s="3">
        <v>1.1538800487619599E-2</v>
      </c>
      <c r="G201" s="3">
        <v>1.15236391825467E-2</v>
      </c>
      <c r="H201" s="3">
        <v>8.1225378562828995E-6</v>
      </c>
      <c r="I201" s="3">
        <v>0</v>
      </c>
      <c r="J201" s="3">
        <v>0</v>
      </c>
      <c r="K201">
        <v>0</v>
      </c>
      <c r="L201">
        <v>0</v>
      </c>
    </row>
    <row r="202" spans="2:12">
      <c r="B202" t="s">
        <v>199</v>
      </c>
      <c r="C202" s="3">
        <v>1.4969939879759499E-2</v>
      </c>
      <c r="D202" s="3">
        <v>7.3326648875095199E-3</v>
      </c>
      <c r="E202" s="3">
        <v>6.4988828963594503E-3</v>
      </c>
      <c r="F202" s="3">
        <v>5.5388631362324296E-3</v>
      </c>
      <c r="G202" s="3">
        <v>3.6261370862219898E-3</v>
      </c>
      <c r="H202" s="3">
        <v>1.6106092471256199E-5</v>
      </c>
      <c r="I202" s="3">
        <v>0</v>
      </c>
      <c r="J202" s="3">
        <v>0</v>
      </c>
      <c r="K202">
        <v>0</v>
      </c>
      <c r="L202">
        <v>0</v>
      </c>
    </row>
    <row r="203" spans="2:12">
      <c r="B203" t="s">
        <v>200</v>
      </c>
      <c r="C203" s="3">
        <v>1.4969939879759499E-2</v>
      </c>
      <c r="D203" s="3">
        <v>5.9817971457232499E-3</v>
      </c>
      <c r="E203" s="3">
        <v>5.3586871371041397E-3</v>
      </c>
      <c r="F203" s="3">
        <v>4.5472453522472497E-3</v>
      </c>
      <c r="G203" s="3">
        <v>4.3114635885417802E-3</v>
      </c>
      <c r="H203" s="3">
        <v>5.0001429385421199E-5</v>
      </c>
      <c r="I203" s="3">
        <v>0</v>
      </c>
      <c r="J203" s="3">
        <v>0</v>
      </c>
      <c r="K203">
        <v>0</v>
      </c>
      <c r="L203">
        <v>0</v>
      </c>
    </row>
    <row r="204" spans="2:12">
      <c r="B204" t="s">
        <v>201</v>
      </c>
      <c r="C204" s="3">
        <v>1.4969939879759499E-2</v>
      </c>
      <c r="D204" s="3">
        <v>1.05505555873573E-2</v>
      </c>
      <c r="E204" s="3">
        <v>4.4638554447165397E-3</v>
      </c>
      <c r="F204" s="3">
        <v>3.8550909657039298E-3</v>
      </c>
      <c r="G204" s="3">
        <v>3.42817746554578E-3</v>
      </c>
      <c r="H204" s="3">
        <v>1.3126146716771901E-4</v>
      </c>
      <c r="I204" s="3">
        <v>0</v>
      </c>
      <c r="J204" s="3">
        <v>0</v>
      </c>
      <c r="K204">
        <v>0</v>
      </c>
      <c r="L204">
        <v>0</v>
      </c>
    </row>
    <row r="205" spans="2:12">
      <c r="B205" t="s">
        <v>202</v>
      </c>
      <c r="C205" s="3">
        <v>1.4969939879759499E-2</v>
      </c>
      <c r="D205" s="3">
        <v>9.4381805343019005E-3</v>
      </c>
      <c r="E205" s="3">
        <v>9.2124450523772706E-3</v>
      </c>
      <c r="F205" s="3">
        <v>8.7554969865428003E-3</v>
      </c>
      <c r="G205" s="3">
        <v>5.4661880064299697E-3</v>
      </c>
      <c r="H205" s="3">
        <v>1.79554989589509E-6</v>
      </c>
      <c r="I205" s="3">
        <v>0</v>
      </c>
      <c r="J205" s="3">
        <v>0</v>
      </c>
      <c r="K205">
        <v>0</v>
      </c>
      <c r="L205">
        <v>0</v>
      </c>
    </row>
    <row r="206" spans="2:12">
      <c r="B206" t="s">
        <v>203</v>
      </c>
      <c r="C206" s="3">
        <v>1.4969939879759499E-2</v>
      </c>
      <c r="D206" s="3">
        <v>9.2143870131174907E-3</v>
      </c>
      <c r="E206" s="3">
        <v>4.1916387717229999E-3</v>
      </c>
      <c r="F206" s="3">
        <v>3.6978361110594602E-3</v>
      </c>
      <c r="G206" s="3">
        <v>3.28354802004544E-3</v>
      </c>
      <c r="H206" s="3">
        <v>4.3849558195550403E-5</v>
      </c>
      <c r="I206" s="3">
        <v>1.8751831889665701E-8</v>
      </c>
      <c r="J206" s="3">
        <v>0</v>
      </c>
      <c r="K206">
        <v>0</v>
      </c>
      <c r="L206">
        <v>0</v>
      </c>
    </row>
    <row r="207" spans="2:12">
      <c r="B207" t="s">
        <v>204</v>
      </c>
      <c r="C207" s="3">
        <v>1.4969939879759499E-2</v>
      </c>
      <c r="D207" s="3">
        <v>1.05221356871276E-2</v>
      </c>
      <c r="E207" s="3">
        <v>5.1749974758787502E-3</v>
      </c>
      <c r="F207" s="3">
        <v>4.8182508055076801E-3</v>
      </c>
      <c r="G207" s="3">
        <v>3.8063235374325198E-3</v>
      </c>
      <c r="H207" s="3">
        <v>7.1153386212396998E-5</v>
      </c>
      <c r="I207" s="3">
        <v>3.8646145278042897E-8</v>
      </c>
      <c r="J207" s="3">
        <v>0</v>
      </c>
      <c r="K207">
        <v>0</v>
      </c>
      <c r="L207">
        <v>0</v>
      </c>
    </row>
    <row r="208" spans="2:12">
      <c r="B208" t="s">
        <v>205</v>
      </c>
      <c r="C208" s="3">
        <v>1.4969939879759499E-2</v>
      </c>
      <c r="D208" s="3">
        <v>1.4969939879759499E-2</v>
      </c>
      <c r="E208" s="3">
        <v>1.1429758841358601E-2</v>
      </c>
      <c r="F208" s="3">
        <v>9.1148155688958003E-3</v>
      </c>
      <c r="G208" s="3">
        <v>9.1058017328562203E-3</v>
      </c>
      <c r="H208" s="3">
        <v>0</v>
      </c>
      <c r="I208" s="3">
        <v>0</v>
      </c>
      <c r="J208" s="3">
        <v>0</v>
      </c>
      <c r="K208">
        <v>0</v>
      </c>
      <c r="L208">
        <v>0</v>
      </c>
    </row>
    <row r="209" spans="2:12">
      <c r="B209" t="s">
        <v>206</v>
      </c>
      <c r="C209" s="3">
        <v>1.4969939879759499E-2</v>
      </c>
      <c r="D209" s="3">
        <v>1.4969939879759499E-2</v>
      </c>
      <c r="E209" s="3">
        <v>7.2009506209175303E-3</v>
      </c>
      <c r="F209" s="3">
        <v>5.4234021066287197E-3</v>
      </c>
      <c r="G209" s="3">
        <v>4.7418981630083703E-3</v>
      </c>
      <c r="H209" s="3">
        <v>0</v>
      </c>
      <c r="I209" s="3">
        <v>0</v>
      </c>
      <c r="J209" s="3">
        <v>0</v>
      </c>
      <c r="K209">
        <v>0</v>
      </c>
      <c r="L209">
        <v>0</v>
      </c>
    </row>
    <row r="210" spans="2:12">
      <c r="B210" t="s">
        <v>207</v>
      </c>
      <c r="C210" s="3">
        <v>1.4969939879759499E-2</v>
      </c>
      <c r="D210" s="3">
        <v>1.4969939879759499E-2</v>
      </c>
      <c r="E210" s="3">
        <v>1.4163639173860499E-2</v>
      </c>
      <c r="F210" s="3">
        <v>1.2250919230877099E-2</v>
      </c>
      <c r="G210" s="3">
        <v>9.6037993038999604E-3</v>
      </c>
      <c r="H210" s="3">
        <v>2.3264871121170298E-6</v>
      </c>
      <c r="I210" s="3">
        <v>0</v>
      </c>
      <c r="J210" s="3">
        <v>0</v>
      </c>
      <c r="K210">
        <v>0</v>
      </c>
      <c r="L210">
        <v>0</v>
      </c>
    </row>
    <row r="211" spans="2:12">
      <c r="B211" t="s">
        <v>208</v>
      </c>
      <c r="C211" s="3">
        <v>1.4969939879759499E-2</v>
      </c>
      <c r="D211" s="3">
        <v>6.2496736607921604E-3</v>
      </c>
      <c r="E211" s="3">
        <v>6.23554163201211E-3</v>
      </c>
      <c r="F211" s="3">
        <v>4.4065570520479703E-3</v>
      </c>
      <c r="G211" s="3">
        <v>4.0491502882772298E-3</v>
      </c>
      <c r="H211" s="3">
        <v>4.3896362404557001E-5</v>
      </c>
      <c r="I211" s="3">
        <v>0</v>
      </c>
      <c r="J211" s="3">
        <v>0</v>
      </c>
      <c r="K211">
        <v>0</v>
      </c>
      <c r="L211">
        <v>0</v>
      </c>
    </row>
    <row r="212" spans="2:12">
      <c r="B212" t="s">
        <v>209</v>
      </c>
      <c r="C212" s="3">
        <v>1.4969939879759499E-2</v>
      </c>
      <c r="D212" s="3">
        <v>1.4969939879759499E-2</v>
      </c>
      <c r="E212" s="3">
        <v>1.4969939879759499E-2</v>
      </c>
      <c r="F212" s="3">
        <v>1.4969939879759499E-2</v>
      </c>
      <c r="G212" s="3">
        <v>1.4969939879759499E-2</v>
      </c>
      <c r="H212" s="3">
        <v>4.0967026906599101E-6</v>
      </c>
      <c r="I212" s="3">
        <v>0</v>
      </c>
      <c r="J212" s="3">
        <v>0</v>
      </c>
      <c r="K212">
        <v>0</v>
      </c>
      <c r="L212">
        <v>0</v>
      </c>
    </row>
    <row r="213" spans="2:12">
      <c r="B213" t="s">
        <v>210</v>
      </c>
      <c r="C213" s="3">
        <v>1.4969939879759499E-2</v>
      </c>
      <c r="D213" s="3">
        <v>1.2505370733677901E-3</v>
      </c>
      <c r="E213" s="3">
        <v>1.23383121146993E-3</v>
      </c>
      <c r="F213" s="3">
        <v>9.3531089675021495E-4</v>
      </c>
      <c r="G213" s="3">
        <v>8.3908209595703995E-4</v>
      </c>
      <c r="H213" s="3">
        <v>1.67325129927705E-4</v>
      </c>
      <c r="I213" s="3">
        <v>4.1941893974720701E-6</v>
      </c>
      <c r="J213" s="3">
        <v>0</v>
      </c>
      <c r="K213">
        <v>0</v>
      </c>
      <c r="L213">
        <v>0</v>
      </c>
    </row>
    <row r="214" spans="2:12">
      <c r="B214" t="s">
        <v>211</v>
      </c>
      <c r="C214" s="3">
        <v>1.4969939879759499E-2</v>
      </c>
      <c r="D214" s="3">
        <v>9.1548042671747503E-4</v>
      </c>
      <c r="E214" s="3">
        <v>4.6128964635823498E-4</v>
      </c>
      <c r="F214" s="3">
        <v>3.8787972655680901E-4</v>
      </c>
      <c r="G214" s="3">
        <v>3.4256003018642899E-4</v>
      </c>
      <c r="H214" s="3">
        <v>8.7995481985676102E-5</v>
      </c>
      <c r="I214" s="3">
        <v>2.4516568052115199E-6</v>
      </c>
      <c r="J214" s="3">
        <v>0</v>
      </c>
      <c r="K214">
        <v>0</v>
      </c>
      <c r="L214">
        <v>0</v>
      </c>
    </row>
    <row r="215" spans="2:12">
      <c r="B215" t="s">
        <v>212</v>
      </c>
      <c r="C215" s="3">
        <v>1.4969939879759499E-2</v>
      </c>
      <c r="D215" s="3">
        <v>1.4969939879759499E-2</v>
      </c>
      <c r="E215" s="3">
        <v>1.1460277622709099E-2</v>
      </c>
      <c r="F215" s="3">
        <v>1.0018053918627499E-2</v>
      </c>
      <c r="G215" s="3">
        <v>9.4762941494635593E-3</v>
      </c>
      <c r="H215" s="3">
        <v>3.9943487519396997E-5</v>
      </c>
      <c r="I215" s="3">
        <v>0</v>
      </c>
      <c r="J215" s="3">
        <v>0</v>
      </c>
      <c r="K215">
        <v>0</v>
      </c>
      <c r="L215">
        <v>0</v>
      </c>
    </row>
    <row r="216" spans="2:12">
      <c r="B216" t="s">
        <v>213</v>
      </c>
      <c r="C216" s="3">
        <v>1.4969939879759499E-2</v>
      </c>
      <c r="D216" s="3">
        <v>8.4477879913828196E-3</v>
      </c>
      <c r="E216" s="3">
        <v>5.3093681132948102E-3</v>
      </c>
      <c r="F216" s="3">
        <v>4.1813836371277398E-3</v>
      </c>
      <c r="G216" s="3">
        <v>3.9070029205295698E-3</v>
      </c>
      <c r="H216" s="3">
        <v>7.28233533430867E-6</v>
      </c>
      <c r="I216" s="3">
        <v>0</v>
      </c>
      <c r="J216" s="3">
        <v>0</v>
      </c>
      <c r="K216">
        <v>0</v>
      </c>
      <c r="L216">
        <v>0</v>
      </c>
    </row>
    <row r="217" spans="2:12">
      <c r="B217" t="s">
        <v>214</v>
      </c>
      <c r="C217" s="3">
        <v>1.4969939879759499E-2</v>
      </c>
      <c r="D217" s="3">
        <v>1.4969939879759499E-2</v>
      </c>
      <c r="E217" s="3">
        <v>1.4969939879759499E-2</v>
      </c>
      <c r="F217" s="3">
        <v>1.4969939879759499E-2</v>
      </c>
      <c r="G217" s="3">
        <v>1.4969939879759499E-2</v>
      </c>
      <c r="H217" s="3">
        <v>1.2979168727724499E-5</v>
      </c>
      <c r="I217" s="3">
        <v>0</v>
      </c>
      <c r="J217" s="3">
        <v>0</v>
      </c>
      <c r="K217">
        <v>0</v>
      </c>
      <c r="L217">
        <v>0</v>
      </c>
    </row>
    <row r="218" spans="2:12">
      <c r="B218" t="s">
        <v>215</v>
      </c>
      <c r="C218" s="3">
        <v>1.4969939879759499E-2</v>
      </c>
      <c r="D218" s="3">
        <v>1.4969939879759499E-2</v>
      </c>
      <c r="E218" s="3">
        <v>1.4969939879759499E-2</v>
      </c>
      <c r="F218" s="3">
        <v>1.4969939879759499E-2</v>
      </c>
      <c r="G218" s="3">
        <v>1.4969939879759499E-2</v>
      </c>
      <c r="H218" s="3">
        <v>0</v>
      </c>
      <c r="I218" s="3">
        <v>0</v>
      </c>
      <c r="J218" s="3">
        <v>0</v>
      </c>
      <c r="K218">
        <v>0</v>
      </c>
      <c r="L218">
        <v>0</v>
      </c>
    </row>
    <row r="219" spans="2:12">
      <c r="B219" t="s">
        <v>216</v>
      </c>
      <c r="C219" s="3">
        <v>1.4969939879759499E-2</v>
      </c>
      <c r="D219" s="3">
        <v>1.4969939879759499E-2</v>
      </c>
      <c r="E219" s="3">
        <v>1.4969939879759499E-2</v>
      </c>
      <c r="F219" s="3">
        <v>1.37382825512379E-2</v>
      </c>
      <c r="G219" s="3">
        <v>1.13322218844961E-2</v>
      </c>
      <c r="H219" s="3">
        <v>4.3568454644824001E-7</v>
      </c>
      <c r="I219" s="3">
        <v>0</v>
      </c>
      <c r="J219" s="3">
        <v>0</v>
      </c>
      <c r="K219">
        <v>0</v>
      </c>
      <c r="L219">
        <v>0</v>
      </c>
    </row>
    <row r="220" spans="2:12">
      <c r="B220" t="s">
        <v>217</v>
      </c>
      <c r="C220" s="3">
        <v>1.4969939879759499E-2</v>
      </c>
      <c r="D220" s="3">
        <v>3.5895739504007E-3</v>
      </c>
      <c r="E220" s="3">
        <v>2.4519923364174699E-3</v>
      </c>
      <c r="F220" s="3">
        <v>2.3304521020166701E-3</v>
      </c>
      <c r="G220" s="3">
        <v>2.2063772935459101E-3</v>
      </c>
      <c r="H220" s="3">
        <v>1.0555364553890101E-3</v>
      </c>
      <c r="I220" s="3">
        <v>3.6544658011364703E-5</v>
      </c>
      <c r="J220" s="3">
        <v>2.3488388863740199E-5</v>
      </c>
      <c r="K220">
        <v>0</v>
      </c>
      <c r="L220">
        <v>0</v>
      </c>
    </row>
    <row r="221" spans="2:12">
      <c r="B221" t="s">
        <v>218</v>
      </c>
      <c r="C221" s="3">
        <v>1.4969939879759499E-2</v>
      </c>
      <c r="D221" s="3">
        <v>4.1470830182958E-3</v>
      </c>
      <c r="E221" s="3">
        <v>3.82252437206457E-3</v>
      </c>
      <c r="F221" s="3">
        <v>2.9080086447723801E-3</v>
      </c>
      <c r="G221" s="3">
        <v>2.4339729128192702E-3</v>
      </c>
      <c r="H221" s="3">
        <v>4.6147134208676701E-5</v>
      </c>
      <c r="I221" s="3">
        <v>0</v>
      </c>
      <c r="J221" s="3">
        <v>0</v>
      </c>
      <c r="K221">
        <v>0</v>
      </c>
      <c r="L221">
        <v>0</v>
      </c>
    </row>
    <row r="222" spans="2:12">
      <c r="B222" t="s">
        <v>219</v>
      </c>
      <c r="C222" s="3">
        <v>1.4969939879759499E-2</v>
      </c>
      <c r="D222" s="3">
        <v>2.8964015403830801E-3</v>
      </c>
      <c r="E222" s="3">
        <v>2.8962577330523898E-3</v>
      </c>
      <c r="F222" s="3">
        <v>2.0991980125255102E-3</v>
      </c>
      <c r="G222" s="3">
        <v>1.52812483687589E-3</v>
      </c>
      <c r="H222" s="3">
        <v>1.8239711318732699E-5</v>
      </c>
      <c r="I222" s="3">
        <v>0</v>
      </c>
      <c r="J222" s="3">
        <v>0</v>
      </c>
      <c r="K222">
        <v>0</v>
      </c>
      <c r="L222">
        <v>0</v>
      </c>
    </row>
    <row r="223" spans="2:12">
      <c r="B223" t="s">
        <v>220</v>
      </c>
      <c r="C223" s="3">
        <v>1.4969939879759499E-2</v>
      </c>
      <c r="D223" s="3">
        <v>1.1412556421335599E-2</v>
      </c>
      <c r="E223" s="3">
        <v>1.09143483006361E-2</v>
      </c>
      <c r="F223" s="3">
        <v>9.6518146555684501E-3</v>
      </c>
      <c r="G223" s="3">
        <v>9.0120548761617198E-3</v>
      </c>
      <c r="H223" s="3">
        <v>0</v>
      </c>
      <c r="I223" s="3">
        <v>0</v>
      </c>
      <c r="J223" s="3">
        <v>0</v>
      </c>
      <c r="K223">
        <v>0</v>
      </c>
      <c r="L223">
        <v>0</v>
      </c>
    </row>
    <row r="224" spans="2:12">
      <c r="B224" t="s">
        <v>221</v>
      </c>
      <c r="C224" s="3">
        <v>1.4969939879759499E-2</v>
      </c>
      <c r="D224" s="3">
        <v>4.7248584641064401E-3</v>
      </c>
      <c r="E224" s="3">
        <v>3.4386082801548001E-3</v>
      </c>
      <c r="F224" s="3">
        <v>2.9590871651294899E-3</v>
      </c>
      <c r="G224" s="3">
        <v>2.85589148562074E-3</v>
      </c>
      <c r="H224" s="3">
        <v>0</v>
      </c>
      <c r="I224" s="3">
        <v>0</v>
      </c>
      <c r="J224" s="3">
        <v>0</v>
      </c>
      <c r="K224">
        <v>0</v>
      </c>
      <c r="L224">
        <v>0</v>
      </c>
    </row>
    <row r="225" spans="2:12">
      <c r="B225" t="s">
        <v>222</v>
      </c>
      <c r="C225" s="3">
        <v>1.4969939879759499E-2</v>
      </c>
      <c r="D225" s="3">
        <v>1.1811073379482799E-2</v>
      </c>
      <c r="E225" s="3">
        <v>1.1648710411074599E-2</v>
      </c>
      <c r="F225" s="3">
        <v>1.10767083946786E-2</v>
      </c>
      <c r="G225" s="3">
        <v>1.08912559252146E-2</v>
      </c>
      <c r="H225" s="3">
        <v>6.8719831556020598E-4</v>
      </c>
      <c r="I225" s="3">
        <v>0</v>
      </c>
      <c r="J225" s="3">
        <v>0</v>
      </c>
      <c r="K225">
        <v>0</v>
      </c>
      <c r="L225">
        <v>0</v>
      </c>
    </row>
    <row r="226" spans="2:12">
      <c r="B226" t="s">
        <v>223</v>
      </c>
      <c r="C226" s="3">
        <v>1.4969939879759499E-2</v>
      </c>
      <c r="D226" s="3">
        <v>1.4969939879759499E-2</v>
      </c>
      <c r="E226" s="3">
        <v>1.4969939879759499E-2</v>
      </c>
      <c r="F226" s="3">
        <v>1.38927447758671E-2</v>
      </c>
      <c r="G226" s="3">
        <v>1.31303677252066E-2</v>
      </c>
      <c r="H226" s="3">
        <v>1.05274983555318E-4</v>
      </c>
      <c r="I226" s="3">
        <v>1.4500598233083801E-6</v>
      </c>
      <c r="J226" s="3">
        <v>0</v>
      </c>
      <c r="K226">
        <v>0</v>
      </c>
      <c r="L226">
        <v>0</v>
      </c>
    </row>
    <row r="227" spans="2:12">
      <c r="B227" t="s">
        <v>224</v>
      </c>
      <c r="C227" s="3">
        <v>1.4969939879759499E-2</v>
      </c>
      <c r="D227" s="3">
        <v>1.4969939879759499E-2</v>
      </c>
      <c r="E227" s="3">
        <v>1.4969939879759499E-2</v>
      </c>
      <c r="F227" s="3">
        <v>1.4969939879759499E-2</v>
      </c>
      <c r="G227" s="3">
        <v>1.4969939879759499E-2</v>
      </c>
      <c r="H227" s="3">
        <v>1.5091435821304E-5</v>
      </c>
      <c r="I227" s="3">
        <v>0</v>
      </c>
      <c r="J227" s="3">
        <v>0</v>
      </c>
      <c r="K227">
        <v>0</v>
      </c>
      <c r="L227">
        <v>0</v>
      </c>
    </row>
    <row r="228" spans="2:12">
      <c r="B228" t="s">
        <v>225</v>
      </c>
      <c r="C228" s="3">
        <v>1.4969939879759499E-2</v>
      </c>
      <c r="D228" s="3">
        <v>1.3253804640150199E-2</v>
      </c>
      <c r="E228" s="3">
        <v>1.12409376464018E-2</v>
      </c>
      <c r="F228" s="3">
        <v>1.10042371846404E-2</v>
      </c>
      <c r="G228" s="3">
        <v>1.09479144563433E-2</v>
      </c>
      <c r="H228" s="3">
        <v>1.14850702728235E-4</v>
      </c>
      <c r="I228" s="3">
        <v>0</v>
      </c>
      <c r="J228" s="3">
        <v>0</v>
      </c>
      <c r="K228">
        <v>0</v>
      </c>
      <c r="L228">
        <v>0</v>
      </c>
    </row>
    <row r="229" spans="2:12">
      <c r="B229" t="s">
        <v>226</v>
      </c>
      <c r="C229" s="3">
        <v>1.4969939879759499E-2</v>
      </c>
      <c r="D229" s="3">
        <v>1.6330424990526301E-3</v>
      </c>
      <c r="E229" s="3">
        <v>1.4458639782976501E-3</v>
      </c>
      <c r="F229" s="3">
        <v>1.2620158646725599E-3</v>
      </c>
      <c r="G229" s="3">
        <v>1.2280054085601099E-3</v>
      </c>
      <c r="H229" s="3">
        <v>5.2476890167737397E-5</v>
      </c>
      <c r="I229" s="3">
        <v>0</v>
      </c>
      <c r="J229" s="3">
        <v>0</v>
      </c>
      <c r="K229">
        <v>0</v>
      </c>
      <c r="L229">
        <v>0</v>
      </c>
    </row>
    <row r="230" spans="2:12">
      <c r="B230" t="s">
        <v>227</v>
      </c>
      <c r="C230" s="3">
        <v>1.4969939879759499E-2</v>
      </c>
      <c r="D230" s="3">
        <v>2.1349847044925302E-3</v>
      </c>
      <c r="E230" s="3">
        <v>2.0214203855712502E-3</v>
      </c>
      <c r="F230" s="3">
        <v>1.42291850598594E-3</v>
      </c>
      <c r="G230" s="3">
        <v>1.22767539735034E-3</v>
      </c>
      <c r="H230" s="3">
        <v>6.8546813743141003E-6</v>
      </c>
      <c r="I230" s="3">
        <v>0</v>
      </c>
      <c r="J230" s="3">
        <v>0</v>
      </c>
      <c r="K230">
        <v>0</v>
      </c>
      <c r="L230">
        <v>0</v>
      </c>
    </row>
    <row r="231" spans="2:12">
      <c r="B231" t="s">
        <v>228</v>
      </c>
      <c r="C231" s="3">
        <v>1.4969939879759499E-2</v>
      </c>
      <c r="D231" s="3">
        <v>3.1168114648357E-3</v>
      </c>
      <c r="E231" s="3">
        <v>1.7706871251826799E-3</v>
      </c>
      <c r="F231" s="3">
        <v>1.51956479024842E-3</v>
      </c>
      <c r="G231" s="3">
        <v>1.5174017271277799E-3</v>
      </c>
      <c r="H231" s="3">
        <v>5.6466242306632898E-6</v>
      </c>
      <c r="I231" s="3">
        <v>5.3852131358885596E-7</v>
      </c>
      <c r="J231" s="3">
        <v>0</v>
      </c>
      <c r="K231">
        <v>0</v>
      </c>
      <c r="L231">
        <v>0</v>
      </c>
    </row>
    <row r="232" spans="2:12">
      <c r="B232" t="s">
        <v>229</v>
      </c>
      <c r="C232" s="3">
        <v>1.4969939879759499E-2</v>
      </c>
      <c r="D232" s="3">
        <v>3.1233184711644598E-3</v>
      </c>
      <c r="E232" s="3">
        <v>2.4577682308747498E-3</v>
      </c>
      <c r="F232" s="3">
        <v>2.0754187867749099E-3</v>
      </c>
      <c r="G232" s="3">
        <v>1.8935848772401499E-3</v>
      </c>
      <c r="H232" s="3">
        <v>8.5497398229329698E-6</v>
      </c>
      <c r="I232" s="3">
        <v>2.3878734375296702E-6</v>
      </c>
      <c r="J232" s="3">
        <v>0</v>
      </c>
      <c r="K232">
        <v>0</v>
      </c>
      <c r="L232">
        <v>0</v>
      </c>
    </row>
    <row r="233" spans="2:12">
      <c r="B233" t="s">
        <v>230</v>
      </c>
      <c r="C233" s="3">
        <v>1.4969939879759499E-2</v>
      </c>
      <c r="D233" s="3">
        <v>6.1757540032529199E-3</v>
      </c>
      <c r="E233" s="3">
        <v>5.7128090920743196E-3</v>
      </c>
      <c r="F233" s="3">
        <v>3.3451970691224398E-3</v>
      </c>
      <c r="G233" s="3">
        <v>3.1574175663400201E-3</v>
      </c>
      <c r="H233" s="3">
        <v>2.0647020682140099E-7</v>
      </c>
      <c r="I233" s="3">
        <v>0</v>
      </c>
      <c r="J233" s="3">
        <v>0</v>
      </c>
      <c r="K233">
        <v>0</v>
      </c>
      <c r="L233">
        <v>0</v>
      </c>
    </row>
    <row r="234" spans="2:12">
      <c r="B234" t="s">
        <v>231</v>
      </c>
      <c r="C234" s="3">
        <v>1.4969939879759499E-2</v>
      </c>
      <c r="D234" s="3">
        <v>3.9200194740822503E-3</v>
      </c>
      <c r="E234" s="3">
        <v>2.3111548243005802E-3</v>
      </c>
      <c r="F234" s="3">
        <v>2.1720418131835699E-3</v>
      </c>
      <c r="G234" s="3">
        <v>2.0597111240873499E-3</v>
      </c>
      <c r="H234" s="3">
        <v>8.4033571753265799E-5</v>
      </c>
      <c r="I234" s="3">
        <v>0</v>
      </c>
      <c r="J234" s="3">
        <v>0</v>
      </c>
      <c r="K234">
        <v>0</v>
      </c>
      <c r="L234">
        <v>0</v>
      </c>
    </row>
    <row r="235" spans="2:12">
      <c r="B235" t="s">
        <v>232</v>
      </c>
      <c r="C235" s="3">
        <v>1.4969939879759499E-2</v>
      </c>
      <c r="D235" s="3">
        <v>7.1157820389862996E-3</v>
      </c>
      <c r="E235" s="3">
        <v>4.8793303605717698E-3</v>
      </c>
      <c r="F235" s="3">
        <v>4.8005529086574596E-3</v>
      </c>
      <c r="G235" s="3">
        <v>4.58871251919223E-3</v>
      </c>
      <c r="H235" s="3">
        <v>1.3955528901921199E-5</v>
      </c>
      <c r="I235" s="3">
        <v>0</v>
      </c>
      <c r="J235" s="3">
        <v>0</v>
      </c>
      <c r="K235">
        <v>0</v>
      </c>
      <c r="L235">
        <v>0</v>
      </c>
    </row>
    <row r="236" spans="2:12">
      <c r="B236" t="s">
        <v>233</v>
      </c>
      <c r="C236" s="3">
        <v>1.4969939879759499E-2</v>
      </c>
      <c r="D236" s="3">
        <v>7.8582335057138207E-3</v>
      </c>
      <c r="E236" s="3">
        <v>5.4678379716975199E-3</v>
      </c>
      <c r="F236" s="3">
        <v>5.1689079223277198E-3</v>
      </c>
      <c r="G236" s="3">
        <v>2.6455261660372101E-3</v>
      </c>
      <c r="H236" s="3">
        <v>1.3787360943234299E-5</v>
      </c>
      <c r="I236" s="3">
        <v>0</v>
      </c>
      <c r="J236" s="3">
        <v>0</v>
      </c>
      <c r="K236">
        <v>0</v>
      </c>
      <c r="L236">
        <v>0</v>
      </c>
    </row>
    <row r="237" spans="2:12">
      <c r="B237" t="s">
        <v>234</v>
      </c>
      <c r="C237" s="3">
        <v>1.4969939879759499E-2</v>
      </c>
      <c r="D237" s="3">
        <v>1.4969939879759499E-2</v>
      </c>
      <c r="E237" s="3">
        <v>1.4969939879759499E-2</v>
      </c>
      <c r="F237" s="3">
        <v>1.4969939879759499E-2</v>
      </c>
      <c r="G237" s="3">
        <v>1.4969939879759499E-2</v>
      </c>
      <c r="H237" s="3">
        <v>6.3976580210884097E-6</v>
      </c>
      <c r="I237" s="3">
        <v>0</v>
      </c>
      <c r="J237" s="3">
        <v>0</v>
      </c>
      <c r="K237">
        <v>0</v>
      </c>
      <c r="L237">
        <v>0</v>
      </c>
    </row>
    <row r="238" spans="2:12">
      <c r="B238" t="s">
        <v>235</v>
      </c>
      <c r="C238" s="3">
        <v>1.4969939879759499E-2</v>
      </c>
      <c r="D238" s="3">
        <v>1.4969939879759499E-2</v>
      </c>
      <c r="E238" s="3">
        <v>1.4969939879759499E-2</v>
      </c>
      <c r="F238" s="3">
        <v>1.4969939879759499E-2</v>
      </c>
      <c r="G238" s="3">
        <v>1.0996667862267001E-2</v>
      </c>
      <c r="H238" s="3">
        <v>2.7221757414189402E-4</v>
      </c>
      <c r="I238" s="3">
        <v>2.8237210120541099E-6</v>
      </c>
      <c r="J238" s="3">
        <v>0</v>
      </c>
      <c r="K238">
        <v>0</v>
      </c>
      <c r="L238">
        <v>0</v>
      </c>
    </row>
    <row r="239" spans="2:12">
      <c r="B239" t="s">
        <v>236</v>
      </c>
      <c r="C239" s="3">
        <v>1.4969939879759499E-2</v>
      </c>
      <c r="D239" s="3">
        <v>1.4969939879759499E-2</v>
      </c>
      <c r="E239" s="3">
        <v>1.4969939879759499E-2</v>
      </c>
      <c r="F239" s="3">
        <v>1.4969939879759499E-2</v>
      </c>
      <c r="G239" s="3">
        <v>1.4303457331896099E-2</v>
      </c>
      <c r="H239" s="3">
        <v>1.10057703169881E-4</v>
      </c>
      <c r="I239" s="3">
        <v>0</v>
      </c>
      <c r="J239" s="3">
        <v>0</v>
      </c>
      <c r="K239">
        <v>0</v>
      </c>
      <c r="L239">
        <v>0</v>
      </c>
    </row>
    <row r="240" spans="2:12">
      <c r="B240" t="s">
        <v>237</v>
      </c>
      <c r="C240" s="3">
        <v>1.4969939879759499E-2</v>
      </c>
      <c r="D240" s="3">
        <v>3.5534274105666602E-3</v>
      </c>
      <c r="E240" s="3">
        <v>2.4671511842841399E-3</v>
      </c>
      <c r="F240" s="3">
        <v>2.3870156950208101E-3</v>
      </c>
      <c r="G240" s="3">
        <v>1.9765142306073301E-3</v>
      </c>
      <c r="H240" s="3">
        <v>3.5477488500966199E-5</v>
      </c>
      <c r="I240" s="3">
        <v>0</v>
      </c>
      <c r="J240" s="3">
        <v>0</v>
      </c>
      <c r="K240">
        <v>0</v>
      </c>
      <c r="L240">
        <v>0</v>
      </c>
    </row>
    <row r="241" spans="2:12">
      <c r="B241" t="s">
        <v>238</v>
      </c>
      <c r="C241" s="3">
        <v>1.4969939879759499E-2</v>
      </c>
      <c r="D241" s="3">
        <v>1.4969939879759499E-2</v>
      </c>
      <c r="E241" s="3">
        <v>1.4791594086012E-2</v>
      </c>
      <c r="F241" s="3">
        <v>1.30498608316844E-2</v>
      </c>
      <c r="G241" s="3">
        <v>9.5310896599233308E-3</v>
      </c>
      <c r="H241" s="3">
        <v>7.7202851936907702E-6</v>
      </c>
      <c r="I241" s="3">
        <v>0</v>
      </c>
      <c r="J241" s="3">
        <v>0</v>
      </c>
      <c r="K241">
        <v>0</v>
      </c>
      <c r="L241">
        <v>0</v>
      </c>
    </row>
    <row r="242" spans="2:12">
      <c r="B242" t="s">
        <v>239</v>
      </c>
      <c r="C242" s="3">
        <v>1.4969939879759499E-2</v>
      </c>
      <c r="D242" s="3">
        <v>3.6157754284782402E-3</v>
      </c>
      <c r="E242" s="3">
        <v>3.3503116624224501E-3</v>
      </c>
      <c r="F242" s="3">
        <v>1.7873553732979501E-3</v>
      </c>
      <c r="G242" s="3">
        <v>1.6007011452040399E-3</v>
      </c>
      <c r="H242" s="3">
        <v>4.2528670104692503E-5</v>
      </c>
      <c r="I242" s="3">
        <v>1.85376638426244E-6</v>
      </c>
      <c r="J242" s="3">
        <v>0</v>
      </c>
      <c r="K242">
        <v>0</v>
      </c>
      <c r="L242">
        <v>0</v>
      </c>
    </row>
    <row r="243" spans="2:12">
      <c r="B243" t="s">
        <v>240</v>
      </c>
      <c r="C243" s="3">
        <v>1.4969939879759499E-2</v>
      </c>
      <c r="D243" s="3">
        <v>1.4969939879759499E-2</v>
      </c>
      <c r="E243" s="3">
        <v>1.3677371163437599E-2</v>
      </c>
      <c r="F243" s="3">
        <v>1.20955885777805E-2</v>
      </c>
      <c r="G243" s="3">
        <v>9.1661681970710007E-3</v>
      </c>
      <c r="H243" s="3">
        <v>0</v>
      </c>
      <c r="I243" s="3">
        <v>0</v>
      </c>
      <c r="J243" s="3">
        <v>0</v>
      </c>
      <c r="K243">
        <v>0</v>
      </c>
      <c r="L243">
        <v>0</v>
      </c>
    </row>
    <row r="244" spans="2:12">
      <c r="B244" t="s">
        <v>241</v>
      </c>
      <c r="C244" s="3">
        <v>1.4969939879759499E-2</v>
      </c>
      <c r="D244" s="3">
        <v>1.4969939879759499E-2</v>
      </c>
      <c r="E244" s="3">
        <v>1.25081872334202E-2</v>
      </c>
      <c r="F244" s="3">
        <v>1.08743426903916E-2</v>
      </c>
      <c r="G244" s="3">
        <v>8.5277355658946504E-3</v>
      </c>
      <c r="H244" s="3">
        <v>2.5210067448264001E-6</v>
      </c>
      <c r="I244" s="3">
        <v>0</v>
      </c>
      <c r="J244" s="3">
        <v>0</v>
      </c>
      <c r="K244">
        <v>0</v>
      </c>
      <c r="L244">
        <v>0</v>
      </c>
    </row>
    <row r="245" spans="2:12">
      <c r="B245" t="s">
        <v>242</v>
      </c>
      <c r="C245" s="3">
        <v>1.4969939879759499E-2</v>
      </c>
      <c r="D245" s="3">
        <v>6.3344701847881596E-3</v>
      </c>
      <c r="E245" s="3">
        <v>6.3314345391992698E-3</v>
      </c>
      <c r="F245" s="3">
        <v>5.1949488597186899E-3</v>
      </c>
      <c r="G245" s="3">
        <v>4.9179263446645898E-3</v>
      </c>
      <c r="H245" s="3">
        <v>0</v>
      </c>
      <c r="I245" s="3">
        <v>0</v>
      </c>
      <c r="J245" s="3">
        <v>0</v>
      </c>
      <c r="K245">
        <v>0</v>
      </c>
      <c r="L245">
        <v>0</v>
      </c>
    </row>
    <row r="246" spans="2:12">
      <c r="B246" t="s">
        <v>243</v>
      </c>
      <c r="C246" s="3">
        <v>1.4969939879759499E-2</v>
      </c>
      <c r="D246" s="3">
        <v>5.7661940808890902E-3</v>
      </c>
      <c r="E246" s="3">
        <v>4.9751008527359501E-3</v>
      </c>
      <c r="F246" s="3">
        <v>3.5777840020624202E-3</v>
      </c>
      <c r="G246" s="3">
        <v>3.41474881897237E-3</v>
      </c>
      <c r="H246" s="3">
        <v>8.4751240661407593E-5</v>
      </c>
      <c r="I246" s="3">
        <v>7.6427242896779406E-6</v>
      </c>
      <c r="J246" s="3">
        <v>0</v>
      </c>
      <c r="K246">
        <v>0</v>
      </c>
      <c r="L246">
        <v>0</v>
      </c>
    </row>
    <row r="247" spans="2:12">
      <c r="B247" t="s">
        <v>244</v>
      </c>
      <c r="C247" s="3">
        <v>1.4969939879759499E-2</v>
      </c>
      <c r="D247" s="3">
        <v>7.70358731501509E-3</v>
      </c>
      <c r="E247" s="3">
        <v>6.5457597778451398E-3</v>
      </c>
      <c r="F247" s="3">
        <v>5.9524420156323596E-3</v>
      </c>
      <c r="G247" s="3">
        <v>5.1338671043869404E-3</v>
      </c>
      <c r="H247" s="3">
        <v>5.8755357007733098E-5</v>
      </c>
      <c r="I247" s="3">
        <v>2.47015397915495E-6</v>
      </c>
      <c r="J247" s="3">
        <v>0</v>
      </c>
      <c r="K247">
        <v>0</v>
      </c>
      <c r="L247">
        <v>0</v>
      </c>
    </row>
    <row r="248" spans="2:12">
      <c r="B248" t="s">
        <v>245</v>
      </c>
      <c r="C248" s="3">
        <v>1.4969939879759499E-2</v>
      </c>
      <c r="D248" s="3">
        <v>1.0046356360876601E-2</v>
      </c>
      <c r="E248" s="3">
        <v>9.81633020303691E-3</v>
      </c>
      <c r="F248" s="3">
        <v>6.9422839269435701E-3</v>
      </c>
      <c r="G248" s="3">
        <v>6.5619461387016499E-3</v>
      </c>
      <c r="H248" s="3">
        <v>5.4030685153522202E-7</v>
      </c>
      <c r="I248" s="3">
        <v>0</v>
      </c>
      <c r="J248" s="3">
        <v>0</v>
      </c>
      <c r="K248">
        <v>0</v>
      </c>
      <c r="L248">
        <v>0</v>
      </c>
    </row>
    <row r="249" spans="2:12">
      <c r="B249" t="s">
        <v>246</v>
      </c>
      <c r="C249" s="3">
        <v>1.4969939879759499E-2</v>
      </c>
      <c r="D249" s="3">
        <v>1.41296048030963E-2</v>
      </c>
      <c r="E249" s="3">
        <v>1.24782424246221E-2</v>
      </c>
      <c r="F249" s="3">
        <v>9.4069388646665E-3</v>
      </c>
      <c r="G249" s="3">
        <v>8.7361432150651099E-3</v>
      </c>
      <c r="H249" s="3">
        <v>5.8615027823957599E-6</v>
      </c>
      <c r="I249" s="3">
        <v>1.7631461982839199E-6</v>
      </c>
      <c r="J249" s="3">
        <v>0</v>
      </c>
      <c r="K249">
        <v>0</v>
      </c>
      <c r="L249">
        <v>0</v>
      </c>
    </row>
    <row r="250" spans="2:12">
      <c r="B250" t="s">
        <v>247</v>
      </c>
      <c r="C250" s="3">
        <v>1.4969939879759499E-2</v>
      </c>
      <c r="D250" s="3">
        <v>1.4969939879759499E-2</v>
      </c>
      <c r="E250" s="3">
        <v>9.9149173654680296E-3</v>
      </c>
      <c r="F250" s="3">
        <v>9.3075206074372703E-3</v>
      </c>
      <c r="G250" s="3">
        <v>7.5383864079655903E-3</v>
      </c>
      <c r="H250" s="3">
        <v>5.0280888481808301E-6</v>
      </c>
      <c r="I250" s="3">
        <v>0</v>
      </c>
      <c r="J250" s="3">
        <v>0</v>
      </c>
      <c r="K250">
        <v>0</v>
      </c>
      <c r="L250">
        <v>0</v>
      </c>
    </row>
    <row r="251" spans="2:12">
      <c r="B251" t="s">
        <v>248</v>
      </c>
      <c r="C251" s="3">
        <v>1.4969939879759499E-2</v>
      </c>
      <c r="D251" s="3">
        <v>9.8111939437066798E-3</v>
      </c>
      <c r="E251" s="3">
        <v>7.6620507485174296E-3</v>
      </c>
      <c r="F251" s="3">
        <v>7.0542380111033396E-3</v>
      </c>
      <c r="G251" s="3">
        <v>6.5935082562700699E-3</v>
      </c>
      <c r="H251" s="3">
        <v>0</v>
      </c>
      <c r="I251" s="3">
        <v>0</v>
      </c>
      <c r="J251" s="3">
        <v>0</v>
      </c>
      <c r="K251">
        <v>0</v>
      </c>
      <c r="L251">
        <v>0</v>
      </c>
    </row>
    <row r="252" spans="2:12">
      <c r="B252" t="s">
        <v>249</v>
      </c>
      <c r="C252" s="3">
        <v>1.4969939879759499E-2</v>
      </c>
      <c r="D252" s="3">
        <v>1.4969939879759499E-2</v>
      </c>
      <c r="E252" s="3">
        <v>1.1805836760185101E-2</v>
      </c>
      <c r="F252" s="3">
        <v>9.7427805072331907E-3</v>
      </c>
      <c r="G252" s="3">
        <v>9.5534135827825307E-3</v>
      </c>
      <c r="H252" s="3">
        <v>3.2765440874256402E-5</v>
      </c>
      <c r="I252" s="3">
        <v>0</v>
      </c>
      <c r="J252" s="3">
        <v>0</v>
      </c>
      <c r="K252">
        <v>0</v>
      </c>
      <c r="L252">
        <v>0</v>
      </c>
    </row>
    <row r="253" spans="2:12">
      <c r="B253" t="s">
        <v>250</v>
      </c>
      <c r="C253" s="3">
        <v>1.4969939879759499E-2</v>
      </c>
      <c r="D253" s="3">
        <v>1.4969939879759499E-2</v>
      </c>
      <c r="E253" s="3">
        <v>1.4969939879759499E-2</v>
      </c>
      <c r="F253" s="3">
        <v>1.2404610608573501E-2</v>
      </c>
      <c r="G253" s="3">
        <v>1.1844933680256201E-2</v>
      </c>
      <c r="H253" s="3">
        <v>9.7457212664520704E-6</v>
      </c>
      <c r="I253" s="3">
        <v>0</v>
      </c>
      <c r="J253" s="3">
        <v>0</v>
      </c>
      <c r="K253">
        <v>0</v>
      </c>
      <c r="L253">
        <v>0</v>
      </c>
    </row>
    <row r="254" spans="2:12">
      <c r="B254" t="s">
        <v>251</v>
      </c>
      <c r="C254" s="3">
        <v>1.4969939879759499E-2</v>
      </c>
      <c r="D254" s="3">
        <v>1.3879274904063999E-2</v>
      </c>
      <c r="E254" s="3">
        <v>1.3754334798824101E-2</v>
      </c>
      <c r="F254" s="3">
        <v>1.2208145836426E-2</v>
      </c>
      <c r="G254" s="3">
        <v>8.3664803433777697E-3</v>
      </c>
      <c r="H254" s="3">
        <v>0</v>
      </c>
      <c r="I254" s="3">
        <v>0</v>
      </c>
      <c r="J254" s="3">
        <v>0</v>
      </c>
      <c r="K254">
        <v>0</v>
      </c>
      <c r="L254">
        <v>0</v>
      </c>
    </row>
    <row r="255" spans="2:12">
      <c r="B255" t="s">
        <v>252</v>
      </c>
      <c r="C255" s="3">
        <v>1.4969939879759499E-2</v>
      </c>
      <c r="D255" s="3">
        <v>1.40969968617927E-2</v>
      </c>
      <c r="E255" s="3">
        <v>1.3225713797734901E-2</v>
      </c>
      <c r="F255" s="3">
        <v>1.11129930184395E-2</v>
      </c>
      <c r="G255" s="3">
        <v>1.08052629943109E-2</v>
      </c>
      <c r="H255" s="3">
        <v>2.4534028161311898E-4</v>
      </c>
      <c r="I255" s="3">
        <v>1.51402754455068E-5</v>
      </c>
      <c r="J255" s="3">
        <v>0</v>
      </c>
      <c r="K255">
        <v>0</v>
      </c>
      <c r="L255">
        <v>0</v>
      </c>
    </row>
    <row r="256" spans="2:12">
      <c r="B256" t="s">
        <v>253</v>
      </c>
      <c r="C256" s="3">
        <v>1.4969939879759499E-2</v>
      </c>
      <c r="D256" s="3">
        <v>1.4969939879759499E-2</v>
      </c>
      <c r="E256" s="3">
        <v>1.4969939879759499E-2</v>
      </c>
      <c r="F256" s="3">
        <v>1.4969939879759499E-2</v>
      </c>
      <c r="G256" s="3">
        <v>1.4969939879759499E-2</v>
      </c>
      <c r="H256" s="3">
        <v>1.2456217480914799E-7</v>
      </c>
      <c r="I256" s="3">
        <v>0</v>
      </c>
      <c r="J256" s="3">
        <v>0</v>
      </c>
      <c r="K256">
        <v>0</v>
      </c>
      <c r="L256">
        <v>0</v>
      </c>
    </row>
    <row r="257" spans="2:12">
      <c r="B257" t="s">
        <v>254</v>
      </c>
      <c r="C257" s="3">
        <v>1.4969939879759499E-2</v>
      </c>
      <c r="D257" s="3">
        <v>8.89939969477151E-3</v>
      </c>
      <c r="E257" s="3">
        <v>4.8792026225448403E-3</v>
      </c>
      <c r="F257" s="3">
        <v>3.5959523740239402E-3</v>
      </c>
      <c r="G257" s="3">
        <v>3.5896314200408001E-3</v>
      </c>
      <c r="H257" s="3">
        <v>4.6841066978324302E-5</v>
      </c>
      <c r="I257" s="3">
        <v>0</v>
      </c>
      <c r="J257" s="3">
        <v>0</v>
      </c>
      <c r="K257">
        <v>0</v>
      </c>
      <c r="L257">
        <v>0</v>
      </c>
    </row>
    <row r="258" spans="2:12">
      <c r="B258" t="s">
        <v>255</v>
      </c>
      <c r="C258" s="3">
        <v>1.4969939879759499E-2</v>
      </c>
      <c r="D258" s="3">
        <v>1.4969939879759499E-2</v>
      </c>
      <c r="E258" s="3">
        <v>1.4969939879759499E-2</v>
      </c>
      <c r="F258" s="3">
        <v>1.4969939879759499E-2</v>
      </c>
      <c r="G258" s="3">
        <v>1.4969939879759499E-2</v>
      </c>
      <c r="H258" s="3">
        <v>1.3069209659872299E-4</v>
      </c>
      <c r="I258" s="3">
        <v>0</v>
      </c>
      <c r="J258" s="3">
        <v>0</v>
      </c>
      <c r="K258">
        <v>0</v>
      </c>
      <c r="L258">
        <v>0</v>
      </c>
    </row>
    <row r="259" spans="2:12">
      <c r="B259" t="s">
        <v>256</v>
      </c>
      <c r="C259" s="3">
        <v>1.4969939879759499E-2</v>
      </c>
      <c r="D259" s="3">
        <v>1.2425773067560599E-3</v>
      </c>
      <c r="E259" s="3">
        <v>9.2833503862893899E-4</v>
      </c>
      <c r="F259" s="3">
        <v>7.9751882380372596E-4</v>
      </c>
      <c r="G259" s="3">
        <v>7.6702409049554199E-4</v>
      </c>
      <c r="H259" s="3">
        <v>2.8696163187774601E-5</v>
      </c>
      <c r="I259" s="3">
        <v>0</v>
      </c>
      <c r="J259" s="3">
        <v>0</v>
      </c>
      <c r="K259">
        <v>0</v>
      </c>
      <c r="L259">
        <v>0</v>
      </c>
    </row>
    <row r="260" spans="2:12">
      <c r="B260" t="s">
        <v>257</v>
      </c>
      <c r="C260" s="3">
        <v>1.4969939879759499E-2</v>
      </c>
      <c r="D260" s="3">
        <v>1.5305181735057599E-3</v>
      </c>
      <c r="E260" s="3">
        <v>1.3951632815383101E-3</v>
      </c>
      <c r="F260" s="3">
        <v>1.32329653764012E-3</v>
      </c>
      <c r="G260" s="3">
        <v>1.23993377529756E-3</v>
      </c>
      <c r="H260" s="3">
        <v>4.5755488635871401E-5</v>
      </c>
      <c r="I260" s="3">
        <v>0</v>
      </c>
      <c r="J260" s="3">
        <v>0</v>
      </c>
      <c r="K260">
        <v>0</v>
      </c>
      <c r="L260">
        <v>0</v>
      </c>
    </row>
    <row r="261" spans="2:12">
      <c r="B261" t="s">
        <v>258</v>
      </c>
      <c r="C261" s="3">
        <v>1.4969939879759499E-2</v>
      </c>
      <c r="D261" s="3">
        <v>4.0142076440423001E-3</v>
      </c>
      <c r="E261" s="3">
        <v>2.7286569638873001E-3</v>
      </c>
      <c r="F261" s="3">
        <v>2.4089340062653799E-3</v>
      </c>
      <c r="G261" s="3">
        <v>2.0476187011647501E-3</v>
      </c>
      <c r="H261" s="3">
        <v>1.13228568014307E-5</v>
      </c>
      <c r="I261" s="3">
        <v>0</v>
      </c>
      <c r="J261" s="3">
        <v>0</v>
      </c>
      <c r="K261">
        <v>0</v>
      </c>
      <c r="L261">
        <v>0</v>
      </c>
    </row>
    <row r="262" spans="2:12">
      <c r="B262" t="s">
        <v>259</v>
      </c>
      <c r="C262" s="3">
        <v>1.4969939879759499E-2</v>
      </c>
      <c r="D262" s="3">
        <v>4.1551917694284801E-3</v>
      </c>
      <c r="E262" s="3">
        <v>3.7784686779640001E-3</v>
      </c>
      <c r="F262" s="3">
        <v>3.48789969871344E-3</v>
      </c>
      <c r="G262" s="3">
        <v>2.20293470152042E-3</v>
      </c>
      <c r="H262" s="3">
        <v>6.7060586746646602E-5</v>
      </c>
      <c r="I262" s="3">
        <v>2.2429031126047502E-6</v>
      </c>
      <c r="J262" s="3">
        <v>0</v>
      </c>
      <c r="K262">
        <v>0</v>
      </c>
      <c r="L262">
        <v>0</v>
      </c>
    </row>
    <row r="263" spans="2:12">
      <c r="B263" t="s">
        <v>260</v>
      </c>
      <c r="C263" s="3">
        <v>1.4969939879759499E-2</v>
      </c>
      <c r="D263" s="3">
        <v>4.4474451899651603E-3</v>
      </c>
      <c r="E263" s="3">
        <v>3.9282430493080599E-3</v>
      </c>
      <c r="F263" s="3">
        <v>3.01597077261498E-3</v>
      </c>
      <c r="G263" s="3">
        <v>2.1493155676004E-3</v>
      </c>
      <c r="H263" s="3">
        <v>5.9990727729637002E-5</v>
      </c>
      <c r="I263" s="3">
        <v>0</v>
      </c>
      <c r="J263" s="3">
        <v>0</v>
      </c>
      <c r="K263">
        <v>0</v>
      </c>
      <c r="L263">
        <v>0</v>
      </c>
    </row>
    <row r="264" spans="2:12">
      <c r="B264" t="s">
        <v>261</v>
      </c>
      <c r="C264" s="3">
        <v>1.4969939879759499E-2</v>
      </c>
      <c r="D264" s="3">
        <v>1.54272644724144E-3</v>
      </c>
      <c r="E264" s="3">
        <v>1.4675933101424999E-3</v>
      </c>
      <c r="F264" s="3">
        <v>1.42492109077908E-3</v>
      </c>
      <c r="G264" s="3">
        <v>1.20876417974599E-3</v>
      </c>
      <c r="H264" s="3">
        <v>2.8733085903357901E-5</v>
      </c>
      <c r="I264" s="3">
        <v>0</v>
      </c>
      <c r="J264" s="3">
        <v>0</v>
      </c>
      <c r="K264">
        <v>0</v>
      </c>
      <c r="L264">
        <v>0</v>
      </c>
    </row>
    <row r="265" spans="2:12">
      <c r="B265" t="s">
        <v>262</v>
      </c>
      <c r="C265" s="3">
        <v>1.4969939879759499E-2</v>
      </c>
      <c r="D265" s="3">
        <v>3.20995168562596E-3</v>
      </c>
      <c r="E265" s="3">
        <v>2.6157476665740302E-3</v>
      </c>
      <c r="F265" s="3">
        <v>1.8158933475361501E-3</v>
      </c>
      <c r="G265" s="3">
        <v>1.76782961468465E-3</v>
      </c>
      <c r="H265" s="3">
        <v>4.4821919300174699E-4</v>
      </c>
      <c r="I265" s="3">
        <v>0</v>
      </c>
      <c r="J265" s="3">
        <v>0</v>
      </c>
      <c r="K265">
        <v>0</v>
      </c>
      <c r="L265">
        <v>0</v>
      </c>
    </row>
    <row r="266" spans="2:12">
      <c r="B266" t="s">
        <v>263</v>
      </c>
      <c r="C266" s="3">
        <v>1.4969939879759499E-2</v>
      </c>
      <c r="D266" s="3">
        <v>4.6141810132038601E-3</v>
      </c>
      <c r="E266" s="3">
        <v>4.5047404826451896E-3</v>
      </c>
      <c r="F266" s="3">
        <v>3.0116584817919002E-3</v>
      </c>
      <c r="G266" s="3">
        <v>2.9412486212700198E-3</v>
      </c>
      <c r="H266" s="3">
        <v>5.5461114631922501E-5</v>
      </c>
      <c r="I266" s="3">
        <v>0</v>
      </c>
      <c r="J266" s="3">
        <v>0</v>
      </c>
      <c r="K266">
        <v>0</v>
      </c>
      <c r="L266">
        <v>0</v>
      </c>
    </row>
    <row r="267" spans="2:12">
      <c r="B267" t="s">
        <v>264</v>
      </c>
      <c r="C267" s="3">
        <v>1.4969939879759499E-2</v>
      </c>
      <c r="D267" s="3">
        <v>5.7260631927891796E-3</v>
      </c>
      <c r="E267" s="3">
        <v>3.6500131464789502E-3</v>
      </c>
      <c r="F267" s="3">
        <v>2.5693524216748699E-3</v>
      </c>
      <c r="G267" s="3">
        <v>2.5020604371852801E-3</v>
      </c>
      <c r="H267" s="3">
        <v>1.6586004552444301E-5</v>
      </c>
      <c r="I267" s="3">
        <v>0</v>
      </c>
      <c r="J267" s="3">
        <v>0</v>
      </c>
      <c r="K267">
        <v>0</v>
      </c>
      <c r="L267">
        <v>0</v>
      </c>
    </row>
    <row r="268" spans="2:12">
      <c r="B268" t="s">
        <v>265</v>
      </c>
      <c r="C268" s="3">
        <v>1.4969939879759499E-2</v>
      </c>
      <c r="D268" s="3">
        <v>2.9091307611660501E-3</v>
      </c>
      <c r="E268" s="3">
        <v>2.7231585799775198E-3</v>
      </c>
      <c r="F268" s="3">
        <v>1.5596963166254699E-3</v>
      </c>
      <c r="G268" s="3">
        <v>1.5083525440751199E-3</v>
      </c>
      <c r="H268" s="3">
        <v>5.0930634801215603E-6</v>
      </c>
      <c r="I268" s="3">
        <v>0</v>
      </c>
      <c r="J268" s="3">
        <v>0</v>
      </c>
      <c r="K268">
        <v>0</v>
      </c>
      <c r="L268">
        <v>0</v>
      </c>
    </row>
    <row r="269" spans="2:12">
      <c r="B269" t="s">
        <v>266</v>
      </c>
      <c r="C269" s="3">
        <v>1.4969939879759499E-2</v>
      </c>
      <c r="D269" s="3">
        <v>1.4969939879759499E-2</v>
      </c>
      <c r="E269" s="3">
        <v>1.4969939879759499E-2</v>
      </c>
      <c r="F269" s="3">
        <v>1.4969939879759499E-2</v>
      </c>
      <c r="G269" s="3">
        <v>1.4969939879759499E-2</v>
      </c>
      <c r="H269" s="3">
        <v>7.0680238670534099E-7</v>
      </c>
      <c r="I269" s="3">
        <v>0</v>
      </c>
      <c r="J269" s="3">
        <v>0</v>
      </c>
      <c r="K269">
        <v>0</v>
      </c>
      <c r="L269">
        <v>0</v>
      </c>
    </row>
    <row r="270" spans="2:12">
      <c r="B270" t="s">
        <v>267</v>
      </c>
      <c r="C270" s="3">
        <v>1.4969939879759499E-2</v>
      </c>
      <c r="D270" s="3">
        <v>4.8466935570618697E-3</v>
      </c>
      <c r="E270" s="3">
        <v>3.67868402369233E-3</v>
      </c>
      <c r="F270" s="3">
        <v>2.86364591155076E-3</v>
      </c>
      <c r="G270" s="3">
        <v>2.60113730982149E-3</v>
      </c>
      <c r="H270" s="3">
        <v>2.0355457175545201E-5</v>
      </c>
      <c r="I270" s="3">
        <v>0</v>
      </c>
      <c r="J270" s="3">
        <v>0</v>
      </c>
      <c r="K270">
        <v>0</v>
      </c>
      <c r="L270">
        <v>0</v>
      </c>
    </row>
    <row r="271" spans="2:12">
      <c r="B271" t="s">
        <v>268</v>
      </c>
      <c r="C271" s="3">
        <v>1.4969939879759499E-2</v>
      </c>
      <c r="D271" s="3">
        <v>8.5546940062580807E-3</v>
      </c>
      <c r="E271" s="3">
        <v>7.1901636432407197E-3</v>
      </c>
      <c r="F271" s="3">
        <v>5.7204876192976798E-3</v>
      </c>
      <c r="G271" s="3">
        <v>4.7174741709411702E-3</v>
      </c>
      <c r="H271" s="3">
        <v>5.5960033241059E-5</v>
      </c>
      <c r="I271" s="3">
        <v>0</v>
      </c>
      <c r="J271" s="3">
        <v>0</v>
      </c>
      <c r="K271">
        <v>0</v>
      </c>
      <c r="L271">
        <v>0</v>
      </c>
    </row>
    <row r="272" spans="2:12">
      <c r="B272" t="s">
        <v>269</v>
      </c>
      <c r="C272" s="3">
        <v>1.4969939879759499E-2</v>
      </c>
      <c r="D272" s="3">
        <v>1.2481019812834599E-2</v>
      </c>
      <c r="E272" s="3">
        <v>7.30091236312971E-3</v>
      </c>
      <c r="F272" s="3">
        <v>6.8657824986156999E-3</v>
      </c>
      <c r="G272" s="3">
        <v>6.7166005798364199E-3</v>
      </c>
      <c r="H272" s="3">
        <v>5.9660402002773099E-5</v>
      </c>
      <c r="I272" s="3">
        <v>0</v>
      </c>
      <c r="J272" s="3">
        <v>0</v>
      </c>
      <c r="K272">
        <v>0</v>
      </c>
      <c r="L272">
        <v>0</v>
      </c>
    </row>
    <row r="273" spans="2:12">
      <c r="B273" t="s">
        <v>270</v>
      </c>
      <c r="C273" s="3">
        <v>1.4969939879759499E-2</v>
      </c>
      <c r="D273" s="3">
        <v>1.4969939879759499E-2</v>
      </c>
      <c r="E273" s="3">
        <v>8.9073776723674405E-3</v>
      </c>
      <c r="F273" s="3">
        <v>5.7068092634763503E-3</v>
      </c>
      <c r="G273" s="3">
        <v>5.5985680691568503E-3</v>
      </c>
      <c r="H273" s="3">
        <v>1.25286429490523E-5</v>
      </c>
      <c r="I273" s="3">
        <v>0</v>
      </c>
      <c r="J273" s="3">
        <v>0</v>
      </c>
      <c r="K273">
        <v>0</v>
      </c>
      <c r="L273">
        <v>0</v>
      </c>
    </row>
    <row r="274" spans="2:12">
      <c r="B274" t="s">
        <v>271</v>
      </c>
      <c r="C274" s="3">
        <v>1.4969939879759499E-2</v>
      </c>
      <c r="D274" s="3">
        <v>1.4969939879759499E-2</v>
      </c>
      <c r="E274" s="3">
        <v>1.4969939879759499E-2</v>
      </c>
      <c r="F274" s="3">
        <v>1.4969939879759499E-2</v>
      </c>
      <c r="G274" s="3">
        <v>1.4969939879759499E-2</v>
      </c>
      <c r="H274" s="3">
        <v>0</v>
      </c>
      <c r="I274" s="3">
        <v>0</v>
      </c>
      <c r="J274" s="3">
        <v>0</v>
      </c>
      <c r="K274">
        <v>0</v>
      </c>
      <c r="L274">
        <v>0</v>
      </c>
    </row>
    <row r="275" spans="2:12">
      <c r="B275" t="s">
        <v>272</v>
      </c>
      <c r="C275" s="3">
        <v>1.4969939879759499E-2</v>
      </c>
      <c r="D275" s="3">
        <v>1.33584716032601E-2</v>
      </c>
      <c r="E275" s="3">
        <v>1.27780447114892E-2</v>
      </c>
      <c r="F275" s="3">
        <v>1.1413682239566601E-2</v>
      </c>
      <c r="G275" s="3">
        <v>1.13766047982518E-2</v>
      </c>
      <c r="H275" s="3">
        <v>4.6988025857599899E-4</v>
      </c>
      <c r="I275" s="3">
        <v>2.9398781839630101E-5</v>
      </c>
      <c r="J275" s="3">
        <v>5.5096490073736101E-8</v>
      </c>
      <c r="K275">
        <v>0</v>
      </c>
      <c r="L275">
        <v>0</v>
      </c>
    </row>
    <row r="276" spans="2:12">
      <c r="B276" t="s">
        <v>273</v>
      </c>
      <c r="C276" s="3">
        <v>1.4969939879759499E-2</v>
      </c>
      <c r="D276" s="3">
        <v>1.4969939879759499E-2</v>
      </c>
      <c r="E276" s="3">
        <v>1.4969939879759499E-2</v>
      </c>
      <c r="F276" s="3">
        <v>1.4969939879759499E-2</v>
      </c>
      <c r="G276" s="3">
        <v>1.4969939879759499E-2</v>
      </c>
      <c r="H276" s="3">
        <v>0</v>
      </c>
      <c r="I276" s="3">
        <v>0</v>
      </c>
      <c r="J276" s="3">
        <v>0</v>
      </c>
      <c r="K276">
        <v>0</v>
      </c>
      <c r="L276">
        <v>0</v>
      </c>
    </row>
    <row r="277" spans="2:12">
      <c r="B277" t="s">
        <v>274</v>
      </c>
      <c r="C277" s="3">
        <v>1.4969939879759499E-2</v>
      </c>
      <c r="D277" s="3">
        <v>1.4969939879759499E-2</v>
      </c>
      <c r="E277" s="3">
        <v>1.4969939879759499E-2</v>
      </c>
      <c r="F277" s="3">
        <v>1.4969939879759499E-2</v>
      </c>
      <c r="G277" s="3">
        <v>1.4969939879759499E-2</v>
      </c>
      <c r="H277" s="3">
        <v>0</v>
      </c>
      <c r="I277" s="3">
        <v>0</v>
      </c>
      <c r="J277" s="3">
        <v>0</v>
      </c>
      <c r="K277">
        <v>0</v>
      </c>
      <c r="L277">
        <v>0</v>
      </c>
    </row>
    <row r="278" spans="2:12">
      <c r="B278" t="s">
        <v>275</v>
      </c>
      <c r="C278" s="3">
        <v>1.4969939879759499E-2</v>
      </c>
      <c r="D278" s="3">
        <v>1.4969939879759499E-2</v>
      </c>
      <c r="E278" s="3">
        <v>1.4969939879759499E-2</v>
      </c>
      <c r="F278" s="3">
        <v>1.4969939879759499E-2</v>
      </c>
      <c r="G278" s="3">
        <v>1.4969939879759499E-2</v>
      </c>
      <c r="H278" s="3">
        <v>5.7422637059328001E-6</v>
      </c>
      <c r="I278" s="3">
        <v>0</v>
      </c>
      <c r="J278" s="3">
        <v>0</v>
      </c>
      <c r="K278">
        <v>0</v>
      </c>
      <c r="L278">
        <v>0</v>
      </c>
    </row>
    <row r="279" spans="2:12">
      <c r="B279" t="s">
        <v>276</v>
      </c>
      <c r="C279" s="3">
        <v>1.4969939879759499E-2</v>
      </c>
      <c r="D279" s="3">
        <v>6.1058848525880997E-3</v>
      </c>
      <c r="E279" s="3">
        <v>4.7695183906814598E-3</v>
      </c>
      <c r="F279" s="3">
        <v>3.1027403755810499E-3</v>
      </c>
      <c r="G279" s="3">
        <v>2.9217348256599801E-3</v>
      </c>
      <c r="H279" s="3">
        <v>2.5167402119620898E-4</v>
      </c>
      <c r="I279" s="3">
        <v>1.71571211004763E-6</v>
      </c>
      <c r="J279" s="3">
        <v>0</v>
      </c>
      <c r="K279">
        <v>0</v>
      </c>
      <c r="L279">
        <v>0</v>
      </c>
    </row>
    <row r="280" spans="2:12">
      <c r="B280" t="s">
        <v>277</v>
      </c>
      <c r="C280" s="3">
        <v>1.4969939879759499E-2</v>
      </c>
      <c r="D280" s="3">
        <v>1.4969939879759499E-2</v>
      </c>
      <c r="E280" s="3">
        <v>1.4969939879759499E-2</v>
      </c>
      <c r="F280" s="3">
        <v>1.4969939879759499E-2</v>
      </c>
      <c r="G280" s="3">
        <v>1.4969939879759499E-2</v>
      </c>
      <c r="H280" s="3">
        <v>3.6693634127621502E-5</v>
      </c>
      <c r="I280" s="3">
        <v>0</v>
      </c>
      <c r="J280" s="3">
        <v>0</v>
      </c>
      <c r="K280">
        <v>0</v>
      </c>
      <c r="L280">
        <v>0</v>
      </c>
    </row>
    <row r="281" spans="2:12">
      <c r="B281" t="s">
        <v>278</v>
      </c>
      <c r="C281" s="3">
        <v>1.4969939879759499E-2</v>
      </c>
      <c r="D281" s="3">
        <v>1.4969939879759499E-2</v>
      </c>
      <c r="E281" s="3">
        <v>1.4969939879759499E-2</v>
      </c>
      <c r="F281" s="3">
        <v>1.3560264111053801E-2</v>
      </c>
      <c r="G281" s="3">
        <v>1.0720665929294101E-2</v>
      </c>
      <c r="H281" s="3">
        <v>1.19159035923372E-4</v>
      </c>
      <c r="I281" s="3">
        <v>2.58388150391778E-5</v>
      </c>
      <c r="J281" s="3">
        <v>0</v>
      </c>
      <c r="K281">
        <v>0</v>
      </c>
      <c r="L281">
        <v>0</v>
      </c>
    </row>
    <row r="282" spans="2:12">
      <c r="B282" t="s">
        <v>279</v>
      </c>
      <c r="C282" s="3">
        <v>1.4969939879759499E-2</v>
      </c>
      <c r="D282" s="3">
        <v>3.5772895845927301E-3</v>
      </c>
      <c r="E282" s="3">
        <v>3.1803229066387499E-3</v>
      </c>
      <c r="F282" s="3">
        <v>2.7402224092287798E-3</v>
      </c>
      <c r="G282" s="3">
        <v>1.7842847906893401E-3</v>
      </c>
      <c r="H282" s="3">
        <v>6.8553385429100502E-6</v>
      </c>
      <c r="I282" s="3">
        <v>0</v>
      </c>
      <c r="J282" s="3">
        <v>0</v>
      </c>
      <c r="K282">
        <v>0</v>
      </c>
      <c r="L282">
        <v>0</v>
      </c>
    </row>
    <row r="283" spans="2:12">
      <c r="B283" t="s">
        <v>280</v>
      </c>
      <c r="C283" s="3">
        <v>1.4969939879759499E-2</v>
      </c>
      <c r="D283" s="3">
        <v>1.4683149558779101E-2</v>
      </c>
      <c r="E283" s="3">
        <v>1.17124753232687E-2</v>
      </c>
      <c r="F283" s="3">
        <v>6.3826900159469199E-3</v>
      </c>
      <c r="G283" s="3">
        <v>6.0781605484389097E-3</v>
      </c>
      <c r="H283" s="3">
        <v>9.2714766745367603E-5</v>
      </c>
      <c r="I283" s="3">
        <v>0</v>
      </c>
      <c r="J283" s="3">
        <v>0</v>
      </c>
      <c r="K283">
        <v>0</v>
      </c>
      <c r="L283">
        <v>0</v>
      </c>
    </row>
    <row r="284" spans="2:12">
      <c r="B284" t="s">
        <v>281</v>
      </c>
      <c r="C284" s="3">
        <v>1.4969939879759499E-2</v>
      </c>
      <c r="D284" s="3">
        <v>1.4969939879759499E-2</v>
      </c>
      <c r="E284" s="3">
        <v>1.04328793124284E-2</v>
      </c>
      <c r="F284" s="3">
        <v>9.2415678687267407E-3</v>
      </c>
      <c r="G284" s="3">
        <v>7.7844839172163003E-3</v>
      </c>
      <c r="H284" s="3">
        <v>1.7386795868227901E-6</v>
      </c>
      <c r="I284" s="3">
        <v>0</v>
      </c>
      <c r="J284" s="3">
        <v>0</v>
      </c>
      <c r="K284">
        <v>0</v>
      </c>
      <c r="L284">
        <v>0</v>
      </c>
    </row>
    <row r="285" spans="2:12">
      <c r="B285" t="s">
        <v>282</v>
      </c>
      <c r="C285" s="3">
        <v>1.4969939879759499E-2</v>
      </c>
      <c r="D285" s="3">
        <v>6.6255799978808096E-3</v>
      </c>
      <c r="E285" s="3">
        <v>3.74206359805839E-3</v>
      </c>
      <c r="F285" s="3">
        <v>3.19990208258919E-3</v>
      </c>
      <c r="G285" s="3">
        <v>2.6454772029057601E-3</v>
      </c>
      <c r="H285" s="3">
        <v>9.8571241438611103E-5</v>
      </c>
      <c r="I285" s="3">
        <v>1.49302248032932E-6</v>
      </c>
      <c r="J285" s="3">
        <v>0</v>
      </c>
      <c r="K285">
        <v>0</v>
      </c>
      <c r="L285">
        <v>0</v>
      </c>
    </row>
    <row r="286" spans="2:12">
      <c r="B286" t="s">
        <v>283</v>
      </c>
      <c r="C286" s="3">
        <v>1.4969939879759499E-2</v>
      </c>
      <c r="D286" s="3">
        <v>2.2080202668009999E-3</v>
      </c>
      <c r="E286" s="3">
        <v>8.5267824802221902E-4</v>
      </c>
      <c r="F286" s="3">
        <v>5.9370241318543605E-4</v>
      </c>
      <c r="G286" s="3">
        <v>5.3764331165442197E-4</v>
      </c>
      <c r="H286" s="3">
        <v>6.0761646631366599E-5</v>
      </c>
      <c r="I286" s="3">
        <v>1.61758704391834E-7</v>
      </c>
      <c r="J286" s="3">
        <v>0</v>
      </c>
      <c r="K286">
        <v>0</v>
      </c>
      <c r="L286">
        <v>0</v>
      </c>
    </row>
    <row r="287" spans="2:12">
      <c r="B287" t="s">
        <v>284</v>
      </c>
      <c r="C287" s="3">
        <v>1.4969939879759499E-2</v>
      </c>
      <c r="D287" s="3">
        <v>1.27454274206774E-3</v>
      </c>
      <c r="E287" s="3">
        <v>6.2848729989897897E-4</v>
      </c>
      <c r="F287" s="3">
        <v>5.7372540727183103E-4</v>
      </c>
      <c r="G287" s="3">
        <v>5.27206788445226E-4</v>
      </c>
      <c r="H287" s="3">
        <v>4.5455334027051801E-6</v>
      </c>
      <c r="I287" s="3">
        <v>1.80238833343784E-6</v>
      </c>
      <c r="J287" s="3">
        <v>0</v>
      </c>
      <c r="K287">
        <v>0</v>
      </c>
      <c r="L287">
        <v>0</v>
      </c>
    </row>
    <row r="288" spans="2:12">
      <c r="B288" t="s">
        <v>285</v>
      </c>
      <c r="C288" s="3">
        <v>1.4969939879759499E-2</v>
      </c>
      <c r="D288" s="3">
        <v>2.2377499462379199E-3</v>
      </c>
      <c r="E288" s="3">
        <v>1.8237210807426701E-3</v>
      </c>
      <c r="F288" s="3">
        <v>1.6168481754380501E-3</v>
      </c>
      <c r="G288" s="3">
        <v>1.3362544646486499E-3</v>
      </c>
      <c r="H288" s="3">
        <v>4.3192959952877201E-5</v>
      </c>
      <c r="I288" s="3">
        <v>0</v>
      </c>
      <c r="J288" s="3">
        <v>0</v>
      </c>
      <c r="K288">
        <v>0</v>
      </c>
      <c r="L288">
        <v>0</v>
      </c>
    </row>
    <row r="289" spans="2:12">
      <c r="B289" t="s">
        <v>286</v>
      </c>
      <c r="C289" s="3">
        <v>1.4969939879759499E-2</v>
      </c>
      <c r="D289" s="3">
        <v>2.4483641471472299E-3</v>
      </c>
      <c r="E289" s="3">
        <v>2.0377864181805199E-3</v>
      </c>
      <c r="F289" s="3">
        <v>1.44014019556059E-3</v>
      </c>
      <c r="G289" s="3">
        <v>1.4317596013725001E-3</v>
      </c>
      <c r="H289" s="3">
        <v>6.0756196339663404E-6</v>
      </c>
      <c r="I289" s="3">
        <v>0</v>
      </c>
      <c r="J289" s="3">
        <v>0</v>
      </c>
      <c r="K289">
        <v>0</v>
      </c>
      <c r="L289">
        <v>0</v>
      </c>
    </row>
    <row r="290" spans="2:12">
      <c r="B290" t="s">
        <v>287</v>
      </c>
      <c r="C290" s="3">
        <v>1.4969939879759499E-2</v>
      </c>
      <c r="D290" s="3">
        <v>6.3783314118665297E-3</v>
      </c>
      <c r="E290" s="3">
        <v>3.8588085210107502E-3</v>
      </c>
      <c r="F290" s="3">
        <v>2.2530309962081599E-3</v>
      </c>
      <c r="G290" s="3">
        <v>2.0962213325770901E-3</v>
      </c>
      <c r="H290" s="3">
        <v>2.04708142960239E-7</v>
      </c>
      <c r="I290" s="3">
        <v>0</v>
      </c>
      <c r="J290" s="3">
        <v>0</v>
      </c>
      <c r="K290">
        <v>0</v>
      </c>
      <c r="L290">
        <v>0</v>
      </c>
    </row>
    <row r="291" spans="2:12">
      <c r="B291" t="s">
        <v>288</v>
      </c>
      <c r="C291" s="3">
        <v>1.4969939879759499E-2</v>
      </c>
      <c r="D291" s="3">
        <v>3.7698013654758199E-3</v>
      </c>
      <c r="E291" s="3">
        <v>3.31693764843893E-3</v>
      </c>
      <c r="F291" s="3">
        <v>2.9885039726215701E-3</v>
      </c>
      <c r="G291" s="3">
        <v>2.70869558738403E-3</v>
      </c>
      <c r="H291" s="3">
        <v>6.7697688226833202E-5</v>
      </c>
      <c r="I291" s="3">
        <v>7.2097218605316503E-6</v>
      </c>
      <c r="J291" s="3">
        <v>5.0610439488374395E-7</v>
      </c>
      <c r="K291">
        <v>0</v>
      </c>
      <c r="L291">
        <v>0</v>
      </c>
    </row>
    <row r="292" spans="2:12">
      <c r="B292" t="s">
        <v>289</v>
      </c>
      <c r="C292" s="3">
        <v>1.4969939879759499E-2</v>
      </c>
      <c r="D292" s="3">
        <v>1.1474472540788799E-3</v>
      </c>
      <c r="E292" s="3">
        <v>1.0305362787021901E-3</v>
      </c>
      <c r="F292" s="3">
        <v>4.7811517967524803E-4</v>
      </c>
      <c r="G292" s="3">
        <v>3.9900568066737302E-4</v>
      </c>
      <c r="H292" s="3">
        <v>3.3646721670811697E-8</v>
      </c>
      <c r="I292" s="3">
        <v>0</v>
      </c>
      <c r="J292" s="3">
        <v>0</v>
      </c>
      <c r="K292">
        <v>0</v>
      </c>
      <c r="L292">
        <v>0</v>
      </c>
    </row>
    <row r="293" spans="2:12">
      <c r="B293" t="s">
        <v>290</v>
      </c>
      <c r="C293" s="3">
        <v>1.4969939879759499E-2</v>
      </c>
      <c r="D293" s="3">
        <v>1.6413074567755901E-3</v>
      </c>
      <c r="E293" s="3">
        <v>1.35657686933157E-3</v>
      </c>
      <c r="F293" s="3">
        <v>9.20623970195123E-4</v>
      </c>
      <c r="G293" s="3">
        <v>6.7598182046019596E-4</v>
      </c>
      <c r="H293" s="3">
        <v>1.0289310434991801E-6</v>
      </c>
      <c r="I293" s="3">
        <v>0</v>
      </c>
      <c r="J293" s="3">
        <v>0</v>
      </c>
      <c r="K293">
        <v>0</v>
      </c>
      <c r="L293">
        <v>0</v>
      </c>
    </row>
    <row r="294" spans="2:12">
      <c r="B294" t="s">
        <v>291</v>
      </c>
      <c r="C294" s="3">
        <v>1.4969939879759499E-2</v>
      </c>
      <c r="D294" s="3">
        <v>2.1651128245439898E-3</v>
      </c>
      <c r="E294" s="3">
        <v>2.0650201092543702E-3</v>
      </c>
      <c r="F294" s="3">
        <v>1.6240436108433101E-3</v>
      </c>
      <c r="G294" s="3">
        <v>1.19421617403441E-3</v>
      </c>
      <c r="H294" s="3">
        <v>1.64753693820224E-7</v>
      </c>
      <c r="I294" s="3">
        <v>0</v>
      </c>
      <c r="J294" s="3">
        <v>0</v>
      </c>
      <c r="K294">
        <v>0</v>
      </c>
      <c r="L294">
        <v>0</v>
      </c>
    </row>
    <row r="295" spans="2:12">
      <c r="B295" t="s">
        <v>292</v>
      </c>
      <c r="C295" s="3">
        <v>1.4969939879759499E-2</v>
      </c>
      <c r="D295" s="3">
        <v>1.4969939879759499E-2</v>
      </c>
      <c r="E295" s="3">
        <v>1.4969939879759499E-2</v>
      </c>
      <c r="F295" s="3">
        <v>1.4969939879759499E-2</v>
      </c>
      <c r="G295" s="3">
        <v>1.4969939879759499E-2</v>
      </c>
      <c r="H295" s="3">
        <v>1.5976204951792501E-7</v>
      </c>
      <c r="I295" s="3">
        <v>0</v>
      </c>
      <c r="J295" s="3">
        <v>0</v>
      </c>
      <c r="K295">
        <v>0</v>
      </c>
      <c r="L295">
        <v>0</v>
      </c>
    </row>
    <row r="296" spans="2:12">
      <c r="B296" t="s">
        <v>293</v>
      </c>
      <c r="C296" s="3">
        <v>1.4969939879759499E-2</v>
      </c>
      <c r="D296" s="3">
        <v>6.0449465247737104E-3</v>
      </c>
      <c r="E296" s="3">
        <v>4.5856842617485504E-3</v>
      </c>
      <c r="F296" s="3">
        <v>4.5120949212145304E-3</v>
      </c>
      <c r="G296" s="3">
        <v>4.0816401110304497E-3</v>
      </c>
      <c r="H296" s="3">
        <v>1.5161933426946299E-4</v>
      </c>
      <c r="I296" s="3">
        <v>3.5677158080742699E-6</v>
      </c>
      <c r="J296" s="3">
        <v>0</v>
      </c>
      <c r="K296">
        <v>0</v>
      </c>
      <c r="L296">
        <v>0</v>
      </c>
    </row>
    <row r="297" spans="2:12">
      <c r="B297" t="s">
        <v>294</v>
      </c>
      <c r="C297" s="3">
        <v>1.4969939879759499E-2</v>
      </c>
      <c r="D297" s="3">
        <v>1.3272235934504001E-2</v>
      </c>
      <c r="E297" s="3">
        <v>9.2418755578636703E-3</v>
      </c>
      <c r="F297" s="3">
        <v>8.6050179137897292E-3</v>
      </c>
      <c r="G297" s="3">
        <v>7.2526506366597902E-3</v>
      </c>
      <c r="H297" s="3">
        <v>7.70501656670735E-5</v>
      </c>
      <c r="I297" s="3">
        <v>6.2777969816015698E-7</v>
      </c>
      <c r="J297" s="3">
        <v>0</v>
      </c>
      <c r="K297">
        <v>0</v>
      </c>
      <c r="L297">
        <v>0</v>
      </c>
    </row>
    <row r="298" spans="2:12">
      <c r="B298" t="s">
        <v>295</v>
      </c>
      <c r="C298" s="3">
        <v>1.4969939879759499E-2</v>
      </c>
      <c r="D298" s="3">
        <v>1.4969939879759499E-2</v>
      </c>
      <c r="E298" s="3">
        <v>1.4969939879759499E-2</v>
      </c>
      <c r="F298" s="3">
        <v>1.4969939879759499E-2</v>
      </c>
      <c r="G298" s="3">
        <v>1.4969939879759499E-2</v>
      </c>
      <c r="H298" s="3">
        <v>8.6017211241215099E-5</v>
      </c>
      <c r="I298" s="3">
        <v>0</v>
      </c>
      <c r="J298" s="3">
        <v>0</v>
      </c>
      <c r="K298">
        <v>0</v>
      </c>
      <c r="L298">
        <v>0</v>
      </c>
    </row>
    <row r="299" spans="2:12">
      <c r="B299" t="s">
        <v>296</v>
      </c>
      <c r="C299" s="3">
        <v>1.4969939879759499E-2</v>
      </c>
      <c r="D299" s="3">
        <v>1.4969939879759499E-2</v>
      </c>
      <c r="E299" s="3">
        <v>1.4969939879759499E-2</v>
      </c>
      <c r="F299" s="3">
        <v>1.4969939879759499E-2</v>
      </c>
      <c r="G299" s="3">
        <v>1.44635258698004E-2</v>
      </c>
      <c r="H299" s="3">
        <v>2.8588529986295401E-5</v>
      </c>
      <c r="I299" s="3">
        <v>0</v>
      </c>
      <c r="J299" s="3">
        <v>0</v>
      </c>
      <c r="K299">
        <v>0</v>
      </c>
      <c r="L299">
        <v>0</v>
      </c>
    </row>
    <row r="300" spans="2:12">
      <c r="B300" t="s">
        <v>297</v>
      </c>
      <c r="C300" s="3">
        <v>1.4969939879759499E-2</v>
      </c>
      <c r="D300" s="3">
        <v>3.8703951532195E-3</v>
      </c>
      <c r="E300" s="3">
        <v>3.0932495770925601E-3</v>
      </c>
      <c r="F300" s="3">
        <v>2.6734520501243901E-3</v>
      </c>
      <c r="G300" s="3">
        <v>2.6304748706296398E-3</v>
      </c>
      <c r="H300" s="3">
        <v>2.98599295749073E-4</v>
      </c>
      <c r="I300" s="3">
        <v>0</v>
      </c>
      <c r="J300" s="3">
        <v>0</v>
      </c>
      <c r="K300">
        <v>0</v>
      </c>
      <c r="L300">
        <v>0</v>
      </c>
    </row>
    <row r="301" spans="2:12">
      <c r="B301" t="s">
        <v>298</v>
      </c>
      <c r="C301" s="3">
        <v>1.4969939879759499E-2</v>
      </c>
      <c r="D301" s="3">
        <v>1.4969939879759499E-2</v>
      </c>
      <c r="E301" s="3">
        <v>1.3641099285261801E-2</v>
      </c>
      <c r="F301" s="3">
        <v>7.48222277297026E-3</v>
      </c>
      <c r="G301" s="3">
        <v>5.5880868083620604E-3</v>
      </c>
      <c r="H301" s="3">
        <v>0</v>
      </c>
      <c r="I301" s="3">
        <v>0</v>
      </c>
      <c r="J301" s="3">
        <v>0</v>
      </c>
      <c r="K301">
        <v>0</v>
      </c>
      <c r="L301">
        <v>0</v>
      </c>
    </row>
    <row r="302" spans="2:12">
      <c r="B302" t="s">
        <v>299</v>
      </c>
      <c r="C302" s="3">
        <v>1.4969939879759499E-2</v>
      </c>
      <c r="D302" s="3">
        <v>1.0286621584932199E-2</v>
      </c>
      <c r="E302" s="3">
        <v>1.0080366220991101E-2</v>
      </c>
      <c r="F302" s="3">
        <v>8.5501236678639601E-3</v>
      </c>
      <c r="G302" s="3">
        <v>6.6297657617292102E-3</v>
      </c>
      <c r="H302" s="3">
        <v>1.6627643935553299E-5</v>
      </c>
      <c r="I302" s="3">
        <v>0</v>
      </c>
      <c r="J302" s="3">
        <v>0</v>
      </c>
      <c r="K302">
        <v>0</v>
      </c>
      <c r="L302">
        <v>0</v>
      </c>
    </row>
    <row r="303" spans="2:12">
      <c r="B303" t="s">
        <v>300</v>
      </c>
      <c r="C303" s="3">
        <v>1.4969939879759499E-2</v>
      </c>
      <c r="D303" s="3">
        <v>5.2727680564429898E-3</v>
      </c>
      <c r="E303" s="3">
        <v>4.4291581878796596E-3</v>
      </c>
      <c r="F303" s="3">
        <v>4.2607521275154396E-3</v>
      </c>
      <c r="G303" s="3">
        <v>4.19394169987416E-3</v>
      </c>
      <c r="H303" s="3">
        <v>3.1713627603189899E-6</v>
      </c>
      <c r="I303" s="3">
        <v>0</v>
      </c>
      <c r="J303" s="3">
        <v>0</v>
      </c>
      <c r="K303">
        <v>0</v>
      </c>
      <c r="L303">
        <v>0</v>
      </c>
    </row>
    <row r="304" spans="2:12">
      <c r="B304" t="s">
        <v>301</v>
      </c>
      <c r="C304" s="3">
        <v>1.4969939879759499E-2</v>
      </c>
      <c r="D304" s="3">
        <v>2.2399974484282798E-3</v>
      </c>
      <c r="E304" s="3">
        <v>2.1070658305461002E-3</v>
      </c>
      <c r="F304" s="3">
        <v>1.3947930046432501E-3</v>
      </c>
      <c r="G304" s="3">
        <v>1.3710044871856699E-3</v>
      </c>
      <c r="H304" s="3">
        <v>6.3927301881167104E-5</v>
      </c>
      <c r="I304" s="3">
        <v>0</v>
      </c>
      <c r="J304" s="3">
        <v>0</v>
      </c>
      <c r="K304">
        <v>0</v>
      </c>
      <c r="L304">
        <v>0</v>
      </c>
    </row>
    <row r="305" spans="2:12">
      <c r="B305" t="s">
        <v>302</v>
      </c>
      <c r="C305" s="3">
        <v>1.4969939879759499E-2</v>
      </c>
      <c r="D305" s="3">
        <v>1.4969939879759499E-2</v>
      </c>
      <c r="E305" s="3">
        <v>1.4969939879759499E-2</v>
      </c>
      <c r="F305" s="3">
        <v>1.0271228702470899E-2</v>
      </c>
      <c r="G305" s="3">
        <v>7.3766308154069203E-3</v>
      </c>
      <c r="H305" s="3">
        <v>0</v>
      </c>
      <c r="I305" s="3">
        <v>0</v>
      </c>
      <c r="J305" s="3">
        <v>0</v>
      </c>
      <c r="K305">
        <v>0</v>
      </c>
      <c r="L305">
        <v>0</v>
      </c>
    </row>
    <row r="306" spans="2:12">
      <c r="B306" t="s">
        <v>303</v>
      </c>
      <c r="C306" s="3">
        <v>1.4969939879759499E-2</v>
      </c>
      <c r="D306" s="3">
        <v>6.9333033794465601E-3</v>
      </c>
      <c r="E306" s="3">
        <v>5.6647084864523498E-3</v>
      </c>
      <c r="F306" s="3">
        <v>5.1038319895658204E-3</v>
      </c>
      <c r="G306" s="3">
        <v>4.6510118038269304E-3</v>
      </c>
      <c r="H306" s="3">
        <v>1.3166212780086801E-4</v>
      </c>
      <c r="I306" s="3">
        <v>3.9721672952279903E-6</v>
      </c>
      <c r="J306" s="3">
        <v>0</v>
      </c>
      <c r="K306">
        <v>0</v>
      </c>
      <c r="L306">
        <v>0</v>
      </c>
    </row>
    <row r="307" spans="2:12">
      <c r="B307" t="s">
        <v>304</v>
      </c>
      <c r="C307" s="3">
        <v>1.4969939879759499E-2</v>
      </c>
      <c r="D307" s="3">
        <v>1.3857069502402901E-3</v>
      </c>
      <c r="E307" s="3">
        <v>7.58715506373982E-4</v>
      </c>
      <c r="F307" s="3">
        <v>6.7542116599707399E-4</v>
      </c>
      <c r="G307" s="3">
        <v>6.56092643484903E-4</v>
      </c>
      <c r="H307" s="3">
        <v>3.0335870967525098E-5</v>
      </c>
      <c r="I307" s="3">
        <v>1.08688323094872E-6</v>
      </c>
      <c r="J307" s="3">
        <v>0</v>
      </c>
      <c r="K307">
        <v>0</v>
      </c>
      <c r="L307">
        <v>0</v>
      </c>
    </row>
    <row r="308" spans="2:12">
      <c r="B308" t="s">
        <v>305</v>
      </c>
      <c r="C308" s="3">
        <v>1.4969939879759499E-2</v>
      </c>
      <c r="D308" s="3">
        <v>3.5433895182882601E-3</v>
      </c>
      <c r="E308" s="3">
        <v>3.1282707821346199E-3</v>
      </c>
      <c r="F308" s="3">
        <v>2.7755674966659502E-3</v>
      </c>
      <c r="G308" s="3">
        <v>2.4711836611111498E-3</v>
      </c>
      <c r="H308" s="3">
        <v>3.3492542819587901E-5</v>
      </c>
      <c r="I308" s="3">
        <v>0</v>
      </c>
      <c r="J308" s="3">
        <v>0</v>
      </c>
      <c r="K308">
        <v>0</v>
      </c>
      <c r="L308">
        <v>0</v>
      </c>
    </row>
    <row r="309" spans="2:12">
      <c r="B309" t="s">
        <v>306</v>
      </c>
      <c r="C309" s="3">
        <v>1.4969939879759499E-2</v>
      </c>
      <c r="D309" s="3">
        <v>4.8299963180524997E-3</v>
      </c>
      <c r="E309" s="3">
        <v>3.2780819985924101E-3</v>
      </c>
      <c r="F309" s="3">
        <v>2.8940454563158901E-3</v>
      </c>
      <c r="G309" s="3">
        <v>2.26207409859895E-3</v>
      </c>
      <c r="H309" s="3">
        <v>7.1223251273536504E-6</v>
      </c>
      <c r="I309" s="3">
        <v>0</v>
      </c>
      <c r="J309" s="3">
        <v>0</v>
      </c>
      <c r="K309">
        <v>0</v>
      </c>
      <c r="L309">
        <v>0</v>
      </c>
    </row>
    <row r="310" spans="2:12">
      <c r="B310" t="s">
        <v>307</v>
      </c>
      <c r="C310" s="3">
        <v>1.4969939879759499E-2</v>
      </c>
      <c r="D310" s="3">
        <v>1.4969939879759499E-2</v>
      </c>
      <c r="E310" s="3">
        <v>1.4969939879759499E-2</v>
      </c>
      <c r="F310" s="3">
        <v>1.4969939879759499E-2</v>
      </c>
      <c r="G310" s="3">
        <v>1.4969939879759499E-2</v>
      </c>
      <c r="H310" s="3">
        <v>0</v>
      </c>
      <c r="I310" s="3">
        <v>0</v>
      </c>
      <c r="J310" s="3">
        <v>0</v>
      </c>
      <c r="K310">
        <v>0</v>
      </c>
      <c r="L310">
        <v>0</v>
      </c>
    </row>
    <row r="311" spans="2:12">
      <c r="B311" t="s">
        <v>308</v>
      </c>
      <c r="C311" s="3">
        <v>1.4969939879759499E-2</v>
      </c>
      <c r="D311" s="3">
        <v>1.4969939879759499E-2</v>
      </c>
      <c r="E311" s="3">
        <v>1.4969939879759499E-2</v>
      </c>
      <c r="F311" s="3">
        <v>1.4969939879759499E-2</v>
      </c>
      <c r="G311" s="3">
        <v>1.4969939879759499E-2</v>
      </c>
      <c r="H311" s="3">
        <v>5.7449369809617199E-5</v>
      </c>
      <c r="I311" s="3">
        <v>0</v>
      </c>
      <c r="J311" s="3">
        <v>0</v>
      </c>
      <c r="K311">
        <v>0</v>
      </c>
      <c r="L311">
        <v>0</v>
      </c>
    </row>
    <row r="312" spans="2:12">
      <c r="B312" t="s">
        <v>309</v>
      </c>
      <c r="C312" s="3">
        <v>1.4969939879759499E-2</v>
      </c>
      <c r="D312" s="3">
        <v>7.1792994409382903E-3</v>
      </c>
      <c r="E312" s="3">
        <v>5.3339954342511604E-3</v>
      </c>
      <c r="F312" s="3">
        <v>4.4796077274090497E-3</v>
      </c>
      <c r="G312" s="3">
        <v>4.4705715632680698E-3</v>
      </c>
      <c r="H312" s="3">
        <v>3.8818614370224098E-6</v>
      </c>
      <c r="I312" s="3">
        <v>0</v>
      </c>
      <c r="J312" s="3">
        <v>0</v>
      </c>
      <c r="K312">
        <v>0</v>
      </c>
      <c r="L312">
        <v>0</v>
      </c>
    </row>
    <row r="313" spans="2:12">
      <c r="B313" t="s">
        <v>310</v>
      </c>
      <c r="C313" s="3">
        <v>1.4969939879759499E-2</v>
      </c>
      <c r="D313" s="3">
        <v>9.7959412999792895E-4</v>
      </c>
      <c r="E313" s="3">
        <v>9.2174613996685504E-4</v>
      </c>
      <c r="F313" s="3">
        <v>8.3665297551809503E-4</v>
      </c>
      <c r="G313" s="3">
        <v>7.69899383320917E-4</v>
      </c>
      <c r="H313" s="3">
        <v>2.8663723035354201E-7</v>
      </c>
      <c r="I313" s="3">
        <v>0</v>
      </c>
      <c r="J313" s="3">
        <v>0</v>
      </c>
      <c r="K313">
        <v>0</v>
      </c>
      <c r="L313">
        <v>0</v>
      </c>
    </row>
    <row r="314" spans="2:12">
      <c r="B314" t="s">
        <v>311</v>
      </c>
      <c r="C314" s="3">
        <v>1.4969939879759499E-2</v>
      </c>
      <c r="D314" s="3">
        <v>7.1518964143820803E-3</v>
      </c>
      <c r="E314" s="3">
        <v>7.1124401770632298E-3</v>
      </c>
      <c r="F314" s="3">
        <v>6.34286605222563E-3</v>
      </c>
      <c r="G314" s="3">
        <v>6.28095717895703E-3</v>
      </c>
      <c r="H314" s="3">
        <v>3.49240081663532E-5</v>
      </c>
      <c r="I314" s="3">
        <v>0</v>
      </c>
      <c r="J314" s="3">
        <v>0</v>
      </c>
      <c r="K314">
        <v>0</v>
      </c>
      <c r="L314">
        <v>0</v>
      </c>
    </row>
    <row r="315" spans="2:12">
      <c r="B315" t="s">
        <v>312</v>
      </c>
      <c r="C315" s="3">
        <v>1.4969939879759499E-2</v>
      </c>
      <c r="D315" s="3">
        <v>1.47824884499236E-2</v>
      </c>
      <c r="E315" s="3">
        <v>1.11366652835427E-2</v>
      </c>
      <c r="F315" s="3">
        <v>9.8839227130687601E-3</v>
      </c>
      <c r="G315" s="3">
        <v>9.37457765750567E-3</v>
      </c>
      <c r="H315" s="3">
        <v>3.6555731631852702E-6</v>
      </c>
      <c r="I315" s="3">
        <v>9.7475902440027895E-7</v>
      </c>
      <c r="J315" s="3">
        <v>0</v>
      </c>
      <c r="K315">
        <v>0</v>
      </c>
      <c r="L315">
        <v>0</v>
      </c>
    </row>
    <row r="316" spans="2:12">
      <c r="B316" t="s">
        <v>313</v>
      </c>
      <c r="C316" s="3">
        <v>1.4969939879759499E-2</v>
      </c>
      <c r="D316" s="3">
        <v>1.2168000182387201E-3</v>
      </c>
      <c r="E316" s="3">
        <v>1.18721128966798E-3</v>
      </c>
      <c r="F316" s="3">
        <v>1.04921225983883E-3</v>
      </c>
      <c r="G316" s="3">
        <v>1.0158882890606801E-3</v>
      </c>
      <c r="H316" s="3">
        <v>7.2881804059034503E-6</v>
      </c>
      <c r="I316" s="3">
        <v>0</v>
      </c>
      <c r="J316" s="3">
        <v>0</v>
      </c>
      <c r="K316">
        <v>0</v>
      </c>
      <c r="L316">
        <v>0</v>
      </c>
    </row>
    <row r="317" spans="2:12">
      <c r="B317" t="s">
        <v>314</v>
      </c>
      <c r="C317" s="3">
        <v>1.4969939879759499E-2</v>
      </c>
      <c r="D317" s="3">
        <v>1.1664962353147099E-2</v>
      </c>
      <c r="E317" s="3">
        <v>8.4381209033502404E-3</v>
      </c>
      <c r="F317" s="3">
        <v>8.3074545971699408E-3</v>
      </c>
      <c r="G317" s="3">
        <v>7.9764947555361204E-3</v>
      </c>
      <c r="H317" s="3">
        <v>4.0696672981993201E-4</v>
      </c>
      <c r="I317" s="3">
        <v>2.1859748161781599E-7</v>
      </c>
      <c r="J317" s="3">
        <v>0</v>
      </c>
      <c r="K317">
        <v>0</v>
      </c>
      <c r="L317">
        <v>0</v>
      </c>
    </row>
    <row r="318" spans="2:12">
      <c r="B318" t="s">
        <v>315</v>
      </c>
      <c r="C318" s="3">
        <v>1.4969939879759499E-2</v>
      </c>
      <c r="D318" s="3">
        <v>1.4969939879759499E-2</v>
      </c>
      <c r="E318" s="3">
        <v>1.4969939879759499E-2</v>
      </c>
      <c r="F318" s="3">
        <v>1.4969939879759499E-2</v>
      </c>
      <c r="G318" s="3">
        <v>1.4907398822412999E-2</v>
      </c>
      <c r="H318" s="3">
        <v>2.2696921374242301E-5</v>
      </c>
      <c r="I318" s="3">
        <v>8.6673344989123705E-7</v>
      </c>
      <c r="J318" s="3">
        <v>0</v>
      </c>
      <c r="K318">
        <v>0</v>
      </c>
      <c r="L318">
        <v>0</v>
      </c>
    </row>
    <row r="319" spans="2:12">
      <c r="B319" t="s">
        <v>316</v>
      </c>
      <c r="C319" s="3">
        <v>1.4969939879759499E-2</v>
      </c>
      <c r="D319" s="3">
        <v>1.4969939879759499E-2</v>
      </c>
      <c r="E319" s="3">
        <v>1.4969939879759499E-2</v>
      </c>
      <c r="F319" s="3">
        <v>1.4969939879759499E-2</v>
      </c>
      <c r="G319" s="3">
        <v>1.4969939879759499E-2</v>
      </c>
      <c r="H319" s="3">
        <v>0</v>
      </c>
      <c r="I319" s="3">
        <v>0</v>
      </c>
      <c r="J319" s="3">
        <v>0</v>
      </c>
      <c r="K319">
        <v>0</v>
      </c>
      <c r="L319">
        <v>0</v>
      </c>
    </row>
    <row r="320" spans="2:12">
      <c r="B320" t="s">
        <v>317</v>
      </c>
      <c r="C320" s="3">
        <v>1.4969939879759499E-2</v>
      </c>
      <c r="D320" s="3">
        <v>1.2155996434429699E-2</v>
      </c>
      <c r="E320" s="3">
        <v>1.20151661570086E-2</v>
      </c>
      <c r="F320" s="3">
        <v>1.19554267721545E-2</v>
      </c>
      <c r="G320" s="3">
        <v>1.0282765921567599E-2</v>
      </c>
      <c r="H320" s="3">
        <v>6.0169810994544597E-6</v>
      </c>
      <c r="I320" s="3">
        <v>0</v>
      </c>
      <c r="J320" s="3">
        <v>0</v>
      </c>
      <c r="K320">
        <v>0</v>
      </c>
      <c r="L320">
        <v>0</v>
      </c>
    </row>
    <row r="321" spans="2:12">
      <c r="B321" t="s">
        <v>318</v>
      </c>
      <c r="C321" s="3">
        <v>1.4969939879759499E-2</v>
      </c>
      <c r="D321" s="3">
        <v>1.4969939879759499E-2</v>
      </c>
      <c r="E321" s="3">
        <v>1.4969939879759499E-2</v>
      </c>
      <c r="F321" s="3">
        <v>1.4969939879759499E-2</v>
      </c>
      <c r="G321" s="3">
        <v>1.24165461117397E-2</v>
      </c>
      <c r="H321" s="3">
        <v>3.79225586575057E-5</v>
      </c>
      <c r="I321" s="3">
        <v>1.24050652809053E-6</v>
      </c>
      <c r="J321" s="3">
        <v>0</v>
      </c>
      <c r="K321">
        <v>0</v>
      </c>
      <c r="L321">
        <v>0</v>
      </c>
    </row>
    <row r="322" spans="2:12">
      <c r="B322" t="s">
        <v>319</v>
      </c>
      <c r="C322" s="3">
        <v>1.4969939879759499E-2</v>
      </c>
      <c r="D322" s="3">
        <v>7.4498852280452804E-3</v>
      </c>
      <c r="E322" s="3">
        <v>6.1340842920948298E-3</v>
      </c>
      <c r="F322" s="3">
        <v>5.9658501713929996E-3</v>
      </c>
      <c r="G322" s="3">
        <v>5.7546813498490198E-3</v>
      </c>
      <c r="H322" s="3">
        <v>0</v>
      </c>
      <c r="I322" s="3">
        <v>0</v>
      </c>
      <c r="J322" s="3">
        <v>0</v>
      </c>
      <c r="K322">
        <v>0</v>
      </c>
      <c r="L322">
        <v>0</v>
      </c>
    </row>
    <row r="323" spans="2:12">
      <c r="B323" t="s">
        <v>320</v>
      </c>
      <c r="C323" s="3">
        <v>1.4969939879759499E-2</v>
      </c>
      <c r="D323" s="3">
        <v>1.4969939879759499E-2</v>
      </c>
      <c r="E323" s="3">
        <v>1.4969939879759499E-2</v>
      </c>
      <c r="F323" s="3">
        <v>1.4969939879759499E-2</v>
      </c>
      <c r="G323" s="3">
        <v>1.4969939879759499E-2</v>
      </c>
      <c r="H323" s="3">
        <v>5.9414164812957004E-6</v>
      </c>
      <c r="I323" s="3">
        <v>0</v>
      </c>
      <c r="J323" s="3">
        <v>0</v>
      </c>
      <c r="K323">
        <v>0</v>
      </c>
      <c r="L323">
        <v>0</v>
      </c>
    </row>
    <row r="324" spans="2:12">
      <c r="B324" t="s">
        <v>321</v>
      </c>
      <c r="C324" s="3">
        <v>1.4969939879759499E-2</v>
      </c>
      <c r="D324" s="3">
        <v>1.10585479204122E-2</v>
      </c>
      <c r="E324" s="3">
        <v>9.7670658087082498E-3</v>
      </c>
      <c r="F324" s="3">
        <v>7.4196171233856202E-3</v>
      </c>
      <c r="G324" s="3">
        <v>7.1499566678242003E-3</v>
      </c>
      <c r="H324" s="3">
        <v>7.5851605815939504E-5</v>
      </c>
      <c r="I324" s="3">
        <v>0</v>
      </c>
      <c r="J324" s="3">
        <v>0</v>
      </c>
      <c r="K324">
        <v>0</v>
      </c>
      <c r="L324">
        <v>0</v>
      </c>
    </row>
    <row r="325" spans="2:12">
      <c r="B325" t="s">
        <v>322</v>
      </c>
      <c r="C325" s="3">
        <v>1.4969939879759499E-2</v>
      </c>
      <c r="D325" s="3">
        <v>8.0639959790144208E-3</v>
      </c>
      <c r="E325" s="3">
        <v>4.4028243169508098E-3</v>
      </c>
      <c r="F325" s="3">
        <v>4.0922292517083002E-3</v>
      </c>
      <c r="G325" s="3">
        <v>2.5537564091605001E-3</v>
      </c>
      <c r="H325" s="3">
        <v>2.5549782659986401E-4</v>
      </c>
      <c r="I325" s="3">
        <v>5.1037989905383202E-5</v>
      </c>
      <c r="J325" s="3">
        <v>1.65478487504388E-5</v>
      </c>
      <c r="K325">
        <v>0</v>
      </c>
      <c r="L325">
        <v>0</v>
      </c>
    </row>
    <row r="326" spans="2:12">
      <c r="B326" t="s">
        <v>323</v>
      </c>
      <c r="C326" s="3">
        <v>1.4969939879759499E-2</v>
      </c>
      <c r="D326" s="3">
        <v>6.5407403300251398E-3</v>
      </c>
      <c r="E326" s="3">
        <v>6.0642817618755604E-3</v>
      </c>
      <c r="F326" s="3">
        <v>4.4751176916561696E-3</v>
      </c>
      <c r="G326" s="3">
        <v>4.32502749349962E-3</v>
      </c>
      <c r="H326" s="3">
        <v>6.5371413504314104E-5</v>
      </c>
      <c r="I326" s="3">
        <v>0</v>
      </c>
      <c r="J326" s="3">
        <v>0</v>
      </c>
      <c r="K326">
        <v>0</v>
      </c>
      <c r="L326">
        <v>0</v>
      </c>
    </row>
    <row r="327" spans="2:12">
      <c r="B327" t="s">
        <v>324</v>
      </c>
      <c r="C327" s="3">
        <v>1.4969939879759499E-2</v>
      </c>
      <c r="D327" s="3">
        <v>4.9957802699418397E-3</v>
      </c>
      <c r="E327" s="3">
        <v>4.80359658278869E-3</v>
      </c>
      <c r="F327" s="3">
        <v>4.5995953316547997E-3</v>
      </c>
      <c r="G327" s="3">
        <v>3.63724716376004E-3</v>
      </c>
      <c r="H327" s="3">
        <v>3.2739620034596202E-4</v>
      </c>
      <c r="I327" s="3">
        <v>8.7050673540184508E-6</v>
      </c>
      <c r="J327" s="3">
        <v>0</v>
      </c>
      <c r="K327">
        <v>0</v>
      </c>
      <c r="L327">
        <v>0</v>
      </c>
    </row>
    <row r="328" spans="2:12">
      <c r="B328" t="s">
        <v>325</v>
      </c>
      <c r="C328" s="3">
        <v>1.4969939879759499E-2</v>
      </c>
      <c r="D328" s="3">
        <v>4.9749842009376901E-3</v>
      </c>
      <c r="E328" s="3">
        <v>4.7769858479049399E-3</v>
      </c>
      <c r="F328" s="3">
        <v>4.4465832323471602E-3</v>
      </c>
      <c r="G328" s="3">
        <v>3.9694274782827704E-3</v>
      </c>
      <c r="H328" s="3">
        <v>1.51599808476832E-5</v>
      </c>
      <c r="I328" s="3">
        <v>0</v>
      </c>
      <c r="J328" s="3">
        <v>0</v>
      </c>
      <c r="K328">
        <v>0</v>
      </c>
      <c r="L328">
        <v>0</v>
      </c>
    </row>
    <row r="329" spans="2:12">
      <c r="B329" t="s">
        <v>326</v>
      </c>
      <c r="C329" s="3">
        <v>1.4969939879759499E-2</v>
      </c>
      <c r="D329" s="3">
        <v>1.4969939879759499E-2</v>
      </c>
      <c r="E329" s="3">
        <v>1.4969939879759499E-2</v>
      </c>
      <c r="F329" s="3">
        <v>1.4969939879759499E-2</v>
      </c>
      <c r="G329" s="3">
        <v>1.4876560448738099E-2</v>
      </c>
      <c r="H329" s="3">
        <v>0</v>
      </c>
      <c r="I329" s="3">
        <v>0</v>
      </c>
      <c r="J329" s="3">
        <v>0</v>
      </c>
      <c r="K329">
        <v>0</v>
      </c>
      <c r="L329">
        <v>0</v>
      </c>
    </row>
    <row r="330" spans="2:12">
      <c r="B330" t="s">
        <v>327</v>
      </c>
      <c r="C330" s="3">
        <v>1.4969939879759499E-2</v>
      </c>
      <c r="D330" s="3">
        <v>1.3702006880917701E-2</v>
      </c>
      <c r="E330" s="3">
        <v>7.6832057460202103E-3</v>
      </c>
      <c r="F330" s="3">
        <v>7.2163482057185403E-3</v>
      </c>
      <c r="G330" s="3">
        <v>5.2730245269494297E-3</v>
      </c>
      <c r="H330" s="3">
        <v>7.5278108490034603E-5</v>
      </c>
      <c r="I330" s="3">
        <v>0</v>
      </c>
      <c r="J330" s="3">
        <v>0</v>
      </c>
      <c r="K330">
        <v>0</v>
      </c>
      <c r="L330">
        <v>0</v>
      </c>
    </row>
    <row r="331" spans="2:12">
      <c r="B331" t="s">
        <v>328</v>
      </c>
      <c r="C331" s="3">
        <v>1.4969939879759499E-2</v>
      </c>
      <c r="D331" s="3">
        <v>4.1277141675082297E-3</v>
      </c>
      <c r="E331" s="3">
        <v>3.32624214189302E-3</v>
      </c>
      <c r="F331" s="3">
        <v>3.2644370691016001E-3</v>
      </c>
      <c r="G331" s="3">
        <v>2.8169239818935602E-3</v>
      </c>
      <c r="H331" s="3">
        <v>1.4628991412463701E-4</v>
      </c>
      <c r="I331" s="3">
        <v>0</v>
      </c>
      <c r="J331" s="3">
        <v>0</v>
      </c>
      <c r="K331">
        <v>0</v>
      </c>
      <c r="L331">
        <v>0</v>
      </c>
    </row>
    <row r="332" spans="2:12">
      <c r="B332" t="s">
        <v>329</v>
      </c>
      <c r="C332" s="3">
        <v>1.4969939879759499E-2</v>
      </c>
      <c r="D332" s="3">
        <v>6.6558763692359099E-3</v>
      </c>
      <c r="E332" s="3">
        <v>6.5900692857072804E-3</v>
      </c>
      <c r="F332" s="3">
        <v>3.42846356663134E-3</v>
      </c>
      <c r="G332" s="3">
        <v>3.34693709649512E-3</v>
      </c>
      <c r="H332" s="3">
        <v>1.4300156142159701E-4</v>
      </c>
      <c r="I332" s="3">
        <v>0</v>
      </c>
      <c r="J332" s="3">
        <v>0</v>
      </c>
      <c r="K332">
        <v>0</v>
      </c>
      <c r="L332">
        <v>0</v>
      </c>
    </row>
    <row r="333" spans="2:12">
      <c r="B333" t="s">
        <v>330</v>
      </c>
      <c r="C333" s="3">
        <v>1.4969939879759499E-2</v>
      </c>
      <c r="D333" s="3">
        <v>2.4011477501832399E-3</v>
      </c>
      <c r="E333" s="3">
        <v>1.81734978495898E-3</v>
      </c>
      <c r="F333" s="3">
        <v>1.5280159582481199E-3</v>
      </c>
      <c r="G333" s="3">
        <v>1.48120289107649E-3</v>
      </c>
      <c r="H333" s="3">
        <v>1.8284117593562201E-6</v>
      </c>
      <c r="I333" s="3">
        <v>0</v>
      </c>
      <c r="J333" s="3">
        <v>0</v>
      </c>
      <c r="K333">
        <v>0</v>
      </c>
      <c r="L333">
        <v>0</v>
      </c>
    </row>
    <row r="334" spans="2:12">
      <c r="B334" t="s">
        <v>331</v>
      </c>
      <c r="C334" s="3">
        <v>1.4969939879759499E-2</v>
      </c>
      <c r="D334" s="3">
        <v>7.6681497482025398E-3</v>
      </c>
      <c r="E334" s="3">
        <v>5.6179480234344204E-3</v>
      </c>
      <c r="F334" s="3">
        <v>3.6223820946495E-3</v>
      </c>
      <c r="G334" s="3">
        <v>3.6129003696628399E-3</v>
      </c>
      <c r="H334" s="3">
        <v>1.2823654506470601E-4</v>
      </c>
      <c r="I334" s="3">
        <v>3.3223095641017701E-6</v>
      </c>
      <c r="J334" s="3">
        <v>0</v>
      </c>
      <c r="K334">
        <v>0</v>
      </c>
      <c r="L334">
        <v>0</v>
      </c>
    </row>
    <row r="335" spans="2:12">
      <c r="B335" t="s">
        <v>332</v>
      </c>
      <c r="C335" s="3">
        <v>1.4969939879759499E-2</v>
      </c>
      <c r="D335" s="3">
        <v>1.4969939879759499E-2</v>
      </c>
      <c r="E335" s="3">
        <v>1.4969939879759499E-2</v>
      </c>
      <c r="F335" s="3">
        <v>1.4969939879759499E-2</v>
      </c>
      <c r="G335" s="3">
        <v>1.17373529368333E-2</v>
      </c>
      <c r="H335" s="3">
        <v>5.3250654377096103E-7</v>
      </c>
      <c r="I335" s="3">
        <v>0</v>
      </c>
      <c r="J335" s="3">
        <v>0</v>
      </c>
      <c r="K335">
        <v>0</v>
      </c>
      <c r="L335">
        <v>0</v>
      </c>
    </row>
    <row r="336" spans="2:12">
      <c r="B336" t="s">
        <v>333</v>
      </c>
      <c r="C336" s="3">
        <v>1.4969939879759499E-2</v>
      </c>
      <c r="D336" s="3">
        <v>1.4969939879759499E-2</v>
      </c>
      <c r="E336" s="3">
        <v>1.4969939879759499E-2</v>
      </c>
      <c r="F336" s="3">
        <v>1.4969939879759499E-2</v>
      </c>
      <c r="G336" s="3">
        <v>1.4969939879759499E-2</v>
      </c>
      <c r="H336" s="3">
        <v>3.6210919306089998E-6</v>
      </c>
      <c r="I336" s="3">
        <v>0</v>
      </c>
      <c r="J336" s="3">
        <v>0</v>
      </c>
      <c r="K336">
        <v>0</v>
      </c>
      <c r="L336">
        <v>0</v>
      </c>
    </row>
    <row r="337" spans="2:12">
      <c r="B337" t="s">
        <v>334</v>
      </c>
      <c r="C337" s="3">
        <v>1.4969939879759499E-2</v>
      </c>
      <c r="D337" s="3">
        <v>9.1931370556415093E-3</v>
      </c>
      <c r="E337" s="3">
        <v>9.1558428137009894E-3</v>
      </c>
      <c r="F337" s="3">
        <v>7.43985854169527E-3</v>
      </c>
      <c r="G337" s="3">
        <v>6.9529639595865599E-3</v>
      </c>
      <c r="H337" s="3">
        <v>9.7977950525249697E-5</v>
      </c>
      <c r="I337" s="3">
        <v>1.9561273776447E-6</v>
      </c>
      <c r="J337" s="3">
        <v>2.2253611578446799E-7</v>
      </c>
      <c r="K337">
        <v>0</v>
      </c>
      <c r="L337">
        <v>0</v>
      </c>
    </row>
    <row r="338" spans="2:12">
      <c r="B338" t="s">
        <v>335</v>
      </c>
      <c r="C338" s="3">
        <v>1.4969939879759499E-2</v>
      </c>
      <c r="D338" s="3">
        <v>9.8823654342706495E-3</v>
      </c>
      <c r="E338" s="3">
        <v>9.3603955229194392E-3</v>
      </c>
      <c r="F338" s="3">
        <v>5.9165477838221403E-3</v>
      </c>
      <c r="G338" s="3">
        <v>4.8135862886201199E-3</v>
      </c>
      <c r="H338" s="3">
        <v>2.5420257232689999E-4</v>
      </c>
      <c r="I338" s="3">
        <v>3.3406863549247202E-6</v>
      </c>
      <c r="J338" s="3">
        <v>0</v>
      </c>
      <c r="K338">
        <v>0</v>
      </c>
      <c r="L338">
        <v>0</v>
      </c>
    </row>
    <row r="339" spans="2:12">
      <c r="B339" t="s">
        <v>336</v>
      </c>
      <c r="C339" s="3">
        <v>1.4969939879759499E-2</v>
      </c>
      <c r="D339" s="3">
        <v>4.0006388721162602E-3</v>
      </c>
      <c r="E339" s="3">
        <v>2.9314252223240898E-3</v>
      </c>
      <c r="F339" s="3">
        <v>2.6717013419851401E-3</v>
      </c>
      <c r="G339" s="3">
        <v>2.1350363291652401E-3</v>
      </c>
      <c r="H339" s="3">
        <v>9.5825145141678405E-5</v>
      </c>
      <c r="I339" s="3">
        <v>0</v>
      </c>
      <c r="J339" s="3">
        <v>0</v>
      </c>
      <c r="K339">
        <v>0</v>
      </c>
      <c r="L339">
        <v>0</v>
      </c>
    </row>
    <row r="340" spans="2:12">
      <c r="B340" t="s">
        <v>337</v>
      </c>
      <c r="C340" s="3">
        <v>1.4969939879759499E-2</v>
      </c>
      <c r="D340" s="3">
        <v>1.4969939879759499E-2</v>
      </c>
      <c r="E340" s="3">
        <v>1.4969939879759499E-2</v>
      </c>
      <c r="F340" s="3">
        <v>1.40732514611465E-2</v>
      </c>
      <c r="G340" s="3">
        <v>1.04675735471545E-2</v>
      </c>
      <c r="H340" s="3">
        <v>2.8862821180963299E-5</v>
      </c>
      <c r="I340" s="3">
        <v>0</v>
      </c>
      <c r="J340" s="3">
        <v>0</v>
      </c>
      <c r="K340">
        <v>0</v>
      </c>
      <c r="L340">
        <v>0</v>
      </c>
    </row>
    <row r="341" spans="2:12">
      <c r="B341" t="s">
        <v>338</v>
      </c>
      <c r="C341" s="3">
        <v>1.4969939879759499E-2</v>
      </c>
      <c r="D341" s="3">
        <v>1.4969939879759499E-2</v>
      </c>
      <c r="E341" s="3">
        <v>1.4969939879759499E-2</v>
      </c>
      <c r="F341" s="3">
        <v>1.30470204101805E-2</v>
      </c>
      <c r="G341" s="3">
        <v>1.1922744944525001E-2</v>
      </c>
      <c r="H341" s="3">
        <v>1.2397240414824899E-4</v>
      </c>
      <c r="I341" s="3">
        <v>7.1358223344177698E-7</v>
      </c>
      <c r="J341" s="3">
        <v>0</v>
      </c>
      <c r="K341">
        <v>0</v>
      </c>
      <c r="L341">
        <v>0</v>
      </c>
    </row>
    <row r="342" spans="2:12">
      <c r="B342" t="s">
        <v>339</v>
      </c>
      <c r="C342" s="3">
        <v>1.4969939879759499E-2</v>
      </c>
      <c r="D342" s="3">
        <v>4.1133143231549497E-3</v>
      </c>
      <c r="E342" s="3">
        <v>3.6994929219099399E-3</v>
      </c>
      <c r="F342" s="3">
        <v>2.5115888903054998E-3</v>
      </c>
      <c r="G342" s="3">
        <v>2.5010187514574898E-3</v>
      </c>
      <c r="H342" s="3">
        <v>1.2691112512575301E-5</v>
      </c>
      <c r="I342" s="3">
        <v>0</v>
      </c>
      <c r="J342" s="3">
        <v>0</v>
      </c>
      <c r="K342">
        <v>0</v>
      </c>
      <c r="L342">
        <v>0</v>
      </c>
    </row>
    <row r="343" spans="2:12">
      <c r="B343" t="s">
        <v>340</v>
      </c>
      <c r="C343" s="3">
        <v>1.4969939879759499E-2</v>
      </c>
      <c r="D343" s="3">
        <v>6.3969860239364799E-3</v>
      </c>
      <c r="E343" s="3">
        <v>5.5905304645930904E-3</v>
      </c>
      <c r="F343" s="3">
        <v>5.4006600418605999E-3</v>
      </c>
      <c r="G343" s="3">
        <v>4.0940355090278904E-3</v>
      </c>
      <c r="H343" s="3">
        <v>2.1470860798643898E-5</v>
      </c>
      <c r="I343" s="3">
        <v>0</v>
      </c>
      <c r="J343" s="3">
        <v>0</v>
      </c>
      <c r="K343">
        <v>0</v>
      </c>
      <c r="L343">
        <v>0</v>
      </c>
    </row>
    <row r="344" spans="2:12">
      <c r="B344" t="s">
        <v>341</v>
      </c>
      <c r="C344" s="3">
        <v>1.4969939879759499E-2</v>
      </c>
      <c r="D344" s="3">
        <v>1.4969939879759499E-2</v>
      </c>
      <c r="E344" s="3">
        <v>1.4969939879759499E-2</v>
      </c>
      <c r="F344" s="3">
        <v>1.4969939879759499E-2</v>
      </c>
      <c r="G344" s="3">
        <v>1.4969939879759499E-2</v>
      </c>
      <c r="H344" s="3">
        <v>2.6159083410081899E-5</v>
      </c>
      <c r="I344" s="3">
        <v>0</v>
      </c>
      <c r="J344" s="3">
        <v>0</v>
      </c>
      <c r="K344">
        <v>0</v>
      </c>
      <c r="L344">
        <v>0</v>
      </c>
    </row>
    <row r="345" spans="2:12">
      <c r="B345" t="s">
        <v>342</v>
      </c>
      <c r="C345" s="3">
        <v>1.4969939879759499E-2</v>
      </c>
      <c r="D345" s="3">
        <v>1.4969939879759499E-2</v>
      </c>
      <c r="E345" s="3">
        <v>1.4969939879759499E-2</v>
      </c>
      <c r="F345" s="3">
        <v>1.4969939879759499E-2</v>
      </c>
      <c r="G345" s="3">
        <v>1.4969939879759499E-2</v>
      </c>
      <c r="H345" s="3">
        <v>8.4634508146053102E-8</v>
      </c>
      <c r="I345" s="3">
        <v>0</v>
      </c>
      <c r="J345" s="3">
        <v>0</v>
      </c>
      <c r="K345">
        <v>0</v>
      </c>
      <c r="L345">
        <v>0</v>
      </c>
    </row>
    <row r="346" spans="2:12">
      <c r="B346" t="s">
        <v>343</v>
      </c>
      <c r="C346" s="3">
        <v>1.4969939879759499E-2</v>
      </c>
      <c r="D346" s="3">
        <v>5.8360602019400304E-3</v>
      </c>
      <c r="E346" s="3">
        <v>5.2461668115401103E-3</v>
      </c>
      <c r="F346" s="3">
        <v>4.7169354457492502E-3</v>
      </c>
      <c r="G346" s="3">
        <v>4.4337288569646699E-3</v>
      </c>
      <c r="H346" s="3">
        <v>2.8047927972060598E-4</v>
      </c>
      <c r="I346" s="3">
        <v>0</v>
      </c>
      <c r="J346" s="3">
        <v>0</v>
      </c>
      <c r="K346">
        <v>0</v>
      </c>
      <c r="L346">
        <v>0</v>
      </c>
    </row>
    <row r="347" spans="2:12">
      <c r="B347" t="s">
        <v>344</v>
      </c>
      <c r="C347" s="3">
        <v>1.4969939879759499E-2</v>
      </c>
      <c r="D347" s="3">
        <v>1.4969939879759499E-2</v>
      </c>
      <c r="E347" s="3">
        <v>1.4969939879759499E-2</v>
      </c>
      <c r="F347" s="3">
        <v>1.4969939879759499E-2</v>
      </c>
      <c r="G347" s="3">
        <v>1.4969939879759499E-2</v>
      </c>
      <c r="H347" s="3">
        <v>0</v>
      </c>
      <c r="I347" s="3">
        <v>0</v>
      </c>
      <c r="J347" s="3">
        <v>0</v>
      </c>
      <c r="K347">
        <v>0</v>
      </c>
      <c r="L347">
        <v>0</v>
      </c>
    </row>
    <row r="348" spans="2:12">
      <c r="B348" t="s">
        <v>345</v>
      </c>
      <c r="C348" s="3">
        <v>1.4969939879759499E-2</v>
      </c>
      <c r="D348" s="3">
        <v>9.3042207713802598E-4</v>
      </c>
      <c r="E348" s="3">
        <v>8.8697286477906496E-4</v>
      </c>
      <c r="F348" s="3">
        <v>8.6184728286514299E-4</v>
      </c>
      <c r="G348" s="3">
        <v>8.0983990901686495E-4</v>
      </c>
      <c r="H348" s="3">
        <v>2.8848659684393499E-5</v>
      </c>
      <c r="I348" s="3">
        <v>1.21208893493311E-6</v>
      </c>
      <c r="J348" s="3">
        <v>0</v>
      </c>
      <c r="K348">
        <v>0</v>
      </c>
      <c r="L348">
        <v>0</v>
      </c>
    </row>
    <row r="349" spans="2:12">
      <c r="B349" t="s">
        <v>346</v>
      </c>
      <c r="C349" s="3">
        <v>1.4969939879759499E-2</v>
      </c>
      <c r="D349" s="3">
        <v>1.4969939879759499E-2</v>
      </c>
      <c r="E349" s="3">
        <v>1.4969939879759499E-2</v>
      </c>
      <c r="F349" s="3">
        <v>1.4969939879759499E-2</v>
      </c>
      <c r="G349" s="3">
        <v>1.4969939879759499E-2</v>
      </c>
      <c r="H349" s="3">
        <v>0</v>
      </c>
      <c r="I349" s="3">
        <v>0</v>
      </c>
      <c r="J349" s="3">
        <v>0</v>
      </c>
      <c r="K349">
        <v>0</v>
      </c>
      <c r="L349">
        <v>0</v>
      </c>
    </row>
    <row r="350" spans="2:12">
      <c r="B350" t="s">
        <v>347</v>
      </c>
      <c r="C350" s="3">
        <v>1.4969939879759499E-2</v>
      </c>
      <c r="D350" s="3">
        <v>1.4969939879759499E-2</v>
      </c>
      <c r="E350" s="3">
        <v>1.4969939879759499E-2</v>
      </c>
      <c r="F350" s="3">
        <v>1.4969939879759499E-2</v>
      </c>
      <c r="G350" s="3">
        <v>1.4969939879759499E-2</v>
      </c>
      <c r="H350" s="3">
        <v>1.5292291734933099E-4</v>
      </c>
      <c r="I350" s="3">
        <v>3.1427938121052199E-6</v>
      </c>
      <c r="J350" s="3">
        <v>0</v>
      </c>
      <c r="K350">
        <v>0</v>
      </c>
      <c r="L350">
        <v>0</v>
      </c>
    </row>
    <row r="351" spans="2:12">
      <c r="B351" t="s">
        <v>348</v>
      </c>
      <c r="C351" s="3">
        <v>1.4969939879759499E-2</v>
      </c>
      <c r="D351" s="3">
        <v>1.26029350122558E-2</v>
      </c>
      <c r="E351" s="3">
        <v>8.8247702335144899E-3</v>
      </c>
      <c r="F351" s="3">
        <v>6.2507365498074398E-3</v>
      </c>
      <c r="G351" s="3">
        <v>6.0204075238112402E-3</v>
      </c>
      <c r="H351" s="3">
        <v>4.4619227659762901E-6</v>
      </c>
      <c r="I351" s="3">
        <v>0</v>
      </c>
      <c r="J351" s="3">
        <v>0</v>
      </c>
      <c r="K351">
        <v>0</v>
      </c>
      <c r="L351">
        <v>0</v>
      </c>
    </row>
    <row r="352" spans="2:12">
      <c r="B352" t="s">
        <v>349</v>
      </c>
      <c r="C352" s="3">
        <v>1.4969939879759499E-2</v>
      </c>
      <c r="D352" s="3">
        <v>1.4969939879759499E-2</v>
      </c>
      <c r="E352" s="3">
        <v>1.4969939879759499E-2</v>
      </c>
      <c r="F352" s="3">
        <v>1.4969939879759499E-2</v>
      </c>
      <c r="G352" s="3">
        <v>1.4969939879759499E-2</v>
      </c>
      <c r="H352" s="3">
        <v>0</v>
      </c>
      <c r="I352" s="3">
        <v>0</v>
      </c>
      <c r="J352" s="3">
        <v>0</v>
      </c>
      <c r="K352">
        <v>0</v>
      </c>
      <c r="L352">
        <v>0</v>
      </c>
    </row>
    <row r="353" spans="2:12">
      <c r="B353" t="s">
        <v>350</v>
      </c>
      <c r="C353" s="3">
        <v>1.4969939879759499E-2</v>
      </c>
      <c r="D353" s="3">
        <v>6.0539518577756E-4</v>
      </c>
      <c r="E353" s="3">
        <v>5.4607092848062903E-4</v>
      </c>
      <c r="F353" s="3">
        <v>4.5887912640229898E-4</v>
      </c>
      <c r="G353" s="3">
        <v>4.3290417672747501E-4</v>
      </c>
      <c r="H353" s="3">
        <v>1.36761512155591E-6</v>
      </c>
      <c r="I353" s="3">
        <v>0</v>
      </c>
      <c r="J353" s="3">
        <v>0</v>
      </c>
      <c r="K353">
        <v>0</v>
      </c>
      <c r="L353">
        <v>0</v>
      </c>
    </row>
    <row r="354" spans="2:12">
      <c r="B354" t="s">
        <v>351</v>
      </c>
      <c r="C354" s="3">
        <v>1.4969939879759499E-2</v>
      </c>
      <c r="D354" s="3">
        <v>5.8926048403744498E-3</v>
      </c>
      <c r="E354" s="3">
        <v>3.7899806649175399E-3</v>
      </c>
      <c r="F354" s="3">
        <v>2.39723096966739E-3</v>
      </c>
      <c r="G354" s="3">
        <v>1.7582477843988301E-3</v>
      </c>
      <c r="H354" s="3">
        <v>5.3112546358643903E-5</v>
      </c>
      <c r="I354" s="3">
        <v>0</v>
      </c>
      <c r="J354" s="3">
        <v>0</v>
      </c>
      <c r="K354">
        <v>0</v>
      </c>
      <c r="L354">
        <v>0</v>
      </c>
    </row>
    <row r="355" spans="2:12">
      <c r="B355" t="s">
        <v>352</v>
      </c>
      <c r="C355" s="3">
        <v>1.4969939879759499E-2</v>
      </c>
      <c r="D355" s="3">
        <v>1.13104789839003E-2</v>
      </c>
      <c r="E355" s="3">
        <v>9.6952648665533901E-3</v>
      </c>
      <c r="F355" s="3">
        <v>9.5098703776461402E-3</v>
      </c>
      <c r="G355" s="3">
        <v>7.3358672762282003E-3</v>
      </c>
      <c r="H355" s="3">
        <v>4.5304201344513801E-5</v>
      </c>
      <c r="I355" s="3">
        <v>0</v>
      </c>
      <c r="J355" s="3">
        <v>0</v>
      </c>
      <c r="K355">
        <v>0</v>
      </c>
      <c r="L355">
        <v>0</v>
      </c>
    </row>
    <row r="356" spans="2:12">
      <c r="B356" t="s">
        <v>353</v>
      </c>
      <c r="C356" s="3">
        <v>1.4969939879759499E-2</v>
      </c>
      <c r="D356" s="3">
        <v>1.4969939879759499E-2</v>
      </c>
      <c r="E356" s="3">
        <v>1.4969939879759499E-2</v>
      </c>
      <c r="F356" s="3">
        <v>1.4969939879759499E-2</v>
      </c>
      <c r="G356" s="3">
        <v>1.4969939879759499E-2</v>
      </c>
      <c r="H356" s="3">
        <v>9.3561316784336292E-6</v>
      </c>
      <c r="I356" s="3">
        <v>0</v>
      </c>
      <c r="J356" s="3">
        <v>0</v>
      </c>
      <c r="K356">
        <v>0</v>
      </c>
      <c r="L356">
        <v>0</v>
      </c>
    </row>
    <row r="357" spans="2:12">
      <c r="B357" t="s">
        <v>354</v>
      </c>
      <c r="C357" s="3">
        <v>1.4969939879759499E-2</v>
      </c>
      <c r="D357" s="3">
        <v>1.37063736093025E-2</v>
      </c>
      <c r="E357" s="3">
        <v>1.08022352283128E-2</v>
      </c>
      <c r="F357" s="3">
        <v>8.5767290428512E-3</v>
      </c>
      <c r="G357" s="3">
        <v>8.3879106960559006E-3</v>
      </c>
      <c r="H357" s="3">
        <v>6.8475846582225801E-5</v>
      </c>
      <c r="I357" s="3">
        <v>0</v>
      </c>
      <c r="J357" s="3">
        <v>0</v>
      </c>
      <c r="K357">
        <v>0</v>
      </c>
      <c r="L357">
        <v>0</v>
      </c>
    </row>
    <row r="358" spans="2:12">
      <c r="B358" t="s">
        <v>355</v>
      </c>
      <c r="C358" s="3">
        <v>1.4969939879759499E-2</v>
      </c>
      <c r="D358" s="3">
        <v>1.4969939879759499E-2</v>
      </c>
      <c r="E358" s="3">
        <v>1.4969939879759499E-2</v>
      </c>
      <c r="F358" s="3">
        <v>1.4969939879759499E-2</v>
      </c>
      <c r="G358" s="3">
        <v>1.4969939879759499E-2</v>
      </c>
      <c r="H358" s="3">
        <v>0</v>
      </c>
      <c r="I358" s="3">
        <v>0</v>
      </c>
      <c r="J358" s="3">
        <v>0</v>
      </c>
      <c r="K358">
        <v>0</v>
      </c>
      <c r="L358">
        <v>0</v>
      </c>
    </row>
    <row r="359" spans="2:12">
      <c r="B359" t="s">
        <v>356</v>
      </c>
      <c r="C359" s="3">
        <v>1.4969939879759499E-2</v>
      </c>
      <c r="D359" s="3">
        <v>8.2004515172843604E-3</v>
      </c>
      <c r="E359" s="3">
        <v>4.497452060731E-3</v>
      </c>
      <c r="F359" s="3">
        <v>4.3822397658670803E-3</v>
      </c>
      <c r="G359" s="3">
        <v>3.43724805977021E-3</v>
      </c>
      <c r="H359" s="3">
        <v>1.15332266392861E-5</v>
      </c>
      <c r="I359" s="3">
        <v>0</v>
      </c>
      <c r="J359" s="3">
        <v>0</v>
      </c>
      <c r="K359">
        <v>0</v>
      </c>
      <c r="L359">
        <v>0</v>
      </c>
    </row>
    <row r="360" spans="2:12">
      <c r="B360" t="s">
        <v>357</v>
      </c>
      <c r="C360" s="3">
        <v>1.4969939879759499E-2</v>
      </c>
      <c r="D360" s="3">
        <v>1.4969939879759499E-2</v>
      </c>
      <c r="E360" s="3">
        <v>1.4969939879759499E-2</v>
      </c>
      <c r="F360" s="3">
        <v>1.4969939879759499E-2</v>
      </c>
      <c r="G360" s="3">
        <v>1.4969939879759499E-2</v>
      </c>
      <c r="H360" s="3">
        <v>0</v>
      </c>
      <c r="I360" s="3">
        <v>0</v>
      </c>
      <c r="J360" s="3">
        <v>0</v>
      </c>
      <c r="K360">
        <v>0</v>
      </c>
      <c r="L360">
        <v>0</v>
      </c>
    </row>
    <row r="361" spans="2:12">
      <c r="B361" t="s">
        <v>358</v>
      </c>
      <c r="C361" s="3">
        <v>1.4969939879759499E-2</v>
      </c>
      <c r="D361" s="3">
        <v>7.0993678206702302E-3</v>
      </c>
      <c r="E361" s="3">
        <v>6.5807537330715704E-3</v>
      </c>
      <c r="F361" s="3">
        <v>5.0827327070610499E-3</v>
      </c>
      <c r="G361" s="3">
        <v>4.8718426321307301E-3</v>
      </c>
      <c r="H361" s="3">
        <v>4.5179192042179604E-6</v>
      </c>
      <c r="I361" s="3">
        <v>0</v>
      </c>
      <c r="J361" s="3">
        <v>0</v>
      </c>
      <c r="K361">
        <v>0</v>
      </c>
      <c r="L361">
        <v>0</v>
      </c>
    </row>
    <row r="362" spans="2:12">
      <c r="B362" t="s">
        <v>359</v>
      </c>
      <c r="C362" s="3">
        <v>1.4969939879759499E-2</v>
      </c>
      <c r="D362" s="3">
        <v>1.4969939879759499E-2</v>
      </c>
      <c r="E362" s="3">
        <v>1.4969939879759499E-2</v>
      </c>
      <c r="F362" s="3">
        <v>1.4969939879759499E-2</v>
      </c>
      <c r="G362" s="3">
        <v>1.4969939879759499E-2</v>
      </c>
      <c r="H362" s="3">
        <v>4.4837018843574797E-5</v>
      </c>
      <c r="I362" s="3">
        <v>0</v>
      </c>
      <c r="J362" s="3">
        <v>0</v>
      </c>
      <c r="K362">
        <v>0</v>
      </c>
      <c r="L362">
        <v>0</v>
      </c>
    </row>
    <row r="363" spans="2:12">
      <c r="B363" t="s">
        <v>360</v>
      </c>
      <c r="C363" s="3">
        <v>1.4969939879759499E-2</v>
      </c>
      <c r="D363" s="3">
        <v>1.01012690283004E-2</v>
      </c>
      <c r="E363" s="3">
        <v>9.0235937672379102E-3</v>
      </c>
      <c r="F363" s="3">
        <v>6.2211743412175302E-3</v>
      </c>
      <c r="G363" s="3">
        <v>4.6446404822936601E-3</v>
      </c>
      <c r="H363" s="3">
        <v>1.03720536544672E-4</v>
      </c>
      <c r="I363" s="3">
        <v>0</v>
      </c>
      <c r="J363" s="3">
        <v>0</v>
      </c>
      <c r="K363">
        <v>0</v>
      </c>
      <c r="L363">
        <v>0</v>
      </c>
    </row>
    <row r="364" spans="2:12">
      <c r="B364" t="s">
        <v>361</v>
      </c>
      <c r="C364" s="3">
        <v>1.4969939879759499E-2</v>
      </c>
      <c r="D364" s="3">
        <v>1.48186912709002E-2</v>
      </c>
      <c r="E364" s="3">
        <v>1.3630652709297499E-2</v>
      </c>
      <c r="F364" s="3">
        <v>1.2569392369919099E-2</v>
      </c>
      <c r="G364" s="3">
        <v>1.05215631091697E-2</v>
      </c>
      <c r="H364" s="3">
        <v>3.8499452069941003E-5</v>
      </c>
      <c r="I364" s="3">
        <v>0</v>
      </c>
      <c r="J364" s="3">
        <v>0</v>
      </c>
      <c r="K364">
        <v>0</v>
      </c>
      <c r="L364">
        <v>0</v>
      </c>
    </row>
    <row r="365" spans="2:12">
      <c r="B365" t="s">
        <v>362</v>
      </c>
      <c r="C365" s="3">
        <v>1.4969939879759499E-2</v>
      </c>
      <c r="D365" s="3">
        <v>1.4969939879759499E-2</v>
      </c>
      <c r="E365" s="3">
        <v>1.0489049068896601E-2</v>
      </c>
      <c r="F365" s="3">
        <v>9.66080072626967E-3</v>
      </c>
      <c r="G365" s="3">
        <v>9.4143198315623892E-3</v>
      </c>
      <c r="H365" s="3">
        <v>2.5121400530230998E-6</v>
      </c>
      <c r="I365" s="3">
        <v>0</v>
      </c>
      <c r="J365" s="3">
        <v>0</v>
      </c>
      <c r="K365">
        <v>0</v>
      </c>
      <c r="L365">
        <v>0</v>
      </c>
    </row>
    <row r="366" spans="2:12">
      <c r="B366" t="s">
        <v>363</v>
      </c>
      <c r="C366" s="3">
        <v>1.4969939879759499E-2</v>
      </c>
      <c r="D366" s="3">
        <v>1.4969939879759499E-2</v>
      </c>
      <c r="E366" s="3">
        <v>1.4969939879759499E-2</v>
      </c>
      <c r="F366" s="3">
        <v>1.4190003022386899E-2</v>
      </c>
      <c r="G366" s="3">
        <v>8.2975230323534994E-3</v>
      </c>
      <c r="H366" s="3">
        <v>2.2777358592331799E-4</v>
      </c>
      <c r="I366" s="3">
        <v>2.2886459654986001E-7</v>
      </c>
      <c r="J366" s="3">
        <v>0</v>
      </c>
      <c r="K366">
        <v>0</v>
      </c>
      <c r="L366">
        <v>0</v>
      </c>
    </row>
    <row r="367" spans="2:12">
      <c r="B367" t="s">
        <v>364</v>
      </c>
      <c r="C367" s="3">
        <v>1.4969939879759499E-2</v>
      </c>
      <c r="D367" s="3">
        <v>6.7959295870914501E-3</v>
      </c>
      <c r="E367" s="3">
        <v>5.5358595264063202E-3</v>
      </c>
      <c r="F367" s="3">
        <v>3.0914050854078099E-3</v>
      </c>
      <c r="G367" s="3">
        <v>2.6224441297804601E-3</v>
      </c>
      <c r="H367" s="3">
        <v>8.6914259301365605E-5</v>
      </c>
      <c r="I367" s="3">
        <v>0</v>
      </c>
      <c r="J367" s="3">
        <v>0</v>
      </c>
      <c r="K367">
        <v>0</v>
      </c>
      <c r="L367">
        <v>0</v>
      </c>
    </row>
    <row r="368" spans="2:12">
      <c r="B368" t="s">
        <v>365</v>
      </c>
      <c r="C368" s="3">
        <v>1.4969939879759499E-2</v>
      </c>
      <c r="D368" s="3">
        <v>1.4969939879759499E-2</v>
      </c>
      <c r="E368" s="3">
        <v>8.8696534991641301E-3</v>
      </c>
      <c r="F368" s="3">
        <v>8.4472769623027705E-3</v>
      </c>
      <c r="G368" s="3">
        <v>4.0677182868152396E-3</v>
      </c>
      <c r="H368" s="3">
        <v>5.1045600293624496E-6</v>
      </c>
      <c r="I368" s="3">
        <v>0</v>
      </c>
      <c r="J368" s="3">
        <v>0</v>
      </c>
      <c r="K368">
        <v>0</v>
      </c>
      <c r="L368">
        <v>0</v>
      </c>
    </row>
    <row r="369" spans="2:12">
      <c r="B369" t="s">
        <v>366</v>
      </c>
      <c r="C369" s="3">
        <v>1.4969939879759499E-2</v>
      </c>
      <c r="D369" s="3">
        <v>1.4969939879759499E-2</v>
      </c>
      <c r="E369" s="3">
        <v>1.4969939879759499E-2</v>
      </c>
      <c r="F369" s="3">
        <v>1.05093763962631E-2</v>
      </c>
      <c r="G369" s="3">
        <v>8.2687019391717194E-3</v>
      </c>
      <c r="H369" s="3">
        <v>8.6022899718496104E-6</v>
      </c>
      <c r="I369" s="3">
        <v>0</v>
      </c>
      <c r="J369" s="3">
        <v>0</v>
      </c>
      <c r="K369">
        <v>0</v>
      </c>
      <c r="L369">
        <v>0</v>
      </c>
    </row>
    <row r="370" spans="2:12">
      <c r="B370" t="s">
        <v>367</v>
      </c>
      <c r="C370" s="3">
        <v>1.4969939879759499E-2</v>
      </c>
      <c r="D370" s="3">
        <v>3.0566458401643502E-3</v>
      </c>
      <c r="E370" s="3">
        <v>2.2913078870276E-3</v>
      </c>
      <c r="F370" s="3">
        <v>1.7959558051227401E-3</v>
      </c>
      <c r="G370" s="3">
        <v>1.3288851102013701E-3</v>
      </c>
      <c r="H370" s="3">
        <v>1.55495150746558E-6</v>
      </c>
      <c r="I370" s="3">
        <v>0</v>
      </c>
      <c r="J370" s="3">
        <v>0</v>
      </c>
      <c r="K370">
        <v>0</v>
      </c>
      <c r="L370">
        <v>0</v>
      </c>
    </row>
    <row r="371" spans="2:12">
      <c r="B371" t="s">
        <v>368</v>
      </c>
      <c r="C371" s="3">
        <v>1.4969939879759499E-2</v>
      </c>
      <c r="D371" s="3">
        <v>7.1585411466129198E-3</v>
      </c>
      <c r="E371" s="3">
        <v>6.9660213036444197E-3</v>
      </c>
      <c r="F371" s="3">
        <v>4.5370100926191001E-3</v>
      </c>
      <c r="G371" s="3">
        <v>2.89730450731098E-3</v>
      </c>
      <c r="H371" s="3">
        <v>6.4948986068061204E-5</v>
      </c>
      <c r="I371" s="3">
        <v>0</v>
      </c>
      <c r="J371" s="3">
        <v>0</v>
      </c>
      <c r="K371">
        <v>0</v>
      </c>
      <c r="L371">
        <v>0</v>
      </c>
    </row>
    <row r="372" spans="2:12">
      <c r="B372" t="s">
        <v>369</v>
      </c>
      <c r="C372" s="3">
        <v>1.4969939879759499E-2</v>
      </c>
      <c r="D372" s="3">
        <v>3.4638812167622399E-3</v>
      </c>
      <c r="E372" s="3">
        <v>3.0226943700548598E-3</v>
      </c>
      <c r="F372" s="3">
        <v>2.7228045675130501E-3</v>
      </c>
      <c r="G372" s="3">
        <v>1.85387710245614E-3</v>
      </c>
      <c r="H372" s="3">
        <v>4.6465421500444197E-5</v>
      </c>
      <c r="I372" s="3">
        <v>0</v>
      </c>
      <c r="J372" s="3">
        <v>0</v>
      </c>
      <c r="K372">
        <v>0</v>
      </c>
      <c r="L372">
        <v>0</v>
      </c>
    </row>
    <row r="373" spans="2:12">
      <c r="B373" t="s">
        <v>370</v>
      </c>
      <c r="C373" s="3">
        <v>1.4969939879759499E-2</v>
      </c>
      <c r="D373" s="3">
        <v>1.0305032458517299E-2</v>
      </c>
      <c r="E373" s="3">
        <v>9.1753774242699492E-3</v>
      </c>
      <c r="F373" s="3">
        <v>7.9069511115604507E-3</v>
      </c>
      <c r="G373" s="3">
        <v>7.2262087609374897E-3</v>
      </c>
      <c r="H373" s="3">
        <v>5.2042715885374697E-6</v>
      </c>
      <c r="I373" s="3">
        <v>0</v>
      </c>
      <c r="J373" s="3">
        <v>0</v>
      </c>
      <c r="K373">
        <v>0</v>
      </c>
      <c r="L373">
        <v>0</v>
      </c>
    </row>
    <row r="374" spans="2:12">
      <c r="B374" t="s">
        <v>371</v>
      </c>
      <c r="C374" s="3">
        <v>1.4969939879759499E-2</v>
      </c>
      <c r="D374" s="3">
        <v>1.69413861211121E-3</v>
      </c>
      <c r="E374" s="3">
        <v>9.1462570522611998E-4</v>
      </c>
      <c r="F374" s="3">
        <v>7.5871579224025601E-4</v>
      </c>
      <c r="G374" s="3">
        <v>5.3023773746504901E-4</v>
      </c>
      <c r="H374" s="3">
        <v>1.12121543898177E-5</v>
      </c>
      <c r="I374" s="3">
        <v>0</v>
      </c>
      <c r="J374" s="3">
        <v>0</v>
      </c>
      <c r="K374">
        <v>0</v>
      </c>
      <c r="L374">
        <v>0</v>
      </c>
    </row>
    <row r="375" spans="2:12">
      <c r="B375" t="s">
        <v>372</v>
      </c>
      <c r="C375" s="3">
        <v>1.4969939879759499E-2</v>
      </c>
      <c r="D375" s="3">
        <v>1.4969939879759499E-2</v>
      </c>
      <c r="E375" s="3">
        <v>1.4969939879759499E-2</v>
      </c>
      <c r="F375" s="3">
        <v>1.33956734597166E-2</v>
      </c>
      <c r="G375" s="3">
        <v>1.10699254480306E-2</v>
      </c>
      <c r="H375" s="3">
        <v>4.9332236705380802E-5</v>
      </c>
      <c r="I375" s="3">
        <v>0</v>
      </c>
      <c r="J375" s="3">
        <v>0</v>
      </c>
      <c r="K375">
        <v>0</v>
      </c>
      <c r="L375">
        <v>0</v>
      </c>
    </row>
    <row r="376" spans="2:12">
      <c r="B376" t="s">
        <v>373</v>
      </c>
      <c r="C376" s="3">
        <v>1.4969939879759499E-2</v>
      </c>
      <c r="D376" s="3">
        <v>8.6827400454725905E-3</v>
      </c>
      <c r="E376" s="3">
        <v>7.8707428559557906E-3</v>
      </c>
      <c r="F376" s="3">
        <v>5.5478206761070603E-3</v>
      </c>
      <c r="G376" s="3">
        <v>4.9623678646585198E-3</v>
      </c>
      <c r="H376" s="3">
        <v>8.6217691878131706E-6</v>
      </c>
      <c r="I376" s="3">
        <v>0</v>
      </c>
      <c r="J376" s="3">
        <v>0</v>
      </c>
      <c r="K376">
        <v>0</v>
      </c>
      <c r="L376">
        <v>0</v>
      </c>
    </row>
    <row r="377" spans="2:12">
      <c r="B377" t="s">
        <v>374</v>
      </c>
      <c r="C377" s="3">
        <v>1.4969939879759499E-2</v>
      </c>
      <c r="D377" s="3">
        <v>1.3213745465924701E-2</v>
      </c>
      <c r="E377" s="3">
        <v>1.26290978313641E-2</v>
      </c>
      <c r="F377" s="3">
        <v>9.7251490307120707E-3</v>
      </c>
      <c r="G377" s="3">
        <v>7.7958775599384902E-3</v>
      </c>
      <c r="H377" s="3">
        <v>9.0580884423160498E-5</v>
      </c>
      <c r="I377" s="3">
        <v>0</v>
      </c>
      <c r="J377" s="3">
        <v>0</v>
      </c>
      <c r="K377">
        <v>0</v>
      </c>
      <c r="L377">
        <v>0</v>
      </c>
    </row>
    <row r="378" spans="2:12">
      <c r="B378" t="s">
        <v>375</v>
      </c>
      <c r="C378" s="3">
        <v>1.4969939879759499E-2</v>
      </c>
      <c r="D378" s="3">
        <v>3.9384914821123402E-3</v>
      </c>
      <c r="E378" s="3">
        <v>3.2936702515344199E-3</v>
      </c>
      <c r="F378" s="3">
        <v>2.43555710277583E-3</v>
      </c>
      <c r="G378" s="3">
        <v>2.1138215231485801E-3</v>
      </c>
      <c r="H378" s="3">
        <v>8.2494213879720795E-6</v>
      </c>
      <c r="I378" s="3">
        <v>0</v>
      </c>
      <c r="J378" s="3">
        <v>0</v>
      </c>
      <c r="K378">
        <v>0</v>
      </c>
      <c r="L378">
        <v>0</v>
      </c>
    </row>
    <row r="379" spans="2:12">
      <c r="B379" t="s">
        <v>376</v>
      </c>
      <c r="C379" s="3">
        <v>1.4969939879759499E-2</v>
      </c>
      <c r="D379" s="3">
        <v>2.4939032187882501E-3</v>
      </c>
      <c r="E379" s="3">
        <v>1.6830707349894799E-3</v>
      </c>
      <c r="F379" s="3">
        <v>1.2037488189733799E-3</v>
      </c>
      <c r="G379" s="3">
        <v>1.1471893825736E-3</v>
      </c>
      <c r="H379" s="3">
        <v>6.4288034680189105E-7</v>
      </c>
      <c r="I379" s="3">
        <v>0</v>
      </c>
      <c r="J379" s="3">
        <v>0</v>
      </c>
      <c r="K379">
        <v>0</v>
      </c>
      <c r="L379">
        <v>0</v>
      </c>
    </row>
    <row r="380" spans="2:12">
      <c r="B380" t="s">
        <v>377</v>
      </c>
      <c r="C380" s="3">
        <v>1.4969939879759499E-2</v>
      </c>
      <c r="D380" s="3">
        <v>1.4969939879759499E-2</v>
      </c>
      <c r="E380" s="3">
        <v>1.4969939879759499E-2</v>
      </c>
      <c r="F380" s="3">
        <v>1.4969939879759499E-2</v>
      </c>
      <c r="G380" s="3">
        <v>1.4969939879759499E-2</v>
      </c>
      <c r="H380" s="3">
        <v>2.0836565962132501E-7</v>
      </c>
      <c r="I380" s="3">
        <v>0</v>
      </c>
      <c r="J380" s="3">
        <v>0</v>
      </c>
      <c r="K380">
        <v>0</v>
      </c>
      <c r="L380">
        <v>0</v>
      </c>
    </row>
    <row r="381" spans="2:12">
      <c r="B381" t="s">
        <v>378</v>
      </c>
      <c r="C381" s="3">
        <v>1.4969939879759499E-2</v>
      </c>
      <c r="D381" s="3">
        <v>8.7042246249630292E-3</v>
      </c>
      <c r="E381" s="3">
        <v>4.5100396906802304E-3</v>
      </c>
      <c r="F381" s="3">
        <v>4.3087932914866404E-3</v>
      </c>
      <c r="G381" s="3">
        <v>4.23637768272232E-3</v>
      </c>
      <c r="H381" s="3">
        <v>5.6375794208030499E-5</v>
      </c>
      <c r="I381" s="3">
        <v>0</v>
      </c>
      <c r="J381" s="3">
        <v>0</v>
      </c>
      <c r="K381">
        <v>0</v>
      </c>
      <c r="L381">
        <v>0</v>
      </c>
    </row>
    <row r="382" spans="2:12">
      <c r="B382" t="s">
        <v>379</v>
      </c>
      <c r="C382" s="3">
        <v>1.4969939879759499E-2</v>
      </c>
      <c r="D382" s="3">
        <v>5.0874327229109197E-3</v>
      </c>
      <c r="E382" s="3">
        <v>4.7397203250256403E-3</v>
      </c>
      <c r="F382" s="3">
        <v>3.1750677682208001E-3</v>
      </c>
      <c r="G382" s="3">
        <v>2.9081621152560301E-3</v>
      </c>
      <c r="H382" s="3">
        <v>1.11316886871749E-4</v>
      </c>
      <c r="I382" s="3">
        <v>3.403713043683E-6</v>
      </c>
      <c r="J382" s="3">
        <v>0</v>
      </c>
      <c r="K382">
        <v>0</v>
      </c>
      <c r="L382">
        <v>0</v>
      </c>
    </row>
    <row r="383" spans="2:12">
      <c r="B383" t="s">
        <v>380</v>
      </c>
      <c r="C383" s="3">
        <v>1.4969939879759499E-2</v>
      </c>
      <c r="D383" s="3">
        <v>1.4969939879759499E-2</v>
      </c>
      <c r="E383" s="3">
        <v>1.4969939879759499E-2</v>
      </c>
      <c r="F383" s="3">
        <v>1.4969939879759499E-2</v>
      </c>
      <c r="G383" s="3">
        <v>1.3458643430594599E-2</v>
      </c>
      <c r="H383" s="3">
        <v>6.2252013537611797E-6</v>
      </c>
      <c r="I383" s="3">
        <v>0</v>
      </c>
      <c r="J383" s="3">
        <v>0</v>
      </c>
      <c r="K383">
        <v>0</v>
      </c>
      <c r="L383">
        <v>0</v>
      </c>
    </row>
    <row r="384" spans="2:12">
      <c r="B384" t="s">
        <v>381</v>
      </c>
      <c r="C384" s="3">
        <v>1.4969939879759499E-2</v>
      </c>
      <c r="D384" s="3">
        <v>1.1787195012174199E-2</v>
      </c>
      <c r="E384" s="3">
        <v>9.0681009743890997E-3</v>
      </c>
      <c r="F384" s="3">
        <v>8.9104945897015998E-3</v>
      </c>
      <c r="G384" s="3">
        <v>8.6982688976562292E-3</v>
      </c>
      <c r="H384" s="3">
        <v>1.8026922043185901E-4</v>
      </c>
      <c r="I384" s="3">
        <v>1.28839442627944E-5</v>
      </c>
      <c r="J384" s="3">
        <v>0</v>
      </c>
      <c r="K384">
        <v>0</v>
      </c>
      <c r="L384">
        <v>0</v>
      </c>
    </row>
    <row r="385" spans="2:12">
      <c r="B385" t="s">
        <v>382</v>
      </c>
      <c r="C385" s="3">
        <v>1.4969939879759499E-2</v>
      </c>
      <c r="D385" s="3">
        <v>3.2760806808547998E-3</v>
      </c>
      <c r="E385" s="3">
        <v>2.1036933352675201E-3</v>
      </c>
      <c r="F385" s="3">
        <v>1.1542823372534599E-3</v>
      </c>
      <c r="G385" s="3">
        <v>8.1991698958824703E-4</v>
      </c>
      <c r="H385" s="3">
        <v>1.60080359169275E-5</v>
      </c>
      <c r="I385" s="3">
        <v>7.5179626220577304E-7</v>
      </c>
      <c r="J385" s="3">
        <v>0</v>
      </c>
      <c r="K385">
        <v>0</v>
      </c>
      <c r="L385">
        <v>0</v>
      </c>
    </row>
    <row r="386" spans="2:12">
      <c r="B386" t="s">
        <v>383</v>
      </c>
      <c r="C386" s="3">
        <v>1.4969939879759499E-2</v>
      </c>
      <c r="D386" s="3">
        <v>1.4969939879759499E-2</v>
      </c>
      <c r="E386" s="3">
        <v>1.4969939879759499E-2</v>
      </c>
      <c r="F386" s="3">
        <v>1.4969939879759499E-2</v>
      </c>
      <c r="G386" s="3">
        <v>1.4969939879759499E-2</v>
      </c>
      <c r="H386" s="3">
        <v>1.90819690186735E-4</v>
      </c>
      <c r="I386" s="3">
        <v>3.9441530203517496E-6</v>
      </c>
      <c r="J386" s="3">
        <v>0</v>
      </c>
      <c r="K386">
        <v>0</v>
      </c>
      <c r="L386">
        <v>0</v>
      </c>
    </row>
    <row r="387" spans="2:12">
      <c r="B387" t="s">
        <v>384</v>
      </c>
      <c r="C387" s="3">
        <v>1.4969939879759499E-2</v>
      </c>
      <c r="D387" s="3">
        <v>1.4969939879759499E-2</v>
      </c>
      <c r="E387" s="3">
        <v>1.4969939879759499E-2</v>
      </c>
      <c r="F387" s="3">
        <v>1.4969939879759499E-2</v>
      </c>
      <c r="G387" s="3">
        <v>1.4969939879759499E-2</v>
      </c>
      <c r="H387" s="3">
        <v>0</v>
      </c>
      <c r="I387" s="3">
        <v>0</v>
      </c>
      <c r="J387" s="3">
        <v>0</v>
      </c>
      <c r="K387">
        <v>0</v>
      </c>
      <c r="L387">
        <v>0</v>
      </c>
    </row>
    <row r="388" spans="2:12">
      <c r="B388" t="s">
        <v>385</v>
      </c>
      <c r="C388" s="3">
        <v>1.4969939879759499E-2</v>
      </c>
      <c r="D388" s="3">
        <v>6.7236736788959996E-3</v>
      </c>
      <c r="E388" s="3">
        <v>5.7508408550888601E-3</v>
      </c>
      <c r="F388" s="3">
        <v>3.9180802680013104E-3</v>
      </c>
      <c r="G388" s="3">
        <v>3.9110812847918596E-3</v>
      </c>
      <c r="H388" s="3">
        <v>9.4237783166315096E-6</v>
      </c>
      <c r="I388" s="3">
        <v>0</v>
      </c>
      <c r="J388" s="3">
        <v>0</v>
      </c>
      <c r="K388">
        <v>0</v>
      </c>
      <c r="L388">
        <v>0</v>
      </c>
    </row>
    <row r="389" spans="2:12">
      <c r="B389" t="s">
        <v>386</v>
      </c>
      <c r="C389" s="3">
        <v>1.4969939879759499E-2</v>
      </c>
      <c r="D389" s="3">
        <v>1.2270986032318999E-2</v>
      </c>
      <c r="E389" s="3">
        <v>1.08282350094658E-2</v>
      </c>
      <c r="F389" s="3">
        <v>7.7649720122464896E-3</v>
      </c>
      <c r="G389" s="3">
        <v>7.21561346485126E-3</v>
      </c>
      <c r="H389" s="3">
        <v>7.6044556958498702E-6</v>
      </c>
      <c r="I389" s="3">
        <v>0</v>
      </c>
      <c r="J389" s="3">
        <v>0</v>
      </c>
      <c r="K389">
        <v>0</v>
      </c>
      <c r="L389">
        <v>0</v>
      </c>
    </row>
    <row r="390" spans="2:12">
      <c r="B390" t="s">
        <v>387</v>
      </c>
      <c r="C390" s="3">
        <v>1.4969939879759499E-2</v>
      </c>
      <c r="D390" s="3">
        <v>1.30039049589972E-2</v>
      </c>
      <c r="E390" s="3">
        <v>8.1958210726028394E-3</v>
      </c>
      <c r="F390" s="3">
        <v>7.7901304958967197E-3</v>
      </c>
      <c r="G390" s="3">
        <v>4.73911268217271E-3</v>
      </c>
      <c r="H390" s="3">
        <v>5.7726630148094399E-8</v>
      </c>
      <c r="I390" s="3">
        <v>0</v>
      </c>
      <c r="J390" s="3">
        <v>0</v>
      </c>
      <c r="K390">
        <v>0</v>
      </c>
      <c r="L390">
        <v>0</v>
      </c>
    </row>
    <row r="391" spans="2:12">
      <c r="B391" t="s">
        <v>388</v>
      </c>
      <c r="C391" s="3">
        <v>1.4969939879759499E-2</v>
      </c>
      <c r="D391" s="3">
        <v>7.2791596950117299E-3</v>
      </c>
      <c r="E391" s="3">
        <v>4.9253307663782598E-3</v>
      </c>
      <c r="F391" s="3">
        <v>4.2616985893834704E-3</v>
      </c>
      <c r="G391" s="3">
        <v>3.8376983850041502E-3</v>
      </c>
      <c r="H391" s="3">
        <v>9.18047367293404E-6</v>
      </c>
      <c r="I391" s="3">
        <v>0</v>
      </c>
      <c r="J391" s="3">
        <v>0</v>
      </c>
      <c r="K391">
        <v>0</v>
      </c>
      <c r="L391">
        <v>0</v>
      </c>
    </row>
    <row r="392" spans="2:12">
      <c r="B392" t="s">
        <v>389</v>
      </c>
      <c r="C392" s="3">
        <v>1.4969939879759499E-2</v>
      </c>
      <c r="D392" s="3">
        <v>4.3885963118804102E-3</v>
      </c>
      <c r="E392" s="3">
        <v>4.3578351635632298E-3</v>
      </c>
      <c r="F392" s="3">
        <v>3.8993797457508102E-3</v>
      </c>
      <c r="G392" s="3">
        <v>2.5029280932218202E-3</v>
      </c>
      <c r="H392" s="3">
        <v>6.2523162830100393E-5</v>
      </c>
      <c r="I392" s="3">
        <v>3.5202894759674498E-7</v>
      </c>
      <c r="J392" s="3">
        <v>0</v>
      </c>
      <c r="K392">
        <v>0</v>
      </c>
      <c r="L392">
        <v>0</v>
      </c>
    </row>
    <row r="393" spans="2:12">
      <c r="B393" t="s">
        <v>390</v>
      </c>
      <c r="C393" s="3">
        <v>1.4969939879759499E-2</v>
      </c>
      <c r="D393" s="3">
        <v>9.0205770905608107E-3</v>
      </c>
      <c r="E393" s="3">
        <v>6.1840804478882098E-3</v>
      </c>
      <c r="F393" s="3">
        <v>5.5281408268793497E-3</v>
      </c>
      <c r="G393" s="3">
        <v>5.0236955249767399E-3</v>
      </c>
      <c r="H393" s="3">
        <v>3.5936458601596398E-5</v>
      </c>
      <c r="I393" s="3">
        <v>1.07996644971253E-6</v>
      </c>
      <c r="J393" s="3">
        <v>0</v>
      </c>
      <c r="K393">
        <v>0</v>
      </c>
      <c r="L393">
        <v>0</v>
      </c>
    </row>
    <row r="394" spans="2:12">
      <c r="B394" t="s">
        <v>391</v>
      </c>
      <c r="C394" s="3">
        <v>1.4969939879759499E-2</v>
      </c>
      <c r="D394" s="3">
        <v>3.9274182939879696E-3</v>
      </c>
      <c r="E394" s="3">
        <v>3.92234268235599E-3</v>
      </c>
      <c r="F394" s="3">
        <v>3.1649041687980299E-3</v>
      </c>
      <c r="G394" s="3">
        <v>2.8349886808757599E-3</v>
      </c>
      <c r="H394" s="3">
        <v>6.6260657427192403E-5</v>
      </c>
      <c r="I394" s="3">
        <v>0</v>
      </c>
      <c r="J394" s="3">
        <v>0</v>
      </c>
      <c r="K394">
        <v>0</v>
      </c>
      <c r="L394">
        <v>0</v>
      </c>
    </row>
    <row r="395" spans="2:12">
      <c r="B395" t="s">
        <v>392</v>
      </c>
      <c r="C395" s="3">
        <v>1.4969939879759499E-2</v>
      </c>
      <c r="D395" s="3">
        <v>1.2799865868630099E-3</v>
      </c>
      <c r="E395" s="3">
        <v>1.04851372799785E-3</v>
      </c>
      <c r="F395" s="3">
        <v>9.65375067810506E-4</v>
      </c>
      <c r="G395" s="3">
        <v>9.48752660026442E-4</v>
      </c>
      <c r="H395" s="3">
        <v>7.0995246837336502E-6</v>
      </c>
      <c r="I395" s="3">
        <v>0</v>
      </c>
      <c r="J395" s="3">
        <v>0</v>
      </c>
      <c r="K395">
        <v>0</v>
      </c>
      <c r="L395">
        <v>0</v>
      </c>
    </row>
    <row r="396" spans="2:12">
      <c r="B396" t="s">
        <v>393</v>
      </c>
      <c r="C396" s="3">
        <v>1.4969939879759499E-2</v>
      </c>
      <c r="D396" s="3">
        <v>1.3845120633134001E-2</v>
      </c>
      <c r="E396" s="3">
        <v>7.5455055619018403E-3</v>
      </c>
      <c r="F396" s="3">
        <v>7.4979834827245398E-3</v>
      </c>
      <c r="G396" s="3">
        <v>6.5145128025897604E-3</v>
      </c>
      <c r="H396" s="3">
        <v>2.4707835907714998E-4</v>
      </c>
      <c r="I396" s="3">
        <v>3.62819806627945E-6</v>
      </c>
      <c r="J396" s="3">
        <v>0</v>
      </c>
      <c r="K396">
        <v>0</v>
      </c>
      <c r="L396">
        <v>0</v>
      </c>
    </row>
    <row r="397" spans="2:12">
      <c r="B397" t="s">
        <v>394</v>
      </c>
      <c r="C397" s="3">
        <v>1.4969939879759499E-2</v>
      </c>
      <c r="D397" s="3">
        <v>1.4969939879759499E-2</v>
      </c>
      <c r="E397" s="3">
        <v>1.00959659759854E-2</v>
      </c>
      <c r="F397" s="3">
        <v>7.7627338607714402E-3</v>
      </c>
      <c r="G397" s="3">
        <v>7.4144362514350602E-3</v>
      </c>
      <c r="H397" s="3">
        <v>0</v>
      </c>
      <c r="I397" s="3">
        <v>0</v>
      </c>
      <c r="J397" s="3">
        <v>0</v>
      </c>
      <c r="K397">
        <v>0</v>
      </c>
      <c r="L397">
        <v>0</v>
      </c>
    </row>
    <row r="398" spans="2:12">
      <c r="B398" t="s">
        <v>395</v>
      </c>
      <c r="C398" s="3">
        <v>1.4969939879759499E-2</v>
      </c>
      <c r="D398" s="3">
        <v>8.0755725983791896E-3</v>
      </c>
      <c r="E398" s="3">
        <v>4.9801634890363697E-3</v>
      </c>
      <c r="F398" s="3">
        <v>4.8283055934650902E-3</v>
      </c>
      <c r="G398" s="3">
        <v>4.0812866888083697E-3</v>
      </c>
      <c r="H398" s="3">
        <v>4.5814217068436101E-5</v>
      </c>
      <c r="I398" s="3">
        <v>0</v>
      </c>
      <c r="J398" s="3">
        <v>0</v>
      </c>
      <c r="K398">
        <v>0</v>
      </c>
      <c r="L398">
        <v>0</v>
      </c>
    </row>
    <row r="399" spans="2:12">
      <c r="B399" t="s">
        <v>396</v>
      </c>
      <c r="C399" s="3">
        <v>1.4969939879759499E-2</v>
      </c>
      <c r="D399" s="3">
        <v>1.01674623758502E-2</v>
      </c>
      <c r="E399" s="3">
        <v>9.8532129423947006E-3</v>
      </c>
      <c r="F399" s="3">
        <v>9.8209382523764491E-3</v>
      </c>
      <c r="G399" s="3">
        <v>8.1888082242032798E-3</v>
      </c>
      <c r="H399" s="3">
        <v>1.48578466157758E-5</v>
      </c>
      <c r="I399" s="3">
        <v>0</v>
      </c>
      <c r="J399" s="3">
        <v>0</v>
      </c>
      <c r="K399">
        <v>0</v>
      </c>
      <c r="L399">
        <v>0</v>
      </c>
    </row>
    <row r="400" spans="2:12">
      <c r="B400" t="s">
        <v>397</v>
      </c>
      <c r="C400" s="3">
        <v>1.4969939879759499E-2</v>
      </c>
      <c r="D400" s="3">
        <v>1.94538409776498E-3</v>
      </c>
      <c r="E400" s="3">
        <v>6.5168120663372498E-4</v>
      </c>
      <c r="F400" s="3">
        <v>5.0950060900606105E-4</v>
      </c>
      <c r="G400" s="3">
        <v>4.3911641962559998E-4</v>
      </c>
      <c r="H400" s="3">
        <v>5.8606570733289602E-7</v>
      </c>
      <c r="I400" s="3">
        <v>0</v>
      </c>
      <c r="J400" s="3">
        <v>0</v>
      </c>
      <c r="K400">
        <v>0</v>
      </c>
      <c r="L400">
        <v>0</v>
      </c>
    </row>
    <row r="401" spans="2:12">
      <c r="B401" t="s">
        <v>398</v>
      </c>
      <c r="C401" s="3">
        <v>1.4969939879759499E-2</v>
      </c>
      <c r="D401" s="3">
        <v>1.4969939879759499E-2</v>
      </c>
      <c r="E401" s="3">
        <v>1.4969939879759499E-2</v>
      </c>
      <c r="F401" s="3">
        <v>1.4969939879759499E-2</v>
      </c>
      <c r="G401" s="3">
        <v>1.24720840617437E-2</v>
      </c>
      <c r="H401" s="3">
        <v>6.2780082428089096E-6</v>
      </c>
      <c r="I401" s="3">
        <v>0</v>
      </c>
      <c r="J401" s="3">
        <v>0</v>
      </c>
      <c r="K401">
        <v>0</v>
      </c>
      <c r="L401">
        <v>0</v>
      </c>
    </row>
    <row r="402" spans="2:12">
      <c r="B402" t="s">
        <v>399</v>
      </c>
      <c r="C402" s="3">
        <v>1.4969939879759499E-2</v>
      </c>
      <c r="D402" s="3">
        <v>1.00047551591736E-2</v>
      </c>
      <c r="E402" s="3">
        <v>7.3532434424969598E-3</v>
      </c>
      <c r="F402" s="3">
        <v>6.5289824365874598E-3</v>
      </c>
      <c r="G402" s="3">
        <v>5.7774626373190401E-3</v>
      </c>
      <c r="H402" s="3">
        <v>1.02041184965148E-4</v>
      </c>
      <c r="I402" s="3">
        <v>0</v>
      </c>
      <c r="J402" s="3">
        <v>0</v>
      </c>
      <c r="K402">
        <v>0</v>
      </c>
      <c r="L402">
        <v>0</v>
      </c>
    </row>
    <row r="403" spans="2:12">
      <c r="B403" t="s">
        <v>400</v>
      </c>
      <c r="C403" s="3">
        <v>1.4969939879759499E-2</v>
      </c>
      <c r="D403" s="3">
        <v>1.2487724294453099E-2</v>
      </c>
      <c r="E403" s="3">
        <v>9.7167630270439207E-3</v>
      </c>
      <c r="F403" s="3">
        <v>7.3341929547232898E-3</v>
      </c>
      <c r="G403" s="3">
        <v>5.8138110780555901E-3</v>
      </c>
      <c r="H403" s="3">
        <v>2.50280555707151E-6</v>
      </c>
      <c r="I403" s="3">
        <v>0</v>
      </c>
      <c r="J403" s="3">
        <v>0</v>
      </c>
      <c r="K403">
        <v>0</v>
      </c>
      <c r="L403">
        <v>0</v>
      </c>
    </row>
    <row r="404" spans="2:12">
      <c r="B404" t="s">
        <v>401</v>
      </c>
      <c r="C404" s="3">
        <v>1.4969939879759499E-2</v>
      </c>
      <c r="D404" s="3">
        <v>6.7518848000407703E-3</v>
      </c>
      <c r="E404" s="3">
        <v>6.0585593431994001E-3</v>
      </c>
      <c r="F404" s="3">
        <v>5.3805005963432802E-3</v>
      </c>
      <c r="G404" s="3">
        <v>4.8908730247164099E-3</v>
      </c>
      <c r="H404" s="3">
        <v>0</v>
      </c>
      <c r="I404" s="3">
        <v>0</v>
      </c>
      <c r="J404" s="3">
        <v>0</v>
      </c>
      <c r="K404">
        <v>0</v>
      </c>
      <c r="L404">
        <v>0</v>
      </c>
    </row>
    <row r="405" spans="2:12">
      <c r="B405" t="s">
        <v>402</v>
      </c>
      <c r="C405" s="3">
        <v>1.4969939879759499E-2</v>
      </c>
      <c r="D405" s="3">
        <v>1.11335863672331E-3</v>
      </c>
      <c r="E405" s="3">
        <v>1.0098778925137701E-3</v>
      </c>
      <c r="F405" s="3">
        <v>9.5936141729921303E-4</v>
      </c>
      <c r="G405" s="3">
        <v>9.3279051924946696E-4</v>
      </c>
      <c r="H405" s="3">
        <v>1.5434697856513199E-5</v>
      </c>
      <c r="I405" s="3">
        <v>1.5157979158443101E-6</v>
      </c>
      <c r="J405" s="3">
        <v>0</v>
      </c>
      <c r="K405">
        <v>0</v>
      </c>
      <c r="L405">
        <v>0</v>
      </c>
    </row>
    <row r="406" spans="2:12">
      <c r="B406" t="s">
        <v>403</v>
      </c>
      <c r="C406" s="3">
        <v>1.4969939879759499E-2</v>
      </c>
      <c r="D406" s="3">
        <v>1.9933568799548299E-3</v>
      </c>
      <c r="E406" s="3">
        <v>1.9277682182923001E-3</v>
      </c>
      <c r="F406" s="3">
        <v>1.7360908526487201E-3</v>
      </c>
      <c r="G406" s="3">
        <v>1.2495819741028299E-3</v>
      </c>
      <c r="H406" s="3">
        <v>1.55127615931629E-6</v>
      </c>
      <c r="I406" s="3">
        <v>0</v>
      </c>
      <c r="J406" s="3">
        <v>0</v>
      </c>
      <c r="K406">
        <v>0</v>
      </c>
      <c r="L406">
        <v>0</v>
      </c>
    </row>
    <row r="407" spans="2:12">
      <c r="B407" t="s">
        <v>404</v>
      </c>
      <c r="C407" s="3">
        <v>1.4969939879759499E-2</v>
      </c>
      <c r="D407" s="3">
        <v>4.24299457952874E-3</v>
      </c>
      <c r="E407" s="3">
        <v>3.80923059489697E-3</v>
      </c>
      <c r="F407" s="3">
        <v>2.1301430778014898E-3</v>
      </c>
      <c r="G407" s="3">
        <v>2.0151124911204801E-3</v>
      </c>
      <c r="H407" s="3">
        <v>1.7511676620812902E-5</v>
      </c>
      <c r="I407" s="3">
        <v>0</v>
      </c>
      <c r="J407" s="3">
        <v>0</v>
      </c>
      <c r="K407">
        <v>0</v>
      </c>
      <c r="L407">
        <v>0</v>
      </c>
    </row>
    <row r="408" spans="2:12">
      <c r="B408" t="s">
        <v>405</v>
      </c>
      <c r="C408" s="3">
        <v>1.4969939879759499E-2</v>
      </c>
      <c r="D408" s="3">
        <v>5.2605190018552199E-3</v>
      </c>
      <c r="E408" s="3">
        <v>4.4902931478247397E-3</v>
      </c>
      <c r="F408" s="3">
        <v>3.7408693830889698E-3</v>
      </c>
      <c r="G408" s="3">
        <v>3.61780851024415E-3</v>
      </c>
      <c r="H408" s="3">
        <v>3.3656928311013601E-5</v>
      </c>
      <c r="I408" s="3">
        <v>0</v>
      </c>
      <c r="J408" s="3">
        <v>0</v>
      </c>
      <c r="K408">
        <v>0</v>
      </c>
      <c r="L408">
        <v>0</v>
      </c>
    </row>
    <row r="409" spans="2:12">
      <c r="B409" t="s">
        <v>406</v>
      </c>
      <c r="C409" s="3">
        <v>1.4969939879759499E-2</v>
      </c>
      <c r="D409" s="3">
        <v>8.6681003639346808E-3</v>
      </c>
      <c r="E409" s="3">
        <v>8.1200985511688008E-3</v>
      </c>
      <c r="F409" s="3">
        <v>5.4396118052834203E-3</v>
      </c>
      <c r="G409" s="3">
        <v>5.0098173669784101E-3</v>
      </c>
      <c r="H409" s="3">
        <v>2.9111794266134199E-6</v>
      </c>
      <c r="I409" s="3">
        <v>0</v>
      </c>
      <c r="J409" s="3">
        <v>0</v>
      </c>
      <c r="K409">
        <v>0</v>
      </c>
      <c r="L409">
        <v>0</v>
      </c>
    </row>
    <row r="410" spans="2:12">
      <c r="B410" t="s">
        <v>407</v>
      </c>
      <c r="C410" s="3">
        <v>1.4969939879759499E-2</v>
      </c>
      <c r="D410" s="3">
        <v>1.4969939879759499E-2</v>
      </c>
      <c r="E410" s="3">
        <v>1.4969939879759499E-2</v>
      </c>
      <c r="F410" s="3">
        <v>1.0155734702875299E-2</v>
      </c>
      <c r="G410" s="3">
        <v>8.1518547069352396E-3</v>
      </c>
      <c r="H410" s="3">
        <v>1.18220831422862E-5</v>
      </c>
      <c r="I410" s="3">
        <v>0</v>
      </c>
      <c r="J410" s="3">
        <v>0</v>
      </c>
      <c r="K410">
        <v>0</v>
      </c>
      <c r="L410">
        <v>0</v>
      </c>
    </row>
    <row r="411" spans="2:12">
      <c r="B411" t="s">
        <v>408</v>
      </c>
      <c r="C411" s="3">
        <v>1.4969939879759499E-2</v>
      </c>
      <c r="D411" s="3">
        <v>1.35892261702314E-2</v>
      </c>
      <c r="E411" s="3">
        <v>5.9012983074334599E-3</v>
      </c>
      <c r="F411" s="3">
        <v>5.1896467909882601E-3</v>
      </c>
      <c r="G411" s="3">
        <v>4.6853256999151299E-3</v>
      </c>
      <c r="H411" s="3">
        <v>3.5047031062973E-5</v>
      </c>
      <c r="I411" s="3">
        <v>0</v>
      </c>
      <c r="J411" s="3">
        <v>0</v>
      </c>
      <c r="K411">
        <v>0</v>
      </c>
      <c r="L411">
        <v>0</v>
      </c>
    </row>
    <row r="412" spans="2:12">
      <c r="B412" t="s">
        <v>409</v>
      </c>
      <c r="C412" s="3">
        <v>1.4969939879759499E-2</v>
      </c>
      <c r="D412" s="3">
        <v>5.3106544578298198E-3</v>
      </c>
      <c r="E412" s="3">
        <v>4.5424835137370901E-3</v>
      </c>
      <c r="F412" s="3">
        <v>4.32031728420586E-3</v>
      </c>
      <c r="G412" s="3">
        <v>2.8645702556045699E-3</v>
      </c>
      <c r="H412" s="3">
        <v>1.48414690555497E-5</v>
      </c>
      <c r="I412" s="3">
        <v>0</v>
      </c>
      <c r="J412" s="3">
        <v>0</v>
      </c>
      <c r="K412">
        <v>0</v>
      </c>
      <c r="L412">
        <v>0</v>
      </c>
    </row>
    <row r="413" spans="2:12">
      <c r="B413" t="s">
        <v>410</v>
      </c>
      <c r="C413" s="3">
        <v>1.4969939879759499E-2</v>
      </c>
      <c r="D413" s="3">
        <v>1.4969939879759499E-2</v>
      </c>
      <c r="E413" s="3">
        <v>1.4969939879759499E-2</v>
      </c>
      <c r="F413" s="3">
        <v>1.4969939879759499E-2</v>
      </c>
      <c r="G413" s="3">
        <v>1.4969939879759499E-2</v>
      </c>
      <c r="H413" s="3">
        <v>0</v>
      </c>
      <c r="I413" s="3">
        <v>0</v>
      </c>
      <c r="J413" s="3">
        <v>0</v>
      </c>
      <c r="K413">
        <v>0</v>
      </c>
      <c r="L413">
        <v>0</v>
      </c>
    </row>
    <row r="414" spans="2:12">
      <c r="B414" t="s">
        <v>411</v>
      </c>
      <c r="C414" s="3">
        <v>1.4969939879759499E-2</v>
      </c>
      <c r="D414" s="3">
        <v>1.4969939879759499E-2</v>
      </c>
      <c r="E414" s="3">
        <v>1.4969939879759499E-2</v>
      </c>
      <c r="F414" s="3">
        <v>8.2002411834208207E-3</v>
      </c>
      <c r="G414" s="3">
        <v>6.3023773785160697E-3</v>
      </c>
      <c r="H414" s="3">
        <v>1.16670923497358E-4</v>
      </c>
      <c r="I414" s="3">
        <v>0</v>
      </c>
      <c r="J414" s="3">
        <v>0</v>
      </c>
      <c r="K414">
        <v>0</v>
      </c>
      <c r="L414">
        <v>0</v>
      </c>
    </row>
    <row r="415" spans="2:12">
      <c r="B415" t="s">
        <v>412</v>
      </c>
      <c r="C415" s="3">
        <v>1.4969939879759499E-2</v>
      </c>
      <c r="D415" s="3">
        <v>3.0853056618661101E-3</v>
      </c>
      <c r="E415" s="3">
        <v>2.1330321838651202E-3</v>
      </c>
      <c r="F415" s="3">
        <v>2.1316952607720401E-3</v>
      </c>
      <c r="G415" s="3">
        <v>1.93643670325653E-3</v>
      </c>
      <c r="H415" s="3">
        <v>4.9673276958836498E-7</v>
      </c>
      <c r="I415" s="3">
        <v>0</v>
      </c>
      <c r="J415" s="3">
        <v>0</v>
      </c>
      <c r="K415">
        <v>0</v>
      </c>
      <c r="L415">
        <v>0</v>
      </c>
    </row>
    <row r="416" spans="2:12">
      <c r="B416" t="s">
        <v>413</v>
      </c>
      <c r="C416" s="3">
        <v>1.4969939879759499E-2</v>
      </c>
      <c r="D416" s="3">
        <v>6.9900779754593998E-3</v>
      </c>
      <c r="E416" s="3">
        <v>5.0309352156811303E-3</v>
      </c>
      <c r="F416" s="3">
        <v>4.8695498011570902E-3</v>
      </c>
      <c r="G416" s="3">
        <v>4.56028044010657E-3</v>
      </c>
      <c r="H416" s="3">
        <v>3.40419293499064E-5</v>
      </c>
      <c r="I416" s="3">
        <v>0</v>
      </c>
      <c r="J416" s="3">
        <v>0</v>
      </c>
      <c r="K416">
        <v>0</v>
      </c>
      <c r="L416">
        <v>0</v>
      </c>
    </row>
    <row r="417" spans="2:12">
      <c r="B417" t="s">
        <v>414</v>
      </c>
      <c r="C417" s="3">
        <v>1.4969939879759499E-2</v>
      </c>
      <c r="D417" s="3">
        <v>5.9924527429867499E-3</v>
      </c>
      <c r="E417" s="3">
        <v>5.45079221688821E-3</v>
      </c>
      <c r="F417" s="3">
        <v>3.3510260420964002E-3</v>
      </c>
      <c r="G417" s="3">
        <v>2.6095634154002299E-3</v>
      </c>
      <c r="H417" s="3">
        <v>3.8262144634796897E-5</v>
      </c>
      <c r="I417" s="3">
        <v>4.0015374003006296E-6</v>
      </c>
      <c r="J417" s="3">
        <v>0</v>
      </c>
      <c r="K417">
        <v>0</v>
      </c>
      <c r="L417">
        <v>0</v>
      </c>
    </row>
    <row r="418" spans="2:12">
      <c r="B418" t="s">
        <v>415</v>
      </c>
      <c r="C418" s="3">
        <v>1.4969939879759499E-2</v>
      </c>
      <c r="D418" s="3">
        <v>5.7840347338321196E-3</v>
      </c>
      <c r="E418" s="3">
        <v>5.5969528943765803E-3</v>
      </c>
      <c r="F418" s="3">
        <v>4.16025735422454E-3</v>
      </c>
      <c r="G418" s="3">
        <v>3.1915935151669498E-3</v>
      </c>
      <c r="H418" s="3">
        <v>8.0991884123142198E-6</v>
      </c>
      <c r="I418" s="3">
        <v>1.4015762712909099E-6</v>
      </c>
      <c r="J418" s="3">
        <v>3.9382329646074601E-7</v>
      </c>
      <c r="K418">
        <v>0</v>
      </c>
      <c r="L418">
        <v>0</v>
      </c>
    </row>
    <row r="419" spans="2:12">
      <c r="B419" t="s">
        <v>416</v>
      </c>
      <c r="C419" s="3">
        <v>1.4969939879759499E-2</v>
      </c>
      <c r="D419" s="3">
        <v>1.4969939879759499E-2</v>
      </c>
      <c r="E419" s="3">
        <v>1.1957727513074499E-2</v>
      </c>
      <c r="F419" s="3">
        <v>9.8232779621467408E-3</v>
      </c>
      <c r="G419" s="3">
        <v>9.7634435176204796E-3</v>
      </c>
      <c r="H419" s="3">
        <v>3.1374538802159401E-4</v>
      </c>
      <c r="I419" s="3">
        <v>0</v>
      </c>
      <c r="J419" s="3">
        <v>0</v>
      </c>
      <c r="K419">
        <v>0</v>
      </c>
      <c r="L419">
        <v>0</v>
      </c>
    </row>
    <row r="420" spans="2:12">
      <c r="B420" t="s">
        <v>417</v>
      </c>
      <c r="C420" s="3">
        <v>1.4969939879759499E-2</v>
      </c>
      <c r="D420" s="3">
        <v>1.15703337517566E-2</v>
      </c>
      <c r="E420" s="3">
        <v>5.89215366437198E-3</v>
      </c>
      <c r="F420" s="3">
        <v>5.3093556080580596E-3</v>
      </c>
      <c r="G420" s="3">
        <v>5.1594811190833999E-3</v>
      </c>
      <c r="H420" s="3">
        <v>8.0377120068512593E-5</v>
      </c>
      <c r="I420" s="3">
        <v>0</v>
      </c>
      <c r="J420" s="3">
        <v>0</v>
      </c>
      <c r="K420">
        <v>0</v>
      </c>
      <c r="L420">
        <v>0</v>
      </c>
    </row>
    <row r="421" spans="2:12">
      <c r="B421" t="s">
        <v>418</v>
      </c>
      <c r="C421" s="3">
        <v>1.4969939879759499E-2</v>
      </c>
      <c r="D421" s="3">
        <v>1.4969939879759499E-2</v>
      </c>
      <c r="E421" s="3">
        <v>1.4969939879759499E-2</v>
      </c>
      <c r="F421" s="3">
        <v>1.4969939879759499E-2</v>
      </c>
      <c r="G421" s="3">
        <v>1.2824527789052499E-2</v>
      </c>
      <c r="H421" s="3">
        <v>6.3042700552119499E-6</v>
      </c>
      <c r="I421" s="3">
        <v>7.0945275061588799E-7</v>
      </c>
      <c r="J421" s="3">
        <v>0</v>
      </c>
      <c r="K421">
        <v>0</v>
      </c>
      <c r="L421">
        <v>0</v>
      </c>
    </row>
    <row r="422" spans="2:12">
      <c r="B422" t="s">
        <v>419</v>
      </c>
      <c r="C422" s="3">
        <v>1.4969939879759499E-2</v>
      </c>
      <c r="D422" s="3">
        <v>1.4969939879759499E-2</v>
      </c>
      <c r="E422" s="3">
        <v>1.4969939879759499E-2</v>
      </c>
      <c r="F422" s="3">
        <v>1.3747537509035001E-2</v>
      </c>
      <c r="G422" s="3">
        <v>1.2532359675197001E-2</v>
      </c>
      <c r="H422" s="3">
        <v>1.0803819793668599E-6</v>
      </c>
      <c r="I422" s="3">
        <v>0</v>
      </c>
      <c r="J422" s="3">
        <v>0</v>
      </c>
      <c r="K422">
        <v>0</v>
      </c>
      <c r="L422">
        <v>0</v>
      </c>
    </row>
    <row r="423" spans="2:12">
      <c r="B423" t="s">
        <v>420</v>
      </c>
      <c r="C423" s="3">
        <v>1.4969939879759499E-2</v>
      </c>
      <c r="D423" s="3">
        <v>2.7961937254476201E-3</v>
      </c>
      <c r="E423" s="3">
        <v>2.66760424278641E-3</v>
      </c>
      <c r="F423" s="3">
        <v>7.2031005958851202E-4</v>
      </c>
      <c r="G423" s="3">
        <v>6.2200970155900498E-4</v>
      </c>
      <c r="H423" s="3">
        <v>1.1341251451904599E-6</v>
      </c>
      <c r="I423" s="3">
        <v>0</v>
      </c>
      <c r="J423" s="3">
        <v>0</v>
      </c>
      <c r="K423">
        <v>0</v>
      </c>
      <c r="L423">
        <v>0</v>
      </c>
    </row>
    <row r="424" spans="2:12">
      <c r="B424" t="s">
        <v>421</v>
      </c>
      <c r="C424" s="3">
        <v>1.4969939879759499E-2</v>
      </c>
      <c r="D424" s="3">
        <v>2.4728142663541799E-3</v>
      </c>
      <c r="E424" s="3">
        <v>1.7316238190109199E-3</v>
      </c>
      <c r="F424" s="3">
        <v>1.07083205145725E-3</v>
      </c>
      <c r="G424" s="3">
        <v>8.1053270860449798E-4</v>
      </c>
      <c r="H424" s="3">
        <v>3.79233256926572E-5</v>
      </c>
      <c r="I424" s="3">
        <v>0</v>
      </c>
      <c r="J424" s="3">
        <v>0</v>
      </c>
      <c r="K424">
        <v>0</v>
      </c>
      <c r="L424">
        <v>0</v>
      </c>
    </row>
    <row r="425" spans="2:12">
      <c r="B425" t="s">
        <v>422</v>
      </c>
      <c r="C425" s="3">
        <v>1.4969939879759499E-2</v>
      </c>
      <c r="D425" s="3">
        <v>5.58043945425503E-4</v>
      </c>
      <c r="E425" s="3">
        <v>4.8323280091002802E-4</v>
      </c>
      <c r="F425" s="3">
        <v>3.4899260111626197E-4</v>
      </c>
      <c r="G425" s="3">
        <v>3.2343612062021902E-4</v>
      </c>
      <c r="H425" s="3">
        <v>8.3709639616414094E-5</v>
      </c>
      <c r="I425" s="3">
        <v>4.5084648500793601E-7</v>
      </c>
      <c r="J425" s="3">
        <v>0</v>
      </c>
      <c r="K425">
        <v>0</v>
      </c>
      <c r="L425">
        <v>0</v>
      </c>
    </row>
    <row r="426" spans="2:12">
      <c r="B426" t="s">
        <v>423</v>
      </c>
      <c r="C426" s="3">
        <v>1.4969939879759499E-2</v>
      </c>
      <c r="D426" s="3">
        <v>7.0136928710124403E-3</v>
      </c>
      <c r="E426" s="3">
        <v>3.6299893688446902E-3</v>
      </c>
      <c r="F426" s="3">
        <v>3.34737348554153E-3</v>
      </c>
      <c r="G426" s="3">
        <v>3.0380371126324298E-3</v>
      </c>
      <c r="H426" s="3">
        <v>1.74403192484938E-5</v>
      </c>
      <c r="I426" s="3">
        <v>0</v>
      </c>
      <c r="J426" s="3">
        <v>0</v>
      </c>
      <c r="K426">
        <v>0</v>
      </c>
      <c r="L426">
        <v>0</v>
      </c>
    </row>
    <row r="427" spans="2:12">
      <c r="B427" t="s">
        <v>424</v>
      </c>
      <c r="C427" s="3">
        <v>1.4969939879759499E-2</v>
      </c>
      <c r="D427" s="3">
        <v>2.4900179638327499E-3</v>
      </c>
      <c r="E427" s="3">
        <v>2.11139875890006E-3</v>
      </c>
      <c r="F427" s="3">
        <v>1.36983970319102E-3</v>
      </c>
      <c r="G427" s="3">
        <v>1.04899174817722E-3</v>
      </c>
      <c r="H427" s="3">
        <v>2.4332696806661301E-5</v>
      </c>
      <c r="I427" s="3">
        <v>1.93518676555925E-6</v>
      </c>
      <c r="J427" s="3">
        <v>0</v>
      </c>
      <c r="K427">
        <v>0</v>
      </c>
      <c r="L427">
        <v>0</v>
      </c>
    </row>
    <row r="428" spans="2:12">
      <c r="B428" t="s">
        <v>425</v>
      </c>
      <c r="C428" s="3">
        <v>1.4969939879759499E-2</v>
      </c>
      <c r="D428" s="3">
        <v>4.52312575032151E-3</v>
      </c>
      <c r="E428" s="3">
        <v>4.0437481584521696E-3</v>
      </c>
      <c r="F428" s="3">
        <v>2.2378627041868501E-3</v>
      </c>
      <c r="G428" s="3">
        <v>2.0918491536226999E-3</v>
      </c>
      <c r="H428" s="3">
        <v>5.5198708192397097E-7</v>
      </c>
      <c r="I428" s="3">
        <v>0</v>
      </c>
      <c r="J428" s="3">
        <v>0</v>
      </c>
      <c r="K428">
        <v>0</v>
      </c>
      <c r="L428">
        <v>0</v>
      </c>
    </row>
    <row r="429" spans="2:12">
      <c r="B429" t="s">
        <v>426</v>
      </c>
      <c r="C429" s="3">
        <v>1.4969939879759499E-2</v>
      </c>
      <c r="D429" s="3">
        <v>5.1920067318029703E-4</v>
      </c>
      <c r="E429" s="3">
        <v>4.0963290286169399E-4</v>
      </c>
      <c r="F429" s="3">
        <v>3.6249658406751302E-4</v>
      </c>
      <c r="G429" s="3">
        <v>3.5554943500890502E-4</v>
      </c>
      <c r="H429" s="3">
        <v>1.7652437010755999E-5</v>
      </c>
      <c r="I429" s="3">
        <v>9.2712587491336E-7</v>
      </c>
      <c r="J429" s="3">
        <v>0</v>
      </c>
      <c r="K429">
        <v>0</v>
      </c>
      <c r="L429">
        <v>0</v>
      </c>
    </row>
    <row r="430" spans="2:12">
      <c r="B430" t="s">
        <v>427</v>
      </c>
      <c r="C430" s="3">
        <v>1.4969939879759499E-2</v>
      </c>
      <c r="D430" s="3">
        <v>2.0204485057243602E-3</v>
      </c>
      <c r="E430" s="3">
        <v>1.2402330941223101E-3</v>
      </c>
      <c r="F430" s="3">
        <v>1.2148364039142601E-3</v>
      </c>
      <c r="G430" s="3">
        <v>8.9085518529955399E-4</v>
      </c>
      <c r="H430" s="3">
        <v>4.4172715229790302E-6</v>
      </c>
      <c r="I430" s="3">
        <v>0</v>
      </c>
      <c r="J430" s="3">
        <v>0</v>
      </c>
      <c r="K430">
        <v>0</v>
      </c>
      <c r="L430">
        <v>0</v>
      </c>
    </row>
    <row r="431" spans="2:12">
      <c r="B431" t="s">
        <v>428</v>
      </c>
      <c r="C431" s="3">
        <v>1.4969939879759499E-2</v>
      </c>
      <c r="D431" s="3">
        <v>6.9379799416202897E-4</v>
      </c>
      <c r="E431" s="3">
        <v>5.7633229829887197E-4</v>
      </c>
      <c r="F431" s="3">
        <v>3.9705326098235202E-4</v>
      </c>
      <c r="G431" s="3">
        <v>3.52560608421865E-4</v>
      </c>
      <c r="H431" s="3">
        <v>5.9979382109751104E-6</v>
      </c>
      <c r="I431" s="3">
        <v>1.9382665282514899E-7</v>
      </c>
      <c r="J431" s="3">
        <v>0</v>
      </c>
      <c r="K431">
        <v>0</v>
      </c>
      <c r="L431">
        <v>0</v>
      </c>
    </row>
    <row r="432" spans="2:12">
      <c r="B432" t="s">
        <v>429</v>
      </c>
      <c r="C432" s="3">
        <v>1.4969939879759499E-2</v>
      </c>
      <c r="D432" s="3">
        <v>1.4969939879759499E-2</v>
      </c>
      <c r="E432" s="3">
        <v>1.4969939879759499E-2</v>
      </c>
      <c r="F432" s="3">
        <v>1.4969939879759499E-2</v>
      </c>
      <c r="G432" s="3">
        <v>1.4969939879759499E-2</v>
      </c>
      <c r="H432" s="3">
        <v>2.5097354545423999E-5</v>
      </c>
      <c r="I432" s="3">
        <v>0</v>
      </c>
      <c r="J432" s="3">
        <v>0</v>
      </c>
      <c r="K432">
        <v>0</v>
      </c>
      <c r="L432">
        <v>0</v>
      </c>
    </row>
    <row r="433" spans="2:12">
      <c r="B433" t="s">
        <v>430</v>
      </c>
      <c r="C433" s="3">
        <v>1.4969939879759499E-2</v>
      </c>
      <c r="D433" s="3">
        <v>1.4969939879759499E-2</v>
      </c>
      <c r="E433" s="3">
        <v>1.4969939879759499E-2</v>
      </c>
      <c r="F433" s="3">
        <v>1.4969939879759499E-2</v>
      </c>
      <c r="G433" s="3">
        <v>1.4969939879759499E-2</v>
      </c>
      <c r="H433" s="3">
        <v>6.0173921219435205E-4</v>
      </c>
      <c r="I433" s="3">
        <v>1.3980468859576699E-4</v>
      </c>
      <c r="J433" s="3">
        <v>0</v>
      </c>
      <c r="K433">
        <v>0</v>
      </c>
      <c r="L433">
        <v>0</v>
      </c>
    </row>
    <row r="434" spans="2:12">
      <c r="B434" t="s">
        <v>431</v>
      </c>
      <c r="C434" s="3">
        <v>1.4969939879759499E-2</v>
      </c>
      <c r="D434" s="3">
        <v>1.4969939879759499E-2</v>
      </c>
      <c r="E434" s="3">
        <v>1.4889412068570401E-2</v>
      </c>
      <c r="F434" s="3">
        <v>1.33462751836697E-2</v>
      </c>
      <c r="G434" s="3">
        <v>1.2887923659787401E-2</v>
      </c>
      <c r="H434" s="3">
        <v>6.9974147645623E-5</v>
      </c>
      <c r="I434" s="3">
        <v>0</v>
      </c>
      <c r="J434" s="3">
        <v>0</v>
      </c>
      <c r="K434">
        <v>0</v>
      </c>
      <c r="L434">
        <v>0</v>
      </c>
    </row>
    <row r="435" spans="2:12">
      <c r="B435" t="s">
        <v>432</v>
      </c>
      <c r="C435" s="3">
        <v>1.4969939879759499E-2</v>
      </c>
      <c r="D435" s="3">
        <v>7.4699368984398702E-3</v>
      </c>
      <c r="E435" s="3">
        <v>5.6005847154726998E-3</v>
      </c>
      <c r="F435" s="3">
        <v>5.1710408289084801E-3</v>
      </c>
      <c r="G435" s="3">
        <v>4.9378719260023103E-3</v>
      </c>
      <c r="H435" s="3">
        <v>5.8187270440561998E-5</v>
      </c>
      <c r="I435" s="3">
        <v>1.72743453343333E-6</v>
      </c>
      <c r="J435" s="3">
        <v>0</v>
      </c>
      <c r="K435">
        <v>0</v>
      </c>
      <c r="L435">
        <v>0</v>
      </c>
    </row>
    <row r="436" spans="2:12">
      <c r="B436" t="s">
        <v>433</v>
      </c>
      <c r="C436" s="3">
        <v>1.4969939879759499E-2</v>
      </c>
      <c r="D436" s="3">
        <v>8.7170238188144806E-3</v>
      </c>
      <c r="E436" s="3">
        <v>5.2952873592653996E-3</v>
      </c>
      <c r="F436" s="3">
        <v>2.7314399921732299E-3</v>
      </c>
      <c r="G436" s="3">
        <v>2.4026776119877298E-3</v>
      </c>
      <c r="H436" s="3">
        <v>1.9107355685437198E-6</v>
      </c>
      <c r="I436" s="3">
        <v>0</v>
      </c>
      <c r="J436" s="3">
        <v>0</v>
      </c>
      <c r="K436">
        <v>0</v>
      </c>
      <c r="L436">
        <v>0</v>
      </c>
    </row>
    <row r="437" spans="2:12">
      <c r="B437" t="s">
        <v>434</v>
      </c>
      <c r="C437" s="3">
        <v>1.4969939879759499E-2</v>
      </c>
      <c r="D437" s="3">
        <v>7.8805889610216295E-3</v>
      </c>
      <c r="E437" s="3">
        <v>5.6504844018140099E-3</v>
      </c>
      <c r="F437" s="3">
        <v>5.3874002314026198E-3</v>
      </c>
      <c r="G437" s="3">
        <v>3.4781417422090799E-3</v>
      </c>
      <c r="H437" s="3">
        <v>3.9162345038103498E-6</v>
      </c>
      <c r="I437" s="3">
        <v>0</v>
      </c>
      <c r="J437" s="3">
        <v>0</v>
      </c>
      <c r="K437">
        <v>0</v>
      </c>
      <c r="L437">
        <v>0</v>
      </c>
    </row>
    <row r="438" spans="2:12">
      <c r="B438" t="s">
        <v>435</v>
      </c>
      <c r="C438" s="3">
        <v>1.4969939879759499E-2</v>
      </c>
      <c r="D438" s="3">
        <v>1.4969939879759499E-2</v>
      </c>
      <c r="E438" s="3">
        <v>1.4969939879759499E-2</v>
      </c>
      <c r="F438" s="3">
        <v>1.23777664035332E-2</v>
      </c>
      <c r="G438" s="3">
        <v>1.12937059072698E-2</v>
      </c>
      <c r="H438" s="3">
        <v>1.49980050958381E-5</v>
      </c>
      <c r="I438" s="3">
        <v>0</v>
      </c>
      <c r="J438" s="3">
        <v>0</v>
      </c>
      <c r="K438">
        <v>0</v>
      </c>
      <c r="L438">
        <v>0</v>
      </c>
    </row>
    <row r="439" spans="2:12">
      <c r="B439" t="s">
        <v>436</v>
      </c>
      <c r="C439" s="3">
        <v>1.4969939879759499E-2</v>
      </c>
      <c r="D439" s="3">
        <v>3.7377838285200999E-3</v>
      </c>
      <c r="E439" s="3">
        <v>2.3918221758085102E-3</v>
      </c>
      <c r="F439" s="3">
        <v>1.9698776569648498E-3</v>
      </c>
      <c r="G439" s="3">
        <v>1.96979371970778E-3</v>
      </c>
      <c r="H439" s="3">
        <v>3.6577650613142597E-5</v>
      </c>
      <c r="I439" s="3">
        <v>5.7482970970441904E-7</v>
      </c>
      <c r="J439" s="3">
        <v>0</v>
      </c>
      <c r="K439">
        <v>0</v>
      </c>
      <c r="L439">
        <v>0</v>
      </c>
    </row>
    <row r="440" spans="2:12">
      <c r="B440" t="s">
        <v>437</v>
      </c>
      <c r="C440" s="3">
        <v>1.4969939879759499E-2</v>
      </c>
      <c r="D440" s="3">
        <v>6.6484109925865897E-3</v>
      </c>
      <c r="E440" s="3">
        <v>1.7203771899453101E-3</v>
      </c>
      <c r="F440" s="3">
        <v>1.28076357727494E-3</v>
      </c>
      <c r="G440" s="3">
        <v>1.1675519434531799E-3</v>
      </c>
      <c r="H440" s="3">
        <v>4.8864999428253402E-6</v>
      </c>
      <c r="I440" s="3">
        <v>0</v>
      </c>
      <c r="J440" s="3">
        <v>0</v>
      </c>
      <c r="K440">
        <v>0</v>
      </c>
      <c r="L440">
        <v>0</v>
      </c>
    </row>
    <row r="441" spans="2:12">
      <c r="B441" t="s">
        <v>438</v>
      </c>
      <c r="C441" s="3">
        <v>1.4969939879759499E-2</v>
      </c>
      <c r="D441" s="3">
        <v>9.8553790119548894E-3</v>
      </c>
      <c r="E441" s="3">
        <v>9.8534821446793694E-3</v>
      </c>
      <c r="F441" s="3">
        <v>8.6294379660823602E-3</v>
      </c>
      <c r="G441" s="3">
        <v>7.5485519663481496E-3</v>
      </c>
      <c r="H441" s="3">
        <v>1.9915138388613501E-5</v>
      </c>
      <c r="I441" s="3">
        <v>6.74245063352293E-7</v>
      </c>
      <c r="J441" s="3">
        <v>0</v>
      </c>
      <c r="K441">
        <v>0</v>
      </c>
      <c r="L441">
        <v>0</v>
      </c>
    </row>
    <row r="442" spans="2:12">
      <c r="B442" t="s">
        <v>439</v>
      </c>
      <c r="C442" s="3">
        <v>1.4969939879759499E-2</v>
      </c>
      <c r="D442" s="3">
        <v>2.7262027329533699E-3</v>
      </c>
      <c r="E442" s="3">
        <v>2.2431941613589002E-3</v>
      </c>
      <c r="F442" s="3">
        <v>1.94963446932091E-3</v>
      </c>
      <c r="G442" s="3">
        <v>1.9350123438560201E-3</v>
      </c>
      <c r="H442" s="3">
        <v>9.5746371149795496E-5</v>
      </c>
      <c r="I442" s="3">
        <v>0</v>
      </c>
      <c r="J442" s="3">
        <v>0</v>
      </c>
      <c r="K442">
        <v>0</v>
      </c>
      <c r="L442">
        <v>0</v>
      </c>
    </row>
    <row r="443" spans="2:12">
      <c r="B443" t="s">
        <v>440</v>
      </c>
      <c r="C443" s="3">
        <v>1.4969939879759499E-2</v>
      </c>
      <c r="D443" s="3">
        <v>1.4969939879759499E-2</v>
      </c>
      <c r="E443" s="3">
        <v>1.4969939879759499E-2</v>
      </c>
      <c r="F443" s="3">
        <v>1.4969939879759499E-2</v>
      </c>
      <c r="G443" s="3">
        <v>1.4969939879759499E-2</v>
      </c>
      <c r="H443" s="3">
        <v>0</v>
      </c>
      <c r="I443" s="3">
        <v>0</v>
      </c>
      <c r="J443" s="3">
        <v>0</v>
      </c>
      <c r="K443">
        <v>0</v>
      </c>
      <c r="L443">
        <v>0</v>
      </c>
    </row>
    <row r="444" spans="2:12">
      <c r="B444" t="s">
        <v>441</v>
      </c>
      <c r="C444" s="3">
        <v>1.4969939879759499E-2</v>
      </c>
      <c r="D444" s="3">
        <v>9.7733258389705001E-3</v>
      </c>
      <c r="E444" s="3">
        <v>4.2771633204397204E-3</v>
      </c>
      <c r="F444" s="3">
        <v>3.5828796793595402E-3</v>
      </c>
      <c r="G444" s="3">
        <v>3.5429640443770199E-3</v>
      </c>
      <c r="H444" s="3">
        <v>1.3071099161596401E-4</v>
      </c>
      <c r="I444" s="3">
        <v>0</v>
      </c>
      <c r="J444" s="3">
        <v>0</v>
      </c>
      <c r="K444">
        <v>0</v>
      </c>
      <c r="L444">
        <v>0</v>
      </c>
    </row>
    <row r="445" spans="2:12">
      <c r="B445" t="s">
        <v>442</v>
      </c>
      <c r="C445" s="3">
        <v>1.4969939879759499E-2</v>
      </c>
      <c r="D445" s="3">
        <v>8.0213817913642399E-4</v>
      </c>
      <c r="E445" s="3">
        <v>7.0253926910827805E-4</v>
      </c>
      <c r="F445" s="3">
        <v>5.2749800188511299E-4</v>
      </c>
      <c r="G445" s="3">
        <v>5.1754655586718E-4</v>
      </c>
      <c r="H445" s="3">
        <v>1.3142978353655499E-5</v>
      </c>
      <c r="I445" s="3">
        <v>4.4455269518024803E-8</v>
      </c>
      <c r="J445" s="3">
        <v>0</v>
      </c>
      <c r="K445">
        <v>0</v>
      </c>
      <c r="L445">
        <v>0</v>
      </c>
    </row>
    <row r="446" spans="2:12">
      <c r="B446" t="s">
        <v>443</v>
      </c>
      <c r="C446" s="3">
        <v>1.4969939879759499E-2</v>
      </c>
      <c r="D446" s="3">
        <v>3.6617521528844602E-3</v>
      </c>
      <c r="E446" s="3">
        <v>3.5660766174995299E-3</v>
      </c>
      <c r="F446" s="3">
        <v>3.3065924184595601E-3</v>
      </c>
      <c r="G446" s="3">
        <v>3.24731876284747E-3</v>
      </c>
      <c r="H446" s="3">
        <v>8.8843244434171501E-5</v>
      </c>
      <c r="I446" s="3">
        <v>0</v>
      </c>
      <c r="J446" s="3">
        <v>0</v>
      </c>
      <c r="K446">
        <v>0</v>
      </c>
      <c r="L446">
        <v>0</v>
      </c>
    </row>
    <row r="447" spans="2:12">
      <c r="B447" t="s">
        <v>444</v>
      </c>
      <c r="C447" s="3">
        <v>1.4969939879759499E-2</v>
      </c>
      <c r="D447" s="3">
        <v>1.4969939879759499E-2</v>
      </c>
      <c r="E447" s="3">
        <v>1.4969939879759499E-2</v>
      </c>
      <c r="F447" s="3">
        <v>1.4969939879759499E-2</v>
      </c>
      <c r="G447" s="3">
        <v>1.4969939879759499E-2</v>
      </c>
      <c r="H447" s="3">
        <v>1.68734762666872E-5</v>
      </c>
      <c r="I447" s="3">
        <v>0</v>
      </c>
      <c r="J447" s="3">
        <v>0</v>
      </c>
      <c r="K447">
        <v>0</v>
      </c>
      <c r="L447">
        <v>0</v>
      </c>
    </row>
    <row r="448" spans="2:12">
      <c r="B448" t="s">
        <v>445</v>
      </c>
      <c r="C448" s="3">
        <v>1.4969939879759499E-2</v>
      </c>
      <c r="D448" s="3">
        <v>1.4969939879759499E-2</v>
      </c>
      <c r="E448" s="3">
        <v>1.2407272243781299E-2</v>
      </c>
      <c r="F448" s="3">
        <v>8.8488996256061506E-3</v>
      </c>
      <c r="G448" s="3">
        <v>8.8075553003722599E-3</v>
      </c>
      <c r="H448" s="3">
        <v>1.9486550571625799E-6</v>
      </c>
      <c r="I448" s="3">
        <v>0</v>
      </c>
      <c r="J448" s="3">
        <v>0</v>
      </c>
      <c r="K448">
        <v>0</v>
      </c>
      <c r="L448">
        <v>0</v>
      </c>
    </row>
    <row r="449" spans="2:12">
      <c r="B449" t="s">
        <v>446</v>
      </c>
      <c r="C449" s="3">
        <v>1.4969939879759499E-2</v>
      </c>
      <c r="D449" s="3">
        <v>1.2551226325128201E-2</v>
      </c>
      <c r="E449" s="3">
        <v>1.1783468887014001E-2</v>
      </c>
      <c r="F449" s="3">
        <v>9.88915963853664E-3</v>
      </c>
      <c r="G449" s="3">
        <v>7.5334576903847298E-3</v>
      </c>
      <c r="H449" s="3">
        <v>3.15996558042857E-5</v>
      </c>
      <c r="I449" s="3">
        <v>0</v>
      </c>
      <c r="J449" s="3">
        <v>0</v>
      </c>
      <c r="K449">
        <v>0</v>
      </c>
      <c r="L449">
        <v>0</v>
      </c>
    </row>
    <row r="450" spans="2:12">
      <c r="B450" t="s">
        <v>447</v>
      </c>
      <c r="C450" s="3">
        <v>1.4969939879759499E-2</v>
      </c>
      <c r="D450" s="3">
        <v>1.4969939879759499E-2</v>
      </c>
      <c r="E450" s="3">
        <v>1.0722106095477199E-2</v>
      </c>
      <c r="F450" s="3">
        <v>8.9782484349043394E-3</v>
      </c>
      <c r="G450" s="3">
        <v>8.9069290186091395E-3</v>
      </c>
      <c r="H450" s="3">
        <v>0</v>
      </c>
      <c r="I450" s="3">
        <v>0</v>
      </c>
      <c r="J450" s="3">
        <v>0</v>
      </c>
      <c r="K450">
        <v>0</v>
      </c>
      <c r="L450">
        <v>0</v>
      </c>
    </row>
    <row r="451" spans="2:12">
      <c r="B451" t="s">
        <v>448</v>
      </c>
      <c r="C451" s="3">
        <v>1.4969939879759499E-2</v>
      </c>
      <c r="D451" s="3">
        <v>1.2967848369939401E-2</v>
      </c>
      <c r="E451" s="3">
        <v>1.0301056273142701E-2</v>
      </c>
      <c r="F451" s="3">
        <v>8.6081134732305508E-3</v>
      </c>
      <c r="G451" s="3">
        <v>7.7034464820263E-3</v>
      </c>
      <c r="H451" s="3">
        <v>1.8241926910101701E-4</v>
      </c>
      <c r="I451" s="3">
        <v>0</v>
      </c>
      <c r="J451" s="3">
        <v>0</v>
      </c>
      <c r="K451">
        <v>0</v>
      </c>
      <c r="L451">
        <v>0</v>
      </c>
    </row>
    <row r="452" spans="2:12">
      <c r="B452" t="s">
        <v>449</v>
      </c>
      <c r="C452" s="3">
        <v>1.4969939879759499E-2</v>
      </c>
      <c r="D452" s="3">
        <v>1.0853658598842301E-2</v>
      </c>
      <c r="E452" s="3">
        <v>6.8602770819746204E-3</v>
      </c>
      <c r="F452" s="3">
        <v>3.79285766254959E-3</v>
      </c>
      <c r="G452" s="3">
        <v>2.9606374241070198E-3</v>
      </c>
      <c r="H452" s="3">
        <v>2.3095115725622598E-5</v>
      </c>
      <c r="I452" s="3">
        <v>0</v>
      </c>
      <c r="J452" s="3">
        <v>0</v>
      </c>
      <c r="K452">
        <v>0</v>
      </c>
      <c r="L452">
        <v>0</v>
      </c>
    </row>
    <row r="453" spans="2:12">
      <c r="B453" t="s">
        <v>450</v>
      </c>
      <c r="C453" s="3">
        <v>1.4969939879759499E-2</v>
      </c>
      <c r="D453" s="3">
        <v>4.7125758702661899E-3</v>
      </c>
      <c r="E453" s="3">
        <v>4.3726500975707003E-3</v>
      </c>
      <c r="F453" s="3">
        <v>3.7305943639298301E-3</v>
      </c>
      <c r="G453" s="3">
        <v>2.8054084291038498E-3</v>
      </c>
      <c r="H453" s="3">
        <v>8.3071854331021099E-4</v>
      </c>
      <c r="I453" s="3">
        <v>3.0284165142381599E-7</v>
      </c>
      <c r="J453" s="3">
        <v>0</v>
      </c>
      <c r="K453">
        <v>0</v>
      </c>
      <c r="L453">
        <v>0</v>
      </c>
    </row>
    <row r="454" spans="2:12">
      <c r="B454" t="s">
        <v>451</v>
      </c>
      <c r="C454" s="3">
        <v>1.4969939879759499E-2</v>
      </c>
      <c r="D454" s="3">
        <v>8.0179233599723208E-3</v>
      </c>
      <c r="E454" s="3">
        <v>4.9706417608309196E-3</v>
      </c>
      <c r="F454" s="3">
        <v>4.9185099955129903E-3</v>
      </c>
      <c r="G454" s="3">
        <v>3.5598764464869299E-3</v>
      </c>
      <c r="H454" s="3">
        <v>1.8164515429719399E-7</v>
      </c>
      <c r="I454" s="3">
        <v>0</v>
      </c>
      <c r="J454" s="3">
        <v>0</v>
      </c>
      <c r="K454">
        <v>0</v>
      </c>
      <c r="L454">
        <v>0</v>
      </c>
    </row>
    <row r="455" spans="2:12">
      <c r="B455" t="s">
        <v>452</v>
      </c>
      <c r="C455" s="3">
        <v>1.4969939879759499E-2</v>
      </c>
      <c r="D455" s="3">
        <v>6.8441513715291101E-3</v>
      </c>
      <c r="E455" s="3">
        <v>5.7858229648717098E-3</v>
      </c>
      <c r="F455" s="3">
        <v>5.3949518138734697E-3</v>
      </c>
      <c r="G455" s="3">
        <v>3.9118015774481096E-3</v>
      </c>
      <c r="H455" s="3">
        <v>1.97590200836604E-4</v>
      </c>
      <c r="I455" s="3">
        <v>0</v>
      </c>
      <c r="J455" s="3">
        <v>0</v>
      </c>
      <c r="K455">
        <v>0</v>
      </c>
      <c r="L455">
        <v>0</v>
      </c>
    </row>
    <row r="456" spans="2:12">
      <c r="B456" t="s">
        <v>453</v>
      </c>
      <c r="C456" s="3">
        <v>1.4969939879759499E-2</v>
      </c>
      <c r="D456" s="3">
        <v>1.71676879668936E-4</v>
      </c>
      <c r="E456" s="3">
        <v>1.4658329860063E-4</v>
      </c>
      <c r="F456" s="3">
        <v>1.36179636819579E-4</v>
      </c>
      <c r="G456" s="3">
        <v>1.2732267674377701E-4</v>
      </c>
      <c r="H456" s="3">
        <v>6.6880582451672705E-5</v>
      </c>
      <c r="I456" s="3">
        <v>5.4429718181536701E-7</v>
      </c>
      <c r="J456" s="3">
        <v>0</v>
      </c>
      <c r="K456">
        <v>0</v>
      </c>
      <c r="L456">
        <v>0</v>
      </c>
    </row>
    <row r="457" spans="2:12">
      <c r="B457" t="s">
        <v>454</v>
      </c>
      <c r="C457" s="3">
        <v>1.4969939879759499E-2</v>
      </c>
      <c r="D457" s="3">
        <v>1.3021206304400399E-2</v>
      </c>
      <c r="E457" s="3">
        <v>9.5114624788018801E-3</v>
      </c>
      <c r="F457" s="3">
        <v>5.0217136048157996E-3</v>
      </c>
      <c r="G457" s="3">
        <v>4.92817735089958E-3</v>
      </c>
      <c r="H457" s="3">
        <v>1.1866065198731099E-5</v>
      </c>
      <c r="I457" s="3">
        <v>0</v>
      </c>
      <c r="J457" s="3">
        <v>0</v>
      </c>
      <c r="K457">
        <v>0</v>
      </c>
      <c r="L457">
        <v>0</v>
      </c>
    </row>
    <row r="458" spans="2:12">
      <c r="B458" t="s">
        <v>455</v>
      </c>
      <c r="C458" s="3">
        <v>1.4969939879759499E-2</v>
      </c>
      <c r="D458" s="3">
        <v>1.4969939879759499E-2</v>
      </c>
      <c r="E458" s="3">
        <v>1.4969939879759499E-2</v>
      </c>
      <c r="F458" s="3">
        <v>1.4969939879759499E-2</v>
      </c>
      <c r="G458" s="3">
        <v>1.4969939879759499E-2</v>
      </c>
      <c r="H458" s="3">
        <v>0</v>
      </c>
      <c r="I458" s="3">
        <v>0</v>
      </c>
      <c r="J458" s="3">
        <v>0</v>
      </c>
      <c r="K458">
        <v>0</v>
      </c>
      <c r="L458">
        <v>0</v>
      </c>
    </row>
    <row r="459" spans="2:12">
      <c r="B459" t="s">
        <v>456</v>
      </c>
      <c r="C459" s="3">
        <v>1.4969939879759499E-2</v>
      </c>
      <c r="D459" s="3">
        <v>1.4969939879759499E-2</v>
      </c>
      <c r="E459" s="3">
        <v>1.4969939879759499E-2</v>
      </c>
      <c r="F459" s="3">
        <v>1.4969939879759499E-2</v>
      </c>
      <c r="G459" s="3">
        <v>1.4969939879759499E-2</v>
      </c>
      <c r="H459" s="3">
        <v>4.6612239494009199E-5</v>
      </c>
      <c r="I459" s="3">
        <v>0</v>
      </c>
      <c r="J459" s="3">
        <v>0</v>
      </c>
      <c r="K459">
        <v>0</v>
      </c>
      <c r="L459">
        <v>0</v>
      </c>
    </row>
    <row r="460" spans="2:12">
      <c r="B460" t="s">
        <v>457</v>
      </c>
      <c r="C460" s="3">
        <v>1.4969939879759499E-2</v>
      </c>
      <c r="D460" s="3">
        <v>1.4969939879759499E-2</v>
      </c>
      <c r="E460" s="3">
        <v>1.4969939879759499E-2</v>
      </c>
      <c r="F460" s="3">
        <v>1.4969939879759499E-2</v>
      </c>
      <c r="G460" s="3">
        <v>1.4969939879759499E-2</v>
      </c>
      <c r="H460" s="3">
        <v>1.09546676604866E-5</v>
      </c>
      <c r="I460" s="3">
        <v>0</v>
      </c>
      <c r="J460" s="3">
        <v>0</v>
      </c>
      <c r="K460">
        <v>0</v>
      </c>
      <c r="L460">
        <v>0</v>
      </c>
    </row>
    <row r="461" spans="2:12">
      <c r="B461" t="s">
        <v>458</v>
      </c>
      <c r="C461" s="3">
        <v>1.4969939879759499E-2</v>
      </c>
      <c r="D461" s="3">
        <v>1.6874982361757601E-3</v>
      </c>
      <c r="E461" s="3">
        <v>1.6762865900441801E-3</v>
      </c>
      <c r="F461" s="3">
        <v>1.37089651649857E-3</v>
      </c>
      <c r="G461" s="3">
        <v>1.2522490776544701E-3</v>
      </c>
      <c r="H461" s="3">
        <v>7.8457218133870502E-5</v>
      </c>
      <c r="I461" s="3">
        <v>2.0479915989846799E-7</v>
      </c>
      <c r="J461" s="3">
        <v>0</v>
      </c>
      <c r="K461">
        <v>0</v>
      </c>
      <c r="L461">
        <v>0</v>
      </c>
    </row>
    <row r="462" spans="2:12">
      <c r="B462" t="s">
        <v>459</v>
      </c>
      <c r="C462" s="3">
        <v>1.4969939879759499E-2</v>
      </c>
      <c r="D462" s="3">
        <v>3.65676865829944E-3</v>
      </c>
      <c r="E462" s="3">
        <v>3.6352417880187401E-3</v>
      </c>
      <c r="F462" s="3">
        <v>3.5340642385965301E-3</v>
      </c>
      <c r="G462" s="3">
        <v>3.1352412512233598E-3</v>
      </c>
      <c r="H462" s="3">
        <v>1.3058146235469701E-4</v>
      </c>
      <c r="I462" s="3">
        <v>4.0754127977762097E-6</v>
      </c>
      <c r="J462" s="3">
        <v>0</v>
      </c>
      <c r="K462">
        <v>0</v>
      </c>
      <c r="L462">
        <v>0</v>
      </c>
    </row>
    <row r="463" spans="2:12">
      <c r="B463" t="s">
        <v>460</v>
      </c>
      <c r="C463" s="3">
        <v>1.4969939879759499E-2</v>
      </c>
      <c r="D463" s="3">
        <v>1.4969939879759499E-2</v>
      </c>
      <c r="E463" s="3">
        <v>1.4969939879759499E-2</v>
      </c>
      <c r="F463" s="3">
        <v>1.4969939879759499E-2</v>
      </c>
      <c r="G463" s="3">
        <v>1.4969939879759499E-2</v>
      </c>
      <c r="H463" s="3">
        <v>3.60219705809763E-5</v>
      </c>
      <c r="I463" s="3">
        <v>0</v>
      </c>
      <c r="J463" s="3">
        <v>0</v>
      </c>
      <c r="K463">
        <v>0</v>
      </c>
      <c r="L463">
        <v>0</v>
      </c>
    </row>
    <row r="464" spans="2:12">
      <c r="B464" t="s">
        <v>461</v>
      </c>
      <c r="C464" s="3">
        <v>1.4969939879759499E-2</v>
      </c>
      <c r="D464" s="3">
        <v>1.30268224077824E-2</v>
      </c>
      <c r="E464" s="3">
        <v>1.2346266583354099E-2</v>
      </c>
      <c r="F464" s="3">
        <v>1.11389277030647E-2</v>
      </c>
      <c r="G464" s="3">
        <v>1.07604928482709E-2</v>
      </c>
      <c r="H464" s="3">
        <v>0</v>
      </c>
      <c r="I464" s="3">
        <v>0</v>
      </c>
      <c r="J464" s="3">
        <v>0</v>
      </c>
      <c r="K464">
        <v>0</v>
      </c>
      <c r="L464">
        <v>0</v>
      </c>
    </row>
    <row r="465" spans="2:12">
      <c r="B465" t="s">
        <v>462</v>
      </c>
      <c r="C465" s="3">
        <v>1.4969939879759499E-2</v>
      </c>
      <c r="D465" s="3">
        <v>1.4969939879759499E-2</v>
      </c>
      <c r="E465" s="3">
        <v>1.4969939879759499E-2</v>
      </c>
      <c r="F465" s="3">
        <v>1.4969939879759499E-2</v>
      </c>
      <c r="G465" s="3">
        <v>1.4969939879759499E-2</v>
      </c>
      <c r="H465" s="3">
        <v>1.1355206781830901E-4</v>
      </c>
      <c r="I465" s="3">
        <v>0</v>
      </c>
      <c r="J465" s="3">
        <v>0</v>
      </c>
      <c r="K465">
        <v>0</v>
      </c>
      <c r="L465">
        <v>0</v>
      </c>
    </row>
    <row r="466" spans="2:12">
      <c r="B466" t="s">
        <v>463</v>
      </c>
      <c r="C466" s="3">
        <v>1.4969939879759499E-2</v>
      </c>
      <c r="D466" s="3">
        <v>3.1641822280004902E-3</v>
      </c>
      <c r="E466" s="3">
        <v>2.6118784087351102E-3</v>
      </c>
      <c r="F466" s="3">
        <v>1.9915484890288002E-3</v>
      </c>
      <c r="G466" s="3">
        <v>1.9445841305058399E-3</v>
      </c>
      <c r="H466" s="3">
        <v>6.8206736543321793E-5</v>
      </c>
      <c r="I466" s="3">
        <v>0</v>
      </c>
      <c r="J466" s="3">
        <v>0</v>
      </c>
      <c r="K466">
        <v>0</v>
      </c>
      <c r="L466">
        <v>0</v>
      </c>
    </row>
    <row r="467" spans="2:12">
      <c r="B467" t="s">
        <v>464</v>
      </c>
      <c r="C467" s="3">
        <v>1.4969939879759499E-2</v>
      </c>
      <c r="D467" s="3">
        <v>3.5710779386041299E-3</v>
      </c>
      <c r="E467" s="3">
        <v>3.1650774855131901E-3</v>
      </c>
      <c r="F467" s="3">
        <v>1.57236393757914E-3</v>
      </c>
      <c r="G467" s="3">
        <v>1.4307109851182001E-3</v>
      </c>
      <c r="H467" s="3">
        <v>5.1446443820883902E-5</v>
      </c>
      <c r="I467" s="3">
        <v>0</v>
      </c>
      <c r="J467" s="3">
        <v>0</v>
      </c>
      <c r="K467">
        <v>0</v>
      </c>
      <c r="L467">
        <v>0</v>
      </c>
    </row>
    <row r="468" spans="2:12">
      <c r="B468" t="s">
        <v>465</v>
      </c>
      <c r="C468" s="3">
        <v>1.4969939879759499E-2</v>
      </c>
      <c r="D468" s="3">
        <v>1.24606670321322E-3</v>
      </c>
      <c r="E468" s="3">
        <v>1.2323824409700599E-3</v>
      </c>
      <c r="F468" s="3">
        <v>1.0904472941500099E-3</v>
      </c>
      <c r="G468" s="3">
        <v>1.0173380842587499E-3</v>
      </c>
      <c r="H468" s="3">
        <v>1.41229330815194E-6</v>
      </c>
      <c r="I468" s="3">
        <v>0</v>
      </c>
      <c r="J468" s="3">
        <v>0</v>
      </c>
      <c r="K468">
        <v>0</v>
      </c>
      <c r="L468">
        <v>0</v>
      </c>
    </row>
    <row r="469" spans="2:12">
      <c r="B469" t="s">
        <v>466</v>
      </c>
      <c r="C469" s="3">
        <v>1.4969939879759499E-2</v>
      </c>
      <c r="D469" s="3">
        <v>4.5538595520907199E-3</v>
      </c>
      <c r="E469" s="3">
        <v>3.1946451455846601E-3</v>
      </c>
      <c r="F469" s="3">
        <v>2.8480488762974601E-3</v>
      </c>
      <c r="G469" s="3">
        <v>2.23889188893775E-3</v>
      </c>
      <c r="H469" s="3">
        <v>1.2510040728126599E-5</v>
      </c>
      <c r="I469" s="3">
        <v>0</v>
      </c>
      <c r="J469" s="3">
        <v>0</v>
      </c>
      <c r="K469">
        <v>0</v>
      </c>
      <c r="L469">
        <v>0</v>
      </c>
    </row>
    <row r="470" spans="2:12">
      <c r="B470" t="s">
        <v>467</v>
      </c>
      <c r="C470" s="3">
        <v>1.4969939879759499E-2</v>
      </c>
      <c r="D470" s="3">
        <v>6.8735950182556198E-3</v>
      </c>
      <c r="E470" s="3">
        <v>3.7382881938035298E-3</v>
      </c>
      <c r="F470" s="3">
        <v>2.8594882189724E-3</v>
      </c>
      <c r="G470" s="3">
        <v>2.4007594018097501E-3</v>
      </c>
      <c r="H470" s="3">
        <v>1.73018145703679E-5</v>
      </c>
      <c r="I470" s="3">
        <v>3.0904127675390098E-7</v>
      </c>
      <c r="J470" s="3">
        <v>0</v>
      </c>
      <c r="K470">
        <v>0</v>
      </c>
      <c r="L470">
        <v>0</v>
      </c>
    </row>
    <row r="471" spans="2:12">
      <c r="B471" t="s">
        <v>468</v>
      </c>
      <c r="C471" s="3">
        <v>1.4969939879759499E-2</v>
      </c>
      <c r="D471" s="3">
        <v>1.4969939879759499E-2</v>
      </c>
      <c r="E471" s="3">
        <v>1.4969939879759499E-2</v>
      </c>
      <c r="F471" s="3">
        <v>1.4969939879759499E-2</v>
      </c>
      <c r="G471" s="3">
        <v>1.4969939879759499E-2</v>
      </c>
      <c r="H471" s="3">
        <v>0</v>
      </c>
      <c r="I471" s="3">
        <v>0</v>
      </c>
      <c r="J471" s="3">
        <v>0</v>
      </c>
      <c r="K471">
        <v>0</v>
      </c>
      <c r="L471">
        <v>0</v>
      </c>
    </row>
    <row r="472" spans="2:12">
      <c r="B472" t="s">
        <v>469</v>
      </c>
      <c r="C472" s="3">
        <v>1.4969939879759499E-2</v>
      </c>
      <c r="D472" s="3">
        <v>1.4969939879759499E-2</v>
      </c>
      <c r="E472" s="3">
        <v>1.2288613353319201E-2</v>
      </c>
      <c r="F472" s="3">
        <v>1.17299273854984E-2</v>
      </c>
      <c r="G472" s="3">
        <v>9.9048073396252097E-3</v>
      </c>
      <c r="H472" s="3">
        <v>1.9382978515289099E-4</v>
      </c>
      <c r="I472" s="3">
        <v>0</v>
      </c>
      <c r="J472" s="3">
        <v>0</v>
      </c>
      <c r="K472">
        <v>0</v>
      </c>
      <c r="L472">
        <v>0</v>
      </c>
    </row>
    <row r="473" spans="2:12">
      <c r="B473" t="s">
        <v>470</v>
      </c>
      <c r="C473" s="3">
        <v>1.4969939879759499E-2</v>
      </c>
      <c r="D473" s="3">
        <v>1.4969939879759499E-2</v>
      </c>
      <c r="E473" s="3">
        <v>1.4969939879759499E-2</v>
      </c>
      <c r="F473" s="3">
        <v>1.4969939879759499E-2</v>
      </c>
      <c r="G473" s="3">
        <v>1.4969939879759499E-2</v>
      </c>
      <c r="H473" s="3">
        <v>1.19475521326064E-5</v>
      </c>
      <c r="I473" s="3">
        <v>0</v>
      </c>
      <c r="J473" s="3">
        <v>0</v>
      </c>
      <c r="K473">
        <v>0</v>
      </c>
      <c r="L473">
        <v>0</v>
      </c>
    </row>
    <row r="474" spans="2:12">
      <c r="B474" t="s">
        <v>471</v>
      </c>
      <c r="C474" s="3">
        <v>1.4969939879759499E-2</v>
      </c>
      <c r="D474" s="3">
        <v>2.7308455937315799E-3</v>
      </c>
      <c r="E474" s="3">
        <v>1.6843050506942701E-3</v>
      </c>
      <c r="F474" s="3">
        <v>1.57387449300363E-3</v>
      </c>
      <c r="G474" s="3">
        <v>1.3529991197103099E-3</v>
      </c>
      <c r="H474" s="3">
        <v>2.06847185002482E-4</v>
      </c>
      <c r="I474" s="3">
        <v>4.7531469108170698E-7</v>
      </c>
      <c r="J474" s="3">
        <v>0</v>
      </c>
      <c r="K474">
        <v>0</v>
      </c>
      <c r="L474">
        <v>0</v>
      </c>
    </row>
    <row r="475" spans="2:12">
      <c r="B475" t="s">
        <v>472</v>
      </c>
      <c r="C475" s="3">
        <v>1.4969939879759499E-2</v>
      </c>
      <c r="D475" s="3">
        <v>1.4969939879759499E-2</v>
      </c>
      <c r="E475" s="3">
        <v>1.4969939879759499E-2</v>
      </c>
      <c r="F475" s="3">
        <v>1.4969939879759499E-2</v>
      </c>
      <c r="G475" s="3">
        <v>1.4969939879759499E-2</v>
      </c>
      <c r="H475" s="3">
        <v>2.1276205864038301E-5</v>
      </c>
      <c r="I475" s="3">
        <v>0</v>
      </c>
      <c r="J475" s="3">
        <v>0</v>
      </c>
      <c r="K475">
        <v>0</v>
      </c>
      <c r="L475">
        <v>0</v>
      </c>
    </row>
    <row r="476" spans="2:12">
      <c r="B476" t="s">
        <v>473</v>
      </c>
      <c r="C476" s="3">
        <v>1.4969939879759499E-2</v>
      </c>
      <c r="D476" s="3">
        <v>1.4969939879759499E-2</v>
      </c>
      <c r="E476" s="3">
        <v>1.4969939879759499E-2</v>
      </c>
      <c r="F476" s="3">
        <v>1.4969939879759499E-2</v>
      </c>
      <c r="G476" s="3">
        <v>1.4969939879759499E-2</v>
      </c>
      <c r="H476" s="3">
        <v>5.9780032618874204E-6</v>
      </c>
      <c r="I476" s="3">
        <v>0</v>
      </c>
      <c r="J476" s="3">
        <v>0</v>
      </c>
      <c r="K476">
        <v>0</v>
      </c>
      <c r="L476">
        <v>0</v>
      </c>
    </row>
    <row r="477" spans="2:12">
      <c r="B477" t="s">
        <v>474</v>
      </c>
      <c r="C477" s="3">
        <v>1.4969939879759499E-2</v>
      </c>
      <c r="D477" s="3">
        <v>8.0391460973046596E-3</v>
      </c>
      <c r="E477" s="3">
        <v>5.5404485480302201E-3</v>
      </c>
      <c r="F477" s="3">
        <v>4.0497286262869397E-3</v>
      </c>
      <c r="G477" s="3">
        <v>3.0668629519375302E-3</v>
      </c>
      <c r="H477" s="3">
        <v>9.5999000948025094E-7</v>
      </c>
      <c r="I477" s="3">
        <v>0</v>
      </c>
      <c r="J477" s="3">
        <v>0</v>
      </c>
      <c r="K477">
        <v>0</v>
      </c>
      <c r="L477">
        <v>0</v>
      </c>
    </row>
    <row r="478" spans="2:12">
      <c r="B478" t="s">
        <v>475</v>
      </c>
      <c r="C478" s="3">
        <v>1.4969939879759499E-2</v>
      </c>
      <c r="D478" s="3">
        <v>1.4969939879759499E-2</v>
      </c>
      <c r="E478" s="3">
        <v>1.4969939879759499E-2</v>
      </c>
      <c r="F478" s="3">
        <v>1.23612469090233E-2</v>
      </c>
      <c r="G478" s="3">
        <v>1.2025572702155299E-2</v>
      </c>
      <c r="H478" s="3">
        <v>6.3454557542405597E-8</v>
      </c>
      <c r="I478" s="3">
        <v>0</v>
      </c>
      <c r="J478" s="3">
        <v>0</v>
      </c>
      <c r="K478">
        <v>0</v>
      </c>
      <c r="L478">
        <v>0</v>
      </c>
    </row>
    <row r="479" spans="2:12">
      <c r="B479" t="s">
        <v>476</v>
      </c>
      <c r="C479" s="3">
        <v>1.4969939879759499E-2</v>
      </c>
      <c r="D479" s="3">
        <v>6.8695459675145298E-3</v>
      </c>
      <c r="E479" s="3">
        <v>6.0031330958627404E-3</v>
      </c>
      <c r="F479" s="3">
        <v>5.1342524448075404E-3</v>
      </c>
      <c r="G479" s="3">
        <v>3.5824574950820598E-3</v>
      </c>
      <c r="H479" s="3">
        <v>5.2483484357430798E-6</v>
      </c>
      <c r="I479" s="3">
        <v>0</v>
      </c>
      <c r="J479" s="3">
        <v>0</v>
      </c>
      <c r="K479">
        <v>0</v>
      </c>
      <c r="L479">
        <v>0</v>
      </c>
    </row>
    <row r="480" spans="2:12">
      <c r="B480" t="s">
        <v>477</v>
      </c>
      <c r="C480" s="3">
        <v>1.4969939879759499E-2</v>
      </c>
      <c r="D480" s="3">
        <v>1.1184462514162601E-2</v>
      </c>
      <c r="E480" s="3">
        <v>6.8483308161813999E-3</v>
      </c>
      <c r="F480" s="3">
        <v>6.5452183549792597E-3</v>
      </c>
      <c r="G480" s="3">
        <v>6.0260801253811096E-3</v>
      </c>
      <c r="H480" s="3">
        <v>0</v>
      </c>
      <c r="I480" s="3">
        <v>0</v>
      </c>
      <c r="J480" s="3">
        <v>0</v>
      </c>
      <c r="K480">
        <v>0</v>
      </c>
      <c r="L480">
        <v>0</v>
      </c>
    </row>
    <row r="481" spans="2:12">
      <c r="B481" t="s">
        <v>478</v>
      </c>
      <c r="C481" s="3">
        <v>1.4969939879759499E-2</v>
      </c>
      <c r="D481" s="3">
        <v>1.4969939879759499E-2</v>
      </c>
      <c r="E481" s="3">
        <v>1.4969939879759499E-2</v>
      </c>
      <c r="F481" s="3">
        <v>1.4969939879759499E-2</v>
      </c>
      <c r="G481" s="3">
        <v>1.4969939879759499E-2</v>
      </c>
      <c r="H481" s="3">
        <v>5.2729288148953397E-5</v>
      </c>
      <c r="I481" s="3">
        <v>0</v>
      </c>
      <c r="J481" s="3">
        <v>0</v>
      </c>
      <c r="K481">
        <v>0</v>
      </c>
      <c r="L481">
        <v>0</v>
      </c>
    </row>
    <row r="482" spans="2:12">
      <c r="B482" t="s">
        <v>479</v>
      </c>
      <c r="C482" s="3">
        <v>1.4969939879759499E-2</v>
      </c>
      <c r="D482" s="3">
        <v>1.4969939879759499E-2</v>
      </c>
      <c r="E482" s="3">
        <v>1.4969939879759499E-2</v>
      </c>
      <c r="F482" s="3">
        <v>1.4969939879759499E-2</v>
      </c>
      <c r="G482" s="3">
        <v>1.4969939879759499E-2</v>
      </c>
      <c r="H482" s="3">
        <v>3.61732182643675E-4</v>
      </c>
      <c r="I482" s="3">
        <v>0</v>
      </c>
      <c r="J482" s="3">
        <v>0</v>
      </c>
      <c r="K482">
        <v>0</v>
      </c>
      <c r="L482">
        <v>0</v>
      </c>
    </row>
    <row r="483" spans="2:12">
      <c r="B483" t="s">
        <v>480</v>
      </c>
      <c r="C483" s="3">
        <v>1.4969939879759499E-2</v>
      </c>
      <c r="D483" s="3">
        <v>1.4969939879759499E-2</v>
      </c>
      <c r="E483" s="3">
        <v>1.4969939879759499E-2</v>
      </c>
      <c r="F483" s="3">
        <v>1.4969939879759499E-2</v>
      </c>
      <c r="G483" s="3">
        <v>1.4969939879759499E-2</v>
      </c>
      <c r="H483" s="3">
        <v>3.3651166943926002E-6</v>
      </c>
      <c r="I483" s="3">
        <v>0</v>
      </c>
      <c r="J483" s="3">
        <v>0</v>
      </c>
      <c r="K483">
        <v>0</v>
      </c>
      <c r="L483">
        <v>0</v>
      </c>
    </row>
    <row r="484" spans="2:12">
      <c r="B484" t="s">
        <v>481</v>
      </c>
      <c r="C484" s="3">
        <v>1.4969939879759499E-2</v>
      </c>
      <c r="D484" s="3">
        <v>3.58742164606038E-3</v>
      </c>
      <c r="E484" s="3">
        <v>2.8757308880116399E-3</v>
      </c>
      <c r="F484" s="3">
        <v>2.5264626238107098E-3</v>
      </c>
      <c r="G484" s="3">
        <v>2.0521717301151799E-3</v>
      </c>
      <c r="H484" s="3">
        <v>2.15385176677594E-5</v>
      </c>
      <c r="I484" s="3">
        <v>1.6697153797560699E-6</v>
      </c>
      <c r="J484" s="3">
        <v>1.63485409759682E-7</v>
      </c>
      <c r="K484">
        <v>0</v>
      </c>
      <c r="L484">
        <v>0</v>
      </c>
    </row>
    <row r="485" spans="2:12">
      <c r="B485" t="s">
        <v>482</v>
      </c>
      <c r="C485" s="3">
        <v>1.4969939879759499E-2</v>
      </c>
      <c r="D485" s="3">
        <v>1.4969939879759499E-2</v>
      </c>
      <c r="E485" s="3">
        <v>1.4969939879759499E-2</v>
      </c>
      <c r="F485" s="3">
        <v>1.4969939879759499E-2</v>
      </c>
      <c r="G485" s="3">
        <v>1.4969939879759499E-2</v>
      </c>
      <c r="H485" s="3">
        <v>1.8707294859848599E-4</v>
      </c>
      <c r="I485" s="3">
        <v>7.9225274044029495E-6</v>
      </c>
      <c r="J485" s="3">
        <v>0</v>
      </c>
      <c r="K485">
        <v>0</v>
      </c>
      <c r="L485">
        <v>0</v>
      </c>
    </row>
    <row r="486" spans="2:12">
      <c r="B486" t="s">
        <v>483</v>
      </c>
      <c r="C486" s="3">
        <v>1.4969939879759499E-2</v>
      </c>
      <c r="D486" s="3">
        <v>5.2288138985041501E-3</v>
      </c>
      <c r="E486" s="3">
        <v>2.11472060456335E-3</v>
      </c>
      <c r="F486" s="3">
        <v>1.9159003121646499E-3</v>
      </c>
      <c r="G486" s="3">
        <v>1.5234363147645499E-3</v>
      </c>
      <c r="H486" s="3">
        <v>4.0268488212502097E-5</v>
      </c>
      <c r="I486" s="3">
        <v>0</v>
      </c>
      <c r="J486" s="3">
        <v>0</v>
      </c>
      <c r="K486">
        <v>0</v>
      </c>
      <c r="L486">
        <v>0</v>
      </c>
    </row>
    <row r="487" spans="2:12">
      <c r="B487" t="s">
        <v>484</v>
      </c>
      <c r="C487" s="3">
        <v>1.4969939879759499E-2</v>
      </c>
      <c r="D487" s="3">
        <v>1.4969939879759499E-2</v>
      </c>
      <c r="E487" s="3">
        <v>1.4969939879759499E-2</v>
      </c>
      <c r="F487" s="3">
        <v>1.4969939879759499E-2</v>
      </c>
      <c r="G487" s="3">
        <v>1.4969939879759499E-2</v>
      </c>
      <c r="H487" s="3">
        <v>3.6118555772242502E-4</v>
      </c>
      <c r="I487" s="3">
        <v>0</v>
      </c>
      <c r="J487" s="3">
        <v>0</v>
      </c>
      <c r="K487">
        <v>0</v>
      </c>
      <c r="L487">
        <v>0</v>
      </c>
    </row>
    <row r="488" spans="2:12">
      <c r="B488" t="s">
        <v>485</v>
      </c>
      <c r="C488" s="3">
        <v>1.4969939879759499E-2</v>
      </c>
      <c r="D488" s="3">
        <v>1.4969939879759499E-2</v>
      </c>
      <c r="E488" s="3">
        <v>1.4969939879759499E-2</v>
      </c>
      <c r="F488" s="3">
        <v>1.4969939879759499E-2</v>
      </c>
      <c r="G488" s="3">
        <v>1.4969939879759499E-2</v>
      </c>
      <c r="H488" s="3">
        <v>0</v>
      </c>
      <c r="I488" s="3">
        <v>0</v>
      </c>
      <c r="J488" s="3">
        <v>0</v>
      </c>
      <c r="K488">
        <v>0</v>
      </c>
      <c r="L488">
        <v>0</v>
      </c>
    </row>
    <row r="489" spans="2:12">
      <c r="B489" t="s">
        <v>486</v>
      </c>
      <c r="C489" s="3">
        <v>1.4969939879759499E-2</v>
      </c>
      <c r="D489" s="3">
        <v>1.4969939879759499E-2</v>
      </c>
      <c r="E489" s="3">
        <v>1.4969939879759499E-2</v>
      </c>
      <c r="F489" s="3">
        <v>1.4969939879759499E-2</v>
      </c>
      <c r="G489" s="3">
        <v>1.4969939879759499E-2</v>
      </c>
      <c r="H489" s="3">
        <v>1.3509318417542399E-4</v>
      </c>
      <c r="I489" s="3">
        <v>5.3674429063425002E-5</v>
      </c>
      <c r="J489" s="3">
        <v>0</v>
      </c>
      <c r="K489">
        <v>0</v>
      </c>
      <c r="L489">
        <v>0</v>
      </c>
    </row>
    <row r="490" spans="2:12">
      <c r="B490" t="s">
        <v>487</v>
      </c>
      <c r="C490" s="3">
        <v>1.4969939879759499E-2</v>
      </c>
      <c r="D490" s="3">
        <v>1.4969939879759499E-2</v>
      </c>
      <c r="E490" s="3">
        <v>1.4969939879759499E-2</v>
      </c>
      <c r="F490" s="3">
        <v>1.4969939879759499E-2</v>
      </c>
      <c r="G490" s="3">
        <v>1.4969939879759499E-2</v>
      </c>
      <c r="H490" s="3">
        <v>0</v>
      </c>
      <c r="I490" s="3">
        <v>0</v>
      </c>
      <c r="J490" s="3">
        <v>0</v>
      </c>
      <c r="K490">
        <v>0</v>
      </c>
      <c r="L490">
        <v>0</v>
      </c>
    </row>
    <row r="491" spans="2:12">
      <c r="B491" t="s">
        <v>488</v>
      </c>
      <c r="C491" s="3">
        <v>1.4969939879759499E-2</v>
      </c>
      <c r="D491" s="3">
        <v>1.4969939879759499E-2</v>
      </c>
      <c r="E491" s="3">
        <v>1.4969939879759499E-2</v>
      </c>
      <c r="F491" s="3">
        <v>1.4969939879759499E-2</v>
      </c>
      <c r="G491" s="3">
        <v>1.4969939879759499E-2</v>
      </c>
      <c r="H491" s="3">
        <v>1.00221207518367E-6</v>
      </c>
      <c r="I491" s="3">
        <v>0</v>
      </c>
      <c r="J491" s="3">
        <v>0</v>
      </c>
      <c r="K491">
        <v>0</v>
      </c>
      <c r="L491">
        <v>0</v>
      </c>
    </row>
    <row r="492" spans="2:12">
      <c r="B492" t="s">
        <v>489</v>
      </c>
      <c r="C492" s="3">
        <v>1.4969939879759499E-2</v>
      </c>
      <c r="D492" s="3">
        <v>1.4969939879759499E-2</v>
      </c>
      <c r="E492" s="3">
        <v>1.4969939879759499E-2</v>
      </c>
      <c r="F492" s="3">
        <v>1.4969939879759499E-2</v>
      </c>
      <c r="G492" s="3">
        <v>1.3266459261416201E-2</v>
      </c>
      <c r="H492" s="3">
        <v>3.2654228932261597E-4</v>
      </c>
      <c r="I492" s="3">
        <v>4.6606841123099701E-6</v>
      </c>
      <c r="J492" s="3">
        <v>0</v>
      </c>
      <c r="K492">
        <v>0</v>
      </c>
      <c r="L492">
        <v>0</v>
      </c>
    </row>
    <row r="493" spans="2:12">
      <c r="B493" t="s">
        <v>490</v>
      </c>
      <c r="C493" s="3">
        <v>1.4969939879759499E-2</v>
      </c>
      <c r="D493" s="3">
        <v>1.4969939879759499E-2</v>
      </c>
      <c r="E493" s="3">
        <v>1.4969939879759499E-2</v>
      </c>
      <c r="F493" s="3">
        <v>1.4969939879759499E-2</v>
      </c>
      <c r="G493" s="3">
        <v>1.4969939879759499E-2</v>
      </c>
      <c r="H493" s="3">
        <v>0</v>
      </c>
      <c r="I493" s="3">
        <v>0</v>
      </c>
      <c r="J493" s="3">
        <v>0</v>
      </c>
      <c r="K493">
        <v>0</v>
      </c>
      <c r="L493">
        <v>0</v>
      </c>
    </row>
    <row r="494" spans="2:12">
      <c r="B494" t="s">
        <v>491</v>
      </c>
      <c r="C494" s="3">
        <v>1.4969939879759499E-2</v>
      </c>
      <c r="D494" s="3">
        <v>1.4969939879759499E-2</v>
      </c>
      <c r="E494" s="3">
        <v>1.4969939879759499E-2</v>
      </c>
      <c r="F494" s="3">
        <v>1.4969939879759499E-2</v>
      </c>
      <c r="G494" s="3">
        <v>1.4969939879759499E-2</v>
      </c>
      <c r="H494" s="3">
        <v>0</v>
      </c>
      <c r="I494" s="3">
        <v>0</v>
      </c>
      <c r="J494" s="3">
        <v>0</v>
      </c>
      <c r="K494">
        <v>0</v>
      </c>
      <c r="L494">
        <v>0</v>
      </c>
    </row>
    <row r="495" spans="2:12">
      <c r="B495" t="s">
        <v>492</v>
      </c>
      <c r="C495" s="3">
        <v>1.4969939879759499E-2</v>
      </c>
      <c r="D495" s="3">
        <v>1.4969939879759499E-2</v>
      </c>
      <c r="E495" s="3">
        <v>1.4969939879759499E-2</v>
      </c>
      <c r="F495" s="3">
        <v>1.4969939879759499E-2</v>
      </c>
      <c r="G495" s="3">
        <v>1.46244825399324E-2</v>
      </c>
      <c r="H495" s="3">
        <v>0</v>
      </c>
      <c r="I495" s="3">
        <v>0</v>
      </c>
      <c r="J495" s="3">
        <v>0</v>
      </c>
      <c r="K495">
        <v>0</v>
      </c>
      <c r="L495">
        <v>0</v>
      </c>
    </row>
    <row r="496" spans="2:12">
      <c r="B496" t="s">
        <v>493</v>
      </c>
      <c r="C496" s="3">
        <v>1.4969939879759499E-2</v>
      </c>
      <c r="D496" s="3">
        <v>1.4969939879759499E-2</v>
      </c>
      <c r="E496" s="3">
        <v>1.4969939879759499E-2</v>
      </c>
      <c r="F496" s="3">
        <v>1.44504743599563E-2</v>
      </c>
      <c r="G496" s="3">
        <v>1.09257328289585E-2</v>
      </c>
      <c r="H496" s="3">
        <v>0</v>
      </c>
      <c r="I496" s="3">
        <v>0</v>
      </c>
      <c r="J496" s="3">
        <v>0</v>
      </c>
      <c r="K496">
        <v>0</v>
      </c>
      <c r="L496">
        <v>0</v>
      </c>
    </row>
    <row r="497" spans="2:12">
      <c r="B497" t="s">
        <v>494</v>
      </c>
      <c r="C497" s="3">
        <v>1.4969939879759499E-2</v>
      </c>
      <c r="D497" s="3">
        <v>1.4969939879759499E-2</v>
      </c>
      <c r="E497" s="3">
        <v>1.4969939879759499E-2</v>
      </c>
      <c r="F497" s="3">
        <v>1.4969939879759499E-2</v>
      </c>
      <c r="G497" s="3">
        <v>1.4969939879759499E-2</v>
      </c>
      <c r="H497" s="3">
        <v>5.74729704651425E-5</v>
      </c>
      <c r="I497" s="3">
        <v>0</v>
      </c>
      <c r="J497" s="3">
        <v>0</v>
      </c>
      <c r="K497">
        <v>0</v>
      </c>
      <c r="L497">
        <v>0</v>
      </c>
    </row>
    <row r="498" spans="2:12">
      <c r="B498" t="s">
        <v>495</v>
      </c>
      <c r="C498" s="3">
        <v>1.4969939879759499E-2</v>
      </c>
      <c r="D498" s="3">
        <v>1.4969939879759499E-2</v>
      </c>
      <c r="E498" s="3">
        <v>1.4969939879759499E-2</v>
      </c>
      <c r="F498" s="3">
        <v>1.4969939879759499E-2</v>
      </c>
      <c r="G498" s="3">
        <v>1.4969939879759499E-2</v>
      </c>
      <c r="H498" s="3">
        <v>0</v>
      </c>
      <c r="I498" s="3">
        <v>0</v>
      </c>
      <c r="J498" s="3">
        <v>0</v>
      </c>
      <c r="K498">
        <v>0</v>
      </c>
      <c r="L498">
        <v>0</v>
      </c>
    </row>
    <row r="499" spans="2:12">
      <c r="B499" t="s">
        <v>496</v>
      </c>
      <c r="C499" s="3">
        <v>1.4969939879759499E-2</v>
      </c>
      <c r="D499" s="3">
        <v>1.4969939879759499E-2</v>
      </c>
      <c r="E499" s="3">
        <v>1.4969939879759499E-2</v>
      </c>
      <c r="F499" s="3">
        <v>1.4969939879759499E-2</v>
      </c>
      <c r="G499" s="3">
        <v>1.4969939879759499E-2</v>
      </c>
      <c r="H499" s="3">
        <v>1.5618594648811801E-5</v>
      </c>
      <c r="I499" s="3">
        <v>0</v>
      </c>
      <c r="J499" s="3">
        <v>0</v>
      </c>
      <c r="K499">
        <v>0</v>
      </c>
      <c r="L499">
        <v>0</v>
      </c>
    </row>
    <row r="500" spans="2:12">
      <c r="B500" t="s">
        <v>497</v>
      </c>
      <c r="C500" s="3">
        <v>1.4969939879759499E-2</v>
      </c>
      <c r="D500" s="3">
        <v>1.4969939879759499E-2</v>
      </c>
      <c r="E500" s="3">
        <v>1.4969939879759499E-2</v>
      </c>
      <c r="F500" s="3">
        <v>1.4969939879759499E-2</v>
      </c>
      <c r="G500" s="3">
        <v>1.4969939879759499E-2</v>
      </c>
      <c r="H500" s="3">
        <v>6.5438033699485103E-5</v>
      </c>
      <c r="I500" s="3">
        <v>0</v>
      </c>
      <c r="J500" s="3">
        <v>0</v>
      </c>
      <c r="K500">
        <v>0</v>
      </c>
      <c r="L500">
        <v>0</v>
      </c>
    </row>
    <row r="501" spans="2:12">
      <c r="B501" t="s">
        <v>498</v>
      </c>
      <c r="C501" s="3">
        <v>1.4969939879759499E-2</v>
      </c>
      <c r="D501" s="3">
        <v>1.4969939879759499E-2</v>
      </c>
      <c r="E501" s="3">
        <v>1.4969939879759499E-2</v>
      </c>
      <c r="F501" s="3">
        <v>1.4969939879759499E-2</v>
      </c>
      <c r="G501" s="3">
        <v>1.4969939879759499E-2</v>
      </c>
      <c r="H501" s="3">
        <v>8.2824506175072904E-6</v>
      </c>
      <c r="I501" s="3">
        <v>0</v>
      </c>
      <c r="J501" s="3">
        <v>0</v>
      </c>
      <c r="K501">
        <v>0</v>
      </c>
      <c r="L501">
        <v>0</v>
      </c>
    </row>
    <row r="502" spans="2:12">
      <c r="B502" t="s">
        <v>499</v>
      </c>
      <c r="C502" s="3">
        <v>1.4969939879759499E-2</v>
      </c>
      <c r="D502" s="3">
        <v>8.1960549293570596E-3</v>
      </c>
      <c r="E502" s="3">
        <v>6.9087114299309403E-3</v>
      </c>
      <c r="F502" s="3">
        <v>6.7388619233350999E-3</v>
      </c>
      <c r="G502" s="3">
        <v>5.8888045077482003E-3</v>
      </c>
      <c r="H502" s="3">
        <v>5.4671953790583898E-7</v>
      </c>
      <c r="I502" s="3">
        <v>0</v>
      </c>
      <c r="J502" s="3">
        <v>0</v>
      </c>
      <c r="K502">
        <v>0</v>
      </c>
      <c r="L502">
        <v>0</v>
      </c>
    </row>
    <row r="503" spans="2:12">
      <c r="B503" t="s">
        <v>500</v>
      </c>
      <c r="C503" s="3">
        <v>1.4969939879759499E-2</v>
      </c>
      <c r="D503" s="3">
        <v>6.64310520730372E-3</v>
      </c>
      <c r="E503" s="3">
        <v>6.1228077640420797E-3</v>
      </c>
      <c r="F503" s="3">
        <v>5.7990878278543004E-3</v>
      </c>
      <c r="G503" s="3">
        <v>5.2710749686852403E-3</v>
      </c>
      <c r="H503" s="3">
        <v>3.1163885388271901E-5</v>
      </c>
      <c r="I503" s="3">
        <v>0</v>
      </c>
      <c r="J503" s="3">
        <v>0</v>
      </c>
      <c r="K503">
        <v>0</v>
      </c>
      <c r="L503">
        <v>0</v>
      </c>
    </row>
    <row r="504" spans="2:12">
      <c r="B504" t="s">
        <v>501</v>
      </c>
      <c r="C504" s="3">
        <v>1.4969939879759499E-2</v>
      </c>
      <c r="D504" s="3">
        <v>6.7545169984434003E-3</v>
      </c>
      <c r="E504" s="3">
        <v>5.2591477881413504E-3</v>
      </c>
      <c r="F504" s="3">
        <v>5.1417245052910497E-3</v>
      </c>
      <c r="G504" s="3">
        <v>4.4820185850938197E-3</v>
      </c>
      <c r="H504" s="3">
        <v>0</v>
      </c>
      <c r="I504" s="3">
        <v>0</v>
      </c>
      <c r="J504" s="3">
        <v>0</v>
      </c>
      <c r="K504">
        <v>0</v>
      </c>
      <c r="L504">
        <v>0</v>
      </c>
    </row>
    <row r="505" spans="2:12">
      <c r="B505" t="s">
        <v>502</v>
      </c>
      <c r="C505" s="3">
        <v>1.4969939879759499E-2</v>
      </c>
      <c r="D505" s="3">
        <v>3.6024292167036098E-3</v>
      </c>
      <c r="E505" s="3">
        <v>1.64717624504753E-3</v>
      </c>
      <c r="F505" s="3">
        <v>1.3964428125918E-3</v>
      </c>
      <c r="G505" s="3">
        <v>1.3064414150043501E-3</v>
      </c>
      <c r="H505" s="3">
        <v>3.24651733092861E-5</v>
      </c>
      <c r="I505" s="3">
        <v>0</v>
      </c>
      <c r="J505" s="3">
        <v>0</v>
      </c>
      <c r="K505">
        <v>0</v>
      </c>
      <c r="L505">
        <v>0</v>
      </c>
    </row>
    <row r="506" spans="2:12">
      <c r="B506" t="s">
        <v>503</v>
      </c>
      <c r="C506" s="3">
        <v>1.4969939879759499E-2</v>
      </c>
      <c r="D506" s="3">
        <v>1.4969939879759499E-2</v>
      </c>
      <c r="E506" s="3">
        <v>1.43716834706062E-2</v>
      </c>
      <c r="F506" s="3">
        <v>1.14420052719929E-2</v>
      </c>
      <c r="G506" s="3">
        <v>6.5243988051079897E-3</v>
      </c>
      <c r="H506" s="3">
        <v>1.3631148672832099E-4</v>
      </c>
      <c r="I506" s="3">
        <v>5.4573387589542398E-6</v>
      </c>
      <c r="J506" s="3">
        <v>0</v>
      </c>
      <c r="K506">
        <v>0</v>
      </c>
      <c r="L506">
        <v>0</v>
      </c>
    </row>
    <row r="507" spans="2:12">
      <c r="B507" t="s">
        <v>504</v>
      </c>
      <c r="C507" s="3">
        <v>1.4969939879759499E-2</v>
      </c>
      <c r="D507" s="3">
        <v>1.4969939879759499E-2</v>
      </c>
      <c r="E507" s="3">
        <v>1.4969939879759499E-2</v>
      </c>
      <c r="F507" s="3">
        <v>1.4969939879759499E-2</v>
      </c>
      <c r="G507" s="3">
        <v>1.47730674890625E-2</v>
      </c>
      <c r="H507" s="3">
        <v>0</v>
      </c>
      <c r="I507" s="3">
        <v>0</v>
      </c>
      <c r="J507" s="3">
        <v>0</v>
      </c>
      <c r="K507">
        <v>0</v>
      </c>
      <c r="L507">
        <v>0</v>
      </c>
    </row>
    <row r="508" spans="2:12">
      <c r="B508" t="s">
        <v>505</v>
      </c>
      <c r="C508" s="3">
        <v>1.4969939879759499E-2</v>
      </c>
      <c r="D508" s="3">
        <v>1.47453131331461E-2</v>
      </c>
      <c r="E508" s="3">
        <v>1.2805048587578E-2</v>
      </c>
      <c r="F508" s="3">
        <v>1.1876715684215101E-2</v>
      </c>
      <c r="G508" s="3">
        <v>1.0942477641775099E-2</v>
      </c>
      <c r="H508" s="3">
        <v>9.5891138127670306E-6</v>
      </c>
      <c r="I508" s="3">
        <v>0</v>
      </c>
      <c r="J508" s="3">
        <v>0</v>
      </c>
      <c r="K508">
        <v>0</v>
      </c>
      <c r="L508">
        <v>0</v>
      </c>
    </row>
    <row r="509" spans="2:12">
      <c r="B509" t="s">
        <v>506</v>
      </c>
      <c r="C509" s="3">
        <v>1.4969939879759499E-2</v>
      </c>
      <c r="D509" s="3">
        <v>1.4969939879759499E-2</v>
      </c>
      <c r="E509" s="3">
        <v>1.4969939879759499E-2</v>
      </c>
      <c r="F509" s="3">
        <v>1.4969939879759499E-2</v>
      </c>
      <c r="G509" s="3">
        <v>1.4969939879759499E-2</v>
      </c>
      <c r="H509" s="3">
        <v>1.6718074592296402E-5</v>
      </c>
      <c r="I509" s="3">
        <v>0</v>
      </c>
      <c r="J509" s="3">
        <v>0</v>
      </c>
      <c r="K509">
        <v>0</v>
      </c>
      <c r="L509">
        <v>0</v>
      </c>
    </row>
    <row r="510" spans="2:12">
      <c r="B510" t="s">
        <v>507</v>
      </c>
      <c r="C510" s="3">
        <v>1.4969939879759499E-2</v>
      </c>
      <c r="D510" s="3">
        <v>9.4869551863063107E-3</v>
      </c>
      <c r="E510" s="3">
        <v>6.6209936313199099E-3</v>
      </c>
      <c r="F510" s="3">
        <v>6.5665712949566904E-3</v>
      </c>
      <c r="G510" s="3">
        <v>4.5929623558264099E-3</v>
      </c>
      <c r="H510" s="3">
        <v>2.19800260894514E-5</v>
      </c>
      <c r="I510" s="3">
        <v>0</v>
      </c>
      <c r="J510" s="3">
        <v>0</v>
      </c>
      <c r="K510">
        <v>0</v>
      </c>
      <c r="L510">
        <v>0</v>
      </c>
    </row>
    <row r="511" spans="2:12">
      <c r="B511" t="s">
        <v>508</v>
      </c>
      <c r="C511" s="3">
        <v>1.4969939879759499E-2</v>
      </c>
      <c r="D511" s="3">
        <v>2.8748852973070299E-3</v>
      </c>
      <c r="E511" s="3">
        <v>2.14119048544109E-3</v>
      </c>
      <c r="F511" s="3">
        <v>1.1529622304749299E-3</v>
      </c>
      <c r="G511" s="3">
        <v>1.03787908291448E-3</v>
      </c>
      <c r="H511" s="3">
        <v>2.35094833819895E-5</v>
      </c>
      <c r="I511" s="3">
        <v>0</v>
      </c>
      <c r="J511" s="3">
        <v>0</v>
      </c>
      <c r="K511">
        <v>0</v>
      </c>
      <c r="L511">
        <v>0</v>
      </c>
    </row>
    <row r="512" spans="2:12">
      <c r="B512" t="s">
        <v>509</v>
      </c>
      <c r="C512" s="3">
        <v>1.4969939879759499E-2</v>
      </c>
      <c r="D512" s="3">
        <v>2.6950440136739098E-3</v>
      </c>
      <c r="E512" s="3">
        <v>2.5400724935454601E-3</v>
      </c>
      <c r="F512" s="3">
        <v>1.54059692849261E-3</v>
      </c>
      <c r="G512" s="3">
        <v>1.3551692720228401E-3</v>
      </c>
      <c r="H512" s="3">
        <v>1.28225510182743E-5</v>
      </c>
      <c r="I512" s="3">
        <v>0</v>
      </c>
      <c r="J512" s="3">
        <v>0</v>
      </c>
      <c r="K512">
        <v>0</v>
      </c>
      <c r="L512">
        <v>0</v>
      </c>
    </row>
    <row r="513" spans="2:12">
      <c r="B513" t="s">
        <v>510</v>
      </c>
      <c r="C513" s="3">
        <v>1.4969939879759499E-2</v>
      </c>
      <c r="D513" s="3">
        <v>3.3589760490401301E-3</v>
      </c>
      <c r="E513" s="3">
        <v>1.5234032790503399E-3</v>
      </c>
      <c r="F513" s="3">
        <v>1.3641914734524999E-3</v>
      </c>
      <c r="G513" s="3">
        <v>1.32866442215713E-3</v>
      </c>
      <c r="H513" s="3">
        <v>4.0340210034272802E-4</v>
      </c>
      <c r="I513" s="3">
        <v>1.0199452472449701E-6</v>
      </c>
      <c r="J513" s="3">
        <v>0</v>
      </c>
      <c r="K513">
        <v>0</v>
      </c>
      <c r="L513">
        <v>0</v>
      </c>
    </row>
    <row r="514" spans="2:12">
      <c r="B514" t="s">
        <v>511</v>
      </c>
      <c r="C514" s="3">
        <v>1.4969939879759499E-2</v>
      </c>
      <c r="D514" s="3">
        <v>2.2213969999512599E-3</v>
      </c>
      <c r="E514" s="3">
        <v>1.8102697037867101E-3</v>
      </c>
      <c r="F514" s="3">
        <v>1.6000566332358E-3</v>
      </c>
      <c r="G514" s="3">
        <v>1.5434380834782901E-3</v>
      </c>
      <c r="H514" s="3">
        <v>0</v>
      </c>
      <c r="I514" s="3">
        <v>0</v>
      </c>
      <c r="J514" s="3">
        <v>0</v>
      </c>
      <c r="K514">
        <v>0</v>
      </c>
      <c r="L514">
        <v>0</v>
      </c>
    </row>
    <row r="515" spans="2:12">
      <c r="B515" t="s">
        <v>512</v>
      </c>
      <c r="C515" s="3">
        <v>1.4969939879759499E-2</v>
      </c>
      <c r="D515" s="3">
        <v>6.2604480375473004E-3</v>
      </c>
      <c r="E515" s="3">
        <v>5.0202848799579198E-3</v>
      </c>
      <c r="F515" s="3">
        <v>3.7791913831681199E-3</v>
      </c>
      <c r="G515" s="3">
        <v>3.7743183321752001E-3</v>
      </c>
      <c r="H515" s="3">
        <v>5.9785956726776003E-7</v>
      </c>
      <c r="I515" s="3">
        <v>0</v>
      </c>
      <c r="J515" s="3">
        <v>0</v>
      </c>
      <c r="K515">
        <v>0</v>
      </c>
      <c r="L515">
        <v>0</v>
      </c>
    </row>
    <row r="516" spans="2:12">
      <c r="B516" t="s">
        <v>513</v>
      </c>
      <c r="C516" s="3">
        <v>1.4969939879759499E-2</v>
      </c>
      <c r="D516" s="3">
        <v>6.3218107132248496E-3</v>
      </c>
      <c r="E516" s="3">
        <v>5.0935352554568698E-3</v>
      </c>
      <c r="F516" s="3">
        <v>4.4527245839572696E-3</v>
      </c>
      <c r="G516" s="3">
        <v>3.5067405443666298E-3</v>
      </c>
      <c r="H516" s="3">
        <v>5.3485225597598596E-6</v>
      </c>
      <c r="I516" s="3">
        <v>0</v>
      </c>
      <c r="J516" s="3">
        <v>0</v>
      </c>
      <c r="K516">
        <v>0</v>
      </c>
      <c r="L516">
        <v>0</v>
      </c>
    </row>
    <row r="517" spans="2:12">
      <c r="B517" t="s">
        <v>514</v>
      </c>
      <c r="C517" s="3">
        <v>1.4969939879759499E-2</v>
      </c>
      <c r="D517" s="3">
        <v>5.5959526999837502E-3</v>
      </c>
      <c r="E517" s="3">
        <v>4.9706225211442502E-3</v>
      </c>
      <c r="F517" s="3">
        <v>4.07351899763626E-3</v>
      </c>
      <c r="G517" s="3">
        <v>3.9880955361609703E-3</v>
      </c>
      <c r="H517" s="3">
        <v>6.5214304377520104E-6</v>
      </c>
      <c r="I517" s="3">
        <v>0</v>
      </c>
      <c r="J517" s="3">
        <v>0</v>
      </c>
      <c r="K517">
        <v>0</v>
      </c>
      <c r="L517">
        <v>0</v>
      </c>
    </row>
    <row r="518" spans="2:12">
      <c r="B518" t="s">
        <v>515</v>
      </c>
      <c r="C518" s="3">
        <v>1.4969939879759499E-2</v>
      </c>
      <c r="D518" s="3">
        <v>4.5675559644171096E-3</v>
      </c>
      <c r="E518" s="3">
        <v>2.7118958956592501E-3</v>
      </c>
      <c r="F518" s="3">
        <v>2.3275117966855201E-3</v>
      </c>
      <c r="G518" s="3">
        <v>2.3134709324794502E-3</v>
      </c>
      <c r="H518" s="3">
        <v>0</v>
      </c>
      <c r="I518" s="3">
        <v>0</v>
      </c>
      <c r="J518" s="3">
        <v>0</v>
      </c>
      <c r="K518">
        <v>0</v>
      </c>
      <c r="L518">
        <v>0</v>
      </c>
    </row>
    <row r="519" spans="2:12">
      <c r="B519" t="s">
        <v>516</v>
      </c>
      <c r="C519" s="3">
        <v>1.4969939879759499E-2</v>
      </c>
      <c r="D519" s="3">
        <v>5.6460831498400896E-3</v>
      </c>
      <c r="E519" s="3">
        <v>4.2463112242232303E-3</v>
      </c>
      <c r="F519" s="3">
        <v>3.2669956241031801E-3</v>
      </c>
      <c r="G519" s="3">
        <v>2.6191743517115498E-3</v>
      </c>
      <c r="H519" s="3">
        <v>7.6862996089340597E-7</v>
      </c>
      <c r="I519" s="3">
        <v>0</v>
      </c>
      <c r="J519" s="3">
        <v>0</v>
      </c>
      <c r="K519">
        <v>0</v>
      </c>
      <c r="L519">
        <v>0</v>
      </c>
    </row>
    <row r="520" spans="2:12">
      <c r="B520" t="s">
        <v>517</v>
      </c>
      <c r="C520" s="3">
        <v>1.4969939879759499E-2</v>
      </c>
      <c r="D520" s="3">
        <v>2.5940923467160999E-3</v>
      </c>
      <c r="E520" s="3">
        <v>2.4189101131157202E-3</v>
      </c>
      <c r="F520" s="3">
        <v>2.1489782357047701E-3</v>
      </c>
      <c r="G520" s="3">
        <v>1.9558433324014298E-3</v>
      </c>
      <c r="H520" s="3">
        <v>1.02295515070371E-7</v>
      </c>
      <c r="I520" s="3">
        <v>0</v>
      </c>
      <c r="J520" s="3">
        <v>0</v>
      </c>
      <c r="K520">
        <v>0</v>
      </c>
      <c r="L520">
        <v>0</v>
      </c>
    </row>
    <row r="521" spans="2:12">
      <c r="B521" t="s">
        <v>518</v>
      </c>
      <c r="C521" s="3">
        <v>1.4969939879759499E-2</v>
      </c>
      <c r="D521" s="3">
        <v>3.8777832297938902E-3</v>
      </c>
      <c r="E521" s="3">
        <v>2.6670044720674799E-3</v>
      </c>
      <c r="F521" s="3">
        <v>2.1696895786072401E-3</v>
      </c>
      <c r="G521" s="3">
        <v>1.7999935805716499E-3</v>
      </c>
      <c r="H521" s="3">
        <v>1.0477180761874401E-4</v>
      </c>
      <c r="I521" s="3">
        <v>4.38306931489704E-7</v>
      </c>
      <c r="J521" s="3">
        <v>0</v>
      </c>
      <c r="K521">
        <v>0</v>
      </c>
      <c r="L521">
        <v>0</v>
      </c>
    </row>
    <row r="522" spans="2:12">
      <c r="B522" t="s">
        <v>519</v>
      </c>
      <c r="C522" s="3">
        <v>1.4969939879759499E-2</v>
      </c>
      <c r="D522" s="3">
        <v>1.0479660330373799E-3</v>
      </c>
      <c r="E522" s="3">
        <v>5.4036315119658095E-4</v>
      </c>
      <c r="F522" s="3">
        <v>5.1516597966093196E-4</v>
      </c>
      <c r="G522" s="3">
        <v>5.0960055942716402E-4</v>
      </c>
      <c r="H522" s="3">
        <v>3.1121630794831302E-5</v>
      </c>
      <c r="I522" s="3">
        <v>0</v>
      </c>
      <c r="J522" s="3">
        <v>0</v>
      </c>
      <c r="K522">
        <v>0</v>
      </c>
      <c r="L522">
        <v>0</v>
      </c>
    </row>
    <row r="523" spans="2:12">
      <c r="B523" t="s">
        <v>520</v>
      </c>
      <c r="C523" s="3">
        <v>1.4969939879759499E-2</v>
      </c>
      <c r="D523" s="3">
        <v>8.7967955405005606E-3</v>
      </c>
      <c r="E523" s="3">
        <v>6.7722512634838597E-3</v>
      </c>
      <c r="F523" s="3">
        <v>6.69268646943081E-3</v>
      </c>
      <c r="G523" s="3">
        <v>4.8321482278453698E-3</v>
      </c>
      <c r="H523" s="3">
        <v>6.3021120675368897E-7</v>
      </c>
      <c r="I523" s="3">
        <v>0</v>
      </c>
      <c r="J523" s="3">
        <v>0</v>
      </c>
      <c r="K523">
        <v>0</v>
      </c>
      <c r="L523">
        <v>0</v>
      </c>
    </row>
    <row r="524" spans="2:12">
      <c r="B524" t="s">
        <v>521</v>
      </c>
      <c r="C524" s="3">
        <v>1.4969939879759499E-2</v>
      </c>
      <c r="D524" s="3">
        <v>4.7921199919014499E-3</v>
      </c>
      <c r="E524" s="3">
        <v>2.0681337054772901E-3</v>
      </c>
      <c r="F524" s="3">
        <v>1.9224508587223901E-3</v>
      </c>
      <c r="G524" s="3">
        <v>1.9174823059914701E-3</v>
      </c>
      <c r="H524" s="3">
        <v>5.27717582935124E-5</v>
      </c>
      <c r="I524" s="3">
        <v>0</v>
      </c>
      <c r="J524" s="3">
        <v>0</v>
      </c>
      <c r="K524">
        <v>0</v>
      </c>
      <c r="L524">
        <v>0</v>
      </c>
    </row>
    <row r="525" spans="2:12">
      <c r="B525" t="s">
        <v>522</v>
      </c>
      <c r="C525" s="3">
        <v>1.4969939879759499E-2</v>
      </c>
      <c r="D525" s="3">
        <v>1.8679907123762599E-3</v>
      </c>
      <c r="E525" s="3">
        <v>1.6690809161970599E-3</v>
      </c>
      <c r="F525" s="3">
        <v>1.4477102256021E-3</v>
      </c>
      <c r="G525" s="3">
        <v>1.4217771299992201E-3</v>
      </c>
      <c r="H525" s="3">
        <v>3.3604112589940103E-5</v>
      </c>
      <c r="I525" s="3">
        <v>0</v>
      </c>
      <c r="J525" s="3">
        <v>0</v>
      </c>
      <c r="K525">
        <v>0</v>
      </c>
      <c r="L525">
        <v>0</v>
      </c>
    </row>
    <row r="526" spans="2:12">
      <c r="B526" t="s">
        <v>523</v>
      </c>
      <c r="C526" s="3">
        <v>1.4969939879759499E-2</v>
      </c>
      <c r="D526" s="3">
        <v>1.4183239240811499E-2</v>
      </c>
      <c r="E526" s="3">
        <v>8.7287350567805191E-3</v>
      </c>
      <c r="F526" s="3">
        <v>7.8057273001166504E-3</v>
      </c>
      <c r="G526" s="3">
        <v>5.3524965842859503E-3</v>
      </c>
      <c r="H526" s="3">
        <v>1.66572792685939E-5</v>
      </c>
      <c r="I526" s="3">
        <v>0</v>
      </c>
      <c r="J526" s="3">
        <v>0</v>
      </c>
      <c r="K526">
        <v>0</v>
      </c>
      <c r="L526">
        <v>0</v>
      </c>
    </row>
    <row r="527" spans="2:12">
      <c r="B527" t="s">
        <v>524</v>
      </c>
      <c r="C527" s="3">
        <v>1.4969939879759499E-2</v>
      </c>
      <c r="D527" s="3">
        <v>1.5919705853036301E-3</v>
      </c>
      <c r="E527" s="3">
        <v>1.49503305677735E-3</v>
      </c>
      <c r="F527" s="3">
        <v>1.08150785581443E-3</v>
      </c>
      <c r="G527" s="3">
        <v>9.0845168195035199E-4</v>
      </c>
      <c r="H527" s="3">
        <v>1.9369039762119299E-7</v>
      </c>
      <c r="I527" s="3">
        <v>0</v>
      </c>
      <c r="J527" s="3">
        <v>0</v>
      </c>
      <c r="K527">
        <v>0</v>
      </c>
      <c r="L527">
        <v>0</v>
      </c>
    </row>
    <row r="528" spans="2:12">
      <c r="B528" t="s">
        <v>525</v>
      </c>
      <c r="C528" s="3">
        <v>1.4969939879759499E-2</v>
      </c>
      <c r="D528" s="3">
        <v>4.09259385294278E-3</v>
      </c>
      <c r="E528" s="3">
        <v>3.5017887720239001E-3</v>
      </c>
      <c r="F528" s="3">
        <v>3.35262628743667E-3</v>
      </c>
      <c r="G528" s="3">
        <v>3.3003827716018902E-3</v>
      </c>
      <c r="H528" s="3">
        <v>6.8486293006085196E-4</v>
      </c>
      <c r="I528" s="3">
        <v>0</v>
      </c>
      <c r="J528" s="3">
        <v>0</v>
      </c>
      <c r="K528">
        <v>0</v>
      </c>
      <c r="L528">
        <v>0</v>
      </c>
    </row>
    <row r="529" spans="2:12">
      <c r="B529" t="s">
        <v>526</v>
      </c>
      <c r="C529" s="3">
        <v>1.4969939879759499E-2</v>
      </c>
      <c r="D529" s="3">
        <v>6.59573916686264E-4</v>
      </c>
      <c r="E529" s="3">
        <v>5.0968009203184795E-4</v>
      </c>
      <c r="F529" s="3">
        <v>4.7622950250529502E-4</v>
      </c>
      <c r="G529" s="3">
        <v>4.6510183568075701E-4</v>
      </c>
      <c r="H529" s="3">
        <v>5.92222222960485E-6</v>
      </c>
      <c r="I529" s="3">
        <v>0</v>
      </c>
      <c r="J529" s="3">
        <v>0</v>
      </c>
      <c r="K529">
        <v>0</v>
      </c>
      <c r="L529">
        <v>0</v>
      </c>
    </row>
    <row r="530" spans="2:12">
      <c r="B530" t="s">
        <v>527</v>
      </c>
      <c r="C530" s="3">
        <v>1.4969939879759499E-2</v>
      </c>
      <c r="D530" s="3">
        <v>1.4969939879759499E-2</v>
      </c>
      <c r="E530" s="3">
        <v>1.4969939879759499E-2</v>
      </c>
      <c r="F530" s="3">
        <v>1.4969939879759499E-2</v>
      </c>
      <c r="G530" s="3">
        <v>1.4969939879759499E-2</v>
      </c>
      <c r="H530" s="3">
        <v>0</v>
      </c>
      <c r="I530" s="3">
        <v>0</v>
      </c>
      <c r="J530" s="3">
        <v>0</v>
      </c>
      <c r="K530">
        <v>0</v>
      </c>
      <c r="L530">
        <v>0</v>
      </c>
    </row>
    <row r="531" spans="2:12">
      <c r="B531" t="s">
        <v>528</v>
      </c>
      <c r="C531" s="3">
        <v>1.4969939879759499E-2</v>
      </c>
      <c r="D531" s="3">
        <v>6.6126129882674396E-3</v>
      </c>
      <c r="E531" s="3">
        <v>3.42455432163572E-3</v>
      </c>
      <c r="F531" s="3">
        <v>3.1114894025233899E-3</v>
      </c>
      <c r="G531" s="3">
        <v>2.93402773970842E-3</v>
      </c>
      <c r="H531" s="3">
        <v>2.55275517163237E-5</v>
      </c>
      <c r="I531" s="3">
        <v>3.3700617024801802E-7</v>
      </c>
      <c r="J531" s="3">
        <v>0</v>
      </c>
      <c r="K531">
        <v>0</v>
      </c>
      <c r="L531">
        <v>0</v>
      </c>
    </row>
    <row r="532" spans="2:12">
      <c r="B532" t="s">
        <v>529</v>
      </c>
      <c r="C532" s="3">
        <v>1.4969939879759499E-2</v>
      </c>
      <c r="D532" s="3">
        <v>1.36619216148373E-3</v>
      </c>
      <c r="E532" s="3">
        <v>9.8257709604832391E-4</v>
      </c>
      <c r="F532" s="3">
        <v>9.6989458346124797E-4</v>
      </c>
      <c r="G532" s="3">
        <v>7.2029515421391196E-4</v>
      </c>
      <c r="H532" s="3">
        <v>5.7827139307475905E-7</v>
      </c>
      <c r="I532" s="3">
        <v>0</v>
      </c>
      <c r="J532" s="3">
        <v>0</v>
      </c>
      <c r="K532">
        <v>0</v>
      </c>
      <c r="L532">
        <v>0</v>
      </c>
    </row>
    <row r="533" spans="2:12">
      <c r="B533" t="s">
        <v>530</v>
      </c>
      <c r="C533" s="3">
        <v>1.4969939879759499E-2</v>
      </c>
      <c r="D533" s="3">
        <v>2.1592855217603701E-3</v>
      </c>
      <c r="E533" s="3">
        <v>1.9968338063489801E-3</v>
      </c>
      <c r="F533" s="3">
        <v>1.9721286639211699E-3</v>
      </c>
      <c r="G533" s="3">
        <v>1.5250551299479001E-3</v>
      </c>
      <c r="H533" s="3">
        <v>2.0939480164972501E-5</v>
      </c>
      <c r="I533" s="3">
        <v>0</v>
      </c>
      <c r="J533" s="3">
        <v>0</v>
      </c>
      <c r="K533">
        <v>0</v>
      </c>
      <c r="L533">
        <v>0</v>
      </c>
    </row>
    <row r="534" spans="2:12">
      <c r="B534" t="s">
        <v>531</v>
      </c>
      <c r="C534" s="3">
        <v>1.4969939879759499E-2</v>
      </c>
      <c r="D534" s="3">
        <v>4.8280717540737797E-3</v>
      </c>
      <c r="E534" s="3">
        <v>2.0228667658721399E-3</v>
      </c>
      <c r="F534" s="3">
        <v>1.3787265726227899E-3</v>
      </c>
      <c r="G534" s="3">
        <v>1.3106592482178101E-3</v>
      </c>
      <c r="H534" s="3">
        <v>3.7459700830356403E-5</v>
      </c>
      <c r="I534" s="3">
        <v>1.48862865853773E-6</v>
      </c>
      <c r="J534" s="3">
        <v>0</v>
      </c>
      <c r="K534">
        <v>0</v>
      </c>
      <c r="L534">
        <v>0</v>
      </c>
    </row>
    <row r="535" spans="2:12">
      <c r="B535" t="s">
        <v>532</v>
      </c>
      <c r="C535" s="3">
        <v>1.4969939879759499E-2</v>
      </c>
      <c r="D535" s="3">
        <v>1.4969939879759499E-2</v>
      </c>
      <c r="E535" s="3">
        <v>1.4969939879759499E-2</v>
      </c>
      <c r="F535" s="3">
        <v>1.4969939879759499E-2</v>
      </c>
      <c r="G535" s="3">
        <v>1.4969939879759499E-2</v>
      </c>
      <c r="H535" s="3">
        <v>1.3859539237003499E-6</v>
      </c>
      <c r="I535" s="3">
        <v>0</v>
      </c>
      <c r="J535" s="3">
        <v>0</v>
      </c>
      <c r="K535">
        <v>0</v>
      </c>
      <c r="L535">
        <v>0</v>
      </c>
    </row>
    <row r="536" spans="2:12">
      <c r="B536" t="s">
        <v>533</v>
      </c>
      <c r="C536" s="3">
        <v>1.4969939879759499E-2</v>
      </c>
      <c r="D536" s="3">
        <v>1.32933058617651E-2</v>
      </c>
      <c r="E536" s="3">
        <v>1.12960719830652E-2</v>
      </c>
      <c r="F536" s="3">
        <v>7.1020094593995699E-3</v>
      </c>
      <c r="G536" s="3">
        <v>7.0679203088399502E-3</v>
      </c>
      <c r="H536" s="3">
        <v>0</v>
      </c>
      <c r="I536" s="3">
        <v>0</v>
      </c>
      <c r="J536" s="3">
        <v>0</v>
      </c>
      <c r="K536">
        <v>0</v>
      </c>
      <c r="L536">
        <v>0</v>
      </c>
    </row>
    <row r="537" spans="2:12">
      <c r="B537" t="s">
        <v>534</v>
      </c>
      <c r="C537" s="3">
        <v>1.4969939879759499E-2</v>
      </c>
      <c r="D537" s="3">
        <v>1.4969939879759499E-2</v>
      </c>
      <c r="E537" s="3">
        <v>1.32310684811319E-2</v>
      </c>
      <c r="F537" s="3">
        <v>1.27456254983909E-2</v>
      </c>
      <c r="G537" s="3">
        <v>9.6707715215835193E-3</v>
      </c>
      <c r="H537" s="3">
        <v>4.4987513728281201E-7</v>
      </c>
      <c r="I537" s="3">
        <v>0</v>
      </c>
      <c r="J537" s="3">
        <v>0</v>
      </c>
      <c r="K537">
        <v>0</v>
      </c>
      <c r="L537">
        <v>0</v>
      </c>
    </row>
    <row r="538" spans="2:12">
      <c r="B538" t="s">
        <v>535</v>
      </c>
      <c r="C538" s="3">
        <v>1.4969939879759499E-2</v>
      </c>
      <c r="D538" s="3">
        <v>3.7473467011461098E-3</v>
      </c>
      <c r="E538" s="3">
        <v>2.37284657120007E-3</v>
      </c>
      <c r="F538" s="3">
        <v>2.1460915428180198E-3</v>
      </c>
      <c r="G538" s="3">
        <v>2.09749202793419E-3</v>
      </c>
      <c r="H538" s="3">
        <v>2.3087373612992599E-5</v>
      </c>
      <c r="I538" s="3">
        <v>0</v>
      </c>
      <c r="J538" s="3">
        <v>0</v>
      </c>
      <c r="K538">
        <v>0</v>
      </c>
      <c r="L538">
        <v>0</v>
      </c>
    </row>
    <row r="539" spans="2:12">
      <c r="B539" t="s">
        <v>536</v>
      </c>
      <c r="C539" s="3">
        <v>1.4969939879759499E-2</v>
      </c>
      <c r="D539" s="3">
        <v>1.7171697501769099E-3</v>
      </c>
      <c r="E539" s="3">
        <v>1.5901392222633301E-3</v>
      </c>
      <c r="F539" s="3">
        <v>8.6008456691782497E-4</v>
      </c>
      <c r="G539" s="3">
        <v>6.9842076423521097E-4</v>
      </c>
      <c r="H539" s="3">
        <v>2.38451094581506E-8</v>
      </c>
      <c r="I539" s="3">
        <v>0</v>
      </c>
      <c r="J539" s="3">
        <v>0</v>
      </c>
      <c r="K539">
        <v>0</v>
      </c>
      <c r="L539">
        <v>0</v>
      </c>
    </row>
    <row r="540" spans="2:12">
      <c r="B540" t="s">
        <v>537</v>
      </c>
      <c r="C540" s="3">
        <v>1.4969939879759499E-2</v>
      </c>
      <c r="D540" s="3">
        <v>6.6360382838640799E-4</v>
      </c>
      <c r="E540" s="3">
        <v>4.6240285872740602E-4</v>
      </c>
      <c r="F540" s="3">
        <v>3.3145384603413701E-4</v>
      </c>
      <c r="G540" s="3">
        <v>3.0354670064664901E-4</v>
      </c>
      <c r="H540" s="3">
        <v>1.76603511391957E-5</v>
      </c>
      <c r="I540" s="3">
        <v>1.05798896630226E-7</v>
      </c>
      <c r="J540" s="3">
        <v>0</v>
      </c>
      <c r="K540">
        <v>0</v>
      </c>
      <c r="L540">
        <v>0</v>
      </c>
    </row>
    <row r="541" spans="2:12">
      <c r="B541" t="s">
        <v>538</v>
      </c>
      <c r="C541" s="3">
        <v>1.4969939879759499E-2</v>
      </c>
      <c r="D541" s="3">
        <v>1.5140218736360699E-3</v>
      </c>
      <c r="E541" s="3">
        <v>1.4319274289666701E-3</v>
      </c>
      <c r="F541" s="3">
        <v>8.7430463638522198E-4</v>
      </c>
      <c r="G541" s="3">
        <v>8.1799987790692297E-4</v>
      </c>
      <c r="H541" s="3">
        <v>2.8202652596787298E-6</v>
      </c>
      <c r="I541" s="3">
        <v>0</v>
      </c>
      <c r="J541" s="3">
        <v>0</v>
      </c>
      <c r="K541">
        <v>0</v>
      </c>
      <c r="L541">
        <v>0</v>
      </c>
    </row>
    <row r="542" spans="2:12">
      <c r="B542" t="s">
        <v>539</v>
      </c>
      <c r="C542" s="3">
        <v>1.4969939879759499E-2</v>
      </c>
      <c r="D542" s="3">
        <v>8.3183724580912098E-4</v>
      </c>
      <c r="E542" s="3">
        <v>6.0498226133378903E-4</v>
      </c>
      <c r="F542" s="3">
        <v>5.4274005051969704E-4</v>
      </c>
      <c r="G542" s="3">
        <v>4.68836876845558E-4</v>
      </c>
      <c r="H542" s="3">
        <v>1.0732608309338099E-6</v>
      </c>
      <c r="I542" s="3">
        <v>0</v>
      </c>
      <c r="J542" s="3">
        <v>0</v>
      </c>
      <c r="K542">
        <v>0</v>
      </c>
      <c r="L542">
        <v>0</v>
      </c>
    </row>
    <row r="543" spans="2:12">
      <c r="B543" t="s">
        <v>540</v>
      </c>
      <c r="C543" s="3">
        <v>1.4969939879759499E-2</v>
      </c>
      <c r="D543" s="3">
        <v>7.2168215135648796E-4</v>
      </c>
      <c r="E543" s="3">
        <v>6.6242294919073997E-4</v>
      </c>
      <c r="F543" s="3">
        <v>5.2760743844579197E-4</v>
      </c>
      <c r="G543" s="3">
        <v>4.3331411195588198E-4</v>
      </c>
      <c r="H543" s="3">
        <v>4.35447910039053E-6</v>
      </c>
      <c r="I543" s="3">
        <v>0</v>
      </c>
      <c r="J543" s="3">
        <v>0</v>
      </c>
      <c r="K543">
        <v>0</v>
      </c>
      <c r="L543">
        <v>0</v>
      </c>
    </row>
    <row r="544" spans="2:12">
      <c r="B544" t="s">
        <v>541</v>
      </c>
      <c r="C544" s="3">
        <v>1.4969939879759499E-2</v>
      </c>
      <c r="D544" s="3">
        <v>1.8038253329373301E-3</v>
      </c>
      <c r="E544" s="3">
        <v>1.2441702033740799E-3</v>
      </c>
      <c r="F544" s="3">
        <v>1.1261812744584299E-3</v>
      </c>
      <c r="G544" s="3">
        <v>1.1091626237991E-3</v>
      </c>
      <c r="H544" s="3">
        <v>0</v>
      </c>
      <c r="I544" s="3">
        <v>0</v>
      </c>
      <c r="J544" s="3">
        <v>0</v>
      </c>
      <c r="K544">
        <v>0</v>
      </c>
      <c r="L544">
        <v>0</v>
      </c>
    </row>
    <row r="545" spans="2:12">
      <c r="B545" t="s">
        <v>542</v>
      </c>
      <c r="C545" s="3">
        <v>1.4969939879759499E-2</v>
      </c>
      <c r="D545" s="3">
        <v>1.9691493049820699E-3</v>
      </c>
      <c r="E545" s="3">
        <v>1.5197058807920401E-3</v>
      </c>
      <c r="F545" s="3">
        <v>1.47610774030712E-3</v>
      </c>
      <c r="G545" s="3">
        <v>8.9640290083941904E-4</v>
      </c>
      <c r="H545" s="3">
        <v>3.2182620851913497E-5</v>
      </c>
      <c r="I545" s="3">
        <v>7.4268991994315399E-7</v>
      </c>
      <c r="J545" s="3">
        <v>0</v>
      </c>
      <c r="K545">
        <v>0</v>
      </c>
      <c r="L545">
        <v>0</v>
      </c>
    </row>
    <row r="546" spans="2:12">
      <c r="B546" t="s">
        <v>543</v>
      </c>
      <c r="C546" s="3">
        <v>1.4969939879759499E-2</v>
      </c>
      <c r="D546" s="3">
        <v>1.4969939879759499E-2</v>
      </c>
      <c r="E546" s="3">
        <v>1.4969939879759499E-2</v>
      </c>
      <c r="F546" s="3">
        <v>1.4481624683991799E-2</v>
      </c>
      <c r="G546" s="3">
        <v>1.2445263438815E-2</v>
      </c>
      <c r="H546" s="3">
        <v>0</v>
      </c>
      <c r="I546" s="3">
        <v>0</v>
      </c>
      <c r="J546" s="3">
        <v>0</v>
      </c>
      <c r="K546">
        <v>0</v>
      </c>
      <c r="L546">
        <v>0</v>
      </c>
    </row>
    <row r="547" spans="2:12">
      <c r="B547" t="s">
        <v>544</v>
      </c>
      <c r="C547" s="3">
        <v>1.4969939879759499E-2</v>
      </c>
      <c r="D547" s="3">
        <v>1.4969939879759499E-2</v>
      </c>
      <c r="E547" s="3">
        <v>1.4969939879759499E-2</v>
      </c>
      <c r="F547" s="3">
        <v>1.4969939879759499E-2</v>
      </c>
      <c r="G547" s="3">
        <v>1.41488160193476E-2</v>
      </c>
      <c r="H547" s="3">
        <v>1.3749672991444001E-6</v>
      </c>
      <c r="I547" s="3">
        <v>0</v>
      </c>
      <c r="J547" s="3">
        <v>0</v>
      </c>
      <c r="K547">
        <v>0</v>
      </c>
      <c r="L547">
        <v>0</v>
      </c>
    </row>
    <row r="548" spans="2:12">
      <c r="B548" t="s">
        <v>545</v>
      </c>
      <c r="C548" s="3">
        <v>1.4969939879759499E-2</v>
      </c>
      <c r="D548" s="3">
        <v>1.60840688955154E-3</v>
      </c>
      <c r="E548" s="3">
        <v>1.4234568348229901E-3</v>
      </c>
      <c r="F548" s="3">
        <v>1.3885403170475E-3</v>
      </c>
      <c r="G548" s="3">
        <v>1.29661449014486E-3</v>
      </c>
      <c r="H548" s="3">
        <v>3.0943719325642398E-5</v>
      </c>
      <c r="I548" s="3">
        <v>1.5324999865734501E-6</v>
      </c>
      <c r="J548" s="3">
        <v>0</v>
      </c>
      <c r="K548">
        <v>0</v>
      </c>
      <c r="L548">
        <v>0</v>
      </c>
    </row>
    <row r="549" spans="2:12">
      <c r="B549" t="s">
        <v>546</v>
      </c>
      <c r="C549" s="3">
        <v>1.4969939879759499E-2</v>
      </c>
      <c r="D549" s="3">
        <v>4.6110716172837896E-3</v>
      </c>
      <c r="E549" s="3">
        <v>2.4027946193949101E-3</v>
      </c>
      <c r="F549" s="3">
        <v>2.2623225166475002E-3</v>
      </c>
      <c r="G549" s="3">
        <v>1.9986392929010601E-3</v>
      </c>
      <c r="H549" s="3">
        <v>1.6959554925914802E-5</v>
      </c>
      <c r="I549" s="3">
        <v>0</v>
      </c>
      <c r="J549" s="3">
        <v>0</v>
      </c>
      <c r="K549">
        <v>0</v>
      </c>
      <c r="L549">
        <v>0</v>
      </c>
    </row>
    <row r="550" spans="2:12">
      <c r="B550" t="s">
        <v>547</v>
      </c>
      <c r="C550" s="3">
        <v>1.4969939879759499E-2</v>
      </c>
      <c r="D550" s="3">
        <v>1.4969939879759499E-2</v>
      </c>
      <c r="E550" s="3">
        <v>1.4969939879759499E-2</v>
      </c>
      <c r="F550" s="3">
        <v>1.4969939879759499E-2</v>
      </c>
      <c r="G550" s="3">
        <v>1.1697645150031501E-2</v>
      </c>
      <c r="H550" s="3">
        <v>1.3831358624522199E-5</v>
      </c>
      <c r="I550" s="3">
        <v>0</v>
      </c>
      <c r="J550" s="3">
        <v>0</v>
      </c>
      <c r="K550">
        <v>0</v>
      </c>
      <c r="L550">
        <v>0</v>
      </c>
    </row>
    <row r="551" spans="2:12">
      <c r="B551" t="s">
        <v>548</v>
      </c>
      <c r="C551" s="3">
        <v>1.4969939879759499E-2</v>
      </c>
      <c r="D551" s="3">
        <v>1.4969939879759499E-2</v>
      </c>
      <c r="E551" s="3">
        <v>1.4969939879759499E-2</v>
      </c>
      <c r="F551" s="3">
        <v>1.4969939879759499E-2</v>
      </c>
      <c r="G551" s="3">
        <v>1.4969939879759499E-2</v>
      </c>
      <c r="H551" s="3">
        <v>1.9791586006272801E-5</v>
      </c>
      <c r="I551" s="3">
        <v>0</v>
      </c>
      <c r="J551" s="3">
        <v>0</v>
      </c>
      <c r="K551">
        <v>0</v>
      </c>
      <c r="L551">
        <v>0</v>
      </c>
    </row>
    <row r="552" spans="2:12">
      <c r="B552" t="s">
        <v>549</v>
      </c>
      <c r="C552" s="3">
        <v>1.4969939879759499E-2</v>
      </c>
      <c r="D552" s="3">
        <v>1.1423187013090899E-2</v>
      </c>
      <c r="E552" s="3">
        <v>1.0606792880516899E-2</v>
      </c>
      <c r="F552" s="3">
        <v>1.03181326232623E-2</v>
      </c>
      <c r="G552" s="3">
        <v>9.7611034939074706E-3</v>
      </c>
      <c r="H552" s="3">
        <v>1.0186796265554099E-4</v>
      </c>
      <c r="I552" s="3">
        <v>0</v>
      </c>
      <c r="J552" s="3">
        <v>0</v>
      </c>
      <c r="K552">
        <v>0</v>
      </c>
      <c r="L552">
        <v>0</v>
      </c>
    </row>
    <row r="553" spans="2:12">
      <c r="B553" t="s">
        <v>550</v>
      </c>
      <c r="C553" s="3">
        <v>1.4969939879759499E-2</v>
      </c>
      <c r="D553" s="3">
        <v>1.4969939879759499E-2</v>
      </c>
      <c r="E553" s="3">
        <v>1.4969939879759499E-2</v>
      </c>
      <c r="F553" s="3">
        <v>1.4969939879759499E-2</v>
      </c>
      <c r="G553" s="3">
        <v>1.4969939879759499E-2</v>
      </c>
      <c r="H553" s="3">
        <v>0</v>
      </c>
      <c r="I553" s="3">
        <v>0</v>
      </c>
      <c r="J553" s="3">
        <v>0</v>
      </c>
      <c r="K553">
        <v>0</v>
      </c>
      <c r="L553">
        <v>0</v>
      </c>
    </row>
    <row r="554" spans="2:12">
      <c r="B554" t="s">
        <v>551</v>
      </c>
      <c r="C554" s="3">
        <v>1.4969939879759499E-2</v>
      </c>
      <c r="D554" s="3">
        <v>5.2506606843857103E-3</v>
      </c>
      <c r="E554" s="3">
        <v>4.1776428483962296E-3</v>
      </c>
      <c r="F554" s="3">
        <v>3.61756681212247E-3</v>
      </c>
      <c r="G554" s="3">
        <v>3.4499746008569599E-3</v>
      </c>
      <c r="H554" s="3">
        <v>1.0142460321359899E-4</v>
      </c>
      <c r="I554" s="3">
        <v>0</v>
      </c>
      <c r="J554" s="3">
        <v>0</v>
      </c>
      <c r="K554">
        <v>0</v>
      </c>
      <c r="L554">
        <v>0</v>
      </c>
    </row>
    <row r="555" spans="2:12">
      <c r="B555" t="s">
        <v>552</v>
      </c>
      <c r="C555" s="3">
        <v>1.4969939879759499E-2</v>
      </c>
      <c r="D555" s="3">
        <v>1.4969939879759499E-2</v>
      </c>
      <c r="E555" s="3">
        <v>1.4969939879759499E-2</v>
      </c>
      <c r="F555" s="3">
        <v>1.4969939879759499E-2</v>
      </c>
      <c r="G555" s="3">
        <v>1.4969939879759499E-2</v>
      </c>
      <c r="H555" s="3">
        <v>6.1439802478767904E-5</v>
      </c>
      <c r="I555" s="3">
        <v>0</v>
      </c>
      <c r="J555" s="3">
        <v>0</v>
      </c>
      <c r="K555">
        <v>0</v>
      </c>
      <c r="L555">
        <v>0</v>
      </c>
    </row>
    <row r="556" spans="2:12">
      <c r="B556" t="s">
        <v>553</v>
      </c>
      <c r="C556" s="3">
        <v>1.4969939879759499E-2</v>
      </c>
      <c r="D556" s="3">
        <v>1.4969939879759499E-2</v>
      </c>
      <c r="E556" s="3">
        <v>1.4969939879759499E-2</v>
      </c>
      <c r="F556" s="3">
        <v>1.4969939879759499E-2</v>
      </c>
      <c r="G556" s="3">
        <v>1.3319626931861899E-2</v>
      </c>
      <c r="H556" s="3">
        <v>1.4216724049560901E-4</v>
      </c>
      <c r="I556" s="3">
        <v>0</v>
      </c>
      <c r="J556" s="3">
        <v>0</v>
      </c>
      <c r="K556">
        <v>0</v>
      </c>
      <c r="L556">
        <v>0</v>
      </c>
    </row>
    <row r="557" spans="2:12">
      <c r="B557" t="s">
        <v>554</v>
      </c>
      <c r="C557" s="3">
        <v>1.4969939879759499E-2</v>
      </c>
      <c r="D557" s="3">
        <v>1.4969939879759499E-2</v>
      </c>
      <c r="E557" s="3">
        <v>1.4969939879759499E-2</v>
      </c>
      <c r="F557" s="3">
        <v>1.4969939879759499E-2</v>
      </c>
      <c r="G557" s="3">
        <v>1.4969939879759499E-2</v>
      </c>
      <c r="H557" s="3">
        <v>5.4357496574817197E-5</v>
      </c>
      <c r="I557" s="3">
        <v>0</v>
      </c>
      <c r="J557" s="3">
        <v>0</v>
      </c>
      <c r="K557">
        <v>0</v>
      </c>
      <c r="L557">
        <v>0</v>
      </c>
    </row>
    <row r="558" spans="2:12">
      <c r="B558" t="s">
        <v>555</v>
      </c>
      <c r="C558" s="3">
        <v>1.4969939879759499E-2</v>
      </c>
      <c r="D558" s="3">
        <v>1.45613597208496E-2</v>
      </c>
      <c r="E558" s="3">
        <v>7.5858850255766299E-3</v>
      </c>
      <c r="F558" s="3">
        <v>6.6998689595940096E-3</v>
      </c>
      <c r="G558" s="3">
        <v>4.4575703196884598E-3</v>
      </c>
      <c r="H558" s="3">
        <v>5.29135133394161E-5</v>
      </c>
      <c r="I558" s="3">
        <v>0</v>
      </c>
      <c r="J558" s="3">
        <v>0</v>
      </c>
      <c r="K558">
        <v>0</v>
      </c>
      <c r="L558">
        <v>0</v>
      </c>
    </row>
    <row r="559" spans="2:12">
      <c r="B559" t="s">
        <v>556</v>
      </c>
      <c r="C559" s="3">
        <v>1.4969939879759499E-2</v>
      </c>
      <c r="D559" s="3">
        <v>5.5467421052116496E-3</v>
      </c>
      <c r="E559" s="3">
        <v>3.64636385714418E-3</v>
      </c>
      <c r="F559" s="3">
        <v>3.4294790401553999E-3</v>
      </c>
      <c r="G559" s="3">
        <v>3.2670634122175801E-3</v>
      </c>
      <c r="H559" s="3">
        <v>1.0566817730012199E-7</v>
      </c>
      <c r="I559" s="3">
        <v>0</v>
      </c>
      <c r="J559" s="3">
        <v>0</v>
      </c>
      <c r="K559">
        <v>0</v>
      </c>
      <c r="L559">
        <v>0</v>
      </c>
    </row>
    <row r="560" spans="2:12">
      <c r="B560" t="s">
        <v>557</v>
      </c>
      <c r="C560" s="3">
        <v>1.4969939879759499E-2</v>
      </c>
      <c r="D560" s="3">
        <v>4.1117620967446597E-3</v>
      </c>
      <c r="E560" s="3">
        <v>4.0698609259300399E-3</v>
      </c>
      <c r="F560" s="3">
        <v>3.4781805448308601E-3</v>
      </c>
      <c r="G560" s="3">
        <v>3.1713383713208002E-3</v>
      </c>
      <c r="H560" s="3">
        <v>1.03148152888775E-4</v>
      </c>
      <c r="I560" s="3">
        <v>0</v>
      </c>
      <c r="J560" s="3">
        <v>0</v>
      </c>
      <c r="K560">
        <v>0</v>
      </c>
      <c r="L560">
        <v>0</v>
      </c>
    </row>
    <row r="561" spans="2:12">
      <c r="B561" t="s">
        <v>558</v>
      </c>
      <c r="C561" s="3">
        <v>1.4969939879759499E-2</v>
      </c>
      <c r="D561" s="3">
        <v>2.2274503892506401E-3</v>
      </c>
      <c r="E561" s="3">
        <v>1.03342297353397E-3</v>
      </c>
      <c r="F561" s="3">
        <v>9.5532544106425601E-4</v>
      </c>
      <c r="G561" s="3">
        <v>8.9294686311326699E-4</v>
      </c>
      <c r="H561" s="3">
        <v>1.56129041215084E-6</v>
      </c>
      <c r="I561" s="3">
        <v>0</v>
      </c>
      <c r="J561" s="3">
        <v>0</v>
      </c>
      <c r="K561">
        <v>0</v>
      </c>
      <c r="L561">
        <v>0</v>
      </c>
    </row>
    <row r="562" spans="2:12">
      <c r="B562" t="s">
        <v>559</v>
      </c>
      <c r="C562" s="3">
        <v>1.4969939879759499E-2</v>
      </c>
      <c r="D562" s="3">
        <v>5.7318283641176896E-3</v>
      </c>
      <c r="E562" s="3">
        <v>5.5662120028057097E-3</v>
      </c>
      <c r="F562" s="3">
        <v>2.57411755897065E-3</v>
      </c>
      <c r="G562" s="3">
        <v>2.28853815275831E-3</v>
      </c>
      <c r="H562" s="3">
        <v>1.48146932677502E-4</v>
      </c>
      <c r="I562" s="3">
        <v>1.6328672699830701E-7</v>
      </c>
      <c r="J562" s="3">
        <v>0</v>
      </c>
      <c r="K562">
        <v>0</v>
      </c>
      <c r="L562">
        <v>0</v>
      </c>
    </row>
    <row r="563" spans="2:12">
      <c r="B563" t="s">
        <v>560</v>
      </c>
      <c r="C563" s="3">
        <v>1.4969939879759499E-2</v>
      </c>
      <c r="D563" s="3">
        <v>3.3679116608712999E-3</v>
      </c>
      <c r="E563" s="3">
        <v>2.5398881731565101E-3</v>
      </c>
      <c r="F563" s="3">
        <v>2.4042177260242201E-3</v>
      </c>
      <c r="G563" s="3">
        <v>2.3136749967303601E-3</v>
      </c>
      <c r="H563" s="3">
        <v>2.42215306718496E-5</v>
      </c>
      <c r="I563" s="3">
        <v>0</v>
      </c>
      <c r="J563" s="3">
        <v>0</v>
      </c>
      <c r="K563">
        <v>0</v>
      </c>
      <c r="L563">
        <v>0</v>
      </c>
    </row>
    <row r="564" spans="2:12">
      <c r="B564" t="s">
        <v>561</v>
      </c>
      <c r="C564" s="3">
        <v>1.4969939879759499E-2</v>
      </c>
      <c r="D564" s="3">
        <v>1.0029901106378599E-2</v>
      </c>
      <c r="E564" s="3">
        <v>4.3943613556629299E-3</v>
      </c>
      <c r="F564" s="3">
        <v>3.9933240061994701E-3</v>
      </c>
      <c r="G564" s="3">
        <v>3.53260015652411E-3</v>
      </c>
      <c r="H564" s="3">
        <v>9.6358552491880605E-7</v>
      </c>
      <c r="I564" s="3">
        <v>0</v>
      </c>
      <c r="J564" s="3">
        <v>0</v>
      </c>
      <c r="K564">
        <v>0</v>
      </c>
      <c r="L564">
        <v>0</v>
      </c>
    </row>
    <row r="565" spans="2:12">
      <c r="B565" t="s">
        <v>562</v>
      </c>
      <c r="C565" s="3">
        <v>1.4969939879759499E-2</v>
      </c>
      <c r="D565" s="3">
        <v>1.4969939879759499E-2</v>
      </c>
      <c r="E565" s="3">
        <v>1.1393690473394599E-2</v>
      </c>
      <c r="F565" s="3">
        <v>1.12593249332902E-2</v>
      </c>
      <c r="G565" s="3">
        <v>9.2075381153571608E-3</v>
      </c>
      <c r="H565" s="3">
        <v>1.3769921215699501E-5</v>
      </c>
      <c r="I565" s="3">
        <v>1.74016354106098E-7</v>
      </c>
      <c r="J565" s="3">
        <v>0</v>
      </c>
      <c r="K565">
        <v>0</v>
      </c>
      <c r="L565">
        <v>0</v>
      </c>
    </row>
    <row r="566" spans="2:12">
      <c r="B566" t="s">
        <v>563</v>
      </c>
      <c r="C566" s="3">
        <v>1.4969939879759499E-2</v>
      </c>
      <c r="D566" s="3">
        <v>1.0113254591391001E-2</v>
      </c>
      <c r="E566" s="3">
        <v>9.5016400109305503E-3</v>
      </c>
      <c r="F566" s="3">
        <v>6.7319826655390397E-3</v>
      </c>
      <c r="G566" s="3">
        <v>4.7008149261104602E-3</v>
      </c>
      <c r="H566" s="3">
        <v>0</v>
      </c>
      <c r="I566" s="3">
        <v>0</v>
      </c>
      <c r="J566" s="3">
        <v>0</v>
      </c>
      <c r="K566">
        <v>0</v>
      </c>
      <c r="L566">
        <v>0</v>
      </c>
    </row>
    <row r="567" spans="2:12">
      <c r="B567" t="s">
        <v>564</v>
      </c>
      <c r="C567" s="3">
        <v>1.4969939879759499E-2</v>
      </c>
      <c r="D567" s="3">
        <v>7.9429231515326798E-3</v>
      </c>
      <c r="E567" s="3">
        <v>4.4736452182179802E-3</v>
      </c>
      <c r="F567" s="3">
        <v>3.0562813637350999E-3</v>
      </c>
      <c r="G567" s="3">
        <v>2.9107567684269402E-3</v>
      </c>
      <c r="H567" s="3">
        <v>3.5127091343822003E-5</v>
      </c>
      <c r="I567" s="3">
        <v>0</v>
      </c>
      <c r="J567" s="3">
        <v>0</v>
      </c>
      <c r="K567">
        <v>0</v>
      </c>
      <c r="L567">
        <v>0</v>
      </c>
    </row>
    <row r="568" spans="2:12">
      <c r="B568" t="s">
        <v>565</v>
      </c>
      <c r="C568" s="3">
        <v>1.4969939879759499E-2</v>
      </c>
      <c r="D568" s="3">
        <v>1.4969939879759499E-2</v>
      </c>
      <c r="E568" s="3">
        <v>1.47404044582539E-2</v>
      </c>
      <c r="F568" s="3">
        <v>1.43185419226155E-2</v>
      </c>
      <c r="G568" s="3">
        <v>1.36341956402528E-2</v>
      </c>
      <c r="H568" s="3">
        <v>4.9328399540957997E-6</v>
      </c>
      <c r="I568" s="3">
        <v>0</v>
      </c>
      <c r="J568" s="3">
        <v>0</v>
      </c>
      <c r="K568">
        <v>0</v>
      </c>
      <c r="L568">
        <v>0</v>
      </c>
    </row>
    <row r="569" spans="2:12">
      <c r="B569" t="s">
        <v>566</v>
      </c>
      <c r="C569" s="3">
        <v>1.4969939879759499E-2</v>
      </c>
      <c r="D569" s="3">
        <v>1.4969939879759499E-2</v>
      </c>
      <c r="E569" s="3">
        <v>1.46495542830377E-2</v>
      </c>
      <c r="F569" s="3">
        <v>1.30489201152909E-2</v>
      </c>
      <c r="G569" s="3">
        <v>1.1234243554658E-2</v>
      </c>
      <c r="H569" s="3">
        <v>3.4049982241864098E-6</v>
      </c>
      <c r="I569" s="3">
        <v>0</v>
      </c>
      <c r="J569" s="3">
        <v>0</v>
      </c>
      <c r="K569">
        <v>0</v>
      </c>
      <c r="L569">
        <v>0</v>
      </c>
    </row>
    <row r="570" spans="2:12">
      <c r="B570" t="s">
        <v>567</v>
      </c>
      <c r="C570" s="3">
        <v>1.4969939879759499E-2</v>
      </c>
      <c r="D570" s="3">
        <v>1.4969939879759499E-2</v>
      </c>
      <c r="E570" s="3">
        <v>1.4969939879759499E-2</v>
      </c>
      <c r="F570" s="3">
        <v>1.4969939879759499E-2</v>
      </c>
      <c r="G570" s="3">
        <v>1.4969939879759499E-2</v>
      </c>
      <c r="H570" s="3">
        <v>0</v>
      </c>
      <c r="I570" s="3">
        <v>0</v>
      </c>
      <c r="J570" s="3">
        <v>0</v>
      </c>
      <c r="K570">
        <v>0</v>
      </c>
      <c r="L570">
        <v>0</v>
      </c>
    </row>
    <row r="571" spans="2:12">
      <c r="B571" t="s">
        <v>568</v>
      </c>
      <c r="C571" s="3">
        <v>1.4969939879759499E-2</v>
      </c>
      <c r="D571" s="3">
        <v>1.4969939879759499E-2</v>
      </c>
      <c r="E571" s="3">
        <v>1.4969939879759499E-2</v>
      </c>
      <c r="F571" s="3">
        <v>1.4969939879759499E-2</v>
      </c>
      <c r="G571" s="3">
        <v>1.4969939879759499E-2</v>
      </c>
      <c r="H571" s="3">
        <v>2.1914287349631301E-4</v>
      </c>
      <c r="I571" s="3">
        <v>7.4934800561572E-6</v>
      </c>
      <c r="J571" s="3">
        <v>0</v>
      </c>
      <c r="K571">
        <v>0</v>
      </c>
      <c r="L571">
        <v>0</v>
      </c>
    </row>
    <row r="572" spans="2:12">
      <c r="B572" t="s">
        <v>569</v>
      </c>
      <c r="C572" s="3">
        <v>1.4969939879759499E-2</v>
      </c>
      <c r="D572" s="3">
        <v>1.4969939879759499E-2</v>
      </c>
      <c r="E572" s="3">
        <v>1.4969939879759499E-2</v>
      </c>
      <c r="F572" s="3">
        <v>1.4969939879759499E-2</v>
      </c>
      <c r="G572" s="3">
        <v>1.4969939879759499E-2</v>
      </c>
      <c r="H572" s="3">
        <v>0</v>
      </c>
      <c r="I572" s="3">
        <v>0</v>
      </c>
      <c r="J572" s="3">
        <v>0</v>
      </c>
      <c r="K572">
        <v>0</v>
      </c>
      <c r="L572">
        <v>0</v>
      </c>
    </row>
    <row r="573" spans="2:12">
      <c r="B573" t="s">
        <v>570</v>
      </c>
      <c r="C573" s="3">
        <v>1.4969939879759499E-2</v>
      </c>
      <c r="D573" s="3">
        <v>1.4969939879759499E-2</v>
      </c>
      <c r="E573" s="3">
        <v>1.0450487632629599E-2</v>
      </c>
      <c r="F573" s="3">
        <v>9.9942150172434296E-3</v>
      </c>
      <c r="G573" s="3">
        <v>8.7647343380007903E-3</v>
      </c>
      <c r="H573" s="3">
        <v>8.4139341130731195E-5</v>
      </c>
      <c r="I573" s="3">
        <v>0</v>
      </c>
      <c r="J573" s="3">
        <v>0</v>
      </c>
      <c r="K573">
        <v>0</v>
      </c>
      <c r="L573">
        <v>0</v>
      </c>
    </row>
    <row r="574" spans="2:12">
      <c r="B574" t="s">
        <v>571</v>
      </c>
      <c r="C574" s="3">
        <v>1.4969939879759499E-2</v>
      </c>
      <c r="D574" s="3">
        <v>1.4969939879759499E-2</v>
      </c>
      <c r="E574" s="3">
        <v>1.4969939879759499E-2</v>
      </c>
      <c r="F574" s="3">
        <v>1.4969939879759499E-2</v>
      </c>
      <c r="G574" s="3">
        <v>1.4969939879759499E-2</v>
      </c>
      <c r="H574" s="3">
        <v>8.2706981215166497E-8</v>
      </c>
      <c r="I574" s="3">
        <v>0</v>
      </c>
      <c r="J574" s="3">
        <v>0</v>
      </c>
      <c r="K574">
        <v>0</v>
      </c>
      <c r="L574">
        <v>0</v>
      </c>
    </row>
    <row r="575" spans="2:12">
      <c r="B575" t="s">
        <v>572</v>
      </c>
      <c r="C575" s="3">
        <v>1.4969939879759499E-2</v>
      </c>
      <c r="D575" s="3">
        <v>8.54034322991583E-3</v>
      </c>
      <c r="E575" s="3">
        <v>5.6912570290327197E-3</v>
      </c>
      <c r="F575" s="3">
        <v>5.5881656868165099E-3</v>
      </c>
      <c r="G575" s="3">
        <v>5.0713175232334796E-3</v>
      </c>
      <c r="H575" s="3">
        <v>5.5591069160543703E-5</v>
      </c>
      <c r="I575" s="3">
        <v>1.73246662137581E-6</v>
      </c>
      <c r="J575" s="3">
        <v>0</v>
      </c>
      <c r="K575">
        <v>0</v>
      </c>
      <c r="L575">
        <v>0</v>
      </c>
    </row>
    <row r="576" spans="2:12">
      <c r="B576" t="s">
        <v>573</v>
      </c>
      <c r="C576" s="3">
        <v>1.4969939879759499E-2</v>
      </c>
      <c r="D576" s="3">
        <v>1.4969939879759499E-2</v>
      </c>
      <c r="E576" s="3">
        <v>1.4969939879759499E-2</v>
      </c>
      <c r="F576" s="3">
        <v>1.4969939879759499E-2</v>
      </c>
      <c r="G576" s="3">
        <v>1.4969939879759499E-2</v>
      </c>
      <c r="H576" s="3">
        <v>0</v>
      </c>
      <c r="I576" s="3">
        <v>0</v>
      </c>
      <c r="J576" s="3">
        <v>0</v>
      </c>
      <c r="K576">
        <v>0</v>
      </c>
      <c r="L576">
        <v>0</v>
      </c>
    </row>
    <row r="577" spans="2:12">
      <c r="B577" t="s">
        <v>574</v>
      </c>
      <c r="C577" s="3">
        <v>1.4969939879759499E-2</v>
      </c>
      <c r="D577" s="3">
        <v>1.4969939879759499E-2</v>
      </c>
      <c r="E577" s="3">
        <v>1.4969939879759499E-2</v>
      </c>
      <c r="F577" s="3">
        <v>1.4969939879759499E-2</v>
      </c>
      <c r="G577" s="3">
        <v>1.4969939879759499E-2</v>
      </c>
      <c r="H577" s="3">
        <v>0</v>
      </c>
      <c r="I577" s="3">
        <v>0</v>
      </c>
      <c r="J577" s="3">
        <v>0</v>
      </c>
      <c r="K577">
        <v>0</v>
      </c>
      <c r="L577">
        <v>0</v>
      </c>
    </row>
    <row r="578" spans="2:12">
      <c r="B578" t="s">
        <v>575</v>
      </c>
      <c r="C578" s="3">
        <v>1.4969939879759499E-2</v>
      </c>
      <c r="D578" s="3">
        <v>1.4969939879759499E-2</v>
      </c>
      <c r="E578" s="3">
        <v>1.4969939879759499E-2</v>
      </c>
      <c r="F578" s="3">
        <v>1.4969939879759499E-2</v>
      </c>
      <c r="G578" s="3">
        <v>1.4969939879759499E-2</v>
      </c>
      <c r="H578" s="3">
        <v>6.8917715053038596E-6</v>
      </c>
      <c r="I578" s="3">
        <v>0</v>
      </c>
      <c r="J578" s="3">
        <v>0</v>
      </c>
      <c r="K578">
        <v>0</v>
      </c>
      <c r="L578">
        <v>0</v>
      </c>
    </row>
    <row r="579" spans="2:12">
      <c r="B579" t="s">
        <v>576</v>
      </c>
      <c r="C579" s="3">
        <v>1.4969939879759499E-2</v>
      </c>
      <c r="D579" s="3">
        <v>1.0912327119533501E-2</v>
      </c>
      <c r="E579" s="3">
        <v>1.06945123086775E-2</v>
      </c>
      <c r="F579" s="3">
        <v>1.05987490484887E-2</v>
      </c>
      <c r="G579" s="3">
        <v>9.9913253289118202E-3</v>
      </c>
      <c r="H579" s="3">
        <v>9.2844368356489504E-6</v>
      </c>
      <c r="I579" s="3">
        <v>0</v>
      </c>
      <c r="J579" s="3">
        <v>0</v>
      </c>
      <c r="K579">
        <v>0</v>
      </c>
      <c r="L579">
        <v>0</v>
      </c>
    </row>
    <row r="580" spans="2:12">
      <c r="B580" t="s">
        <v>577</v>
      </c>
      <c r="C580" s="3">
        <v>1.4969939879759499E-2</v>
      </c>
      <c r="D580" s="3">
        <v>1.4969939879759499E-2</v>
      </c>
      <c r="E580" s="3">
        <v>1.41158393380377E-2</v>
      </c>
      <c r="F580" s="3">
        <v>1.1497988922389801E-2</v>
      </c>
      <c r="G580" s="3">
        <v>1.14769829892741E-2</v>
      </c>
      <c r="H580" s="3">
        <v>1.26827511774384E-4</v>
      </c>
      <c r="I580" s="3">
        <v>0</v>
      </c>
      <c r="J580" s="3">
        <v>0</v>
      </c>
      <c r="K580">
        <v>0</v>
      </c>
      <c r="L580">
        <v>0</v>
      </c>
    </row>
    <row r="581" spans="2:12">
      <c r="B581" t="s">
        <v>578</v>
      </c>
      <c r="C581" s="3">
        <v>1.4969939879759499E-2</v>
      </c>
      <c r="D581" s="3">
        <v>6.58765521680883E-3</v>
      </c>
      <c r="E581" s="3">
        <v>5.9842425965787099E-3</v>
      </c>
      <c r="F581" s="3">
        <v>5.7532950581242496E-3</v>
      </c>
      <c r="G581" s="3">
        <v>4.2307916429047401E-3</v>
      </c>
      <c r="H581" s="3">
        <v>2.4068218436844598E-5</v>
      </c>
      <c r="I581" s="3">
        <v>0</v>
      </c>
      <c r="J581" s="3">
        <v>0</v>
      </c>
      <c r="K581">
        <v>0</v>
      </c>
      <c r="L581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2:G581"/>
  <sheetViews>
    <sheetView showGridLines="0" workbookViewId="0">
      <selection activeCell="C1" sqref="C1"/>
    </sheetView>
  </sheetViews>
  <sheetFormatPr defaultRowHeight="15.75"/>
  <cols>
    <col min="3" max="6" width="21.42578125" bestFit="1" customWidth="1"/>
    <col min="7" max="7" width="13.85546875" bestFit="1" customWidth="1"/>
  </cols>
  <sheetData>
    <row r="2" spans="2:7">
      <c r="C2" s="1" t="s">
        <v>4136</v>
      </c>
      <c r="D2" s="1" t="s">
        <v>4137</v>
      </c>
      <c r="E2" s="1" t="s">
        <v>4138</v>
      </c>
      <c r="F2" s="1" t="s">
        <v>4139</v>
      </c>
      <c r="G2" s="1" t="s">
        <v>4134</v>
      </c>
    </row>
    <row r="3" spans="2:7">
      <c r="B3" t="s">
        <v>0</v>
      </c>
      <c r="C3" s="3">
        <v>5.4843891870355543E-2</v>
      </c>
      <c r="D3" s="3">
        <v>2.7673670157369212E-2</v>
      </c>
      <c r="E3" s="3">
        <v>2.8203755540846753E-2</v>
      </c>
      <c r="F3" s="3">
        <v>3.1243090883297908E-2</v>
      </c>
      <c r="G3" s="3">
        <v>3.5491102112967354E-2</v>
      </c>
    </row>
    <row r="4" spans="2:7">
      <c r="B4" t="s">
        <v>1</v>
      </c>
      <c r="C4" s="3">
        <v>7.4266555508719634E-2</v>
      </c>
      <c r="D4" s="3">
        <v>6.4040235099271037E-2</v>
      </c>
      <c r="E4" s="3">
        <v>7.0243085314828368E-2</v>
      </c>
      <c r="F4" s="3">
        <v>8.7845767188456714E-2</v>
      </c>
      <c r="G4" s="3">
        <v>7.4098910777818938E-2</v>
      </c>
    </row>
    <row r="5" spans="2:7">
      <c r="B5" t="s">
        <v>2</v>
      </c>
      <c r="C5" s="3">
        <v>5.1418743066314887E-2</v>
      </c>
      <c r="D5" s="3">
        <v>3.5769560024696112E-2</v>
      </c>
      <c r="E5" s="3">
        <v>4.2304383472786755E-2</v>
      </c>
      <c r="F5" s="3">
        <v>4.3164228304715113E-2</v>
      </c>
      <c r="G5" s="3">
        <v>4.3164228717128217E-2</v>
      </c>
    </row>
    <row r="6" spans="2:7">
      <c r="B6" t="s">
        <v>3</v>
      </c>
      <c r="C6" s="3">
        <v>4.3264082734506326E-2</v>
      </c>
      <c r="D6" s="3">
        <v>2.2702934468479041E-2</v>
      </c>
      <c r="E6" s="3">
        <v>2.955665079572789E-2</v>
      </c>
      <c r="F6" s="3">
        <v>3.2126793806951826E-2</v>
      </c>
      <c r="G6" s="3">
        <v>3.1912615451416271E-2</v>
      </c>
    </row>
    <row r="7" spans="2:7">
      <c r="B7" t="s">
        <v>4</v>
      </c>
      <c r="C7" s="3">
        <v>7.4169623984169819E-2</v>
      </c>
      <c r="D7" s="3">
        <v>5.7487579595672189E-2</v>
      </c>
      <c r="E7" s="3">
        <v>7.5585521436705161E-2</v>
      </c>
      <c r="F7" s="3">
        <v>8.6586231543856362E-2</v>
      </c>
      <c r="G7" s="3">
        <v>7.3457239140100883E-2</v>
      </c>
    </row>
    <row r="8" spans="2:7">
      <c r="B8" t="s">
        <v>5</v>
      </c>
      <c r="C8" s="3">
        <v>3.8099073730118782E-2</v>
      </c>
      <c r="D8" s="3">
        <v>1.4901328769987288E-2</v>
      </c>
      <c r="E8" s="3">
        <v>2.1908980898627917E-2</v>
      </c>
      <c r="F8" s="3">
        <v>2.0136931455028595E-2</v>
      </c>
      <c r="G8" s="3">
        <v>2.3761578713440645E-2</v>
      </c>
    </row>
    <row r="9" spans="2:7">
      <c r="B9" t="s">
        <v>6</v>
      </c>
      <c r="C9" s="3">
        <v>8.5465432479890469E-2</v>
      </c>
      <c r="D9" s="3">
        <v>8.437670088192406E-2</v>
      </c>
      <c r="E9" s="3">
        <v>0.1039738700051287</v>
      </c>
      <c r="F9" s="3">
        <v>0.1322808927092507</v>
      </c>
      <c r="G9" s="3">
        <v>0.10152422401904848</v>
      </c>
    </row>
    <row r="10" spans="2:7">
      <c r="B10" t="s">
        <v>7</v>
      </c>
      <c r="C10" s="3">
        <v>5.1483831337726826E-2</v>
      </c>
      <c r="D10" s="3">
        <v>2.4318118819269374E-2</v>
      </c>
      <c r="E10" s="3">
        <v>2.7891806990839596E-2</v>
      </c>
      <c r="F10" s="3">
        <v>3.4382047430330909E-2</v>
      </c>
      <c r="G10" s="3">
        <v>3.4518951144541676E-2</v>
      </c>
    </row>
    <row r="11" spans="2:7">
      <c r="B11" t="s">
        <v>8</v>
      </c>
      <c r="C11" s="3">
        <v>6.3053938825587741E-2</v>
      </c>
      <c r="D11" s="3">
        <v>5.6047591628032523E-2</v>
      </c>
      <c r="E11" s="3">
        <v>6.9423344689025557E-2</v>
      </c>
      <c r="F11" s="3">
        <v>7.897745414448587E-2</v>
      </c>
      <c r="G11" s="3">
        <v>6.6875582321782923E-2</v>
      </c>
    </row>
    <row r="12" spans="2:7">
      <c r="B12" t="s">
        <v>9</v>
      </c>
      <c r="C12" s="3">
        <v>7.7936391204707078E-3</v>
      </c>
      <c r="D12" s="3">
        <v>1.2803844885612703E-2</v>
      </c>
      <c r="E12" s="3">
        <v>1.3360534544561542E-2</v>
      </c>
      <c r="F12" s="3">
        <v>1.4381132500043803E-2</v>
      </c>
      <c r="G12" s="3">
        <v>1.2084787762672189E-2</v>
      </c>
    </row>
    <row r="13" spans="2:7">
      <c r="B13" t="s">
        <v>10</v>
      </c>
      <c r="C13" s="3">
        <v>0.10600924509158371</v>
      </c>
      <c r="D13" s="3">
        <v>0.13805855167658709</v>
      </c>
      <c r="E13" s="3">
        <v>7.5654853363044117E-2</v>
      </c>
      <c r="F13" s="3">
        <v>6.0400616483959002E-2</v>
      </c>
      <c r="G13" s="3">
        <v>9.5030816653793482E-2</v>
      </c>
    </row>
    <row r="14" spans="2:7">
      <c r="B14" t="s">
        <v>11</v>
      </c>
      <c r="C14" s="3">
        <v>5.1456699995848787E-3</v>
      </c>
      <c r="D14" s="3">
        <v>8.0941210866980473E-3</v>
      </c>
      <c r="E14" s="3">
        <v>8.5154560407945112E-3</v>
      </c>
      <c r="F14" s="3">
        <v>9.4513583840003523E-3</v>
      </c>
      <c r="G14" s="3">
        <v>7.8016513777694474E-3</v>
      </c>
    </row>
    <row r="15" spans="2:7">
      <c r="B15" t="s">
        <v>12</v>
      </c>
      <c r="C15" s="3">
        <v>5.3738522865575789E-2</v>
      </c>
      <c r="D15" s="3">
        <v>4.1958925334377506E-2</v>
      </c>
      <c r="E15" s="3">
        <v>4.5814066036345524E-2</v>
      </c>
      <c r="F15" s="3">
        <v>6.747567498821283E-2</v>
      </c>
      <c r="G15" s="3">
        <v>5.2246797306127912E-2</v>
      </c>
    </row>
    <row r="16" spans="2:7">
      <c r="B16" t="s">
        <v>13</v>
      </c>
      <c r="C16" s="3">
        <v>9.6535700038178129E-2</v>
      </c>
      <c r="D16" s="3">
        <v>8.8931137235557456E-2</v>
      </c>
      <c r="E16" s="3">
        <v>9.8436840726699115E-2</v>
      </c>
      <c r="F16" s="3">
        <v>0.10287283616737386</v>
      </c>
      <c r="G16" s="3">
        <v>9.669412854195214E-2</v>
      </c>
    </row>
    <row r="17" spans="2:7">
      <c r="B17" t="s">
        <v>14</v>
      </c>
      <c r="C17" s="3">
        <v>4.5837026442272943E-2</v>
      </c>
      <c r="D17" s="3">
        <v>3.1665193235528299E-2</v>
      </c>
      <c r="E17" s="3">
        <v>3.5651021392942184E-2</v>
      </c>
      <c r="F17" s="3">
        <v>3.587245600912814E-2</v>
      </c>
      <c r="G17" s="3">
        <v>3.7256424269967892E-2</v>
      </c>
    </row>
    <row r="18" spans="2:7">
      <c r="B18" t="s">
        <v>15</v>
      </c>
      <c r="C18" s="3">
        <v>2.0723788143752975E-2</v>
      </c>
      <c r="D18" s="3">
        <v>1.6084134097316127E-2</v>
      </c>
      <c r="E18" s="3">
        <v>1.7321375039704323E-2</v>
      </c>
      <c r="F18" s="3">
        <v>1.6393444676568114E-2</v>
      </c>
      <c r="G18" s="3">
        <v>1.7630685489335385E-2</v>
      </c>
    </row>
    <row r="19" spans="2:7">
      <c r="B19" t="s">
        <v>16</v>
      </c>
      <c r="C19" s="3">
        <v>2.6224784038611171E-2</v>
      </c>
      <c r="D19" s="3">
        <v>1.930835738612191E-2</v>
      </c>
      <c r="E19" s="3">
        <v>2.1902017061433021E-2</v>
      </c>
      <c r="F19" s="3">
        <v>2.219020160546048E-2</v>
      </c>
      <c r="G19" s="3">
        <v>2.2406340022906646E-2</v>
      </c>
    </row>
    <row r="20" spans="2:7">
      <c r="B20" t="s">
        <v>17</v>
      </c>
      <c r="C20" s="3">
        <v>3.672316509463891E-2</v>
      </c>
      <c r="D20" s="3">
        <v>2.8505394389793048E-2</v>
      </c>
      <c r="E20" s="3">
        <v>3.1587058820260472E-2</v>
      </c>
      <c r="F20" s="3">
        <v>3.2100669511454294E-2</v>
      </c>
      <c r="G20" s="3">
        <v>3.2229071954036681E-2</v>
      </c>
    </row>
    <row r="21" spans="2:7">
      <c r="B21" t="s">
        <v>18</v>
      </c>
      <c r="C21" s="3">
        <v>2.2822660477724632E-2</v>
      </c>
      <c r="D21" s="3">
        <v>2.0032841096508047E-2</v>
      </c>
      <c r="E21" s="3">
        <v>3.3316913412052118E-2</v>
      </c>
      <c r="F21" s="3">
        <v>3.7766831733963224E-2</v>
      </c>
      <c r="G21" s="3">
        <v>2.8484811680062005E-2</v>
      </c>
    </row>
    <row r="22" spans="2:7">
      <c r="B22" t="s">
        <v>19</v>
      </c>
      <c r="C22" s="3">
        <v>5.6828021912763038E-2</v>
      </c>
      <c r="D22" s="3">
        <v>5.2490940268959951E-2</v>
      </c>
      <c r="E22" s="3">
        <v>6.2804972586857133E-2</v>
      </c>
      <c r="F22" s="3">
        <v>7.4956082418326409E-2</v>
      </c>
      <c r="G22" s="3">
        <v>6.1770004296726633E-2</v>
      </c>
    </row>
    <row r="23" spans="2:7">
      <c r="B23" t="s">
        <v>20</v>
      </c>
      <c r="C23" s="3">
        <v>8.6981952371709692E-3</v>
      </c>
      <c r="D23" s="3">
        <v>2.3665076483726732E-2</v>
      </c>
      <c r="E23" s="3">
        <v>2.3665076483726732E-2</v>
      </c>
      <c r="F23" s="3">
        <v>3.0974483258473517E-2</v>
      </c>
      <c r="G23" s="3">
        <v>2.1750707865774488E-2</v>
      </c>
    </row>
    <row r="24" spans="2:7">
      <c r="B24" t="s">
        <v>21</v>
      </c>
      <c r="C24" s="3">
        <v>-0.15456756035621189</v>
      </c>
      <c r="D24" s="3">
        <v>-0.20458319046226681</v>
      </c>
      <c r="E24" s="3">
        <v>-0.20719173523122469</v>
      </c>
      <c r="F24" s="3">
        <v>-0.23827718122770725</v>
      </c>
      <c r="G24" s="3">
        <v>-0.20115491681935266</v>
      </c>
    </row>
    <row r="25" spans="2:7">
      <c r="B25" t="s">
        <v>22</v>
      </c>
      <c r="C25" s="3">
        <v>0.13712807277045314</v>
      </c>
      <c r="D25" s="3">
        <v>0.15782664992644158</v>
      </c>
      <c r="E25" s="3">
        <v>0.13971539518368647</v>
      </c>
      <c r="F25" s="3">
        <v>0.20957309238062916</v>
      </c>
      <c r="G25" s="3">
        <v>0.16106080256530259</v>
      </c>
    </row>
    <row r="26" spans="2:7">
      <c r="B26" t="s">
        <v>23</v>
      </c>
      <c r="C26" s="3">
        <v>0.36705202595640962</v>
      </c>
      <c r="D26" s="3">
        <v>0.2766308864423026</v>
      </c>
      <c r="E26" s="3">
        <v>0.21001927027412481</v>
      </c>
      <c r="F26" s="3">
        <v>0.24552711514760195</v>
      </c>
      <c r="G26" s="3">
        <v>0.27480732445510975</v>
      </c>
    </row>
    <row r="27" spans="2:7">
      <c r="B27" t="s">
        <v>24</v>
      </c>
      <c r="C27" s="3">
        <v>9.1166937071245346E-2</v>
      </c>
      <c r="D27" s="3">
        <v>6.1584278596465758E-2</v>
      </c>
      <c r="E27" s="3">
        <v>7.2528363241372462E-2</v>
      </c>
      <c r="F27" s="3">
        <v>0.10425445687718682</v>
      </c>
      <c r="G27" s="3">
        <v>8.2383508946567596E-2</v>
      </c>
    </row>
    <row r="28" spans="2:7">
      <c r="B28" t="s">
        <v>25</v>
      </c>
      <c r="C28" s="3">
        <v>-0.31544765756009874</v>
      </c>
      <c r="D28" s="3">
        <v>-0.27065615190899284</v>
      </c>
      <c r="E28" s="3">
        <v>-0.23818359909944009</v>
      </c>
      <c r="F28" s="3">
        <v>-0.26550177834794508</v>
      </c>
      <c r="G28" s="3">
        <v>-0.27244729672911916</v>
      </c>
    </row>
    <row r="29" spans="2:7">
      <c r="B29" t="s">
        <v>26</v>
      </c>
      <c r="C29" s="3">
        <v>9.0100917041147088E-3</v>
      </c>
      <c r="D29" s="3">
        <v>1.6338298918830541E-2</v>
      </c>
      <c r="E29" s="3">
        <v>1.7419510091369661E-2</v>
      </c>
      <c r="F29" s="3">
        <v>1.8020182361093484E-2</v>
      </c>
      <c r="G29" s="3">
        <v>1.5197020768852099E-2</v>
      </c>
    </row>
    <row r="30" spans="2:7">
      <c r="B30" t="s">
        <v>27</v>
      </c>
      <c r="C30" s="3">
        <v>-5.8139664863576801E-4</v>
      </c>
      <c r="D30" s="3">
        <v>-3.6046513353674259E-2</v>
      </c>
      <c r="E30" s="3">
        <v>-4.2248063768153044E-2</v>
      </c>
      <c r="F30" s="3">
        <v>-2.3837210748743454E-2</v>
      </c>
      <c r="G30" s="3">
        <v>-2.5678296129801631E-2</v>
      </c>
    </row>
    <row r="31" spans="2:7">
      <c r="B31" t="s">
        <v>28</v>
      </c>
      <c r="C31" s="3">
        <v>8.1618576994170855E-2</v>
      </c>
      <c r="D31" s="3">
        <v>7.6944216295182555E-2</v>
      </c>
      <c r="E31" s="3">
        <v>8.6012641222659614E-2</v>
      </c>
      <c r="F31" s="3">
        <v>0.10882110477792128</v>
      </c>
      <c r="G31" s="3">
        <v>8.8349134822483577E-2</v>
      </c>
    </row>
    <row r="32" spans="2:7">
      <c r="B32" t="s">
        <v>29</v>
      </c>
      <c r="C32" s="3">
        <v>2.1769686273459765E-2</v>
      </c>
      <c r="D32" s="3">
        <v>4.0821060262241637E-2</v>
      </c>
      <c r="E32" s="3">
        <v>4.7779195724685808E-2</v>
      </c>
      <c r="F32" s="3">
        <v>5.2997797268067304E-2</v>
      </c>
      <c r="G32" s="3">
        <v>4.0841934882113629E-2</v>
      </c>
    </row>
    <row r="33" spans="2:7">
      <c r="B33" t="s">
        <v>30</v>
      </c>
      <c r="C33" s="3">
        <v>6.2916352805302278E-3</v>
      </c>
      <c r="D33" s="3">
        <v>1.2089809192269207E-2</v>
      </c>
      <c r="E33" s="3">
        <v>1.2953366725244164E-2</v>
      </c>
      <c r="F33" s="3">
        <v>1.3693559100051322E-2</v>
      </c>
      <c r="G33" s="3">
        <v>1.125709257452373E-2</v>
      </c>
    </row>
    <row r="34" spans="2:7">
      <c r="B34" t="s">
        <v>31</v>
      </c>
      <c r="C34" s="3">
        <v>4.8345458394548624E-2</v>
      </c>
      <c r="D34" s="3">
        <v>1.619338146509941E-2</v>
      </c>
      <c r="E34" s="3">
        <v>1.3846514352600536E-2</v>
      </c>
      <c r="F34" s="3">
        <v>2.4876789305546598E-2</v>
      </c>
      <c r="G34" s="3">
        <v>2.5815535879448792E-2</v>
      </c>
    </row>
    <row r="35" spans="2:7">
      <c r="B35" t="s">
        <v>32</v>
      </c>
      <c r="C35" s="3">
        <v>7.6546235395962947E-2</v>
      </c>
      <c r="D35" s="3">
        <v>8.2057564326945442E-2</v>
      </c>
      <c r="E35" s="3">
        <v>9.6142071391941419E-2</v>
      </c>
      <c r="F35" s="3">
        <v>0.10226576991884317</v>
      </c>
      <c r="G35" s="3">
        <v>8.9252910258423246E-2</v>
      </c>
    </row>
    <row r="36" spans="2:7">
      <c r="B36" t="s">
        <v>33</v>
      </c>
      <c r="C36" s="3">
        <v>3.0769231582617573E-2</v>
      </c>
      <c r="D36" s="3">
        <v>4.6923077964595494E-2</v>
      </c>
      <c r="E36" s="3">
        <v>6.0776924160685475E-2</v>
      </c>
      <c r="F36" s="3">
        <v>8.0769231976910882E-2</v>
      </c>
      <c r="G36" s="3">
        <v>5.4809616421202356E-2</v>
      </c>
    </row>
    <row r="37" spans="2:7">
      <c r="B37" t="s">
        <v>34</v>
      </c>
      <c r="C37" s="3">
        <v>4.1025642357069181E-2</v>
      </c>
      <c r="D37" s="3">
        <v>4.2393163830612979E-2</v>
      </c>
      <c r="E37" s="3">
        <v>2.803418965970117E-2</v>
      </c>
      <c r="F37" s="3">
        <v>4.615384739091577E-2</v>
      </c>
      <c r="G37" s="3">
        <v>3.9401710809574775E-2</v>
      </c>
    </row>
    <row r="38" spans="2:7">
      <c r="B38" t="s">
        <v>35</v>
      </c>
      <c r="C38" s="3">
        <v>2.2158322081123671E-2</v>
      </c>
      <c r="D38" s="3">
        <v>2.5625845975827177E-2</v>
      </c>
      <c r="E38" s="3">
        <v>2.5541231843534185E-2</v>
      </c>
      <c r="F38" s="3">
        <v>2.1989134415601352E-2</v>
      </c>
      <c r="G38" s="3">
        <v>2.3828633579021596E-2</v>
      </c>
    </row>
    <row r="39" spans="2:7">
      <c r="B39" t="s">
        <v>36</v>
      </c>
      <c r="C39" s="3">
        <v>9.7711731045440064E-3</v>
      </c>
      <c r="D39" s="3">
        <v>1.219308704826938E-2</v>
      </c>
      <c r="E39" s="3">
        <v>9.1308962654428338E-3</v>
      </c>
      <c r="F39" s="3">
        <v>5.7903248486450565E-3</v>
      </c>
      <c r="G39" s="3">
        <v>9.2213703167253191E-3</v>
      </c>
    </row>
    <row r="40" spans="2:7">
      <c r="B40" t="s">
        <v>37</v>
      </c>
      <c r="C40" s="3">
        <v>4.2913090956931077E-2</v>
      </c>
      <c r="D40" s="3">
        <v>4.291845153021856E-2</v>
      </c>
      <c r="E40" s="3">
        <v>3.2725318048480556E-2</v>
      </c>
      <c r="F40" s="3">
        <v>3.8090124694305283E-2</v>
      </c>
      <c r="G40" s="3">
        <v>3.9161746307483869E-2</v>
      </c>
    </row>
    <row r="41" spans="2:7">
      <c r="B41" t="s">
        <v>38</v>
      </c>
      <c r="C41" s="3">
        <v>-0.13595251626938532</v>
      </c>
      <c r="D41" s="3">
        <v>-0.17142453411417302</v>
      </c>
      <c r="E41" s="3">
        <v>-0.22215941215336332</v>
      </c>
      <c r="F41" s="3">
        <v>-0.24844544973202032</v>
      </c>
      <c r="G41" s="3">
        <v>-0.19449547806723549</v>
      </c>
    </row>
    <row r="42" spans="2:7">
      <c r="B42" t="s">
        <v>39</v>
      </c>
      <c r="C42" s="3">
        <v>1.8811881280824894E-2</v>
      </c>
      <c r="D42" s="3">
        <v>2.3762375829790017E-2</v>
      </c>
      <c r="E42" s="3">
        <v>1.7821781701463424E-2</v>
      </c>
      <c r="F42" s="3">
        <v>2.5737622921518044E-2</v>
      </c>
      <c r="G42" s="3">
        <v>2.1533415433399095E-2</v>
      </c>
    </row>
    <row r="43" spans="2:7">
      <c r="B43" t="s">
        <v>40</v>
      </c>
      <c r="C43" s="3">
        <v>4.7339324200410315E-2</v>
      </c>
      <c r="D43" s="3">
        <v>2.3842434036265958E-2</v>
      </c>
      <c r="E43" s="3">
        <v>2.7988943678148859E-2</v>
      </c>
      <c r="F43" s="3">
        <v>1.9350381480412571E-2</v>
      </c>
      <c r="G43" s="3">
        <v>2.9630270848809426E-2</v>
      </c>
    </row>
    <row r="44" spans="2:7">
      <c r="B44" t="s">
        <v>41</v>
      </c>
      <c r="C44" s="3">
        <v>-3.3772803262319906E-2</v>
      </c>
      <c r="D44" s="3">
        <v>-2.7472313313126051E-10</v>
      </c>
      <c r="E44" s="3">
        <v>1.4096185721404364E-2</v>
      </c>
      <c r="F44" s="3">
        <v>3.1343283612498718E-2</v>
      </c>
      <c r="G44" s="3">
        <v>2.2719734666951541E-2</v>
      </c>
    </row>
    <row r="45" spans="2:7">
      <c r="B45" t="s">
        <v>42</v>
      </c>
      <c r="C45" s="3">
        <v>1.8626708474366094E-2</v>
      </c>
      <c r="D45" s="3">
        <v>1.5190046331407858E-2</v>
      </c>
      <c r="E45" s="3">
        <v>3.1686025733514089E-2</v>
      </c>
      <c r="F45" s="3">
        <v>8.2548627567864186E-2</v>
      </c>
      <c r="G45" s="3">
        <v>3.7012852026788057E-2</v>
      </c>
    </row>
    <row r="46" spans="2:7">
      <c r="B46" t="s">
        <v>43</v>
      </c>
      <c r="C46" s="3">
        <v>2.4948023433547739E-2</v>
      </c>
      <c r="D46" s="3">
        <v>4.8510035069022628E-3</v>
      </c>
      <c r="E46" s="3">
        <v>4.8510035069022628E-3</v>
      </c>
      <c r="F46" s="3">
        <v>2.5641024095863996E-2</v>
      </c>
      <c r="G46" s="3">
        <v>1.5072763635804065E-2</v>
      </c>
    </row>
    <row r="47" spans="2:7">
      <c r="B47" t="s">
        <v>44</v>
      </c>
      <c r="C47" s="3">
        <v>7.2182631927179886E-2</v>
      </c>
      <c r="D47" s="3">
        <v>5.8161782207530877E-2</v>
      </c>
      <c r="E47" s="3">
        <v>5.6512270945983989E-2</v>
      </c>
      <c r="F47" s="3">
        <v>0.13156505483402481</v>
      </c>
      <c r="G47" s="3">
        <v>7.960543497867989E-2</v>
      </c>
    </row>
    <row r="48" spans="2:7">
      <c r="B48" t="s">
        <v>45</v>
      </c>
      <c r="C48" s="3">
        <v>5.9649443333067431E-3</v>
      </c>
      <c r="D48" s="3">
        <v>9.7274473763475644E-3</v>
      </c>
      <c r="E48" s="3">
        <v>9.2686050102559481E-3</v>
      </c>
      <c r="F48" s="3">
        <v>1.0369825050062786E-2</v>
      </c>
      <c r="G48" s="3">
        <v>8.8327054424932605E-3</v>
      </c>
    </row>
    <row r="49" spans="2:7">
      <c r="B49" t="s">
        <v>46</v>
      </c>
      <c r="C49" s="3">
        <v>1.7150122925311928E-2</v>
      </c>
      <c r="D49" s="3">
        <v>3.2272476251288928E-2</v>
      </c>
      <c r="E49" s="3">
        <v>3.9661807802125582E-2</v>
      </c>
      <c r="F49" s="3">
        <v>4.7051139642047213E-2</v>
      </c>
      <c r="G49" s="3">
        <v>3.4033886655193413E-2</v>
      </c>
    </row>
    <row r="50" spans="2:7">
      <c r="B50" t="s">
        <v>47</v>
      </c>
      <c r="C50" s="3">
        <v>7.3623187988863359E-2</v>
      </c>
      <c r="D50" s="3">
        <v>2.9275362417679807E-2</v>
      </c>
      <c r="E50" s="3">
        <v>2.1449275433739867E-2</v>
      </c>
      <c r="F50" s="3">
        <v>-2.6086956531596872E-3</v>
      </c>
      <c r="G50" s="3">
        <v>4.1449275280094344E-2</v>
      </c>
    </row>
    <row r="51" spans="2:7">
      <c r="B51" t="s">
        <v>48</v>
      </c>
      <c r="C51" s="3">
        <v>1.780267187311968E-2</v>
      </c>
      <c r="D51" s="3">
        <v>1.7360610656447673E-2</v>
      </c>
      <c r="E51" s="3">
        <v>2.2431057603192306E-2</v>
      </c>
      <c r="F51" s="3">
        <v>2.6290255325478462E-2</v>
      </c>
      <c r="G51" s="3">
        <v>2.097114886455953E-2</v>
      </c>
    </row>
    <row r="52" spans="2:7">
      <c r="B52" t="s">
        <v>49</v>
      </c>
      <c r="C52" s="3">
        <v>0.13715663111229026</v>
      </c>
      <c r="D52" s="3">
        <v>0.10147668497393059</v>
      </c>
      <c r="E52" s="3">
        <v>9.0865420976721012E-2</v>
      </c>
      <c r="F52" s="3">
        <v>9.6754844118223104E-2</v>
      </c>
      <c r="G52" s="3">
        <v>0.10656339529529124</v>
      </c>
    </row>
    <row r="53" spans="2:7">
      <c r="B53" t="s">
        <v>50</v>
      </c>
      <c r="C53" s="3">
        <v>6.4748196541519754E-3</v>
      </c>
      <c r="D53" s="3">
        <v>1.5736210720868504E-2</v>
      </c>
      <c r="E53" s="3">
        <v>1.2134292292251825E-2</v>
      </c>
      <c r="F53" s="3">
        <v>1.7985611686688774E-2</v>
      </c>
      <c r="G53" s="3">
        <v>1.308273358849027E-2</v>
      </c>
    </row>
    <row r="54" spans="2:7">
      <c r="B54" t="s">
        <v>51</v>
      </c>
      <c r="C54" s="3">
        <v>0.1743538893247345</v>
      </c>
      <c r="D54" s="3">
        <v>0.18634821853717054</v>
      </c>
      <c r="E54" s="3">
        <v>0.16452580810568085</v>
      </c>
      <c r="F54" s="3">
        <v>0.20706569598346491</v>
      </c>
      <c r="G54" s="3">
        <v>0.1830734029877627</v>
      </c>
    </row>
    <row r="55" spans="2:7">
      <c r="B55" t="s">
        <v>52</v>
      </c>
      <c r="C55" s="3">
        <v>-0.168957617458382</v>
      </c>
      <c r="D55" s="3">
        <v>-0.2299541812046344</v>
      </c>
      <c r="E55" s="3">
        <v>-0.23625429567019229</v>
      </c>
      <c r="F55" s="3">
        <v>-0.24942726243414282</v>
      </c>
      <c r="G55" s="3">
        <v>-0.22114833919183788</v>
      </c>
    </row>
    <row r="56" spans="2:7">
      <c r="B56" t="s">
        <v>53</v>
      </c>
      <c r="C56" s="3">
        <v>9.3494606243058165E-2</v>
      </c>
      <c r="D56" s="3">
        <v>5.7208237599217115E-2</v>
      </c>
      <c r="E56" s="3">
        <v>6.4073225633316966E-2</v>
      </c>
      <c r="F56" s="3">
        <v>6.0477279549440155E-2</v>
      </c>
      <c r="G56" s="3">
        <v>6.88133372562581E-2</v>
      </c>
    </row>
    <row r="57" spans="2:7">
      <c r="B57" t="s">
        <v>54</v>
      </c>
      <c r="C57" s="3">
        <v>1.4100608408747606E-2</v>
      </c>
      <c r="D57" s="3">
        <v>1.4062478225871367E-2</v>
      </c>
      <c r="E57" s="3">
        <v>1.676827071464726E-2</v>
      </c>
      <c r="F57" s="3">
        <v>1.5243880884778349E-2</v>
      </c>
      <c r="G57" s="3">
        <v>1.5043809558511145E-2</v>
      </c>
    </row>
    <row r="58" spans="2:7">
      <c r="B58" t="s">
        <v>55</v>
      </c>
      <c r="C58" s="3">
        <v>9.1598597484957356E-2</v>
      </c>
      <c r="D58" s="3">
        <v>5.3354723346108468E-2</v>
      </c>
      <c r="E58" s="3">
        <v>6.0385061361435177E-2</v>
      </c>
      <c r="F58" s="3">
        <v>9.9299880356694015E-2</v>
      </c>
      <c r="G58" s="3">
        <v>7.6159565637298754E-2</v>
      </c>
    </row>
    <row r="59" spans="2:7">
      <c r="B59" t="s">
        <v>56</v>
      </c>
      <c r="C59" s="3">
        <v>2.0202018586223502E-2</v>
      </c>
      <c r="D59" s="3">
        <v>-9.2226633368704958E-3</v>
      </c>
      <c r="E59" s="3">
        <v>-9.0030763649684431E-3</v>
      </c>
      <c r="F59" s="3">
        <v>-1.49319305069473E-2</v>
      </c>
      <c r="G59" s="3">
        <v>2.0202018586223502E-2</v>
      </c>
    </row>
    <row r="60" spans="2:7">
      <c r="B60" t="s">
        <v>57</v>
      </c>
      <c r="C60" s="3">
        <v>7.2510579940094688E-2</v>
      </c>
      <c r="D60" s="3">
        <v>6.5604809799598263E-2</v>
      </c>
      <c r="E60" s="3">
        <v>7.3958563294572066E-2</v>
      </c>
      <c r="F60" s="3">
        <v>7.6408997365104092E-2</v>
      </c>
      <c r="G60" s="3">
        <v>7.2120737599842277E-2</v>
      </c>
    </row>
    <row r="61" spans="2:7">
      <c r="B61" t="s">
        <v>58</v>
      </c>
      <c r="C61" s="3">
        <v>3.9323549073744246E-4</v>
      </c>
      <c r="D61" s="3">
        <v>-2.0448289915188433E-2</v>
      </c>
      <c r="E61" s="3">
        <v>-1.8497837895722347E-2</v>
      </c>
      <c r="F61" s="3">
        <v>-2.3790799327834566E-2</v>
      </c>
      <c r="G61" s="3">
        <v>3.9323549073744246E-4</v>
      </c>
    </row>
    <row r="62" spans="2:7">
      <c r="B62" t="s">
        <v>59</v>
      </c>
      <c r="C62" s="3">
        <v>3.768345805648865E-2</v>
      </c>
      <c r="D62" s="3">
        <v>2.7370090271585656E-2</v>
      </c>
      <c r="E62" s="3">
        <v>3.2130106510682488E-2</v>
      </c>
      <c r="F62" s="3">
        <v>3.0940102815210091E-2</v>
      </c>
      <c r="G62" s="3">
        <v>3.2030939413491721E-2</v>
      </c>
    </row>
    <row r="63" spans="2:7">
      <c r="B63" t="s">
        <v>60</v>
      </c>
      <c r="C63" s="3">
        <v>5.3582555034136448E-2</v>
      </c>
      <c r="D63" s="3">
        <v>4.3821391861122327E-2</v>
      </c>
      <c r="E63" s="3">
        <v>4.6728972005472436E-2</v>
      </c>
      <c r="F63" s="3">
        <v>4.5379023444669597E-2</v>
      </c>
      <c r="G63" s="3">
        <v>4.7377985586350202E-2</v>
      </c>
    </row>
    <row r="64" spans="2:7">
      <c r="B64" t="s">
        <v>61</v>
      </c>
      <c r="C64" s="3">
        <v>4.7884188115635551E-2</v>
      </c>
      <c r="D64" s="3">
        <v>2.6169266563043747E-2</v>
      </c>
      <c r="E64" s="3">
        <v>3.5077952998372242E-2</v>
      </c>
      <c r="F64" s="3">
        <v>3.7305124019371139E-2</v>
      </c>
      <c r="G64" s="3">
        <v>3.660913292410567E-2</v>
      </c>
    </row>
    <row r="65" spans="2:7">
      <c r="B65" t="s">
        <v>62</v>
      </c>
      <c r="C65" s="3">
        <v>6.0951969310445664E-2</v>
      </c>
      <c r="D65" s="3">
        <v>4.6302466527683439E-2</v>
      </c>
      <c r="E65" s="3">
        <v>5.0411077636522306E-2</v>
      </c>
      <c r="F65" s="3">
        <v>5.7334487258008826E-2</v>
      </c>
      <c r="G65" s="3">
        <v>5.3750000183165059E-2</v>
      </c>
    </row>
    <row r="66" spans="2:7">
      <c r="B66" t="s">
        <v>63</v>
      </c>
      <c r="C66" s="3">
        <v>-0.16806526838214875</v>
      </c>
      <c r="D66" s="3">
        <v>-0.21911421943356701</v>
      </c>
      <c r="E66" s="3">
        <v>-0.21794871851329767</v>
      </c>
      <c r="F66" s="3">
        <v>-0.20979021017303368</v>
      </c>
      <c r="G66" s="3">
        <v>-0.20372960412551178</v>
      </c>
    </row>
    <row r="67" spans="2:7">
      <c r="B67" t="s">
        <v>64</v>
      </c>
      <c r="C67" s="3">
        <v>-3.14821377084743E-2</v>
      </c>
      <c r="D67" s="3">
        <v>-7.6052353465125178E-2</v>
      </c>
      <c r="E67" s="3">
        <v>-6.75627889436623E-2</v>
      </c>
      <c r="F67" s="3">
        <v>-5.4828441735782052E-2</v>
      </c>
      <c r="G67" s="3">
        <v>-5.7481430463260957E-2</v>
      </c>
    </row>
    <row r="68" spans="2:7">
      <c r="B68" t="s">
        <v>65</v>
      </c>
      <c r="C68" s="3">
        <v>8.2706766387914632E-2</v>
      </c>
      <c r="D68" s="3">
        <v>9.5238094622389191E-2</v>
      </c>
      <c r="E68" s="3">
        <v>9.3358395528207794E-2</v>
      </c>
      <c r="F68" s="3">
        <v>0.11967418509102856</v>
      </c>
      <c r="G68" s="3">
        <v>9.7744360407385045E-2</v>
      </c>
    </row>
    <row r="69" spans="2:7">
      <c r="B69" t="s">
        <v>66</v>
      </c>
      <c r="C69" s="3">
        <v>1.2658227591718862E-2</v>
      </c>
      <c r="D69" s="3">
        <v>-1.2274645313361088E-2</v>
      </c>
      <c r="E69" s="3">
        <v>-2.0329881407451178E-2</v>
      </c>
      <c r="F69" s="3">
        <v>-1.4576141647140495E-2</v>
      </c>
      <c r="G69" s="3">
        <v>1.2658227591718862E-2</v>
      </c>
    </row>
    <row r="70" spans="2:7">
      <c r="B70" t="s">
        <v>67</v>
      </c>
      <c r="C70" s="3">
        <v>4.116638109208326E-2</v>
      </c>
      <c r="D70" s="3">
        <v>1.4751287216469899E-2</v>
      </c>
      <c r="E70" s="3">
        <v>7.2041171373513624E-3</v>
      </c>
      <c r="F70" s="3">
        <v>1.303602135156301E-2</v>
      </c>
      <c r="G70" s="3">
        <v>1.9039451699366883E-2</v>
      </c>
    </row>
    <row r="71" spans="2:7">
      <c r="B71" t="s">
        <v>68</v>
      </c>
      <c r="C71" s="3">
        <v>6.2303115024406441E-2</v>
      </c>
      <c r="D71" s="3">
        <v>3.6401819514833456E-2</v>
      </c>
      <c r="E71" s="3">
        <v>3.8851941818686564E-2</v>
      </c>
      <c r="F71" s="3">
        <v>4.5152256801714863E-2</v>
      </c>
      <c r="G71" s="3">
        <v>4.5677283289910331E-2</v>
      </c>
    </row>
    <row r="72" spans="2:7">
      <c r="B72" t="s">
        <v>69</v>
      </c>
      <c r="C72" s="3">
        <v>2.0481066755088762E-2</v>
      </c>
      <c r="D72" s="3">
        <v>3.3341271206443146E-2</v>
      </c>
      <c r="E72" s="3">
        <v>1.1431292832719597E-2</v>
      </c>
      <c r="F72" s="3">
        <v>7.1445577443447483E-3</v>
      </c>
      <c r="G72" s="3">
        <v>1.8099547134649063E-2</v>
      </c>
    </row>
    <row r="73" spans="2:7">
      <c r="B73" t="s">
        <v>70</v>
      </c>
      <c r="C73" s="3">
        <v>5.6532819501361686E-2</v>
      </c>
      <c r="D73" s="3">
        <v>7.7693705408420577E-2</v>
      </c>
      <c r="E73" s="3">
        <v>4.5347779591949688E-2</v>
      </c>
      <c r="F73" s="3">
        <v>3.8089595446953339E-2</v>
      </c>
      <c r="G73" s="3">
        <v>5.4415974987171323E-2</v>
      </c>
    </row>
    <row r="74" spans="2:7">
      <c r="B74" t="s">
        <v>71</v>
      </c>
      <c r="C74" s="3">
        <v>4.5994633478876334E-3</v>
      </c>
      <c r="D74" s="3">
        <v>2.6830200942422611E-3</v>
      </c>
      <c r="E74" s="3">
        <v>-1.1498660988605858E-3</v>
      </c>
      <c r="F74" s="3">
        <v>-3.0663089094199458E-3</v>
      </c>
      <c r="G74" s="3">
        <v>3.6412417210649473E-3</v>
      </c>
    </row>
    <row r="75" spans="2:7">
      <c r="B75" t="s">
        <v>72</v>
      </c>
      <c r="C75" s="3">
        <v>-8.8514893861094457E-2</v>
      </c>
      <c r="D75" s="3">
        <v>-8.8514893861094457E-2</v>
      </c>
      <c r="E75" s="3">
        <v>-8.8510637225648781E-2</v>
      </c>
      <c r="F75" s="3">
        <v>-0.10851063708747344</v>
      </c>
      <c r="G75" s="3">
        <v>-9.3512765508827783E-2</v>
      </c>
    </row>
    <row r="76" spans="2:7">
      <c r="B76" t="s">
        <v>73</v>
      </c>
      <c r="C76" s="3">
        <v>8.3995058801461298E-2</v>
      </c>
      <c r="D76" s="3">
        <v>6.9172400883909191E-2</v>
      </c>
      <c r="E76" s="3">
        <v>8.8318333013775341E-2</v>
      </c>
      <c r="F76" s="3">
        <v>7.0672312354331579E-2</v>
      </c>
      <c r="G76" s="3">
        <v>7.8039526263369352E-2</v>
      </c>
    </row>
    <row r="77" spans="2:7">
      <c r="B77" t="s">
        <v>74</v>
      </c>
      <c r="C77" s="3">
        <v>7.4851148137269341E-2</v>
      </c>
      <c r="D77" s="3">
        <v>7.2866458064107853E-2</v>
      </c>
      <c r="E77" s="3">
        <v>7.9104053226569215E-2</v>
      </c>
      <c r="F77" s="3">
        <v>8.222285062539525E-2</v>
      </c>
      <c r="G77" s="3">
        <v>7.7261127513335415E-2</v>
      </c>
    </row>
    <row r="78" spans="2:7">
      <c r="B78" t="s">
        <v>75</v>
      </c>
      <c r="C78" s="3">
        <v>7.0657705900932566E-2</v>
      </c>
      <c r="D78" s="3">
        <v>7.0250456617365842E-2</v>
      </c>
      <c r="E78" s="3">
        <v>6.4345345441977786E-2</v>
      </c>
      <c r="F78" s="3">
        <v>7.6562816653957588E-2</v>
      </c>
      <c r="G78" s="3">
        <v>7.0454081153558445E-2</v>
      </c>
    </row>
    <row r="79" spans="2:7">
      <c r="B79" t="s">
        <v>76</v>
      </c>
      <c r="C79" s="3">
        <v>3.973510116396084E-2</v>
      </c>
      <c r="D79" s="3">
        <v>1.3686535535427202E-2</v>
      </c>
      <c r="E79" s="3">
        <v>1.1480501226154516E-2</v>
      </c>
      <c r="F79" s="3">
        <v>-2.354671688367338E-3</v>
      </c>
      <c r="G79" s="3">
        <v>2.1634045975180854E-2</v>
      </c>
    </row>
    <row r="80" spans="2:7">
      <c r="B80" t="s">
        <v>77</v>
      </c>
      <c r="C80" s="3">
        <v>5.1852867030400374E-2</v>
      </c>
      <c r="D80" s="3">
        <v>3.2672850667270215E-2</v>
      </c>
      <c r="E80" s="3">
        <v>4.047217639765166E-2</v>
      </c>
      <c r="F80" s="3">
        <v>4.3440135766491972E-2</v>
      </c>
      <c r="G80" s="3">
        <v>4.2109507465453555E-2</v>
      </c>
    </row>
    <row r="81" spans="2:7">
      <c r="B81" t="s">
        <v>78</v>
      </c>
      <c r="C81" s="3">
        <v>-2.5302355521288011E-2</v>
      </c>
      <c r="D81" s="3">
        <v>-6.30171872636347E-2</v>
      </c>
      <c r="E81" s="3">
        <v>-6.9859962438237444E-2</v>
      </c>
      <c r="F81" s="3">
        <v>-6.7950350525941672E-2</v>
      </c>
      <c r="G81" s="3">
        <v>-5.6532463937275457E-2</v>
      </c>
    </row>
    <row r="82" spans="2:7">
      <c r="B82" t="s">
        <v>79</v>
      </c>
      <c r="C82" s="3">
        <v>8.2513552307084126E-2</v>
      </c>
      <c r="D82" s="3">
        <v>6.5649468793138821E-2</v>
      </c>
      <c r="E82" s="3">
        <v>7.8498294295033189E-2</v>
      </c>
      <c r="F82" s="3">
        <v>8.5524995405914961E-2</v>
      </c>
      <c r="G82" s="3">
        <v>7.8046577700292774E-2</v>
      </c>
    </row>
    <row r="83" spans="2:7">
      <c r="B83" t="s">
        <v>80</v>
      </c>
      <c r="C83" s="3">
        <v>1.1675824941560053E-2</v>
      </c>
      <c r="D83" s="3">
        <v>2.5412089175171237E-2</v>
      </c>
      <c r="E83" s="3">
        <v>3.2051292164985146E-3</v>
      </c>
      <c r="F83" s="3">
        <v>-5.7234338987377509E-4</v>
      </c>
      <c r="G83" s="3">
        <v>1.3431014444409936E-2</v>
      </c>
    </row>
    <row r="84" spans="2:7">
      <c r="B84" t="s">
        <v>81</v>
      </c>
      <c r="C84" s="3">
        <v>2.0233195976872675E-2</v>
      </c>
      <c r="D84" s="3">
        <v>4.7325102847890266E-2</v>
      </c>
      <c r="E84" s="3">
        <v>4.1838128903923799E-3</v>
      </c>
      <c r="F84" s="3">
        <v>-1.7146784750855515E-3</v>
      </c>
      <c r="G84" s="3">
        <v>2.3914037238385106E-2</v>
      </c>
    </row>
    <row r="85" spans="2:7">
      <c r="B85" t="s">
        <v>82</v>
      </c>
      <c r="C85" s="3">
        <v>3.0837940463305014E-2</v>
      </c>
      <c r="D85" s="3">
        <v>3.5729475750905237E-2</v>
      </c>
      <c r="E85" s="3">
        <v>3.6367501679639425E-2</v>
      </c>
      <c r="F85" s="3">
        <v>5.1680134136266487E-2</v>
      </c>
      <c r="G85" s="3">
        <v>3.8653763007529041E-2</v>
      </c>
    </row>
    <row r="86" spans="2:7">
      <c r="B86" t="s">
        <v>83</v>
      </c>
      <c r="C86" s="3">
        <v>5.061054332506365E-2</v>
      </c>
      <c r="D86" s="3">
        <v>3.3569888256419267E-2</v>
      </c>
      <c r="E86" s="3">
        <v>4.5237752267247577E-2</v>
      </c>
      <c r="F86" s="3">
        <v>4.5826747921601241E-2</v>
      </c>
      <c r="G86" s="3">
        <v>4.3811232942582934E-2</v>
      </c>
    </row>
    <row r="87" spans="2:7">
      <c r="B87" t="s">
        <v>84</v>
      </c>
      <c r="C87" s="3">
        <v>-2.0110956981239214E-2</v>
      </c>
      <c r="D87" s="3">
        <v>-3.3287101630645965E-2</v>
      </c>
      <c r="E87" s="3">
        <v>-1.3176144952054436E-2</v>
      </c>
      <c r="F87" s="3">
        <v>-9.7226078345596934E-3</v>
      </c>
      <c r="G87" s="3">
        <v>-1.9074202849624827E-2</v>
      </c>
    </row>
    <row r="88" spans="2:7">
      <c r="B88" t="s">
        <v>85</v>
      </c>
      <c r="C88" s="3">
        <v>5.0822305292369974E-2</v>
      </c>
      <c r="D88" s="3">
        <v>5.0070584844766675E-2</v>
      </c>
      <c r="E88" s="3">
        <v>5.9149462569146438E-2</v>
      </c>
      <c r="F88" s="3">
        <v>5.0642315832570617E-2</v>
      </c>
      <c r="G88" s="3">
        <v>5.2671167134713426E-2</v>
      </c>
    </row>
    <row r="89" spans="2:7">
      <c r="B89" t="s">
        <v>86</v>
      </c>
      <c r="C89" s="3">
        <v>4.0212349475158948E-2</v>
      </c>
      <c r="D89" s="3">
        <v>3.24627768334802E-2</v>
      </c>
      <c r="E89" s="3">
        <v>4.0883572150291814E-2</v>
      </c>
      <c r="F89" s="3">
        <v>3.2218695218583671E-2</v>
      </c>
      <c r="G89" s="3">
        <v>3.6444348419378658E-2</v>
      </c>
    </row>
    <row r="90" spans="2:7">
      <c r="B90" t="s">
        <v>87</v>
      </c>
      <c r="C90" s="3">
        <v>0.23268698110796993</v>
      </c>
      <c r="D90" s="3">
        <v>0.18199445970242611</v>
      </c>
      <c r="E90" s="3">
        <v>0.20055401614523882</v>
      </c>
      <c r="F90" s="3">
        <v>0.21911357276947063</v>
      </c>
      <c r="G90" s="3">
        <v>0.20858725743127637</v>
      </c>
    </row>
    <row r="91" spans="2:7">
      <c r="B91" t="s">
        <v>88</v>
      </c>
      <c r="C91" s="3">
        <v>3.2284764930603949E-2</v>
      </c>
      <c r="D91" s="3">
        <v>7.2847655224885788E-3</v>
      </c>
      <c r="E91" s="3">
        <v>1.5562910743432523E-2</v>
      </c>
      <c r="F91" s="3">
        <v>1.6556288682390896E-2</v>
      </c>
      <c r="G91" s="3">
        <v>1.7922182469728987E-2</v>
      </c>
    </row>
    <row r="92" spans="2:7">
      <c r="B92" t="s">
        <v>89</v>
      </c>
      <c r="C92" s="3">
        <v>-8.0256779054987959E-4</v>
      </c>
      <c r="D92" s="3">
        <v>-3.1701444428978154E-2</v>
      </c>
      <c r="E92" s="3">
        <v>-3.6918137404340134E-2</v>
      </c>
      <c r="F92" s="3">
        <v>-3.6340288286782929E-2</v>
      </c>
      <c r="G92" s="3">
        <v>-2.6440609477662774E-2</v>
      </c>
    </row>
    <row r="93" spans="2:7">
      <c r="B93" t="s">
        <v>90</v>
      </c>
      <c r="C93" s="3">
        <v>-5.3124213293823663E-3</v>
      </c>
      <c r="D93" s="3">
        <v>-3.7692891910379056E-2</v>
      </c>
      <c r="E93" s="3">
        <v>-4.4776119858602303E-2</v>
      </c>
      <c r="F93" s="3">
        <v>-4.3764230187443243E-2</v>
      </c>
      <c r="G93" s="3">
        <v>-3.2886415821451742E-2</v>
      </c>
    </row>
    <row r="94" spans="2:7">
      <c r="B94" t="s">
        <v>91</v>
      </c>
      <c r="C94" s="3">
        <v>5.6760354262161083E-2</v>
      </c>
      <c r="D94" s="3">
        <v>5.2112425274456697E-2</v>
      </c>
      <c r="E94" s="3">
        <v>5.8431952234329065E-2</v>
      </c>
      <c r="F94" s="3">
        <v>5.5177514245261738E-2</v>
      </c>
      <c r="G94" s="3">
        <v>5.5620561504052146E-2</v>
      </c>
    </row>
    <row r="95" spans="2:7">
      <c r="B95" t="s">
        <v>92</v>
      </c>
      <c r="C95" s="3">
        <v>8.2898375069626606E-3</v>
      </c>
      <c r="D95" s="3">
        <v>-1.1513662555343251E-2</v>
      </c>
      <c r="E95" s="3">
        <v>-7.9828061622586599E-3</v>
      </c>
      <c r="F95" s="3">
        <v>-5.0660117358022339E-3</v>
      </c>
      <c r="G95" s="3">
        <v>8.2898375069626606E-3</v>
      </c>
    </row>
    <row r="96" spans="2:7">
      <c r="B96" t="s">
        <v>93</v>
      </c>
      <c r="C96" s="3">
        <v>5.1386465200234488E-2</v>
      </c>
      <c r="D96" s="3">
        <v>4.1690906199348454E-2</v>
      </c>
      <c r="E96" s="3">
        <v>3.9945705172883761E-2</v>
      </c>
      <c r="F96" s="3">
        <v>3.9170060628734849E-2</v>
      </c>
      <c r="G96" s="3">
        <v>4.3048284300300388E-2</v>
      </c>
    </row>
    <row r="97" spans="2:7">
      <c r="B97" t="s">
        <v>94</v>
      </c>
      <c r="C97" s="3">
        <v>-5.3533190103776329E-2</v>
      </c>
      <c r="D97" s="3">
        <v>-2.7531355114298384E-2</v>
      </c>
      <c r="E97" s="3">
        <v>-4.3132456613566461E-2</v>
      </c>
      <c r="F97" s="3">
        <v>-4.4050168180210014E-2</v>
      </c>
      <c r="G97" s="3">
        <v>-4.2061792502962797E-2</v>
      </c>
    </row>
    <row r="98" spans="2:7">
      <c r="B98" t="s">
        <v>95</v>
      </c>
      <c r="C98" s="3">
        <v>6.2276109086915277E-2</v>
      </c>
      <c r="D98" s="3">
        <v>6.19581571001524E-2</v>
      </c>
      <c r="E98" s="3">
        <v>8.2815778853514432E-2</v>
      </c>
      <c r="F98" s="3">
        <v>8.0046067111916308E-2</v>
      </c>
      <c r="G98" s="3">
        <v>7.1774028038124604E-2</v>
      </c>
    </row>
    <row r="99" spans="2:7">
      <c r="B99" t="s">
        <v>96</v>
      </c>
      <c r="C99" s="3">
        <v>-4.6413503315258287E-2</v>
      </c>
      <c r="D99" s="3">
        <v>-4.0659763601013421E-2</v>
      </c>
      <c r="E99" s="3">
        <v>-4.9673956622555471E-2</v>
      </c>
      <c r="F99" s="3">
        <v>-4.2194094287950401E-2</v>
      </c>
      <c r="G99" s="3">
        <v>-4.4735329456694395E-2</v>
      </c>
    </row>
    <row r="100" spans="2:7">
      <c r="B100" t="s">
        <v>97</v>
      </c>
      <c r="C100" s="3">
        <v>4.3763252714493994E-2</v>
      </c>
      <c r="D100" s="3">
        <v>1.8719874631213385E-2</v>
      </c>
      <c r="E100" s="3">
        <v>2.3558894888979331E-2</v>
      </c>
      <c r="F100" s="3">
        <v>2.4547905600489139E-2</v>
      </c>
      <c r="G100" s="3">
        <v>2.7647481958793962E-2</v>
      </c>
    </row>
    <row r="101" spans="2:7">
      <c r="B101" t="s">
        <v>98</v>
      </c>
      <c r="C101" s="3">
        <v>6.0853740686003022E-2</v>
      </c>
      <c r="D101" s="3">
        <v>5.0731773394992352E-2</v>
      </c>
      <c r="E101" s="3">
        <v>5.1900840682170601E-2</v>
      </c>
      <c r="F101" s="3">
        <v>4.6321497612943574E-2</v>
      </c>
      <c r="G101" s="3">
        <v>5.2451963094027387E-2</v>
      </c>
    </row>
    <row r="102" spans="2:7">
      <c r="B102" t="s">
        <v>99</v>
      </c>
      <c r="C102" s="3">
        <v>4.9243971627423555E-2</v>
      </c>
      <c r="D102" s="3">
        <v>2.1863505308362008E-2</v>
      </c>
      <c r="E102" s="3">
        <v>3.1794032077304912E-2</v>
      </c>
      <c r="F102" s="3">
        <v>3.6779728938708622E-2</v>
      </c>
      <c r="G102" s="3">
        <v>3.4920309487949774E-2</v>
      </c>
    </row>
    <row r="103" spans="2:7">
      <c r="B103" t="s">
        <v>100</v>
      </c>
      <c r="C103" s="3">
        <v>-0.15213239918241195</v>
      </c>
      <c r="D103" s="3">
        <v>-8.7387013705940042E-2</v>
      </c>
      <c r="E103" s="3">
        <v>-0.10534691147337105</v>
      </c>
      <c r="F103" s="3">
        <v>-0.10814767575153605</v>
      </c>
      <c r="G103" s="3">
        <v>-0.11325350002831477</v>
      </c>
    </row>
    <row r="104" spans="2:7">
      <c r="B104" t="s">
        <v>101</v>
      </c>
      <c r="C104" s="3">
        <v>0.18317126492519042</v>
      </c>
      <c r="D104" s="3">
        <v>0.22127406264764815</v>
      </c>
      <c r="E104" s="3">
        <v>0.26920420771452491</v>
      </c>
      <c r="F104" s="3">
        <v>0.24528676390529669</v>
      </c>
      <c r="G104" s="3">
        <v>0.22973407479816504</v>
      </c>
    </row>
    <row r="105" spans="2:7">
      <c r="B105" t="s">
        <v>102</v>
      </c>
      <c r="C105" s="3">
        <v>1.1421778911513414E-2</v>
      </c>
      <c r="D105" s="3">
        <v>1.0853273900913951E-2</v>
      </c>
      <c r="E105" s="3">
        <v>3.0285803011965262E-2</v>
      </c>
      <c r="F105" s="3">
        <v>3.8813375574914932E-2</v>
      </c>
      <c r="G105" s="3">
        <v>2.284355784982689E-2</v>
      </c>
    </row>
    <row r="106" spans="2:7">
      <c r="B106" t="s">
        <v>103</v>
      </c>
      <c r="C106" s="3">
        <v>-0.17833152803190822</v>
      </c>
      <c r="D106" s="3">
        <v>-0.20780065052400587</v>
      </c>
      <c r="E106" s="3">
        <v>-0.23596966469408176</v>
      </c>
      <c r="F106" s="3">
        <v>-0.22686890665866066</v>
      </c>
      <c r="G106" s="3">
        <v>-0.21224268747716413</v>
      </c>
    </row>
    <row r="107" spans="2:7">
      <c r="B107" t="s">
        <v>104</v>
      </c>
      <c r="C107" s="3">
        <v>8.0075017809222437E-2</v>
      </c>
      <c r="D107" s="3">
        <v>7.4736920925778216E-2</v>
      </c>
      <c r="E107" s="3">
        <v>8.4345495669412296E-2</v>
      </c>
      <c r="F107" s="3">
        <v>8.7188921729776769E-2</v>
      </c>
      <c r="G107" s="3">
        <v>8.158658903354743E-2</v>
      </c>
    </row>
    <row r="108" spans="2:7">
      <c r="B108" t="s">
        <v>105</v>
      </c>
      <c r="C108" s="3">
        <v>6.032880642094729E-2</v>
      </c>
      <c r="D108" s="3">
        <v>5.0150106881021728E-2</v>
      </c>
      <c r="E108" s="3">
        <v>5.7652608177303222E-2</v>
      </c>
      <c r="F108" s="3">
        <v>5.6897783721551853E-2</v>
      </c>
      <c r="G108" s="3">
        <v>5.6257326300206023E-2</v>
      </c>
    </row>
    <row r="109" spans="2:7">
      <c r="B109" t="s">
        <v>106</v>
      </c>
      <c r="C109" s="3">
        <v>5.6030445584028588E-2</v>
      </c>
      <c r="D109" s="3">
        <v>5.033957882712059E-2</v>
      </c>
      <c r="E109" s="3">
        <v>5.6352459914711384E-2</v>
      </c>
      <c r="F109" s="3">
        <v>5.1961359079009783E-2</v>
      </c>
      <c r="G109" s="3">
        <v>5.3670960851217586E-2</v>
      </c>
    </row>
    <row r="110" spans="2:7">
      <c r="B110" t="s">
        <v>107</v>
      </c>
      <c r="C110" s="3">
        <v>4.0636782010962769E-2</v>
      </c>
      <c r="D110" s="3">
        <v>1.7385839593675678E-2</v>
      </c>
      <c r="E110" s="3">
        <v>2.4298281499186114E-2</v>
      </c>
      <c r="F110" s="3">
        <v>2.8278173010283902E-2</v>
      </c>
      <c r="G110" s="3">
        <v>2.7649769028527116E-2</v>
      </c>
    </row>
    <row r="111" spans="2:7">
      <c r="B111" t="s">
        <v>108</v>
      </c>
      <c r="C111" s="3">
        <v>5.1981251491545422E-2</v>
      </c>
      <c r="D111" s="3">
        <v>4.8714669816870337E-2</v>
      </c>
      <c r="E111" s="3">
        <v>4.9282771138086101E-2</v>
      </c>
      <c r="F111" s="3">
        <v>4.132935568173024E-2</v>
      </c>
      <c r="G111" s="3">
        <v>4.7827012032058025E-2</v>
      </c>
    </row>
    <row r="112" spans="2:7">
      <c r="B112" t="s">
        <v>109</v>
      </c>
      <c r="C112" s="3">
        <v>-9.9840841865760033E-2</v>
      </c>
      <c r="D112" s="3">
        <v>-4.9644955275651603E-2</v>
      </c>
      <c r="E112" s="3">
        <v>-7.6885405780935501E-2</v>
      </c>
      <c r="F112" s="3">
        <v>-7.8109695742664575E-2</v>
      </c>
      <c r="G112" s="3">
        <v>-7.6120224666252928E-2</v>
      </c>
    </row>
    <row r="113" spans="2:7">
      <c r="B113" t="s">
        <v>110</v>
      </c>
      <c r="C113" s="3">
        <v>1.9243531059068175E-2</v>
      </c>
      <c r="D113" s="3">
        <v>3.2293740747669331E-2</v>
      </c>
      <c r="E113" s="3">
        <v>-2.2118942496573979E-4</v>
      </c>
      <c r="F113" s="3">
        <v>1.5483310892168145E-3</v>
      </c>
      <c r="G113" s="3">
        <v>1.7695200965318108E-2</v>
      </c>
    </row>
    <row r="114" spans="2:7">
      <c r="B114" t="s">
        <v>111</v>
      </c>
      <c r="C114" s="3">
        <v>0.23123123193513306</v>
      </c>
      <c r="D114" s="3">
        <v>0.21021021057176381</v>
      </c>
      <c r="E114" s="3">
        <v>0.22897897951130486</v>
      </c>
      <c r="F114" s="3">
        <v>0.2804054058143608</v>
      </c>
      <c r="G114" s="3">
        <v>0.23770645695814063</v>
      </c>
    </row>
    <row r="115" spans="2:7">
      <c r="B115" t="s">
        <v>112</v>
      </c>
      <c r="C115" s="3">
        <v>3.3216691970720191E-2</v>
      </c>
      <c r="D115" s="3">
        <v>6.9250311115420349E-2</v>
      </c>
      <c r="E115" s="3">
        <v>8.6689354920338024E-2</v>
      </c>
      <c r="F115" s="3">
        <v>0.10620998721844588</v>
      </c>
      <c r="G115" s="3">
        <v>7.3841586306231111E-2</v>
      </c>
    </row>
    <row r="116" spans="2:7">
      <c r="B116" t="s">
        <v>113</v>
      </c>
      <c r="C116" s="3">
        <v>-0.21896864498710344</v>
      </c>
      <c r="D116" s="3">
        <v>-0.20730759302157054</v>
      </c>
      <c r="E116" s="3">
        <v>-0.22492873857749629</v>
      </c>
      <c r="F116" s="3">
        <v>-0.25757968428818878</v>
      </c>
      <c r="G116" s="3">
        <v>-0.22719616521858976</v>
      </c>
    </row>
    <row r="117" spans="2:7">
      <c r="B117" t="s">
        <v>114</v>
      </c>
      <c r="C117" s="3">
        <v>0.11051337245045367</v>
      </c>
      <c r="D117" s="3">
        <v>0.10236704613497105</v>
      </c>
      <c r="E117" s="3">
        <v>0.11375653269111252</v>
      </c>
      <c r="F117" s="3">
        <v>0.1371042119996726</v>
      </c>
      <c r="G117" s="3">
        <v>0.11593529081905246</v>
      </c>
    </row>
    <row r="118" spans="2:7">
      <c r="B118" t="s">
        <v>115</v>
      </c>
      <c r="C118" s="3">
        <v>6.9249394444707013E-2</v>
      </c>
      <c r="D118" s="3">
        <v>6.2711864644650728E-2</v>
      </c>
      <c r="E118" s="3">
        <v>6.9249394918995399E-2</v>
      </c>
      <c r="F118" s="3">
        <v>8.4261501382495885E-2</v>
      </c>
      <c r="G118" s="3">
        <v>7.1368038847712256E-2</v>
      </c>
    </row>
    <row r="119" spans="2:7">
      <c r="B119" t="s">
        <v>116</v>
      </c>
      <c r="C119" s="3">
        <v>4.268104165034603E-2</v>
      </c>
      <c r="D119" s="3">
        <v>4.5970509151613825E-3</v>
      </c>
      <c r="E119" s="3">
        <v>-1.6018828153574471E-4</v>
      </c>
      <c r="F119" s="3">
        <v>-1.0181310757961137E-2</v>
      </c>
      <c r="G119" s="3">
        <v>2.3639046282753706E-2</v>
      </c>
    </row>
    <row r="120" spans="2:7">
      <c r="B120" t="s">
        <v>117</v>
      </c>
      <c r="C120" s="3">
        <v>0.14752313553348029</v>
      </c>
      <c r="D120" s="3">
        <v>0.14058247151832037</v>
      </c>
      <c r="E120" s="3">
        <v>0.14956314644042723</v>
      </c>
      <c r="F120" s="3">
        <v>0.17936853573525013</v>
      </c>
      <c r="G120" s="3">
        <v>0.15425932230686951</v>
      </c>
    </row>
    <row r="121" spans="2:7">
      <c r="B121" t="s">
        <v>118</v>
      </c>
      <c r="C121" s="3">
        <v>-0.15017579202424558</v>
      </c>
      <c r="D121" s="3">
        <v>-0.1406328491480846</v>
      </c>
      <c r="E121" s="3">
        <v>-0.15369161362406292</v>
      </c>
      <c r="F121" s="3">
        <v>-0.17780010187989392</v>
      </c>
      <c r="G121" s="3">
        <v>-0.15557508916907176</v>
      </c>
    </row>
    <row r="122" spans="2:7">
      <c r="B122" t="s">
        <v>119</v>
      </c>
      <c r="C122" s="3">
        <v>2.7612826434389115E-2</v>
      </c>
      <c r="D122" s="3">
        <v>1.6330169641944892E-3</v>
      </c>
      <c r="E122" s="3">
        <v>7.7197154408570334E-3</v>
      </c>
      <c r="F122" s="3">
        <v>8.758908258450715E-3</v>
      </c>
      <c r="G122" s="3">
        <v>1.1431116774472838E-2</v>
      </c>
    </row>
    <row r="123" spans="2:7">
      <c r="B123" t="s">
        <v>120</v>
      </c>
      <c r="C123" s="3">
        <v>3.2348802215992123E-2</v>
      </c>
      <c r="D123" s="3">
        <v>6.3291113593715309E-3</v>
      </c>
      <c r="E123" s="3">
        <v>1.308016580419169E-2</v>
      </c>
      <c r="F123" s="3">
        <v>1.0407873073634999E-2</v>
      </c>
      <c r="G123" s="3">
        <v>1.5541488113297586E-2</v>
      </c>
    </row>
    <row r="124" spans="2:7">
      <c r="B124" t="s">
        <v>121</v>
      </c>
      <c r="C124" s="3">
        <v>8.9811540003124524E-2</v>
      </c>
      <c r="D124" s="3">
        <v>3.3838426976409597E-2</v>
      </c>
      <c r="E124" s="3">
        <v>4.2124831161057585E-2</v>
      </c>
      <c r="F124" s="3">
        <v>5.799072526480864E-2</v>
      </c>
      <c r="G124" s="3">
        <v>5.5941380851350087E-2</v>
      </c>
    </row>
    <row r="125" spans="2:7">
      <c r="B125" t="s">
        <v>122</v>
      </c>
      <c r="C125" s="3">
        <v>-0.10750861806681411</v>
      </c>
      <c r="D125" s="3">
        <v>-5.7360908000156141E-2</v>
      </c>
      <c r="E125" s="3">
        <v>-7.2870509068962752E-2</v>
      </c>
      <c r="F125" s="3">
        <v>-7.4347613628173104E-2</v>
      </c>
      <c r="G125" s="3">
        <v>-7.8021912191026527E-2</v>
      </c>
    </row>
    <row r="126" spans="2:7">
      <c r="B126" t="s">
        <v>123</v>
      </c>
      <c r="C126" s="3">
        <v>2.6858429814251794E-2</v>
      </c>
      <c r="D126" s="3">
        <v>1.2129609094708727E-3</v>
      </c>
      <c r="E126" s="3">
        <v>7.4510482988061622E-3</v>
      </c>
      <c r="F126" s="3">
        <v>1.022353141980159E-2</v>
      </c>
      <c r="G126" s="3">
        <v>1.1436492610582605E-2</v>
      </c>
    </row>
    <row r="127" spans="2:7">
      <c r="B127" t="s">
        <v>124</v>
      </c>
      <c r="C127" s="3">
        <v>-5.4007881861256157E-2</v>
      </c>
      <c r="D127" s="3">
        <v>-2.8995984588548462E-2</v>
      </c>
      <c r="E127" s="3">
        <v>-3.6469962710832804E-2</v>
      </c>
      <c r="F127" s="3">
        <v>-3.6314381515711647E-2</v>
      </c>
      <c r="G127" s="3">
        <v>-3.8947052669087268E-2</v>
      </c>
    </row>
    <row r="128" spans="2:7">
      <c r="B128" t="s">
        <v>125</v>
      </c>
      <c r="C128" s="3">
        <v>9.7364217639397399E-3</v>
      </c>
      <c r="D128" s="3">
        <v>1.7474044080753925E-2</v>
      </c>
      <c r="E128" s="3">
        <v>4.0670343062101821E-2</v>
      </c>
      <c r="F128" s="3">
        <v>6.1004761625213177E-2</v>
      </c>
      <c r="G128" s="3">
        <v>3.2221392633002166E-2</v>
      </c>
    </row>
    <row r="129" spans="2:7">
      <c r="B129" t="s">
        <v>126</v>
      </c>
      <c r="C129" s="3">
        <v>-5.4063603810027061E-2</v>
      </c>
      <c r="D129" s="3">
        <v>1.1307421368116577E-2</v>
      </c>
      <c r="E129" s="3">
        <v>2.0141343389880273E-2</v>
      </c>
      <c r="F129" s="3">
        <v>2.084805752706842E-2</v>
      </c>
      <c r="G129" s="3">
        <v>1.7432274095021755E-2</v>
      </c>
    </row>
    <row r="130" spans="2:7">
      <c r="B130" t="s">
        <v>127</v>
      </c>
      <c r="C130" s="3">
        <v>-7.9093198220211547E-2</v>
      </c>
      <c r="D130" s="3">
        <v>-0.10302266953700312</v>
      </c>
      <c r="E130" s="3">
        <v>-0.10906800971157804</v>
      </c>
      <c r="F130" s="3">
        <v>-0.11360201517514323</v>
      </c>
      <c r="G130" s="3">
        <v>-0.10119647316098399</v>
      </c>
    </row>
    <row r="131" spans="2:7">
      <c r="B131" t="s">
        <v>128</v>
      </c>
      <c r="C131" s="3">
        <v>-4.5206249341490645E-3</v>
      </c>
      <c r="D131" s="3">
        <v>-1.7330947290266407E-2</v>
      </c>
      <c r="E131" s="3">
        <v>-6.0275007280878867E-3</v>
      </c>
      <c r="F131" s="3">
        <v>-1.2431720209384323E-2</v>
      </c>
      <c r="G131" s="3">
        <v>-1.007769829047192E-2</v>
      </c>
    </row>
    <row r="132" spans="2:7">
      <c r="B132" t="s">
        <v>129</v>
      </c>
      <c r="C132" s="3">
        <v>2.5896058715589643E-2</v>
      </c>
      <c r="D132" s="3">
        <v>3.5394267106301225E-2</v>
      </c>
      <c r="E132" s="3">
        <v>3.279570083995087E-2</v>
      </c>
      <c r="F132" s="3">
        <v>3.9247313252990024E-2</v>
      </c>
      <c r="G132" s="3">
        <v>3.333333497870794E-2</v>
      </c>
    </row>
    <row r="133" spans="2:7">
      <c r="B133" t="s">
        <v>130</v>
      </c>
      <c r="C133" s="3">
        <v>6.6905614942462055E-2</v>
      </c>
      <c r="D133" s="3">
        <v>7.7060931499462804E-2</v>
      </c>
      <c r="E133" s="3">
        <v>8.3333332620788347E-2</v>
      </c>
      <c r="F133" s="3">
        <v>8.7514933201371159E-2</v>
      </c>
      <c r="G133" s="3">
        <v>7.8703703066021091E-2</v>
      </c>
    </row>
    <row r="134" spans="2:7">
      <c r="B134" t="s">
        <v>131</v>
      </c>
      <c r="C134" s="3">
        <v>2.4670355069690508E-2</v>
      </c>
      <c r="D134" s="3">
        <v>3.2752022380457158E-2</v>
      </c>
      <c r="E134" s="3">
        <v>3.466610122544056E-2</v>
      </c>
      <c r="F134" s="3">
        <v>4.2535092850398692E-2</v>
      </c>
      <c r="G134" s="3">
        <v>3.365589288149673E-2</v>
      </c>
    </row>
    <row r="135" spans="2:7">
      <c r="B135" t="s">
        <v>132</v>
      </c>
      <c r="C135" s="3">
        <v>0.12700449081899157</v>
      </c>
      <c r="D135" s="3">
        <v>7.2482361103523019E-2</v>
      </c>
      <c r="E135" s="3">
        <v>8.7235408085698518E-2</v>
      </c>
      <c r="F135" s="3">
        <v>9.813983452385866E-2</v>
      </c>
      <c r="G135" s="3">
        <v>9.6215523633017941E-2</v>
      </c>
    </row>
    <row r="136" spans="2:7">
      <c r="B136" t="s">
        <v>133</v>
      </c>
      <c r="C136" s="3">
        <v>0.21924290479505171</v>
      </c>
      <c r="D136" s="3">
        <v>0.14090431328972519</v>
      </c>
      <c r="E136" s="3">
        <v>0.17613039112342999</v>
      </c>
      <c r="F136" s="3">
        <v>0.18033648979851269</v>
      </c>
      <c r="G136" s="3">
        <v>0.17915352475167989</v>
      </c>
    </row>
    <row r="137" spans="2:7">
      <c r="B137" t="s">
        <v>134</v>
      </c>
      <c r="C137" s="3">
        <v>-3.1847134000079103E-2</v>
      </c>
      <c r="D137" s="3">
        <v>-2.3131076422641006E-2</v>
      </c>
      <c r="E137" s="3">
        <v>-2.179014408114921E-2</v>
      </c>
      <c r="F137" s="3">
        <v>-2.4807240652599205E-2</v>
      </c>
      <c r="G137" s="3">
        <v>-2.5393898789117131E-2</v>
      </c>
    </row>
    <row r="138" spans="2:7">
      <c r="B138" t="s">
        <v>135</v>
      </c>
      <c r="C138" s="3">
        <v>3.2817337989538009E-2</v>
      </c>
      <c r="D138" s="3">
        <v>3.1991744089425289E-2</v>
      </c>
      <c r="E138" s="3">
        <v>3.8802889600415336E-2</v>
      </c>
      <c r="F138" s="3">
        <v>4.9535603683217744E-2</v>
      </c>
      <c r="G138" s="3">
        <v>3.8286893840649094E-2</v>
      </c>
    </row>
    <row r="139" spans="2:7">
      <c r="B139" t="s">
        <v>136</v>
      </c>
      <c r="C139" s="3">
        <v>5.7043978682491225E-2</v>
      </c>
      <c r="D139" s="3">
        <v>4.7577684754039007E-2</v>
      </c>
      <c r="E139" s="3">
        <v>5.3526615483758366E-2</v>
      </c>
      <c r="F139" s="3">
        <v>5.7747450820186508E-2</v>
      </c>
      <c r="G139" s="3">
        <v>5.3973932435118777E-2</v>
      </c>
    </row>
    <row r="140" spans="2:7">
      <c r="B140" t="s">
        <v>137</v>
      </c>
      <c r="C140" s="3">
        <v>0.11798780506775808</v>
      </c>
      <c r="D140" s="3">
        <v>0.11676829279011192</v>
      </c>
      <c r="E140" s="3">
        <v>0.10213414656340269</v>
      </c>
      <c r="F140" s="3">
        <v>0.11676829257854449</v>
      </c>
      <c r="G140" s="3">
        <v>0.11341463424995429</v>
      </c>
    </row>
    <row r="141" spans="2:7">
      <c r="B141" t="s">
        <v>138</v>
      </c>
      <c r="C141" s="3">
        <v>-0.10017730577089379</v>
      </c>
      <c r="D141" s="3">
        <v>-3.8475177780973979E-2</v>
      </c>
      <c r="E141" s="3">
        <v>-4.7340426065060393E-2</v>
      </c>
      <c r="F141" s="3">
        <v>-4.7163120875797881E-2</v>
      </c>
      <c r="G141" s="3">
        <v>-5.828900762318151E-2</v>
      </c>
    </row>
    <row r="142" spans="2:7">
      <c r="B142" t="s">
        <v>139</v>
      </c>
      <c r="C142" s="3">
        <v>6.0757545944345237E-2</v>
      </c>
      <c r="D142" s="3">
        <v>5.2489905102318435E-2</v>
      </c>
      <c r="E142" s="3">
        <v>5.7450489998147614E-2</v>
      </c>
      <c r="F142" s="3">
        <v>5.5566236946678282E-2</v>
      </c>
      <c r="G142" s="3">
        <v>5.6566044497872392E-2</v>
      </c>
    </row>
    <row r="143" spans="2:7">
      <c r="B143" t="s">
        <v>140</v>
      </c>
      <c r="C143" s="3">
        <v>0.38099252004896433</v>
      </c>
      <c r="D143" s="3">
        <v>0.30028448061866664</v>
      </c>
      <c r="E143" s="3">
        <v>0.32051417133854598</v>
      </c>
      <c r="F143" s="3">
        <v>0.35475713871369252</v>
      </c>
      <c r="G143" s="3">
        <v>0.33913707767996737</v>
      </c>
    </row>
    <row r="144" spans="2:7">
      <c r="B144" t="s">
        <v>141</v>
      </c>
      <c r="C144" s="3">
        <v>-0.30271167720237191</v>
      </c>
      <c r="D144" s="3">
        <v>-0.26175982313562396</v>
      </c>
      <c r="E144" s="3">
        <v>-0.27670171572653768</v>
      </c>
      <c r="F144" s="3">
        <v>-0.29607083585519745</v>
      </c>
      <c r="G144" s="3">
        <v>-0.28431101297993278</v>
      </c>
    </row>
    <row r="145" spans="2:7">
      <c r="B145" t="s">
        <v>142</v>
      </c>
      <c r="C145" s="3">
        <v>5.4485633766415464E-2</v>
      </c>
      <c r="D145" s="3">
        <v>2.6387366685109326E-2</v>
      </c>
      <c r="E145" s="3">
        <v>3.2748410601239453E-2</v>
      </c>
      <c r="F145" s="3">
        <v>2.7955692709477287E-2</v>
      </c>
      <c r="G145" s="3">
        <v>3.5394275940560382E-2</v>
      </c>
    </row>
    <row r="146" spans="2:7">
      <c r="B146" t="s">
        <v>143</v>
      </c>
      <c r="C146" s="3">
        <v>5.6896170737012586E-2</v>
      </c>
      <c r="D146" s="3">
        <v>3.2322338114288085E-2</v>
      </c>
      <c r="E146" s="3">
        <v>3.0019924827855649E-2</v>
      </c>
      <c r="F146" s="3">
        <v>3.0473766027013793E-2</v>
      </c>
      <c r="G146" s="3">
        <v>3.7428049926542528E-2</v>
      </c>
    </row>
    <row r="147" spans="2:7">
      <c r="B147" t="s">
        <v>144</v>
      </c>
      <c r="C147" s="3">
        <v>8.6311076005744392E-2</v>
      </c>
      <c r="D147" s="3">
        <v>3.3387623331492033E-2</v>
      </c>
      <c r="E147" s="3">
        <v>4.3648209647785263E-2</v>
      </c>
      <c r="F147" s="3">
        <v>5.5504887184303575E-2</v>
      </c>
      <c r="G147" s="3">
        <v>5.4712949042331316E-2</v>
      </c>
    </row>
    <row r="148" spans="2:7">
      <c r="B148" t="s">
        <v>145</v>
      </c>
      <c r="C148" s="3">
        <v>0.12284692882912296</v>
      </c>
      <c r="D148" s="3">
        <v>7.8756364589511962E-2</v>
      </c>
      <c r="E148" s="3">
        <v>0.10399740050866479</v>
      </c>
      <c r="F148" s="3">
        <v>0.1021557793889778</v>
      </c>
      <c r="G148" s="3">
        <v>0.10193911832906938</v>
      </c>
    </row>
    <row r="149" spans="2:7">
      <c r="B149" t="s">
        <v>146</v>
      </c>
      <c r="C149" s="3">
        <v>-0.14206827536067068</v>
      </c>
      <c r="D149" s="3">
        <v>-0.10893574574194509</v>
      </c>
      <c r="E149" s="3">
        <v>-0.13353413941547587</v>
      </c>
      <c r="F149" s="3">
        <v>-0.13353413941547587</v>
      </c>
      <c r="G149" s="3">
        <v>-0.12951807498339188</v>
      </c>
    </row>
    <row r="150" spans="2:7">
      <c r="B150" t="s">
        <v>147</v>
      </c>
      <c r="C150" s="3">
        <v>0.14148907541667688</v>
      </c>
      <c r="D150" s="3">
        <v>0.11801996299953865</v>
      </c>
      <c r="E150" s="3">
        <v>8.8885892215080142E-2</v>
      </c>
      <c r="F150" s="3">
        <v>9.9406529128375887E-2</v>
      </c>
      <c r="G150" s="3">
        <v>0.11195036493991789</v>
      </c>
    </row>
    <row r="151" spans="2:7">
      <c r="B151" t="s">
        <v>148</v>
      </c>
      <c r="C151" s="3">
        <v>9.7641508979475544E-2</v>
      </c>
      <c r="D151" s="3">
        <v>3.962264082472533E-2</v>
      </c>
      <c r="E151" s="3">
        <v>2.8773583903568545E-2</v>
      </c>
      <c r="F151" s="3">
        <v>2.311320683219531E-2</v>
      </c>
      <c r="G151" s="3">
        <v>4.7287735134991182E-2</v>
      </c>
    </row>
    <row r="152" spans="2:7">
      <c r="B152" t="s">
        <v>149</v>
      </c>
      <c r="C152" s="3">
        <v>7.5458391952070158E-2</v>
      </c>
      <c r="D152" s="3">
        <v>4.3018335997481616E-2</v>
      </c>
      <c r="E152" s="3">
        <v>4.0895627843811511E-2</v>
      </c>
      <c r="F152" s="3">
        <v>3.8081805919930156E-2</v>
      </c>
      <c r="G152" s="3">
        <v>4.936354042832336E-2</v>
      </c>
    </row>
    <row r="153" spans="2:7">
      <c r="B153" t="s">
        <v>150</v>
      </c>
      <c r="C153" s="3">
        <v>5.6294326462140276E-2</v>
      </c>
      <c r="D153" s="3">
        <v>5.7624113346726791E-2</v>
      </c>
      <c r="E153" s="3">
        <v>6.6932623818114267E-2</v>
      </c>
      <c r="F153" s="3">
        <v>6.5159573845200658E-2</v>
      </c>
      <c r="G153" s="3">
        <v>6.1502659368045498E-2</v>
      </c>
    </row>
    <row r="154" spans="2:7">
      <c r="B154" t="s">
        <v>151</v>
      </c>
      <c r="C154" s="3">
        <v>2.8384279444777949E-2</v>
      </c>
      <c r="D154" s="3">
        <v>-1.4968808601941386E-2</v>
      </c>
      <c r="E154" s="3">
        <v>-1.7576419617964412E-2</v>
      </c>
      <c r="F154" s="3">
        <v>-3.1191516590204027E-2</v>
      </c>
      <c r="G154" s="3">
        <v>2.8384279444777949E-2</v>
      </c>
    </row>
    <row r="155" spans="2:7">
      <c r="B155" t="s">
        <v>152</v>
      </c>
      <c r="C155" s="3">
        <v>7.1504239355445254E-2</v>
      </c>
      <c r="D155" s="3">
        <v>3.7605934082416415E-2</v>
      </c>
      <c r="E155" s="3">
        <v>4.0430792373019386E-2</v>
      </c>
      <c r="F155" s="3">
        <v>4.8022600495791323E-2</v>
      </c>
      <c r="G155" s="3">
        <v>4.9390891576668094E-2</v>
      </c>
    </row>
    <row r="156" spans="2:7">
      <c r="B156" t="s">
        <v>153</v>
      </c>
      <c r="C156" s="3">
        <v>4.2492177769156481E-2</v>
      </c>
      <c r="D156" s="3">
        <v>1.0688215259357259E-2</v>
      </c>
      <c r="E156" s="3">
        <v>1.3034409700560579E-2</v>
      </c>
      <c r="F156" s="3">
        <v>1.2252345110203011E-2</v>
      </c>
      <c r="G156" s="3">
        <v>1.9616786959819332E-2</v>
      </c>
    </row>
    <row r="157" spans="2:7">
      <c r="B157" t="s">
        <v>154</v>
      </c>
      <c r="C157" s="3">
        <v>6.3751368867598135E-2</v>
      </c>
      <c r="D157" s="3">
        <v>4.9602892725908898E-2</v>
      </c>
      <c r="E157" s="3">
        <v>5.2218577656387266E-2</v>
      </c>
      <c r="F157" s="3">
        <v>5.4120894145117893E-2</v>
      </c>
      <c r="G157" s="3">
        <v>5.4923433348753048E-2</v>
      </c>
    </row>
    <row r="158" spans="2:7">
      <c r="B158" t="s">
        <v>155</v>
      </c>
      <c r="C158" s="3">
        <v>1.9785847639840481E-2</v>
      </c>
      <c r="D158" s="3">
        <v>-1.8621973498198718E-2</v>
      </c>
      <c r="E158" s="3">
        <v>-2.0949720722684639E-2</v>
      </c>
      <c r="F158" s="3">
        <v>-2.4208565943180993E-2</v>
      </c>
      <c r="G158" s="3">
        <v>1.9785847639840481E-2</v>
      </c>
    </row>
    <row r="159" spans="2:7">
      <c r="B159" t="s">
        <v>156</v>
      </c>
      <c r="C159" s="3">
        <v>5.7668832997801234E-2</v>
      </c>
      <c r="D159" s="3">
        <v>5.8498951785061371E-2</v>
      </c>
      <c r="E159" s="3">
        <v>7.3297038106748147E-2</v>
      </c>
      <c r="F159" s="3">
        <v>6.638507923883652E-2</v>
      </c>
      <c r="G159" s="3">
        <v>6.3962475532111818E-2</v>
      </c>
    </row>
    <row r="160" spans="2:7">
      <c r="B160" t="s">
        <v>157</v>
      </c>
      <c r="C160" s="3">
        <v>5.7039711177366836E-2</v>
      </c>
      <c r="D160" s="3">
        <v>3.6101083197860095E-2</v>
      </c>
      <c r="E160" s="3">
        <v>3.9711191960169145E-2</v>
      </c>
      <c r="F160" s="3">
        <v>4.6209386909920269E-2</v>
      </c>
      <c r="G160" s="3">
        <v>4.4765343311329087E-2</v>
      </c>
    </row>
    <row r="161" spans="2:7">
      <c r="B161" t="s">
        <v>158</v>
      </c>
      <c r="C161" s="3">
        <v>1.5492545583668971E-2</v>
      </c>
      <c r="D161" s="3">
        <v>-1.6369483535041196E-2</v>
      </c>
      <c r="E161" s="3">
        <v>-1.9073371690924379E-2</v>
      </c>
      <c r="F161" s="3">
        <v>-3.0692781118299095E-2</v>
      </c>
      <c r="G161" s="3">
        <v>1.5492545583668971E-2</v>
      </c>
    </row>
    <row r="162" spans="2:7">
      <c r="B162" t="s">
        <v>159</v>
      </c>
      <c r="C162" s="3">
        <v>3.4078008288467299E-3</v>
      </c>
      <c r="D162" s="3">
        <v>-3.0480877822109509E-2</v>
      </c>
      <c r="E162" s="3">
        <v>-1.4388488216562689E-2</v>
      </c>
      <c r="F162" s="3">
        <v>5.6986074093989814E-4</v>
      </c>
      <c r="G162" s="3">
        <v>1.988830784893314E-3</v>
      </c>
    </row>
    <row r="163" spans="2:7">
      <c r="B163" t="s">
        <v>160</v>
      </c>
      <c r="C163" s="3">
        <v>7.6489517775297777E-2</v>
      </c>
      <c r="D163" s="3">
        <v>3.4896138393775811E-2</v>
      </c>
      <c r="E163" s="3">
        <v>4.7236682883530223E-2</v>
      </c>
      <c r="F163" s="3">
        <v>9.2002438110245111E-2</v>
      </c>
      <c r="G163" s="3">
        <v>6.265619429071223E-2</v>
      </c>
    </row>
    <row r="164" spans="2:7">
      <c r="B164" t="s">
        <v>161</v>
      </c>
      <c r="C164" s="3">
        <v>5.545757527038897E-2</v>
      </c>
      <c r="D164" s="3">
        <v>2.9786401544610985E-2</v>
      </c>
      <c r="E164" s="3">
        <v>2.8387224582113957E-2</v>
      </c>
      <c r="F164" s="3">
        <v>2.1164022968285678E-2</v>
      </c>
      <c r="G164" s="3">
        <v>3.3698806091349898E-2</v>
      </c>
    </row>
    <row r="165" spans="2:7">
      <c r="B165" t="s">
        <v>162</v>
      </c>
      <c r="C165" s="3">
        <v>5.4667435925472407E-2</v>
      </c>
      <c r="D165" s="3">
        <v>6.1906134270605317E-2</v>
      </c>
      <c r="E165" s="3">
        <v>7.428736088114074E-2</v>
      </c>
      <c r="F165" s="3">
        <v>8.9159230030027237E-2</v>
      </c>
      <c r="G165" s="3">
        <v>7.0005040276811425E-2</v>
      </c>
    </row>
    <row r="166" spans="2:7">
      <c r="B166" t="s">
        <v>163</v>
      </c>
      <c r="C166" s="3">
        <v>0.28733997096160069</v>
      </c>
      <c r="D166" s="3">
        <v>9.7676623608817792E-2</v>
      </c>
      <c r="E166" s="3">
        <v>5.5476529237600269E-2</v>
      </c>
      <c r="F166" s="3">
        <v>3.5798957327205727E-2</v>
      </c>
      <c r="G166" s="3">
        <v>0.11907302028380612</v>
      </c>
    </row>
    <row r="167" spans="2:7">
      <c r="B167" t="s">
        <v>164</v>
      </c>
      <c r="C167" s="3">
        <v>-1.8430033366969134E-2</v>
      </c>
      <c r="D167" s="3">
        <v>-8.8737200575184638E-2</v>
      </c>
      <c r="E167" s="3">
        <v>-0.13310580168190866</v>
      </c>
      <c r="F167" s="3">
        <v>-0.1706484641482654</v>
      </c>
      <c r="G167" s="3">
        <v>-0.10273037494308196</v>
      </c>
    </row>
    <row r="168" spans="2:7">
      <c r="B168" t="s">
        <v>165</v>
      </c>
      <c r="C168" s="3">
        <v>6.3860403477793426E-3</v>
      </c>
      <c r="D168" s="3">
        <v>9.8938653128901599E-3</v>
      </c>
      <c r="E168" s="3">
        <v>1.367152278038497E-2</v>
      </c>
      <c r="F168" s="3">
        <v>1.3941355044048587E-2</v>
      </c>
      <c r="G168" s="3">
        <v>1.0973195871275765E-2</v>
      </c>
    </row>
    <row r="169" spans="2:7">
      <c r="B169" t="s">
        <v>166</v>
      </c>
      <c r="C169" s="3">
        <v>-1.4513272328939286E-2</v>
      </c>
      <c r="D169" s="3">
        <v>-4.6371679269584076E-2</v>
      </c>
      <c r="E169" s="3">
        <v>-4.920353769294894E-2</v>
      </c>
      <c r="F169" s="3">
        <v>-4.9911502640375804E-2</v>
      </c>
      <c r="G169" s="3">
        <v>-3.9999997982962027E-2</v>
      </c>
    </row>
    <row r="170" spans="2:7">
      <c r="B170" t="s">
        <v>167</v>
      </c>
      <c r="C170" s="3">
        <v>4.7380157001499557E-2</v>
      </c>
      <c r="D170" s="3">
        <v>4.626532975190778E-2</v>
      </c>
      <c r="E170" s="3">
        <v>4.9052397493934086E-2</v>
      </c>
      <c r="F170" s="3">
        <v>5.4236344466874975E-2</v>
      </c>
      <c r="G170" s="3">
        <v>4.9233557178554099E-2</v>
      </c>
    </row>
    <row r="171" spans="2:7">
      <c r="B171" t="s">
        <v>168</v>
      </c>
      <c r="C171" s="3">
        <v>9.2333057347234293E-2</v>
      </c>
      <c r="D171" s="3">
        <v>0.12613355170462048</v>
      </c>
      <c r="E171" s="3">
        <v>0.11046578623124614</v>
      </c>
      <c r="F171" s="3">
        <v>0.10552349390068771</v>
      </c>
      <c r="G171" s="3">
        <v>0.10861397229594716</v>
      </c>
    </row>
    <row r="172" spans="2:7">
      <c r="B172" t="s">
        <v>169</v>
      </c>
      <c r="C172" s="3">
        <v>0.1440000013719589</v>
      </c>
      <c r="D172" s="3">
        <v>0.21413333444006755</v>
      </c>
      <c r="E172" s="3">
        <v>0.16533333458571753</v>
      </c>
      <c r="F172" s="3">
        <v>0.14373333468783711</v>
      </c>
      <c r="G172" s="3">
        <v>0.16680000127139527</v>
      </c>
    </row>
    <row r="173" spans="2:7">
      <c r="B173" t="s">
        <v>170</v>
      </c>
      <c r="C173" s="3">
        <v>7.6809936061625894E-2</v>
      </c>
      <c r="D173" s="3">
        <v>2.9579996992225466E-2</v>
      </c>
      <c r="E173" s="3">
        <v>2.6621997187586732E-2</v>
      </c>
      <c r="F173" s="3">
        <v>2.810753359022522E-2</v>
      </c>
      <c r="G173" s="3">
        <v>4.0279865957915828E-2</v>
      </c>
    </row>
    <row r="174" spans="2:7">
      <c r="B174" t="s">
        <v>171</v>
      </c>
      <c r="C174" s="3">
        <v>6.0686131149558342E-2</v>
      </c>
      <c r="D174" s="3">
        <v>4.8613138554653545E-2</v>
      </c>
      <c r="E174" s="3">
        <v>5.7351408005236859E-2</v>
      </c>
      <c r="F174" s="3">
        <v>5.9645464053830199E-2</v>
      </c>
      <c r="G174" s="3">
        <v>5.6574035440819737E-2</v>
      </c>
    </row>
    <row r="175" spans="2:7">
      <c r="B175" t="s">
        <v>172</v>
      </c>
      <c r="C175" s="3">
        <v>1.2662237151617184E-2</v>
      </c>
      <c r="D175" s="3">
        <v>2.5563407216904199E-2</v>
      </c>
      <c r="E175" s="3">
        <v>4.459641350878174E-3</v>
      </c>
      <c r="F175" s="3">
        <v>1.7599521594404699E-3</v>
      </c>
      <c r="G175" s="3">
        <v>1.1111309469710007E-2</v>
      </c>
    </row>
    <row r="176" spans="2:7">
      <c r="B176" t="s">
        <v>173</v>
      </c>
      <c r="C176" s="3">
        <v>-3.8199654862370758E-2</v>
      </c>
      <c r="D176" s="3">
        <v>-6.4397000500967749E-2</v>
      </c>
      <c r="E176" s="3">
        <v>-2.8159262548491215E-2</v>
      </c>
      <c r="F176" s="3">
        <v>-2.4120024215599223E-2</v>
      </c>
      <c r="G176" s="3">
        <v>-3.8718985531857236E-2</v>
      </c>
    </row>
    <row r="177" spans="2:7">
      <c r="B177" t="s">
        <v>174</v>
      </c>
      <c r="C177" s="3">
        <v>9.4585892859079923E-2</v>
      </c>
      <c r="D177" s="3">
        <v>8.6703737155751748E-2</v>
      </c>
      <c r="E177" s="3">
        <v>9.4844323960491916E-2</v>
      </c>
      <c r="F177" s="3">
        <v>0.12185039782376417</v>
      </c>
      <c r="G177" s="3">
        <v>9.9496087949771939E-2</v>
      </c>
    </row>
    <row r="178" spans="2:7">
      <c r="B178" t="s">
        <v>175</v>
      </c>
      <c r="C178" s="3">
        <v>4.375804406572148E-2</v>
      </c>
      <c r="D178" s="3">
        <v>5.7754182912833185E-2</v>
      </c>
      <c r="E178" s="3">
        <v>7.7220077566653833E-2</v>
      </c>
      <c r="F178" s="3">
        <v>9.0730373571000333E-2</v>
      </c>
      <c r="G178" s="3">
        <v>6.7365669529052208E-2</v>
      </c>
    </row>
    <row r="179" spans="2:7">
      <c r="B179" t="s">
        <v>176</v>
      </c>
      <c r="C179" s="3">
        <v>8.1059895123801073E-2</v>
      </c>
      <c r="D179" s="3">
        <v>7.5355912852937967E-2</v>
      </c>
      <c r="E179" s="3">
        <v>8.5490750902024848E-2</v>
      </c>
      <c r="F179" s="3">
        <v>9.7836314012175185E-2</v>
      </c>
      <c r="G179" s="3">
        <v>8.4935718222734768E-2</v>
      </c>
    </row>
    <row r="180" spans="2:7">
      <c r="B180" t="s">
        <v>177</v>
      </c>
      <c r="C180" s="3">
        <v>2.2545084231791357E-2</v>
      </c>
      <c r="D180" s="3">
        <v>9.0132706712329203E-3</v>
      </c>
      <c r="E180" s="3">
        <v>1.0319837919372077E-2</v>
      </c>
      <c r="F180" s="3">
        <v>1.2249065876915655E-2</v>
      </c>
      <c r="G180" s="3">
        <v>1.3531814674828002E-2</v>
      </c>
    </row>
    <row r="181" spans="2:7">
      <c r="B181" t="s">
        <v>178</v>
      </c>
      <c r="C181" s="3">
        <v>5.9679408849552251E-2</v>
      </c>
      <c r="D181" s="3">
        <v>6.0914920862712219E-2</v>
      </c>
      <c r="E181" s="3">
        <v>7.6022195503133716E-2</v>
      </c>
      <c r="F181" s="3">
        <v>7.2996301650915196E-2</v>
      </c>
      <c r="G181" s="3">
        <v>6.7403206716578346E-2</v>
      </c>
    </row>
    <row r="182" spans="2:7">
      <c r="B182" t="s">
        <v>179</v>
      </c>
      <c r="C182" s="3">
        <v>-2.9361244843736034E-2</v>
      </c>
      <c r="D182" s="3">
        <v>-5.3311736714441782E-2</v>
      </c>
      <c r="E182" s="3">
        <v>-5.4599397476267963E-2</v>
      </c>
      <c r="F182" s="3">
        <v>-4.9706286632385299E-2</v>
      </c>
      <c r="G182" s="3">
        <v>-4.674466641670777E-2</v>
      </c>
    </row>
    <row r="183" spans="2:7">
      <c r="B183" t="s">
        <v>180</v>
      </c>
      <c r="C183" s="3">
        <v>0.30912162402185484</v>
      </c>
      <c r="D183" s="3">
        <v>0.13682432670426414</v>
      </c>
      <c r="E183" s="3">
        <v>0.23479730004112698</v>
      </c>
      <c r="F183" s="3">
        <v>0.28226351577497977</v>
      </c>
      <c r="G183" s="3">
        <v>0.24075169163555643</v>
      </c>
    </row>
    <row r="184" spans="2:7">
      <c r="B184" t="s">
        <v>181</v>
      </c>
      <c r="C184" s="3">
        <v>-0.14941673139190259</v>
      </c>
      <c r="D184" s="3">
        <v>-0.2162342779422467</v>
      </c>
      <c r="E184" s="3">
        <v>-0.19952609430335799</v>
      </c>
      <c r="F184" s="3">
        <v>-0.22229479248789319</v>
      </c>
      <c r="G184" s="3">
        <v>-0.19686797403135012</v>
      </c>
    </row>
    <row r="185" spans="2:7">
      <c r="B185" t="s">
        <v>182</v>
      </c>
      <c r="C185" s="3">
        <v>2.791771496390405E-2</v>
      </c>
      <c r="D185" s="3">
        <v>-2.52099160703112E-3</v>
      </c>
      <c r="E185" s="3">
        <v>-3.9882463216539543E-3</v>
      </c>
      <c r="F185" s="3">
        <v>2.7287981804593464E-3</v>
      </c>
      <c r="G185" s="3">
        <v>1.5323256572181698E-2</v>
      </c>
    </row>
    <row r="186" spans="2:7">
      <c r="B186" t="s">
        <v>183</v>
      </c>
      <c r="C186" s="3">
        <v>2.256097428456405E-2</v>
      </c>
      <c r="D186" s="3">
        <v>-8.8414642113253672E-3</v>
      </c>
      <c r="E186" s="3">
        <v>-8.8414642113253672E-3</v>
      </c>
      <c r="F186" s="3">
        <v>-4.2682934177451504E-3</v>
      </c>
      <c r="G186" s="3">
        <v>2.256097428456405E-2</v>
      </c>
    </row>
    <row r="187" spans="2:7">
      <c r="B187" t="s">
        <v>184</v>
      </c>
      <c r="C187" s="3">
        <v>2.2297012556725004E-2</v>
      </c>
      <c r="D187" s="3">
        <v>-1.0457359190464088E-2</v>
      </c>
      <c r="E187" s="3">
        <v>-1.3161848495781503E-2</v>
      </c>
      <c r="F187" s="3">
        <v>-5.9498764036461926E-3</v>
      </c>
      <c r="G187" s="3">
        <v>2.2297012556725004E-2</v>
      </c>
    </row>
    <row r="188" spans="2:7">
      <c r="B188" t="s">
        <v>185</v>
      </c>
      <c r="C188" s="3">
        <v>-4.5454547358611652E-2</v>
      </c>
      <c r="D188" s="3">
        <v>-2.2943725312605578E-2</v>
      </c>
      <c r="E188" s="3">
        <v>-1.1255414096788319E-2</v>
      </c>
      <c r="F188" s="3">
        <v>-1.4285717514920027E-2</v>
      </c>
      <c r="G188" s="3">
        <v>-2.3484851070731394E-2</v>
      </c>
    </row>
    <row r="189" spans="2:7">
      <c r="B189" t="s">
        <v>186</v>
      </c>
      <c r="C189" s="3">
        <v>8.1940702038794777E-2</v>
      </c>
      <c r="D189" s="3">
        <v>7.7628033385373607E-2</v>
      </c>
      <c r="E189" s="3">
        <v>4.7981132686132133E-2</v>
      </c>
      <c r="F189" s="3">
        <v>4.431806030620522E-2</v>
      </c>
      <c r="G189" s="3">
        <v>6.2966982104126434E-2</v>
      </c>
    </row>
    <row r="190" spans="2:7">
      <c r="B190" t="s">
        <v>187</v>
      </c>
      <c r="C190" s="3">
        <v>3.1812411048091072E-3</v>
      </c>
      <c r="D190" s="3">
        <v>6.0907124834170823E-3</v>
      </c>
      <c r="E190" s="3">
        <v>5.9080184831186155E-3</v>
      </c>
      <c r="F190" s="3">
        <v>6.2715888477791193E-3</v>
      </c>
      <c r="G190" s="3">
        <v>5.3628902297809811E-3</v>
      </c>
    </row>
    <row r="191" spans="2:7">
      <c r="B191" t="s">
        <v>188</v>
      </c>
      <c r="C191" s="3">
        <v>3.9335368280834615E-2</v>
      </c>
      <c r="D191" s="3">
        <v>1.3553747130852001E-2</v>
      </c>
      <c r="E191" s="3">
        <v>2.065106805240613E-2</v>
      </c>
      <c r="F191" s="3">
        <v>2.2719565436219336E-2</v>
      </c>
      <c r="G191" s="3">
        <v>2.406493722507802E-2</v>
      </c>
    </row>
    <row r="192" spans="2:7">
      <c r="B192" t="s">
        <v>189</v>
      </c>
      <c r="C192" s="3">
        <v>5.360824616125015E-2</v>
      </c>
      <c r="D192" s="3">
        <v>3.1222384528257985E-2</v>
      </c>
      <c r="E192" s="3">
        <v>3.2989689325972904E-2</v>
      </c>
      <c r="F192" s="3">
        <v>3.5935197445704503E-2</v>
      </c>
      <c r="G192" s="3">
        <v>3.8438879365296386E-2</v>
      </c>
    </row>
    <row r="193" spans="2:7">
      <c r="B193" t="s">
        <v>190</v>
      </c>
      <c r="C193" s="3">
        <v>6.9635964179431742E-2</v>
      </c>
      <c r="D193" s="3">
        <v>5.5295092746866947E-2</v>
      </c>
      <c r="E193" s="3">
        <v>6.632653240940356E-2</v>
      </c>
      <c r="F193" s="3">
        <v>0.11376172271383922</v>
      </c>
      <c r="G193" s="3">
        <v>7.6254828012385367E-2</v>
      </c>
    </row>
    <row r="194" spans="2:7">
      <c r="B194" t="s">
        <v>191</v>
      </c>
      <c r="C194" s="3">
        <v>3.8279400393089302E-2</v>
      </c>
      <c r="D194" s="3">
        <v>6.3141281826111229E-3</v>
      </c>
      <c r="E194" s="3">
        <v>2.0363062362316775E-2</v>
      </c>
      <c r="F194" s="3">
        <v>2.9992107158625769E-2</v>
      </c>
      <c r="G194" s="3">
        <v>2.3737174524160742E-2</v>
      </c>
    </row>
    <row r="195" spans="2:7">
      <c r="B195" t="s">
        <v>192</v>
      </c>
      <c r="C195" s="3">
        <v>8.3289681052512998E-2</v>
      </c>
      <c r="D195" s="3">
        <v>5.7097957308509306E-2</v>
      </c>
      <c r="E195" s="3">
        <v>5.4478784642588041E-2</v>
      </c>
      <c r="F195" s="3">
        <v>7.124148801300989E-2</v>
      </c>
      <c r="G195" s="3">
        <v>6.6526977754155059E-2</v>
      </c>
    </row>
    <row r="196" spans="2:7">
      <c r="B196" t="s">
        <v>193</v>
      </c>
      <c r="C196" s="3">
        <v>1.6816581955611865E-2</v>
      </c>
      <c r="D196" s="3">
        <v>6.2612439029610112E-3</v>
      </c>
      <c r="E196" s="3">
        <v>1.3687915769398096E-2</v>
      </c>
      <c r="F196" s="3">
        <v>4.5756745962471479E-2</v>
      </c>
      <c r="G196" s="3">
        <v>2.0630621897610613E-2</v>
      </c>
    </row>
    <row r="197" spans="2:7">
      <c r="B197" t="s">
        <v>194</v>
      </c>
      <c r="C197" s="3">
        <v>7.8605933590521593E-2</v>
      </c>
      <c r="D197" s="3">
        <v>6.0383302684399842E-2</v>
      </c>
      <c r="E197" s="3">
        <v>6.2798635288187743E-2</v>
      </c>
      <c r="F197" s="3">
        <v>6.8784458554349559E-2</v>
      </c>
      <c r="G197" s="3">
        <v>6.7643082529364684E-2</v>
      </c>
    </row>
    <row r="198" spans="2:7">
      <c r="B198" t="s">
        <v>195</v>
      </c>
      <c r="C198" s="3">
        <v>3.8595879588102289E-2</v>
      </c>
      <c r="D198" s="3">
        <v>8.7321105249893449E-4</v>
      </c>
      <c r="E198" s="3">
        <v>5.5885449418735522E-3</v>
      </c>
      <c r="F198" s="3">
        <v>9.0813843503538827E-3</v>
      </c>
      <c r="G198" s="3">
        <v>1.3534754983207165E-2</v>
      </c>
    </row>
    <row r="199" spans="2:7">
      <c r="B199" t="s">
        <v>196</v>
      </c>
      <c r="C199" s="3">
        <v>5.4973821059383088E-2</v>
      </c>
      <c r="D199" s="3">
        <v>3.5078532901531512E-2</v>
      </c>
      <c r="E199" s="3">
        <v>3.6125653538084723E-2</v>
      </c>
      <c r="F199" s="3">
        <v>3.9790575032240261E-2</v>
      </c>
      <c r="G199" s="3">
        <v>4.1492145632809896E-2</v>
      </c>
    </row>
    <row r="200" spans="2:7">
      <c r="B200" t="s">
        <v>197</v>
      </c>
      <c r="C200" s="3">
        <v>4.7730158565371106E-3</v>
      </c>
      <c r="D200" s="3">
        <v>2.1213404906235134E-3</v>
      </c>
      <c r="E200" s="3">
        <v>-4.2426811882292359E-3</v>
      </c>
      <c r="F200" s="3">
        <v>-2.5456090025064437E-3</v>
      </c>
      <c r="G200" s="3">
        <v>3.447178173580312E-3</v>
      </c>
    </row>
    <row r="201" spans="2:7">
      <c r="B201" t="s">
        <v>198</v>
      </c>
      <c r="C201" s="3">
        <v>3.2890267317846389E-2</v>
      </c>
      <c r="D201" s="3">
        <v>-7.5492045345176839E-3</v>
      </c>
      <c r="E201" s="3">
        <v>1.4559180195462762E-2</v>
      </c>
      <c r="F201" s="3">
        <v>2.9657589173422316E-2</v>
      </c>
      <c r="G201" s="3">
        <v>2.5702345562243822E-2</v>
      </c>
    </row>
    <row r="202" spans="2:7">
      <c r="B202" t="s">
        <v>199</v>
      </c>
      <c r="C202" s="3">
        <v>5.7407408300156781E-2</v>
      </c>
      <c r="D202" s="3">
        <v>4.2701526400703793E-2</v>
      </c>
      <c r="E202" s="3">
        <v>4.5050110446873237E-2</v>
      </c>
      <c r="F202" s="3">
        <v>3.2461874692426562E-2</v>
      </c>
      <c r="G202" s="3">
        <v>4.4405229960040093E-2</v>
      </c>
    </row>
    <row r="203" spans="2:7">
      <c r="B203" t="s">
        <v>200</v>
      </c>
      <c r="C203" s="3">
        <v>9.1261841431713453E-3</v>
      </c>
      <c r="D203" s="3">
        <v>-1.1497558772058936E-2</v>
      </c>
      <c r="E203" s="3">
        <v>-3.4492671937309538E-2</v>
      </c>
      <c r="F203" s="3">
        <v>-2.6156943179319159E-2</v>
      </c>
      <c r="G203" s="3">
        <v>9.1261841431713453E-3</v>
      </c>
    </row>
    <row r="204" spans="2:7">
      <c r="B204" t="s">
        <v>201</v>
      </c>
      <c r="C204" s="3">
        <v>1.187648433109123E-2</v>
      </c>
      <c r="D204" s="3">
        <v>2.692003178611202E-2</v>
      </c>
      <c r="E204" s="3">
        <v>6.334124802799268E-3</v>
      </c>
      <c r="F204" s="3">
        <v>3.1670625012769626E-3</v>
      </c>
      <c r="G204" s="3">
        <v>1.207442585531987E-2</v>
      </c>
    </row>
    <row r="205" spans="2:7">
      <c r="B205" t="s">
        <v>202</v>
      </c>
      <c r="C205" s="3">
        <v>0.18073679373807194</v>
      </c>
      <c r="D205" s="3">
        <v>0.13963603904054755</v>
      </c>
      <c r="E205" s="3">
        <v>0.11136262620622439</v>
      </c>
      <c r="F205" s="3">
        <v>0.1276520182524834</v>
      </c>
      <c r="G205" s="3">
        <v>0.13984686930933182</v>
      </c>
    </row>
    <row r="206" spans="2:7">
      <c r="B206" t="s">
        <v>203</v>
      </c>
      <c r="C206" s="3">
        <v>1.1867919688651085E-2</v>
      </c>
      <c r="D206" s="3">
        <v>1.1598806332334455E-2</v>
      </c>
      <c r="E206" s="3">
        <v>1.0522350891731813E-2</v>
      </c>
      <c r="F206" s="3">
        <v>5.9474160841066492E-3</v>
      </c>
      <c r="G206" s="3">
        <v>9.9841232492060006E-3</v>
      </c>
    </row>
    <row r="207" spans="2:7">
      <c r="B207" t="s">
        <v>204</v>
      </c>
      <c r="C207" s="3">
        <v>4.9686444525537388E-2</v>
      </c>
      <c r="D207" s="3">
        <v>6.367583200713689E-2</v>
      </c>
      <c r="E207" s="3">
        <v>7.8509406289107186E-2</v>
      </c>
      <c r="F207" s="3">
        <v>7.4288469909939092E-2</v>
      </c>
      <c r="G207" s="3">
        <v>6.6540038182930139E-2</v>
      </c>
    </row>
    <row r="208" spans="2:7">
      <c r="B208" t="s">
        <v>205</v>
      </c>
      <c r="C208" s="3">
        <v>8.0243461951837292E-2</v>
      </c>
      <c r="D208" s="3">
        <v>2.3444543746196755E-2</v>
      </c>
      <c r="E208" s="3">
        <v>2.9756536648741339E-2</v>
      </c>
      <c r="F208" s="3">
        <v>3.9675382275206283E-2</v>
      </c>
      <c r="G208" s="3">
        <v>4.3279981155495417E-2</v>
      </c>
    </row>
    <row r="209" spans="2:7">
      <c r="B209" t="s">
        <v>206</v>
      </c>
      <c r="C209" s="3">
        <v>5.3789482751248396E-2</v>
      </c>
      <c r="D209" s="3">
        <v>2.5563919030284099E-2</v>
      </c>
      <c r="E209" s="3">
        <v>3.4932339797542067E-2</v>
      </c>
      <c r="F209" s="3">
        <v>3.4060158847636357E-2</v>
      </c>
      <c r="G209" s="3">
        <v>3.708647510667773E-2</v>
      </c>
    </row>
    <row r="210" spans="2:7">
      <c r="B210" t="s">
        <v>207</v>
      </c>
      <c r="C210" s="3">
        <v>2.9694406708526078E-2</v>
      </c>
      <c r="D210" s="3">
        <v>3.5748606179764941E-2</v>
      </c>
      <c r="E210" s="3">
        <v>3.2241014523975986E-2</v>
      </c>
      <c r="F210" s="3">
        <v>2.2294829390264059E-2</v>
      </c>
      <c r="G210" s="3">
        <v>2.9994714200632766E-2</v>
      </c>
    </row>
    <row r="211" spans="2:7">
      <c r="B211" t="s">
        <v>208</v>
      </c>
      <c r="C211" s="3">
        <v>4.5690551556250902E-2</v>
      </c>
      <c r="D211" s="3">
        <v>1.9210800553044916E-2</v>
      </c>
      <c r="E211" s="3">
        <v>2.1547249584340511E-2</v>
      </c>
      <c r="F211" s="3">
        <v>2.6479752681710211E-2</v>
      </c>
      <c r="G211" s="3">
        <v>2.8232088593836635E-2</v>
      </c>
    </row>
    <row r="212" spans="2:7">
      <c r="B212" t="s">
        <v>209</v>
      </c>
      <c r="C212" s="3">
        <v>-1.918559247690188E-2</v>
      </c>
      <c r="D212" s="3">
        <v>3.9545809641039043E-2</v>
      </c>
      <c r="E212" s="3">
        <v>5.1683632796710066E-2</v>
      </c>
      <c r="F212" s="3">
        <v>5.4032888954069325E-2</v>
      </c>
      <c r="G212" s="3">
        <v>4.8420777130606142E-2</v>
      </c>
    </row>
    <row r="213" spans="2:7">
      <c r="B213" t="s">
        <v>210</v>
      </c>
      <c r="C213" s="3">
        <v>8.2693681771945915E-3</v>
      </c>
      <c r="D213" s="3">
        <v>1.9393605124562896E-2</v>
      </c>
      <c r="E213" s="3">
        <v>2.1559385331957559E-2</v>
      </c>
      <c r="F213" s="3">
        <v>2.2839165304679554E-2</v>
      </c>
      <c r="G213" s="3">
        <v>1.801538098459865E-2</v>
      </c>
    </row>
    <row r="214" spans="2:7">
      <c r="B214" t="s">
        <v>211</v>
      </c>
      <c r="C214" s="3">
        <v>3.0657048961852951E-3</v>
      </c>
      <c r="D214" s="3">
        <v>7.8714057281970007E-3</v>
      </c>
      <c r="E214" s="3">
        <v>6.6285521278375281E-3</v>
      </c>
      <c r="F214" s="3">
        <v>6.5457065979974693E-3</v>
      </c>
      <c r="G214" s="3">
        <v>6.0278423375543233E-3</v>
      </c>
    </row>
    <row r="215" spans="2:7">
      <c r="B215" t="s">
        <v>212</v>
      </c>
      <c r="C215" s="3">
        <v>0.11126405197219968</v>
      </c>
      <c r="D215" s="3">
        <v>8.2358339297217587E-2</v>
      </c>
      <c r="E215" s="3">
        <v>8.7290663567128224E-2</v>
      </c>
      <c r="F215" s="3">
        <v>9.6696491085029868E-2</v>
      </c>
      <c r="G215" s="3">
        <v>9.4402386480393841E-2</v>
      </c>
    </row>
    <row r="216" spans="2:7">
      <c r="B216" t="s">
        <v>213</v>
      </c>
      <c r="C216" s="3">
        <v>2.0695363986060089E-2</v>
      </c>
      <c r="D216" s="3">
        <v>-1.365894029766479E-2</v>
      </c>
      <c r="E216" s="3">
        <v>-1.0761589079656741E-2</v>
      </c>
      <c r="F216" s="3">
        <v>-1.1382449944926432E-2</v>
      </c>
      <c r="G216" s="3">
        <v>2.0695363986060089E-2</v>
      </c>
    </row>
    <row r="217" spans="2:7">
      <c r="B217" t="s">
        <v>214</v>
      </c>
      <c r="C217" s="3">
        <v>0.1305173923034697</v>
      </c>
      <c r="D217" s="3">
        <v>9.4416837042491153E-2</v>
      </c>
      <c r="E217" s="3">
        <v>0.10479392019580036</v>
      </c>
      <c r="F217" s="3">
        <v>0.1112247886108142</v>
      </c>
      <c r="G217" s="3">
        <v>0.11023823453814385</v>
      </c>
    </row>
    <row r="218" spans="2:7">
      <c r="B218" t="s">
        <v>215</v>
      </c>
      <c r="C218" s="3">
        <v>6.8660021916825409E-2</v>
      </c>
      <c r="D218" s="3">
        <v>4.5681062547497042E-2</v>
      </c>
      <c r="E218" s="3">
        <v>6.3122923331088154E-2</v>
      </c>
      <c r="F218" s="3">
        <v>4.0974529449398167E-2</v>
      </c>
      <c r="G218" s="3">
        <v>5.4609634311202193E-2</v>
      </c>
    </row>
    <row r="219" spans="2:7">
      <c r="B219" t="s">
        <v>216</v>
      </c>
      <c r="C219" s="3">
        <v>6.4665126045159838E-2</v>
      </c>
      <c r="D219" s="3">
        <v>5.740679497097978E-2</v>
      </c>
      <c r="E219" s="3">
        <v>7.126360769344009E-2</v>
      </c>
      <c r="F219" s="3">
        <v>6.3015504603411099E-2</v>
      </c>
      <c r="G219" s="3">
        <v>6.4087758328247701E-2</v>
      </c>
    </row>
    <row r="220" spans="2:7">
      <c r="B220" t="s">
        <v>217</v>
      </c>
      <c r="C220" s="3">
        <v>0.11598397296127305</v>
      </c>
      <c r="D220" s="3">
        <v>9.4167410324609957E-2</v>
      </c>
      <c r="E220" s="3">
        <v>9.9510241825066403E-2</v>
      </c>
      <c r="F220" s="3">
        <v>0.10663401706030151</v>
      </c>
      <c r="G220" s="3">
        <v>0.10407391054281273</v>
      </c>
    </row>
    <row r="221" spans="2:7">
      <c r="B221" t="s">
        <v>218</v>
      </c>
      <c r="C221" s="3">
        <v>6.2155029067045175E-2</v>
      </c>
      <c r="D221" s="3">
        <v>5.0415168673075827E-2</v>
      </c>
      <c r="E221" s="3">
        <v>5.9035278906631961E-2</v>
      </c>
      <c r="F221" s="3">
        <v>6.3114952854976369E-2</v>
      </c>
      <c r="G221" s="3">
        <v>5.8680107375432333E-2</v>
      </c>
    </row>
    <row r="222" spans="2:7">
      <c r="B222" t="s">
        <v>219</v>
      </c>
      <c r="C222" s="3">
        <v>8.3258826843223721E-2</v>
      </c>
      <c r="D222" s="3">
        <v>7.219490215276636E-2</v>
      </c>
      <c r="E222" s="3">
        <v>8.8176126926393872E-2</v>
      </c>
      <c r="F222" s="3">
        <v>8.7282072715102021E-2</v>
      </c>
      <c r="G222" s="3">
        <v>8.2727982159371494E-2</v>
      </c>
    </row>
    <row r="223" spans="2:7">
      <c r="B223" t="s">
        <v>220</v>
      </c>
      <c r="C223" s="3">
        <v>4.3491038222621237E-2</v>
      </c>
      <c r="D223" s="3">
        <v>1.7043786033126951E-2</v>
      </c>
      <c r="E223" s="3">
        <v>1.9688511779546225E-2</v>
      </c>
      <c r="F223" s="3">
        <v>1.4105203254543452E-2</v>
      </c>
      <c r="G223" s="3">
        <v>2.3582134822459466E-2</v>
      </c>
    </row>
    <row r="224" spans="2:7">
      <c r="B224" t="s">
        <v>221</v>
      </c>
      <c r="C224" s="3">
        <v>1.2809316027196038E-2</v>
      </c>
      <c r="D224" s="3">
        <v>1.8922852838357596E-2</v>
      </c>
      <c r="E224" s="3">
        <v>1.7855409898190011E-2</v>
      </c>
      <c r="F224" s="3">
        <v>1.4750121345841416E-2</v>
      </c>
      <c r="G224" s="3">
        <v>1.6084425027396265E-2</v>
      </c>
    </row>
    <row r="225" spans="2:7">
      <c r="B225" t="s">
        <v>222</v>
      </c>
      <c r="C225" s="3">
        <v>7.9613096302509234E-2</v>
      </c>
      <c r="D225" s="3">
        <v>4.4022818201199909E-2</v>
      </c>
      <c r="E225" s="3">
        <v>5.4935516821543073E-2</v>
      </c>
      <c r="F225" s="3">
        <v>6.4732143850440682E-2</v>
      </c>
      <c r="G225" s="3">
        <v>6.0825893793923225E-2</v>
      </c>
    </row>
    <row r="226" spans="2:7">
      <c r="B226" t="s">
        <v>223</v>
      </c>
      <c r="C226" s="3">
        <v>0.11185227002759635</v>
      </c>
      <c r="D226" s="3">
        <v>7.7888639926960712E-2</v>
      </c>
      <c r="E226" s="3">
        <v>6.8635341058434385E-2</v>
      </c>
      <c r="F226" s="3">
        <v>6.8957194787725218E-2</v>
      </c>
      <c r="G226" s="3">
        <v>8.1833361450179165E-2</v>
      </c>
    </row>
    <row r="227" spans="2:7">
      <c r="B227" t="s">
        <v>224</v>
      </c>
      <c r="C227" s="3">
        <v>7.3043478161055608E-2</v>
      </c>
      <c r="D227" s="3">
        <v>5.1662404403044482E-2</v>
      </c>
      <c r="E227" s="3">
        <v>7.7544757413255283E-2</v>
      </c>
      <c r="F227" s="3">
        <v>7.774936053424808E-2</v>
      </c>
      <c r="G227" s="3">
        <v>7.0000000127900863E-2</v>
      </c>
    </row>
    <row r="228" spans="2:7">
      <c r="B228" t="s">
        <v>225</v>
      </c>
      <c r="C228" s="3">
        <v>4.7508572763911738E-2</v>
      </c>
      <c r="D228" s="3">
        <v>3.5202742686041733E-2</v>
      </c>
      <c r="E228" s="3">
        <v>2.5317731448502911E-2</v>
      </c>
      <c r="F228" s="3">
        <v>3.7220091321313653E-2</v>
      </c>
      <c r="G228" s="3">
        <v>3.6312284554942509E-2</v>
      </c>
    </row>
    <row r="229" spans="2:7">
      <c r="B229" t="s">
        <v>226</v>
      </c>
      <c r="C229" s="3">
        <v>5.6520782791944058E-2</v>
      </c>
      <c r="D229" s="3">
        <v>3.306209221317169E-2</v>
      </c>
      <c r="E229" s="3">
        <v>3.3721867648984549E-2</v>
      </c>
      <c r="F229" s="3">
        <v>2.8516970538297715E-2</v>
      </c>
      <c r="G229" s="3">
        <v>3.7955428298099503E-2</v>
      </c>
    </row>
    <row r="230" spans="2:7">
      <c r="B230" t="s">
        <v>227</v>
      </c>
      <c r="C230" s="3">
        <v>5.9401816080133951E-2</v>
      </c>
      <c r="D230" s="3">
        <v>4.3822377982273952E-2</v>
      </c>
      <c r="E230" s="3">
        <v>4.4155627670846354E-2</v>
      </c>
      <c r="F230" s="3">
        <v>3.6407564809721293E-2</v>
      </c>
      <c r="G230" s="3">
        <v>4.5946846635743888E-2</v>
      </c>
    </row>
    <row r="231" spans="2:7">
      <c r="B231" t="s">
        <v>228</v>
      </c>
      <c r="C231" s="3">
        <v>5.0844090047692969E-2</v>
      </c>
      <c r="D231" s="3">
        <v>2.2442898453183258E-2</v>
      </c>
      <c r="E231" s="3">
        <v>2.4031776762265311E-2</v>
      </c>
      <c r="F231" s="3">
        <v>2.1979475765248502E-2</v>
      </c>
      <c r="G231" s="3">
        <v>2.982456025709751E-2</v>
      </c>
    </row>
    <row r="232" spans="2:7">
      <c r="B232" t="s">
        <v>229</v>
      </c>
      <c r="C232" s="3">
        <v>4.2576619945553285E-2</v>
      </c>
      <c r="D232" s="3">
        <v>4.4044785786461205E-3</v>
      </c>
      <c r="E232" s="3">
        <v>-2.7527892650880403E-4</v>
      </c>
      <c r="F232" s="3">
        <v>-5.7808759343539462E-3</v>
      </c>
      <c r="G232" s="3">
        <v>2.3490549262099703E-2</v>
      </c>
    </row>
    <row r="233" spans="2:7">
      <c r="B233" t="s">
        <v>230</v>
      </c>
      <c r="C233" s="3">
        <v>4.035555624069409E-2</v>
      </c>
      <c r="D233" s="3">
        <v>5.9555557935060399E-3</v>
      </c>
      <c r="E233" s="3">
        <v>5.4222223007578396E-3</v>
      </c>
      <c r="F233" s="3">
        <v>-4.4444444392129911E-3</v>
      </c>
      <c r="G233" s="3">
        <v>1.7244444778319323E-2</v>
      </c>
    </row>
    <row r="234" spans="2:7">
      <c r="B234" t="s">
        <v>231</v>
      </c>
      <c r="C234" s="3">
        <v>4.6875001044894837E-2</v>
      </c>
      <c r="D234" s="3">
        <v>4.4398914712897586E-3</v>
      </c>
      <c r="E234" s="3">
        <v>-6.1475397908289375E-3</v>
      </c>
      <c r="F234" s="3">
        <v>-8.2821023138826E-3</v>
      </c>
      <c r="G234" s="3">
        <v>2.5657446258092298E-2</v>
      </c>
    </row>
    <row r="235" spans="2:7">
      <c r="B235" t="s">
        <v>232</v>
      </c>
      <c r="C235" s="3">
        <v>3.6241611095973125E-2</v>
      </c>
      <c r="D235" s="3">
        <v>5.4228188331712612E-2</v>
      </c>
      <c r="E235" s="3">
        <v>8.7516779085401009E-2</v>
      </c>
      <c r="F235" s="3">
        <v>9.8523490730819452E-2</v>
      </c>
      <c r="G235" s="3">
        <v>6.912751731097655E-2</v>
      </c>
    </row>
    <row r="236" spans="2:7">
      <c r="B236" t="s">
        <v>233</v>
      </c>
      <c r="C236" s="3">
        <v>1.7338091602572492E-2</v>
      </c>
      <c r="D236" s="3">
        <v>2.9916707997641012E-2</v>
      </c>
      <c r="E236" s="3">
        <v>4.2155361696366356E-2</v>
      </c>
      <c r="F236" s="3">
        <v>4.7424781629206159E-2</v>
      </c>
      <c r="G236" s="3">
        <v>3.4208735731446505E-2</v>
      </c>
    </row>
    <row r="237" spans="2:7">
      <c r="B237" t="s">
        <v>234</v>
      </c>
      <c r="C237" s="3">
        <v>0.55469458645112724</v>
      </c>
      <c r="D237" s="3">
        <v>0.35201511496968618</v>
      </c>
      <c r="E237" s="3">
        <v>0.41829345256608264</v>
      </c>
      <c r="F237" s="3">
        <v>0.49086901916030778</v>
      </c>
      <c r="G237" s="3">
        <v>0.45396804328680096</v>
      </c>
    </row>
    <row r="238" spans="2:7">
      <c r="B238" t="s">
        <v>235</v>
      </c>
      <c r="C238" s="3">
        <v>0.1651053882275193</v>
      </c>
      <c r="D238" s="3">
        <v>0.11553473981324647</v>
      </c>
      <c r="E238" s="3">
        <v>0.14676034538280702</v>
      </c>
      <c r="F238" s="3">
        <v>0.16588602818422582</v>
      </c>
      <c r="G238" s="3">
        <v>0.14832162540194965</v>
      </c>
    </row>
    <row r="239" spans="2:7">
      <c r="B239" t="s">
        <v>236</v>
      </c>
      <c r="C239" s="3">
        <v>0.16325520040770192</v>
      </c>
      <c r="D239" s="3">
        <v>0.1200066039438008</v>
      </c>
      <c r="E239" s="3">
        <v>0.13486299202217</v>
      </c>
      <c r="F239" s="3">
        <v>0.16325520090164503</v>
      </c>
      <c r="G239" s="3">
        <v>0.14534499931882944</v>
      </c>
    </row>
    <row r="240" spans="2:7">
      <c r="B240" t="s">
        <v>237</v>
      </c>
      <c r="C240" s="3">
        <v>2.4410865107456825E-2</v>
      </c>
      <c r="D240" s="3">
        <v>8.7356957642612532E-3</v>
      </c>
      <c r="E240" s="3">
        <v>1.695873565359185E-2</v>
      </c>
      <c r="F240" s="3">
        <v>1.7473960508712416E-2</v>
      </c>
      <c r="G240" s="3">
        <v>1.6894814258505586E-2</v>
      </c>
    </row>
    <row r="241" spans="2:7">
      <c r="B241" t="s">
        <v>238</v>
      </c>
      <c r="C241" s="3">
        <v>2.21247907010651E-2</v>
      </c>
      <c r="D241" s="3">
        <v>-6.5360637182204639E-3</v>
      </c>
      <c r="E241" s="3">
        <v>5.3728010872715615E-3</v>
      </c>
      <c r="F241" s="3">
        <v>-5.3880076253516318E-3</v>
      </c>
      <c r="G241" s="3">
        <v>1.3748795894168331E-2</v>
      </c>
    </row>
    <row r="242" spans="2:7">
      <c r="B242" t="s">
        <v>239</v>
      </c>
      <c r="C242" s="3">
        <v>1.8711767693417869E-2</v>
      </c>
      <c r="D242" s="3">
        <v>3.1845988971648032E-2</v>
      </c>
      <c r="E242" s="3">
        <v>3.0768262982622696E-2</v>
      </c>
      <c r="F242" s="3">
        <v>3.490464325282816E-2</v>
      </c>
      <c r="G242" s="3">
        <v>2.9057665725129189E-2</v>
      </c>
    </row>
    <row r="243" spans="2:7">
      <c r="B243" t="s">
        <v>240</v>
      </c>
      <c r="C243" s="3">
        <v>2.92960197230685E-2</v>
      </c>
      <c r="D243" s="3">
        <v>-5.2470497106437142E-3</v>
      </c>
      <c r="E243" s="3">
        <v>4.7660678332741568E-3</v>
      </c>
      <c r="F243" s="3">
        <v>7.4333178274121892E-3</v>
      </c>
      <c r="G243" s="3">
        <v>1.3831801794584949E-2</v>
      </c>
    </row>
    <row r="244" spans="2:7">
      <c r="B244" t="s">
        <v>241</v>
      </c>
      <c r="C244" s="3">
        <v>3.4579439997082018E-2</v>
      </c>
      <c r="D244" s="3">
        <v>9.9688477251602681E-3</v>
      </c>
      <c r="E244" s="3">
        <v>8.7663555857753206E-3</v>
      </c>
      <c r="F244" s="3">
        <v>2.1809968860284412E-2</v>
      </c>
      <c r="G244" s="3">
        <v>1.8781153042075505E-2</v>
      </c>
    </row>
    <row r="245" spans="2:7">
      <c r="B245" t="s">
        <v>242</v>
      </c>
      <c r="C245" s="3">
        <v>2.5642946068372474E-2</v>
      </c>
      <c r="D245" s="3">
        <v>-9.347690730607594E-3</v>
      </c>
      <c r="E245" s="3">
        <v>-1.5574288205443265E-3</v>
      </c>
      <c r="F245" s="3">
        <v>4.4631708976845541E-3</v>
      </c>
      <c r="G245" s="3">
        <v>1.5053058483028514E-2</v>
      </c>
    </row>
    <row r="246" spans="2:7">
      <c r="B246" t="s">
        <v>243</v>
      </c>
      <c r="C246" s="3">
        <v>6.8095838773659434E-2</v>
      </c>
      <c r="D246" s="3">
        <v>5.296342969536183E-2</v>
      </c>
      <c r="E246" s="3">
        <v>5.145018857349748E-2</v>
      </c>
      <c r="F246" s="3">
        <v>4.7919293717695099E-2</v>
      </c>
      <c r="G246" s="3">
        <v>5.5107187690053461E-2</v>
      </c>
    </row>
    <row r="247" spans="2:7">
      <c r="B247" t="s">
        <v>244</v>
      </c>
      <c r="C247" s="3">
        <v>6.4941922190188572E-2</v>
      </c>
      <c r="D247" s="3">
        <v>4.2766632284654493E-2</v>
      </c>
      <c r="E247" s="3">
        <v>4.4878564229286821E-2</v>
      </c>
      <c r="F247" s="3">
        <v>5.1742344350866443E-2</v>
      </c>
      <c r="G247" s="3">
        <v>5.1082365763749082E-2</v>
      </c>
    </row>
    <row r="248" spans="2:7">
      <c r="B248" t="s">
        <v>245</v>
      </c>
      <c r="C248" s="3">
        <v>0.10779560031247359</v>
      </c>
      <c r="D248" s="3">
        <v>6.6766133675263184E-2</v>
      </c>
      <c r="E248" s="3">
        <v>6.7139128453902686E-2</v>
      </c>
      <c r="F248" s="3">
        <v>6.2551288181410314E-2</v>
      </c>
      <c r="G248" s="3">
        <v>7.6063037655762444E-2</v>
      </c>
    </row>
    <row r="249" spans="2:7">
      <c r="B249" t="s">
        <v>246</v>
      </c>
      <c r="C249" s="3">
        <v>4.4594547973619836E-2</v>
      </c>
      <c r="D249" s="3">
        <v>3.2344233591981464E-2</v>
      </c>
      <c r="E249" s="3">
        <v>4.3828903177336231E-2</v>
      </c>
      <c r="F249" s="3">
        <v>4.5211316774179444E-2</v>
      </c>
      <c r="G249" s="3">
        <v>4.1494750379279244E-2</v>
      </c>
    </row>
    <row r="250" spans="2:7">
      <c r="B250" t="s">
        <v>247</v>
      </c>
      <c r="C250" s="3">
        <v>7.8143252830588539E-2</v>
      </c>
      <c r="D250" s="3">
        <v>5.5686433436316518E-2</v>
      </c>
      <c r="E250" s="3">
        <v>5.0720021007087945E-2</v>
      </c>
      <c r="F250" s="3">
        <v>4.3596458683546224E-2</v>
      </c>
      <c r="G250" s="3">
        <v>5.7036541489384807E-2</v>
      </c>
    </row>
    <row r="251" spans="2:7">
      <c r="B251" t="s">
        <v>248</v>
      </c>
      <c r="C251" s="3">
        <v>-0.11981652179174862</v>
      </c>
      <c r="D251" s="3">
        <v>-0.17779817272789555</v>
      </c>
      <c r="E251" s="3">
        <v>-0.17156881484888908</v>
      </c>
      <c r="F251" s="3">
        <v>-0.17233028311291332</v>
      </c>
      <c r="G251" s="3">
        <v>-0.16037844812036164</v>
      </c>
    </row>
    <row r="252" spans="2:7">
      <c r="B252" t="s">
        <v>249</v>
      </c>
      <c r="C252" s="3">
        <v>9.3679194510466468E-2</v>
      </c>
      <c r="D252" s="3">
        <v>8.9242919998961501E-2</v>
      </c>
      <c r="E252" s="3">
        <v>6.0729848384136753E-2</v>
      </c>
      <c r="F252" s="3">
        <v>8.0337691024491509E-2</v>
      </c>
      <c r="G252" s="3">
        <v>8.0997413479514058E-2</v>
      </c>
    </row>
    <row r="253" spans="2:7">
      <c r="B253" t="s">
        <v>250</v>
      </c>
      <c r="C253" s="3">
        <v>2.4512519485708095E-2</v>
      </c>
      <c r="D253" s="3">
        <v>4.2621197709555858E-3</v>
      </c>
      <c r="E253" s="3">
        <v>-1.9712307446195898E-2</v>
      </c>
      <c r="F253" s="3">
        <v>-3.1326585457514877E-2</v>
      </c>
      <c r="G253" s="3">
        <v>1.4387319628331841E-2</v>
      </c>
    </row>
    <row r="254" spans="2:7">
      <c r="B254" t="s">
        <v>251</v>
      </c>
      <c r="C254" s="3">
        <v>-0.14779309007284069</v>
      </c>
      <c r="D254" s="3">
        <v>-0.21310165811620718</v>
      </c>
      <c r="E254" s="3">
        <v>-0.2154983025926076</v>
      </c>
      <c r="F254" s="3">
        <v>-0.21989215146697239</v>
      </c>
      <c r="G254" s="3">
        <v>-0.19907130056215697</v>
      </c>
    </row>
    <row r="255" spans="2:7">
      <c r="B255" t="s">
        <v>252</v>
      </c>
      <c r="C255" s="3">
        <v>0.10161743962023007</v>
      </c>
      <c r="D255" s="3">
        <v>9.3881855520398183E-2</v>
      </c>
      <c r="E255" s="3">
        <v>8.8607593671939266E-2</v>
      </c>
      <c r="F255" s="3">
        <v>0.11230660928997493</v>
      </c>
      <c r="G255" s="3">
        <v>9.9103374525635612E-2</v>
      </c>
    </row>
    <row r="256" spans="2:7">
      <c r="B256" t="s">
        <v>253</v>
      </c>
      <c r="C256" s="3">
        <v>0.21095152652698079</v>
      </c>
      <c r="D256" s="3">
        <v>0.18267504548311408</v>
      </c>
      <c r="E256" s="3">
        <v>0.12567325065842372</v>
      </c>
      <c r="F256" s="3">
        <v>0.16337522559856077</v>
      </c>
      <c r="G256" s="3">
        <v>0.17066876206676984</v>
      </c>
    </row>
    <row r="257" spans="2:7">
      <c r="B257" t="s">
        <v>254</v>
      </c>
      <c r="C257" s="3">
        <v>3.7104355799171485E-2</v>
      </c>
      <c r="D257" s="3">
        <v>4.9827640189985978E-2</v>
      </c>
      <c r="E257" s="3">
        <v>4.0582889485302198E-2</v>
      </c>
      <c r="F257" s="3">
        <v>2.3660294740346588E-2</v>
      </c>
      <c r="G257" s="3">
        <v>3.7793795053701562E-2</v>
      </c>
    </row>
    <row r="258" spans="2:7">
      <c r="B258" t="s">
        <v>255</v>
      </c>
      <c r="C258" s="3">
        <v>4.6698873097315463E-2</v>
      </c>
      <c r="D258" s="3">
        <v>5.5394524951754898E-2</v>
      </c>
      <c r="E258" s="3">
        <v>7.944176096960831E-2</v>
      </c>
      <c r="F258" s="3">
        <v>9.2324208623495219E-2</v>
      </c>
      <c r="G258" s="3">
        <v>6.8464841910543472E-2</v>
      </c>
    </row>
    <row r="259" spans="2:7">
      <c r="B259" t="s">
        <v>256</v>
      </c>
      <c r="C259" s="3">
        <v>4.718795286115185E-2</v>
      </c>
      <c r="D259" s="3">
        <v>3.9912916148779454E-2</v>
      </c>
      <c r="E259" s="3">
        <v>4.6171987684838101E-2</v>
      </c>
      <c r="F259" s="3">
        <v>4.0820028107979356E-2</v>
      </c>
      <c r="G259" s="3">
        <v>4.352322120068719E-2</v>
      </c>
    </row>
    <row r="260" spans="2:7">
      <c r="B260" t="s">
        <v>257</v>
      </c>
      <c r="C260" s="3">
        <v>9.4929663433093392E-2</v>
      </c>
      <c r="D260" s="3">
        <v>8.3898391604720457E-2</v>
      </c>
      <c r="E260" s="3">
        <v>8.5112843389797188E-2</v>
      </c>
      <c r="F260" s="3">
        <v>8.9768242255473529E-2</v>
      </c>
      <c r="G260" s="3">
        <v>8.8427285170771142E-2</v>
      </c>
    </row>
    <row r="261" spans="2:7">
      <c r="B261" t="s">
        <v>258</v>
      </c>
      <c r="C261" s="3">
        <v>4.9082006526632416E-2</v>
      </c>
      <c r="D261" s="3">
        <v>4.1615665757296139E-2</v>
      </c>
      <c r="E261" s="3">
        <v>5.3776008888795301E-2</v>
      </c>
      <c r="F261" s="3">
        <v>5.6022031289244989E-2</v>
      </c>
      <c r="G261" s="3">
        <v>5.0123928115492211E-2</v>
      </c>
    </row>
    <row r="262" spans="2:7">
      <c r="B262" t="s">
        <v>259</v>
      </c>
      <c r="C262" s="3">
        <v>5.9286507505555308E-2</v>
      </c>
      <c r="D262" s="3">
        <v>4.548494707774986E-2</v>
      </c>
      <c r="E262" s="3">
        <v>4.9319953141222506E-2</v>
      </c>
      <c r="F262" s="3">
        <v>4.645113127709366E-2</v>
      </c>
      <c r="G262" s="3">
        <v>5.0135634750405333E-2</v>
      </c>
    </row>
    <row r="263" spans="2:7">
      <c r="B263" t="s">
        <v>260</v>
      </c>
      <c r="C263" s="3">
        <v>5.6690757258499591E-2</v>
      </c>
      <c r="D263" s="3">
        <v>3.1769134765005314E-2</v>
      </c>
      <c r="E263" s="3">
        <v>2.960577076814852E-2</v>
      </c>
      <c r="F263" s="3">
        <v>3.6865153488574443E-2</v>
      </c>
      <c r="G263" s="3">
        <v>3.8732704070056967E-2</v>
      </c>
    </row>
    <row r="264" spans="2:7">
      <c r="B264" t="s">
        <v>261</v>
      </c>
      <c r="C264" s="3">
        <v>5.1932895055178063E-2</v>
      </c>
      <c r="D264" s="3">
        <v>4.1835701515747337E-2</v>
      </c>
      <c r="E264" s="3">
        <v>4.1742769771172084E-2</v>
      </c>
      <c r="F264" s="3">
        <v>4.3018970293936309E-2</v>
      </c>
      <c r="G264" s="3">
        <v>4.4632584159008448E-2</v>
      </c>
    </row>
    <row r="265" spans="2:7">
      <c r="B265" t="s">
        <v>262</v>
      </c>
      <c r="C265" s="3">
        <v>4.5491781279074717E-2</v>
      </c>
      <c r="D265" s="3">
        <v>1.1295910326915237E-2</v>
      </c>
      <c r="E265" s="3">
        <v>1.0544352624308972E-2</v>
      </c>
      <c r="F265" s="3">
        <v>3.2534923871605503E-3</v>
      </c>
      <c r="G265" s="3">
        <v>1.7646384154364869E-2</v>
      </c>
    </row>
    <row r="266" spans="2:7">
      <c r="B266" t="s">
        <v>263</v>
      </c>
      <c r="C266" s="3">
        <v>5.6390129151566271E-2</v>
      </c>
      <c r="D266" s="3">
        <v>1.7247172219098106E-2</v>
      </c>
      <c r="E266" s="3">
        <v>5.8957150932938962E-3</v>
      </c>
      <c r="F266" s="3">
        <v>7.5405024541412846E-3</v>
      </c>
      <c r="G266" s="3">
        <v>2.1768379729524889E-2</v>
      </c>
    </row>
    <row r="267" spans="2:7">
      <c r="B267" t="s">
        <v>264</v>
      </c>
      <c r="C267" s="3">
        <v>4.538297946590375E-2</v>
      </c>
      <c r="D267" s="3">
        <v>1.9808794024611664E-2</v>
      </c>
      <c r="E267" s="3">
        <v>1.602444471977571E-2</v>
      </c>
      <c r="F267" s="3">
        <v>1.381291714422539E-2</v>
      </c>
      <c r="G267" s="3">
        <v>2.3757283838629129E-2</v>
      </c>
    </row>
    <row r="268" spans="2:7">
      <c r="B268" t="s">
        <v>265</v>
      </c>
      <c r="C268" s="3">
        <v>8.7336249418747958E-3</v>
      </c>
      <c r="D268" s="3">
        <v>4.124211599034755E-3</v>
      </c>
      <c r="E268" s="3">
        <v>-1.9408050761898776E-3</v>
      </c>
      <c r="F268" s="3">
        <v>-9.7040210155729945E-4</v>
      </c>
      <c r="G268" s="3">
        <v>6.4289182704547754E-3</v>
      </c>
    </row>
    <row r="269" spans="2:7">
      <c r="B269" t="s">
        <v>266</v>
      </c>
      <c r="C269" s="3">
        <v>-0.10119047505710876</v>
      </c>
      <c r="D269" s="3">
        <v>-0.16233766088421331</v>
      </c>
      <c r="E269" s="3">
        <v>-0.11309523631825191</v>
      </c>
      <c r="F269" s="3">
        <v>-6.3582248861905777E-2</v>
      </c>
      <c r="G269" s="3">
        <v>-0.11005140528036994</v>
      </c>
    </row>
    <row r="270" spans="2:7">
      <c r="B270" t="s">
        <v>267</v>
      </c>
      <c r="C270" s="3">
        <v>4.2271292943002248E-2</v>
      </c>
      <c r="D270" s="3">
        <v>3.3341745163741443E-2</v>
      </c>
      <c r="E270" s="3">
        <v>3.5541534437605327E-2</v>
      </c>
      <c r="F270" s="3">
        <v>3.3438485237103466E-2</v>
      </c>
      <c r="G270" s="3">
        <v>3.6148264445363121E-2</v>
      </c>
    </row>
    <row r="271" spans="2:7">
      <c r="B271" t="s">
        <v>268</v>
      </c>
      <c r="C271" s="3">
        <v>6.4052785297974424E-10</v>
      </c>
      <c r="D271" s="3">
        <v>-2.8048419377437739E-2</v>
      </c>
      <c r="E271" s="3">
        <v>-4.369648506313395E-2</v>
      </c>
      <c r="F271" s="3">
        <v>-3.424859650739176E-2</v>
      </c>
      <c r="G271" s="3">
        <v>6.4052785297974424E-10</v>
      </c>
    </row>
    <row r="272" spans="2:7">
      <c r="B272" t="s">
        <v>269</v>
      </c>
      <c r="C272" s="3">
        <v>4.516806546567409E-2</v>
      </c>
      <c r="D272" s="3">
        <v>7.1428549730279123E-3</v>
      </c>
      <c r="E272" s="3">
        <v>1.2815123817950358E-2</v>
      </c>
      <c r="F272" s="3">
        <v>1.7647056133770267E-2</v>
      </c>
      <c r="G272" s="3">
        <v>2.0693275097605657E-2</v>
      </c>
    </row>
    <row r="273" spans="2:7">
      <c r="B273" t="s">
        <v>270</v>
      </c>
      <c r="C273" s="3">
        <v>4.4279249339024496E-2</v>
      </c>
      <c r="D273" s="3">
        <v>3.3775048004376806E-2</v>
      </c>
      <c r="E273" s="3">
        <v>3.2159016734759849E-2</v>
      </c>
      <c r="F273" s="3">
        <v>2.1331608783988987E-2</v>
      </c>
      <c r="G273" s="3">
        <v>3.2886230715537534E-2</v>
      </c>
    </row>
    <row r="274" spans="2:7">
      <c r="B274" t="s">
        <v>271</v>
      </c>
      <c r="C274" s="3">
        <v>1.2861736134047508E-2</v>
      </c>
      <c r="D274" s="3">
        <v>-5.3590570134735005E-3</v>
      </c>
      <c r="E274" s="3">
        <v>-8.5744914736816114E-3</v>
      </c>
      <c r="F274" s="3">
        <v>1.9828509929735505E-2</v>
      </c>
      <c r="G274" s="3">
        <v>1.6345123031891506E-2</v>
      </c>
    </row>
    <row r="275" spans="2:7">
      <c r="B275" t="s">
        <v>272</v>
      </c>
      <c r="C275" s="3">
        <v>-1.9408057387951816E-3</v>
      </c>
      <c r="D275" s="3">
        <v>-3.6147501090317835E-2</v>
      </c>
      <c r="E275" s="3">
        <v>-5.5070354552212319E-2</v>
      </c>
      <c r="F275" s="3">
        <v>-5.0946142969580333E-2</v>
      </c>
      <c r="G275" s="3">
        <v>-3.6026201087726417E-2</v>
      </c>
    </row>
    <row r="276" spans="2:7">
      <c r="B276" t="s">
        <v>273</v>
      </c>
      <c r="C276" s="3">
        <v>3.431865055957517E-2</v>
      </c>
      <c r="D276" s="3">
        <v>3.1251652695783116E-2</v>
      </c>
      <c r="E276" s="3">
        <v>3.5905029340838057E-2</v>
      </c>
      <c r="F276" s="3">
        <v>5.335519037283909E-2</v>
      </c>
      <c r="G276" s="3">
        <v>3.8707630742258858E-2</v>
      </c>
    </row>
    <row r="277" spans="2:7">
      <c r="B277" t="s">
        <v>274</v>
      </c>
      <c r="C277" s="3">
        <v>-1.0883619053284943E-2</v>
      </c>
      <c r="D277" s="3">
        <v>-9.1702584619425154E-2</v>
      </c>
      <c r="E277" s="3">
        <v>-0.1185344813968161</v>
      </c>
      <c r="F277" s="3">
        <v>-0.11821120568079946</v>
      </c>
      <c r="G277" s="3">
        <v>-8.4832972687581415E-2</v>
      </c>
    </row>
    <row r="278" spans="2:7">
      <c r="B278" t="s">
        <v>275</v>
      </c>
      <c r="C278" s="3">
        <v>3.4789738733279174E-2</v>
      </c>
      <c r="D278" s="3">
        <v>-3.0722736503750792E-2</v>
      </c>
      <c r="E278" s="3">
        <v>-3.7366757034716591E-2</v>
      </c>
      <c r="F278" s="3">
        <v>-3.5961111309639526E-2</v>
      </c>
      <c r="G278" s="3">
        <v>3.4789738733279174E-2</v>
      </c>
    </row>
    <row r="279" spans="2:7">
      <c r="B279" t="s">
        <v>276</v>
      </c>
      <c r="C279" s="3">
        <v>5.6108217072439404E-2</v>
      </c>
      <c r="D279" s="3">
        <v>4.9065636522791722E-2</v>
      </c>
      <c r="E279" s="3">
        <v>5.0334695419555819E-2</v>
      </c>
      <c r="F279" s="3">
        <v>4.0000928152939874E-2</v>
      </c>
      <c r="G279" s="3">
        <v>4.8877369291931705E-2</v>
      </c>
    </row>
    <row r="280" spans="2:7">
      <c r="B280" t="s">
        <v>277</v>
      </c>
      <c r="C280" s="3">
        <v>0.11672672101484505</v>
      </c>
      <c r="D280" s="3">
        <v>0.17058600407870261</v>
      </c>
      <c r="E280" s="3">
        <v>0.27489095408412112</v>
      </c>
      <c r="F280" s="3">
        <v>0.31282002705185219</v>
      </c>
      <c r="G280" s="3">
        <v>0.21875592655738024</v>
      </c>
    </row>
    <row r="281" spans="2:7">
      <c r="B281" t="s">
        <v>278</v>
      </c>
      <c r="C281" s="3">
        <v>3.917221098145629E-2</v>
      </c>
      <c r="D281" s="3">
        <v>4.4345908493532704E-3</v>
      </c>
      <c r="E281" s="3">
        <v>3.547671922101614E-2</v>
      </c>
      <c r="F281" s="3">
        <v>3.1042129672060659E-2</v>
      </c>
      <c r="G281" s="3">
        <v>2.753141268097159E-2</v>
      </c>
    </row>
    <row r="282" spans="2:7">
      <c r="B282" t="s">
        <v>279</v>
      </c>
      <c r="C282" s="3">
        <v>9.4153853885625693E-3</v>
      </c>
      <c r="D282" s="3">
        <v>1.9001963800644006E-2</v>
      </c>
      <c r="E282" s="3">
        <v>2.0628258326806925E-2</v>
      </c>
      <c r="F282" s="3">
        <v>2.2511335834728641E-2</v>
      </c>
      <c r="G282" s="3">
        <v>1.7889235837685535E-2</v>
      </c>
    </row>
    <row r="283" spans="2:7">
      <c r="B283" t="s">
        <v>280</v>
      </c>
      <c r="C283" s="3">
        <v>4.5664359307187929E-2</v>
      </c>
      <c r="D283" s="3">
        <v>8.2756347406131026E-2</v>
      </c>
      <c r="E283" s="3">
        <v>8.7537092396381411E-2</v>
      </c>
      <c r="F283" s="3">
        <v>0.10138476744609015</v>
      </c>
      <c r="G283" s="3">
        <v>7.9335641638947629E-2</v>
      </c>
    </row>
    <row r="284" spans="2:7">
      <c r="B284" t="s">
        <v>281</v>
      </c>
      <c r="C284" s="3">
        <v>5.5637980607920801E-2</v>
      </c>
      <c r="D284" s="3">
        <v>3.4866467585011662E-2</v>
      </c>
      <c r="E284" s="3">
        <v>3.6350147360656448E-2</v>
      </c>
      <c r="F284" s="3">
        <v>4.7477743579811049E-2</v>
      </c>
      <c r="G284" s="3">
        <v>4.358308478334999E-2</v>
      </c>
    </row>
    <row r="285" spans="2:7">
      <c r="B285" t="s">
        <v>282</v>
      </c>
      <c r="C285" s="3">
        <v>1.6101600908539293E-2</v>
      </c>
      <c r="D285" s="3">
        <v>3.0665350606907005E-2</v>
      </c>
      <c r="E285" s="3">
        <v>3.6776014993514128E-2</v>
      </c>
      <c r="F285" s="3">
        <v>4.4923566999037323E-2</v>
      </c>
      <c r="G285" s="3">
        <v>3.2116633376999437E-2</v>
      </c>
    </row>
    <row r="286" spans="2:7">
      <c r="B286" t="s">
        <v>283</v>
      </c>
      <c r="C286" s="3">
        <v>1.3289349152689978E-2</v>
      </c>
      <c r="D286" s="3">
        <v>1.8473137844953413E-2</v>
      </c>
      <c r="E286" s="3">
        <v>1.4797360332318377E-2</v>
      </c>
      <c r="F286" s="3">
        <v>1.6305371535314084E-2</v>
      </c>
      <c r="G286" s="3">
        <v>1.5716304716318963E-2</v>
      </c>
    </row>
    <row r="287" spans="2:7">
      <c r="B287" t="s">
        <v>284</v>
      </c>
      <c r="C287" s="3">
        <v>8.9569536767697411E-3</v>
      </c>
      <c r="D287" s="3">
        <v>1.6012596716530103E-2</v>
      </c>
      <c r="E287" s="3">
        <v>1.1185051471710228E-2</v>
      </c>
      <c r="F287" s="3">
        <v>1.1556401092382762E-2</v>
      </c>
      <c r="G287" s="3">
        <v>1.1927750739348209E-2</v>
      </c>
    </row>
    <row r="288" spans="2:7">
      <c r="B288" t="s">
        <v>285</v>
      </c>
      <c r="C288" s="3">
        <v>1.6603773649982001E-2</v>
      </c>
      <c r="D288" s="3">
        <v>1.3207547476934645E-2</v>
      </c>
      <c r="E288" s="3">
        <v>1.2075472446402724E-2</v>
      </c>
      <c r="F288" s="3">
        <v>1.2558491538080307E-2</v>
      </c>
      <c r="G288" s="3">
        <v>1.3611321277849919E-2</v>
      </c>
    </row>
    <row r="289" spans="2:7">
      <c r="B289" t="s">
        <v>286</v>
      </c>
      <c r="C289" s="3">
        <v>5.4592268168193847E-2</v>
      </c>
      <c r="D289" s="3">
        <v>3.2626624562155371E-2</v>
      </c>
      <c r="E289" s="3">
        <v>3.3551916877480714E-2</v>
      </c>
      <c r="F289" s="3">
        <v>2.8040390690676542E-2</v>
      </c>
      <c r="G289" s="3">
        <v>3.7202800074626619E-2</v>
      </c>
    </row>
    <row r="290" spans="2:7">
      <c r="B290" t="s">
        <v>287</v>
      </c>
      <c r="C290" s="3">
        <v>4.6598736454190881E-2</v>
      </c>
      <c r="D290" s="3">
        <v>1.9403713939207812E-2</v>
      </c>
      <c r="E290" s="3">
        <v>2.1710573573666458E-2</v>
      </c>
      <c r="F290" s="3">
        <v>1.919246671574748E-2</v>
      </c>
      <c r="G290" s="3">
        <v>2.6726372670703158E-2</v>
      </c>
    </row>
    <row r="291" spans="2:7">
      <c r="B291" t="s">
        <v>288</v>
      </c>
      <c r="C291" s="3">
        <v>6.1099546475754885E-2</v>
      </c>
      <c r="D291" s="3">
        <v>4.3345169442547959E-2</v>
      </c>
      <c r="E291" s="3">
        <v>4.4079833640194854E-2</v>
      </c>
      <c r="F291" s="3">
        <v>3.6843394619221925E-2</v>
      </c>
      <c r="G291" s="3">
        <v>4.6341986044429906E-2</v>
      </c>
    </row>
    <row r="292" spans="2:7">
      <c r="B292" t="s">
        <v>289</v>
      </c>
      <c r="C292" s="3">
        <v>6.5527266630316161E-2</v>
      </c>
      <c r="D292" s="3">
        <v>5.6734244737139061E-2</v>
      </c>
      <c r="E292" s="3">
        <v>6.3492063402435628E-2</v>
      </c>
      <c r="F292" s="3">
        <v>6.3649222005596862E-2</v>
      </c>
      <c r="G292" s="3">
        <v>6.2350699193871928E-2</v>
      </c>
    </row>
    <row r="293" spans="2:7">
      <c r="B293" t="s">
        <v>290</v>
      </c>
      <c r="C293" s="3">
        <v>8.3669777533326162E-2</v>
      </c>
      <c r="D293" s="3">
        <v>7.3506892621625797E-2</v>
      </c>
      <c r="E293" s="3">
        <v>7.4899068961815196E-2</v>
      </c>
      <c r="F293" s="3">
        <v>7.503828666452983E-2</v>
      </c>
      <c r="G293" s="3">
        <v>7.6778506445324246E-2</v>
      </c>
    </row>
    <row r="294" spans="2:7">
      <c r="B294" t="s">
        <v>291</v>
      </c>
      <c r="C294" s="3">
        <v>5.1131304041729164E-2</v>
      </c>
      <c r="D294" s="3">
        <v>4.4004990133838406E-2</v>
      </c>
      <c r="E294" s="3">
        <v>5.4872618542915808E-2</v>
      </c>
      <c r="F294" s="3">
        <v>5.5050775979461841E-2</v>
      </c>
      <c r="G294" s="3">
        <v>5.1264922174486305E-2</v>
      </c>
    </row>
    <row r="295" spans="2:7">
      <c r="B295" t="s">
        <v>292</v>
      </c>
      <c r="C295" s="3">
        <v>0.17189565965590381</v>
      </c>
      <c r="D295" s="3">
        <v>9.6646230720237591E-2</v>
      </c>
      <c r="E295" s="3">
        <v>9.8930158799354739E-2</v>
      </c>
      <c r="F295" s="3">
        <v>8.1860799728191047E-2</v>
      </c>
      <c r="G295" s="3">
        <v>0.1123332122259218</v>
      </c>
    </row>
    <row r="296" spans="2:7">
      <c r="B296" t="s">
        <v>293</v>
      </c>
      <c r="C296" s="3">
        <v>-0.17533779740003841</v>
      </c>
      <c r="D296" s="3">
        <v>-0.11807668959423312</v>
      </c>
      <c r="E296" s="3">
        <v>-0.12416311663749291</v>
      </c>
      <c r="F296" s="3">
        <v>-0.11192939814806824</v>
      </c>
      <c r="G296" s="3">
        <v>-0.13237675044495817</v>
      </c>
    </row>
    <row r="297" spans="2:7">
      <c r="B297" t="s">
        <v>294</v>
      </c>
      <c r="C297" s="3">
        <v>1.5491452569774466E-2</v>
      </c>
      <c r="D297" s="3">
        <v>1.7094016894429576E-2</v>
      </c>
      <c r="E297" s="3">
        <v>2.5641025089333525E-2</v>
      </c>
      <c r="F297" s="3">
        <v>2.8846153292737764E-2</v>
      </c>
      <c r="G297" s="3">
        <v>2.1768161961568833E-2</v>
      </c>
    </row>
    <row r="298" spans="2:7">
      <c r="B298" t="s">
        <v>295</v>
      </c>
      <c r="C298" s="3">
        <v>8.8829660768472429E-2</v>
      </c>
      <c r="D298" s="3">
        <v>6.8482006224368508E-2</v>
      </c>
      <c r="E298" s="3">
        <v>9.2308350396221428E-2</v>
      </c>
      <c r="F298" s="3">
        <v>8.3089824996135819E-2</v>
      </c>
      <c r="G298" s="3">
        <v>8.3177460596299546E-2</v>
      </c>
    </row>
    <row r="299" spans="2:7">
      <c r="B299" t="s">
        <v>296</v>
      </c>
      <c r="C299" s="3">
        <v>9.0706870376169535E-2</v>
      </c>
      <c r="D299" s="3">
        <v>7.3652990038164612E-2</v>
      </c>
      <c r="E299" s="3">
        <v>8.5516559249861235E-2</v>
      </c>
      <c r="F299" s="3">
        <v>8.8235294090396543E-2</v>
      </c>
      <c r="G299" s="3">
        <v>8.4527928438647981E-2</v>
      </c>
    </row>
    <row r="300" spans="2:7">
      <c r="B300" t="s">
        <v>297</v>
      </c>
      <c r="C300" s="3">
        <v>2.9878273885794338E-2</v>
      </c>
      <c r="D300" s="3">
        <v>2.619328703156909E-2</v>
      </c>
      <c r="E300" s="3">
        <v>3.1722612465012956E-2</v>
      </c>
      <c r="F300" s="3">
        <v>2.766506925054979E-2</v>
      </c>
      <c r="G300" s="3">
        <v>2.8864810658231543E-2</v>
      </c>
    </row>
    <row r="301" spans="2:7">
      <c r="B301" t="s">
        <v>298</v>
      </c>
      <c r="C301" s="3">
        <v>3.2725920223893201E-2</v>
      </c>
      <c r="D301" s="3">
        <v>7.9955372664379798E-3</v>
      </c>
      <c r="E301" s="3">
        <v>8.9252508622847948E-3</v>
      </c>
      <c r="F301" s="3">
        <v>5.7642244890425687E-3</v>
      </c>
      <c r="G301" s="3">
        <v>1.3852733210414636E-2</v>
      </c>
    </row>
    <row r="302" spans="2:7">
      <c r="B302" t="s">
        <v>299</v>
      </c>
      <c r="C302" s="3">
        <v>6.0858143880265336E-2</v>
      </c>
      <c r="D302" s="3">
        <v>4.9737303747811046E-2</v>
      </c>
      <c r="E302" s="3">
        <v>5.8231174410788622E-2</v>
      </c>
      <c r="F302" s="3">
        <v>6.1591507079560737E-2</v>
      </c>
      <c r="G302" s="3">
        <v>5.7604532279606435E-2</v>
      </c>
    </row>
    <row r="303" spans="2:7">
      <c r="B303" t="s">
        <v>300</v>
      </c>
      <c r="C303" s="3">
        <v>8.9744788293493194E-3</v>
      </c>
      <c r="D303" s="3">
        <v>1.093764652665441E-2</v>
      </c>
      <c r="E303" s="3">
        <v>1.5518369785903152E-2</v>
      </c>
      <c r="F303" s="3">
        <v>1.9631672104728937E-2</v>
      </c>
      <c r="G303" s="3">
        <v>1.3765541811658955E-2</v>
      </c>
    </row>
    <row r="304" spans="2:7">
      <c r="B304" t="s">
        <v>301</v>
      </c>
      <c r="C304" s="3">
        <v>5.5110161211038289E-3</v>
      </c>
      <c r="D304" s="3">
        <v>7.0288732093573003E-3</v>
      </c>
      <c r="E304" s="3">
        <v>1.1208204157795887E-2</v>
      </c>
      <c r="F304" s="3">
        <v>1.5765574931161819E-2</v>
      </c>
      <c r="G304" s="3">
        <v>9.8784171048547087E-3</v>
      </c>
    </row>
    <row r="305" spans="2:7">
      <c r="B305" t="s">
        <v>302</v>
      </c>
      <c r="C305" s="3">
        <v>0.11401498072303018</v>
      </c>
      <c r="D305" s="3">
        <v>6.4343575976521628E-2</v>
      </c>
      <c r="E305" s="3">
        <v>6.5260586728649983E-2</v>
      </c>
      <c r="F305" s="3">
        <v>5.3492284446895466E-2</v>
      </c>
      <c r="G305" s="3">
        <v>7.4277856968774314E-2</v>
      </c>
    </row>
    <row r="306" spans="2:7">
      <c r="B306" t="s">
        <v>303</v>
      </c>
      <c r="C306" s="3">
        <v>5.0464010698225703E-2</v>
      </c>
      <c r="D306" s="3">
        <v>3.1986477957117287E-2</v>
      </c>
      <c r="E306" s="3">
        <v>4.1075357274200419E-2</v>
      </c>
      <c r="F306" s="3">
        <v>4.6815702084735733E-2</v>
      </c>
      <c r="G306" s="3">
        <v>4.2585387003569786E-2</v>
      </c>
    </row>
    <row r="307" spans="2:7">
      <c r="B307" t="s">
        <v>304</v>
      </c>
      <c r="C307" s="3">
        <v>-6.0791969568466997E-2</v>
      </c>
      <c r="D307" s="3">
        <v>-4.0156164084672707E-2</v>
      </c>
      <c r="E307" s="3">
        <v>-4.1829337943656841E-2</v>
      </c>
      <c r="F307" s="3">
        <v>-3.5694368577666502E-2</v>
      </c>
      <c r="G307" s="3">
        <v>-4.4617960043615762E-2</v>
      </c>
    </row>
    <row r="308" spans="2:7">
      <c r="B308" t="s">
        <v>305</v>
      </c>
      <c r="C308" s="3">
        <v>-0.1203740571299059</v>
      </c>
      <c r="D308" s="3">
        <v>-7.9785120119918118E-2</v>
      </c>
      <c r="E308" s="3">
        <v>-8.2232393864149156E-2</v>
      </c>
      <c r="F308" s="3">
        <v>-7.4015123974140007E-2</v>
      </c>
      <c r="G308" s="3">
        <v>-8.9101673772028295E-2</v>
      </c>
    </row>
    <row r="309" spans="2:7">
      <c r="B309" t="s">
        <v>306</v>
      </c>
      <c r="C309" s="3">
        <v>6.7275042589790113E-2</v>
      </c>
      <c r="D309" s="3">
        <v>3.5653650065758047E-2</v>
      </c>
      <c r="E309" s="3">
        <v>3.2045839760813433E-2</v>
      </c>
      <c r="F309" s="3">
        <v>3.1048386033509567E-2</v>
      </c>
      <c r="G309" s="3">
        <v>4.150572961246779E-2</v>
      </c>
    </row>
    <row r="310" spans="2:7">
      <c r="B310" t="s">
        <v>307</v>
      </c>
      <c r="C310" s="3">
        <v>4.0706604261866453E-2</v>
      </c>
      <c r="D310" s="3">
        <v>3.7736813715453232E-2</v>
      </c>
      <c r="E310" s="3">
        <v>3.6098309267804884E-2</v>
      </c>
      <c r="F310" s="3">
        <v>7.3246286904667723E-2</v>
      </c>
      <c r="G310" s="3">
        <v>4.6947003537448073E-2</v>
      </c>
    </row>
    <row r="311" spans="2:7">
      <c r="B311" t="s">
        <v>308</v>
      </c>
      <c r="C311" s="3">
        <v>2.5783419083018622E-2</v>
      </c>
      <c r="D311" s="3">
        <v>2.0232050524772172E-2</v>
      </c>
      <c r="E311" s="3">
        <v>2.062673545537419E-2</v>
      </c>
      <c r="F311" s="3">
        <v>2.4395081240501604E-2</v>
      </c>
      <c r="G311" s="3">
        <v>2.2759321575916647E-2</v>
      </c>
    </row>
    <row r="312" spans="2:7">
      <c r="B312" t="s">
        <v>309</v>
      </c>
      <c r="C312" s="3">
        <v>1.423027175387559E-2</v>
      </c>
      <c r="D312" s="3">
        <v>1.1735353523394831E-2</v>
      </c>
      <c r="E312" s="3">
        <v>1.7464424347492624E-2</v>
      </c>
      <c r="F312" s="3">
        <v>1.8296063139235041E-2</v>
      </c>
      <c r="G312" s="3">
        <v>1.5431528190999522E-2</v>
      </c>
    </row>
    <row r="313" spans="2:7">
      <c r="B313" t="s">
        <v>310</v>
      </c>
      <c r="C313" s="3">
        <v>6.4316862036288169E-2</v>
      </c>
      <c r="D313" s="3">
        <v>5.753391639437111E-2</v>
      </c>
      <c r="E313" s="3">
        <v>6.7102714869835101E-2</v>
      </c>
      <c r="F313" s="3">
        <v>6.7587211515467427E-2</v>
      </c>
      <c r="G313" s="3">
        <v>6.4135176203990452E-2</v>
      </c>
    </row>
    <row r="314" spans="2:7">
      <c r="B314" t="s">
        <v>311</v>
      </c>
      <c r="C314" s="3">
        <v>5.2323146512249785E-2</v>
      </c>
      <c r="D314" s="3">
        <v>1.967350233080456E-2</v>
      </c>
      <c r="E314" s="3">
        <v>3.7254079640747451E-2</v>
      </c>
      <c r="F314" s="3">
        <v>3.7254079640747451E-2</v>
      </c>
      <c r="G314" s="3">
        <v>3.6626202031137312E-2</v>
      </c>
    </row>
    <row r="315" spans="2:7">
      <c r="B315" t="s">
        <v>312</v>
      </c>
      <c r="C315" s="3">
        <v>6.4396744863878252E-2</v>
      </c>
      <c r="D315" s="3">
        <v>5.9955589893009975E-2</v>
      </c>
      <c r="E315" s="3">
        <v>5.9215397465653519E-2</v>
      </c>
      <c r="F315" s="3">
        <v>6.365655204765619E-2</v>
      </c>
      <c r="G315" s="3">
        <v>6.1806071067549484E-2</v>
      </c>
    </row>
    <row r="316" spans="2:7">
      <c r="B316" t="s">
        <v>313</v>
      </c>
      <c r="C316" s="3">
        <v>8.5046267127681041E-2</v>
      </c>
      <c r="D316" s="3">
        <v>6.7304133090742901E-2</v>
      </c>
      <c r="E316" s="3">
        <v>7.3103022714301025E-2</v>
      </c>
      <c r="F316" s="3">
        <v>7.6310919331797233E-2</v>
      </c>
      <c r="G316" s="3">
        <v>7.544108556613055E-2</v>
      </c>
    </row>
    <row r="317" spans="2:7">
      <c r="B317" t="s">
        <v>314</v>
      </c>
      <c r="C317" s="3">
        <v>3.7374979041561618E-2</v>
      </c>
      <c r="D317" s="3">
        <v>2.9829796036749512E-2</v>
      </c>
      <c r="E317" s="3">
        <v>3.3874365025151176E-2</v>
      </c>
      <c r="F317" s="3">
        <v>4.8061063963228179E-2</v>
      </c>
      <c r="G317" s="3">
        <v>3.7285051016672621E-2</v>
      </c>
    </row>
    <row r="318" spans="2:7">
      <c r="B318" t="s">
        <v>315</v>
      </c>
      <c r="C318" s="3">
        <v>3.6684420936003992E-2</v>
      </c>
      <c r="D318" s="3">
        <v>1.4980026839634064E-2</v>
      </c>
      <c r="E318" s="3">
        <v>2.2303594923694714E-2</v>
      </c>
      <c r="F318" s="3">
        <v>1.7976031483147192E-2</v>
      </c>
      <c r="G318" s="3">
        <v>2.2986018545619991E-2</v>
      </c>
    </row>
    <row r="319" spans="2:7">
      <c r="B319" t="s">
        <v>316</v>
      </c>
      <c r="C319" s="3">
        <v>8.7922077789654329E-2</v>
      </c>
      <c r="D319" s="3">
        <v>0.10545454478206562</v>
      </c>
      <c r="E319" s="3">
        <v>0.11220779202159381</v>
      </c>
      <c r="F319" s="3">
        <v>0.11272727202722144</v>
      </c>
      <c r="G319" s="3">
        <v>0.1045779216551338</v>
      </c>
    </row>
    <row r="320" spans="2:7">
      <c r="B320" t="s">
        <v>317</v>
      </c>
      <c r="C320" s="3">
        <v>4.4065279446407146E-2</v>
      </c>
      <c r="D320" s="3">
        <v>-4.9480738029914484E-3</v>
      </c>
      <c r="E320" s="3">
        <v>-1.4836821107573339E-3</v>
      </c>
      <c r="F320" s="3">
        <v>2.2255164404689776E-3</v>
      </c>
      <c r="G320" s="3">
        <v>2.3145397943438062E-2</v>
      </c>
    </row>
    <row r="321" spans="2:7">
      <c r="B321" t="s">
        <v>318</v>
      </c>
      <c r="C321" s="3">
        <v>0.12542627962484665</v>
      </c>
      <c r="D321" s="3">
        <v>8.8515547884247203E-2</v>
      </c>
      <c r="E321" s="3">
        <v>6.068204749009265E-2</v>
      </c>
      <c r="F321" s="3">
        <v>8.7011034446914604E-2</v>
      </c>
      <c r="G321" s="3">
        <v>9.0408727361525276E-2</v>
      </c>
    </row>
    <row r="322" spans="2:7">
      <c r="B322" t="s">
        <v>319</v>
      </c>
      <c r="C322" s="3">
        <v>2.9823266984514207E-2</v>
      </c>
      <c r="D322" s="3">
        <v>2.9823266984514207E-2</v>
      </c>
      <c r="E322" s="3">
        <v>2.7650954695667362E-2</v>
      </c>
      <c r="F322" s="3">
        <v>2.8350512668312122E-2</v>
      </c>
      <c r="G322" s="3">
        <v>2.8912000333251975E-2</v>
      </c>
    </row>
    <row r="323" spans="2:7">
      <c r="B323" t="s">
        <v>320</v>
      </c>
      <c r="C323" s="3">
        <v>5.7905543974448026E-2</v>
      </c>
      <c r="D323" s="3">
        <v>3.6960985081782471E-2</v>
      </c>
      <c r="E323" s="3">
        <v>5.7905543797684089E-2</v>
      </c>
      <c r="F323" s="3">
        <v>4.8870635854884048E-2</v>
      </c>
      <c r="G323" s="3">
        <v>5.0410677177199659E-2</v>
      </c>
    </row>
    <row r="324" spans="2:7">
      <c r="B324" t="s">
        <v>321</v>
      </c>
      <c r="C324" s="3">
        <v>-1.4347201967692347E-2</v>
      </c>
      <c r="D324" s="3">
        <v>-6.5997130520023317E-2</v>
      </c>
      <c r="E324" s="3">
        <v>-7.1736011213236028E-2</v>
      </c>
      <c r="F324" s="3">
        <v>-7.1736011213236028E-2</v>
      </c>
      <c r="G324" s="3">
        <v>-5.595408872854693E-2</v>
      </c>
    </row>
    <row r="325" spans="2:7">
      <c r="B325" t="s">
        <v>322</v>
      </c>
      <c r="C325" s="3">
        <v>2.6170989611891349E-2</v>
      </c>
      <c r="D325" s="3">
        <v>3.1199352653850321E-2</v>
      </c>
      <c r="E325" s="3">
        <v>2.3055106189685981E-2</v>
      </c>
      <c r="F325" s="3">
        <v>2.5931929986905633E-2</v>
      </c>
      <c r="G325" s="3">
        <v>2.6589344610583321E-2</v>
      </c>
    </row>
    <row r="326" spans="2:7">
      <c r="B326" t="s">
        <v>323</v>
      </c>
      <c r="C326" s="3">
        <v>3.0982904626180918E-2</v>
      </c>
      <c r="D326" s="3">
        <v>4.2735041640630245E-2</v>
      </c>
      <c r="E326" s="3">
        <v>3.4900284024921735E-2</v>
      </c>
      <c r="F326" s="3">
        <v>4.3447292618119526E-2</v>
      </c>
      <c r="G326" s="3">
        <v>3.8016380727463106E-2</v>
      </c>
    </row>
    <row r="327" spans="2:7">
      <c r="B327" t="s">
        <v>324</v>
      </c>
      <c r="C327" s="3">
        <v>4.4816671299001909E-2</v>
      </c>
      <c r="D327" s="3">
        <v>2.1880810803529327E-2</v>
      </c>
      <c r="E327" s="3">
        <v>2.399796697061074E-2</v>
      </c>
      <c r="F327" s="3">
        <v>2.9996576757065796E-2</v>
      </c>
      <c r="G327" s="3">
        <v>3.0173006457551943E-2</v>
      </c>
    </row>
    <row r="328" spans="2:7">
      <c r="B328" t="s">
        <v>325</v>
      </c>
      <c r="C328" s="3">
        <v>7.4134640021895404E-2</v>
      </c>
      <c r="D328" s="3">
        <v>6.3096209462939257E-2</v>
      </c>
      <c r="E328" s="3">
        <v>6.7865901168700393E-2</v>
      </c>
      <c r="F328" s="3">
        <v>6.813845471838742E-2</v>
      </c>
      <c r="G328" s="3">
        <v>6.8308801342980618E-2</v>
      </c>
    </row>
    <row r="329" spans="2:7">
      <c r="B329" t="s">
        <v>326</v>
      </c>
      <c r="C329" s="3">
        <v>2.9543197684697153E-2</v>
      </c>
      <c r="D329" s="3">
        <v>9.679233439839674E-3</v>
      </c>
      <c r="E329" s="3">
        <v>1.2191765689576251E-2</v>
      </c>
      <c r="F329" s="3">
        <v>1.1294432384498121E-2</v>
      </c>
      <c r="G329" s="3">
        <v>1.56771572996528E-2</v>
      </c>
    </row>
    <row r="330" spans="2:7">
      <c r="B330" t="s">
        <v>327</v>
      </c>
      <c r="C330" s="3">
        <v>7.4386496886998277E-2</v>
      </c>
      <c r="D330" s="3">
        <v>5.1825072357275292E-2</v>
      </c>
      <c r="E330" s="3">
        <v>4.8966150804754083E-2</v>
      </c>
      <c r="F330" s="3">
        <v>5.3064846526525544E-2</v>
      </c>
      <c r="G330" s="3">
        <v>5.7060641643888299E-2</v>
      </c>
    </row>
    <row r="331" spans="2:7">
      <c r="B331" t="s">
        <v>328</v>
      </c>
      <c r="C331" s="3">
        <v>1.8489986305437967E-2</v>
      </c>
      <c r="D331" s="3">
        <v>2.5166925552420061E-2</v>
      </c>
      <c r="E331" s="3">
        <v>2.3626093512313373E-2</v>
      </c>
      <c r="F331" s="3">
        <v>2.4139704046489685E-2</v>
      </c>
      <c r="G331" s="3">
        <v>2.2855677354165271E-2</v>
      </c>
    </row>
    <row r="332" spans="2:7">
      <c r="B332" t="s">
        <v>329</v>
      </c>
      <c r="C332" s="3">
        <v>4.2648361059075768E-2</v>
      </c>
      <c r="D332" s="3">
        <v>2.1549237071628369E-2</v>
      </c>
      <c r="E332" s="3">
        <v>1.3109587506751286E-2</v>
      </c>
      <c r="F332" s="3">
        <v>1.3637066052815339E-2</v>
      </c>
      <c r="G332" s="3">
        <v>2.273606292256769E-2</v>
      </c>
    </row>
    <row r="333" spans="2:7">
      <c r="B333" t="s">
        <v>330</v>
      </c>
      <c r="C333" s="3">
        <v>5.271009247847358E-2</v>
      </c>
      <c r="D333" s="3">
        <v>4.5748381679181271E-2</v>
      </c>
      <c r="E333" s="3">
        <v>5.0223767499163907E-2</v>
      </c>
      <c r="F333" s="3">
        <v>4.7240177346061563E-2</v>
      </c>
      <c r="G333" s="3">
        <v>4.898060475072008E-2</v>
      </c>
    </row>
    <row r="334" spans="2:7">
      <c r="B334" t="s">
        <v>331</v>
      </c>
      <c r="C334" s="3">
        <v>1.8497760083829862E-2</v>
      </c>
      <c r="D334" s="3">
        <v>2.410314093077881E-2</v>
      </c>
      <c r="E334" s="3">
        <v>1.7376684030293132E-2</v>
      </c>
      <c r="F334" s="3">
        <v>1.5695069230896141E-2</v>
      </c>
      <c r="G334" s="3">
        <v>1.8918163568949486E-2</v>
      </c>
    </row>
    <row r="335" spans="2:7">
      <c r="B335" t="s">
        <v>332</v>
      </c>
      <c r="C335" s="3">
        <v>8.2215343158478893E-2</v>
      </c>
      <c r="D335" s="3">
        <v>3.4399725252326929E-2</v>
      </c>
      <c r="E335" s="3">
        <v>4.2311661524431665E-2</v>
      </c>
      <c r="F335" s="3">
        <v>9.9415205168333465E-2</v>
      </c>
      <c r="G335" s="3">
        <v>6.4585483775892738E-2</v>
      </c>
    </row>
    <row r="336" spans="2:7">
      <c r="B336" t="s">
        <v>333</v>
      </c>
      <c r="C336" s="3">
        <v>2.31767610753153E-2</v>
      </c>
      <c r="D336" s="3">
        <v>2.2249690284231072E-2</v>
      </c>
      <c r="E336" s="3">
        <v>3.33745361889346E-2</v>
      </c>
      <c r="F336" s="3">
        <v>2.1013597265163719E-2</v>
      </c>
      <c r="G336" s="3">
        <v>2.4953646203411173E-2</v>
      </c>
    </row>
    <row r="337" spans="2:7">
      <c r="B337" t="s">
        <v>334</v>
      </c>
      <c r="C337" s="3">
        <v>1.1257043005932221E-3</v>
      </c>
      <c r="D337" s="3">
        <v>-2.6641650382480897E-2</v>
      </c>
      <c r="E337" s="3">
        <v>-2.9268291956465964E-2</v>
      </c>
      <c r="F337" s="3">
        <v>-3.2270168129444166E-2</v>
      </c>
      <c r="G337" s="3">
        <v>1.1257043005932221E-3</v>
      </c>
    </row>
    <row r="338" spans="2:7">
      <c r="B338" t="s">
        <v>335</v>
      </c>
      <c r="C338" s="3">
        <v>2.1724598935029871E-2</v>
      </c>
      <c r="D338" s="3">
        <v>2.4398396015590018E-2</v>
      </c>
      <c r="E338" s="3">
        <v>1.7713904528045221E-2</v>
      </c>
      <c r="F338" s="3">
        <v>1.5708557288865332E-2</v>
      </c>
      <c r="G338" s="3">
        <v>1.9886364191882611E-2</v>
      </c>
    </row>
    <row r="339" spans="2:7">
      <c r="B339" t="s">
        <v>336</v>
      </c>
      <c r="C339" s="3">
        <v>7.1428571446984668E-2</v>
      </c>
      <c r="D339" s="3">
        <v>5.8241758589615333E-2</v>
      </c>
      <c r="E339" s="3">
        <v>6.4835165613760681E-2</v>
      </c>
      <c r="F339" s="3">
        <v>6.3736264241528673E-2</v>
      </c>
      <c r="G339" s="3">
        <v>6.4560439972972339E-2</v>
      </c>
    </row>
    <row r="340" spans="2:7">
      <c r="B340" t="s">
        <v>337</v>
      </c>
      <c r="C340" s="3">
        <v>6.6591420534704904E-2</v>
      </c>
      <c r="D340" s="3">
        <v>7.3927763768708799E-2</v>
      </c>
      <c r="E340" s="3">
        <v>6.9977424660678578E-2</v>
      </c>
      <c r="F340" s="3">
        <v>7.2799095296551597E-2</v>
      </c>
      <c r="G340" s="3">
        <v>7.0823926065160969E-2</v>
      </c>
    </row>
    <row r="341" spans="2:7">
      <c r="B341" t="s">
        <v>338</v>
      </c>
      <c r="C341" s="3">
        <v>0.17484008555038955</v>
      </c>
      <c r="D341" s="3">
        <v>0.12313432895248089</v>
      </c>
      <c r="E341" s="3">
        <v>0.14392324101198817</v>
      </c>
      <c r="F341" s="3">
        <v>0.16364605515718433</v>
      </c>
      <c r="G341" s="3">
        <v>0.15138592766801073</v>
      </c>
    </row>
    <row r="342" spans="2:7">
      <c r="B342" t="s">
        <v>339</v>
      </c>
      <c r="C342" s="3">
        <v>2.07619592372279E-2</v>
      </c>
      <c r="D342" s="3">
        <v>-5.2420853941571588E-3</v>
      </c>
      <c r="E342" s="3">
        <v>-1.5230943969488653E-3</v>
      </c>
      <c r="F342" s="3">
        <v>-1.651048982375114E-4</v>
      </c>
      <c r="G342" s="3">
        <v>2.07619592372279E-2</v>
      </c>
    </row>
    <row r="343" spans="2:7">
      <c r="B343" t="s">
        <v>340</v>
      </c>
      <c r="C343" s="3">
        <v>-1.0366531137053658E-2</v>
      </c>
      <c r="D343" s="3">
        <v>-4.6890040922989429E-2</v>
      </c>
      <c r="E343" s="3">
        <v>-3.8500555472782749E-2</v>
      </c>
      <c r="F343" s="3">
        <v>-3.8874491260254218E-2</v>
      </c>
      <c r="G343" s="3">
        <v>-3.3657904698270014E-2</v>
      </c>
    </row>
    <row r="344" spans="2:7">
      <c r="B344" t="s">
        <v>341</v>
      </c>
      <c r="C344" s="3">
        <v>0.13936651454667337</v>
      </c>
      <c r="D344" s="3">
        <v>0.10932126574359802</v>
      </c>
      <c r="E344" s="3">
        <v>8.5067872065940131E-2</v>
      </c>
      <c r="F344" s="3">
        <v>9.484162743398139E-2</v>
      </c>
      <c r="G344" s="3">
        <v>0.10714931994754823</v>
      </c>
    </row>
    <row r="345" spans="2:7">
      <c r="B345" t="s">
        <v>342</v>
      </c>
      <c r="C345" s="3">
        <v>-1.0950503755759677E-2</v>
      </c>
      <c r="D345" s="3">
        <v>-4.4240035550545564E-2</v>
      </c>
      <c r="E345" s="3">
        <v>-4.1173894504434094E-2</v>
      </c>
      <c r="F345" s="3">
        <v>-4.5422689807932959E-2</v>
      </c>
      <c r="G345" s="3">
        <v>-3.5446780904668074E-2</v>
      </c>
    </row>
    <row r="346" spans="2:7">
      <c r="B346" t="s">
        <v>343</v>
      </c>
      <c r="C346" s="3">
        <v>4.6551726328798004E-2</v>
      </c>
      <c r="D346" s="3">
        <v>3.2413795218166896E-2</v>
      </c>
      <c r="E346" s="3">
        <v>3.3563220728107357E-2</v>
      </c>
      <c r="F346" s="3">
        <v>3.4942531517433206E-2</v>
      </c>
      <c r="G346" s="3">
        <v>3.6867818448126366E-2</v>
      </c>
    </row>
    <row r="347" spans="2:7">
      <c r="B347" t="s">
        <v>344</v>
      </c>
      <c r="C347" s="3">
        <v>-1.3071894581116905E-2</v>
      </c>
      <c r="D347" s="3">
        <v>-7.8431366485423037E-3</v>
      </c>
      <c r="E347" s="3">
        <v>-1.1764705109762463E-2</v>
      </c>
      <c r="F347" s="3">
        <v>-8.7145959309072873E-3</v>
      </c>
      <c r="G347" s="3">
        <v>-1.034858306758224E-2</v>
      </c>
    </row>
    <row r="348" spans="2:7">
      <c r="B348" t="s">
        <v>345</v>
      </c>
      <c r="C348" s="3">
        <v>1.1861615780776491E-2</v>
      </c>
      <c r="D348" s="3">
        <v>2.7677101879252097E-2</v>
      </c>
      <c r="E348" s="3">
        <v>2.9654037126397359E-2</v>
      </c>
      <c r="F348" s="3">
        <v>3.4925865796484601E-2</v>
      </c>
      <c r="G348" s="3">
        <v>2.6029655145727637E-2</v>
      </c>
    </row>
    <row r="349" spans="2:7">
      <c r="B349" t="s">
        <v>346</v>
      </c>
      <c r="C349" s="3">
        <v>3.8313723088020391E-2</v>
      </c>
      <c r="D349" s="3">
        <v>1.9004522580379213E-2</v>
      </c>
      <c r="E349" s="3">
        <v>1.0256407476198381E-2</v>
      </c>
      <c r="F349" s="3">
        <v>1.4787327653473126E-2</v>
      </c>
      <c r="G349" s="3">
        <v>2.0590495199517778E-2</v>
      </c>
    </row>
    <row r="350" spans="2:7">
      <c r="B350" t="s">
        <v>347</v>
      </c>
      <c r="C350" s="3">
        <v>9.4532849179355782E-2</v>
      </c>
      <c r="D350" s="3">
        <v>5.7822592842647458E-2</v>
      </c>
      <c r="E350" s="3">
        <v>6.3494563537888293E-2</v>
      </c>
      <c r="F350" s="3">
        <v>8.728533041721942E-2</v>
      </c>
      <c r="G350" s="3">
        <v>7.5783833994277738E-2</v>
      </c>
    </row>
    <row r="351" spans="2:7">
      <c r="B351" t="s">
        <v>348</v>
      </c>
      <c r="C351" s="3">
        <v>1.3059702256843053E-2</v>
      </c>
      <c r="D351" s="3">
        <v>3.1094563528433206E-4</v>
      </c>
      <c r="E351" s="3">
        <v>1.1194030631134444E-2</v>
      </c>
      <c r="F351" s="3">
        <v>-2.4875611144987708E-3</v>
      </c>
      <c r="G351" s="3">
        <v>8.1882261744206097E-3</v>
      </c>
    </row>
    <row r="352" spans="2:7">
      <c r="B352" t="s">
        <v>349</v>
      </c>
      <c r="C352" s="3">
        <v>3.4677990597411279E-2</v>
      </c>
      <c r="D352" s="3">
        <v>4.1188960522743123E-2</v>
      </c>
      <c r="E352" s="3">
        <v>2.6610050489435544E-2</v>
      </c>
      <c r="F352" s="3">
        <v>1.6418967460760658E-2</v>
      </c>
      <c r="G352" s="3">
        <v>2.9723992267587651E-2</v>
      </c>
    </row>
    <row r="353" spans="2:7">
      <c r="B353" t="s">
        <v>350</v>
      </c>
      <c r="C353" s="3">
        <v>5.5608027209614441E-2</v>
      </c>
      <c r="D353" s="3">
        <v>4.4746161571020293E-2</v>
      </c>
      <c r="E353" s="3">
        <v>5.1399053935342831E-2</v>
      </c>
      <c r="F353" s="3">
        <v>5.1475806066279883E-2</v>
      </c>
      <c r="G353" s="3">
        <v>5.0807262195564362E-2</v>
      </c>
    </row>
    <row r="354" spans="2:7">
      <c r="B354" t="s">
        <v>351</v>
      </c>
      <c r="C354" s="3">
        <v>4.3735346129458064E-2</v>
      </c>
      <c r="D354" s="3">
        <v>8.2577233668765793E-3</v>
      </c>
      <c r="E354" s="3">
        <v>5.8109903991288014E-3</v>
      </c>
      <c r="F354" s="3">
        <v>-1.9369959557666849E-3</v>
      </c>
      <c r="G354" s="3">
        <v>1.9268019965154481E-2</v>
      </c>
    </row>
    <row r="355" spans="2:7">
      <c r="B355" t="s">
        <v>352</v>
      </c>
      <c r="C355" s="3">
        <v>8.4094186165031504E-2</v>
      </c>
      <c r="D355" s="3">
        <v>0.11436809305179696</v>
      </c>
      <c r="E355" s="3">
        <v>9.053339766251578E-2</v>
      </c>
      <c r="F355" s="3">
        <v>9.9086977828014122E-2</v>
      </c>
      <c r="G355" s="3">
        <v>9.7020663676839591E-2</v>
      </c>
    </row>
    <row r="356" spans="2:7">
      <c r="B356" t="s">
        <v>353</v>
      </c>
      <c r="C356" s="3">
        <v>2.8572856528799706E-2</v>
      </c>
      <c r="D356" s="3">
        <v>6.2101891400760945E-3</v>
      </c>
      <c r="E356" s="3">
        <v>-7.1087665996545368E-3</v>
      </c>
      <c r="F356" s="3">
        <v>-1.954911092700673E-2</v>
      </c>
      <c r="G356" s="3">
        <v>1.73915228344379E-2</v>
      </c>
    </row>
    <row r="357" spans="2:7">
      <c r="B357" t="s">
        <v>354</v>
      </c>
      <c r="C357" s="3">
        <v>1.9755384161339817E-2</v>
      </c>
      <c r="D357" s="3">
        <v>-2.5711895425088338E-2</v>
      </c>
      <c r="E357" s="3">
        <v>-3.0882290407123092E-2</v>
      </c>
      <c r="F357" s="3">
        <v>-3.4706250571517994E-2</v>
      </c>
      <c r="G357" s="3">
        <v>1.9755384161339817E-2</v>
      </c>
    </row>
    <row r="358" spans="2:7">
      <c r="B358" t="s">
        <v>355</v>
      </c>
      <c r="C358" s="3">
        <v>6.307526133571284E-2</v>
      </c>
      <c r="D358" s="3">
        <v>4.1265485134300839E-3</v>
      </c>
      <c r="E358" s="3">
        <v>-5.6985646743650253E-3</v>
      </c>
      <c r="F358" s="3">
        <v>-1.0611120713194255E-2</v>
      </c>
      <c r="G358" s="3">
        <v>3.3600904924571462E-2</v>
      </c>
    </row>
    <row r="359" spans="2:7">
      <c r="B359" t="s">
        <v>356</v>
      </c>
      <c r="C359" s="3">
        <v>1.8614884674595933E-2</v>
      </c>
      <c r="D359" s="3">
        <v>-7.5003810551445005E-3</v>
      </c>
      <c r="E359" s="3">
        <v>-9.9827049795938594E-3</v>
      </c>
      <c r="F359" s="3">
        <v>-1.2699018401993278E-2</v>
      </c>
      <c r="G359" s="3">
        <v>1.8614884674595933E-2</v>
      </c>
    </row>
    <row r="360" spans="2:7">
      <c r="B360" t="s">
        <v>357</v>
      </c>
      <c r="C360" s="3">
        <v>0.10062346136597755</v>
      </c>
      <c r="D360" s="3">
        <v>6.6477166587581848E-2</v>
      </c>
      <c r="E360" s="3">
        <v>5.0409325115120973E-2</v>
      </c>
      <c r="F360" s="3">
        <v>4.699640131174454E-2</v>
      </c>
      <c r="G360" s="3">
        <v>6.6126588595106228E-2</v>
      </c>
    </row>
    <row r="361" spans="2:7">
      <c r="B361" t="s">
        <v>358</v>
      </c>
      <c r="C361" s="3">
        <v>2.3859919942925245E-2</v>
      </c>
      <c r="D361" s="3">
        <v>-1.8117543283296622E-2</v>
      </c>
      <c r="E361" s="3">
        <v>-1.7896597147238902E-2</v>
      </c>
      <c r="F361" s="3">
        <v>-3.5130358114542348E-2</v>
      </c>
      <c r="G361" s="3">
        <v>2.3859919942925245E-2</v>
      </c>
    </row>
    <row r="362" spans="2:7">
      <c r="B362" t="s">
        <v>359</v>
      </c>
      <c r="C362" s="3">
        <v>5.2687144902063165E-2</v>
      </c>
      <c r="D362" s="3">
        <v>9.5332070270377489E-3</v>
      </c>
      <c r="E362" s="3">
        <v>1.2000416336556574E-2</v>
      </c>
      <c r="F362" s="3">
        <v>2.1669209994294558E-2</v>
      </c>
      <c r="G362" s="3">
        <v>2.3972494564988012E-2</v>
      </c>
    </row>
    <row r="363" spans="2:7">
      <c r="B363" t="s">
        <v>360</v>
      </c>
      <c r="C363" s="3">
        <v>6.9546220419063109E-2</v>
      </c>
      <c r="D363" s="3">
        <v>1.8137340128803414E-2</v>
      </c>
      <c r="E363" s="3">
        <v>1.2598418464167649E-2</v>
      </c>
      <c r="F363" s="3">
        <v>6.7106588844174642E-3</v>
      </c>
      <c r="G363" s="3">
        <v>2.6748159474112909E-2</v>
      </c>
    </row>
    <row r="364" spans="2:7">
      <c r="B364" t="s">
        <v>361</v>
      </c>
      <c r="C364" s="3">
        <v>1.8477043916616864E-2</v>
      </c>
      <c r="D364" s="3">
        <v>9.8656219072781326E-3</v>
      </c>
      <c r="E364" s="3">
        <v>8.6786117171697708E-3</v>
      </c>
      <c r="F364" s="3">
        <v>-6.1590143487598725E-3</v>
      </c>
      <c r="G364" s="3">
        <v>1.2340425847021589E-2</v>
      </c>
    </row>
    <row r="365" spans="2:7">
      <c r="B365" t="s">
        <v>362</v>
      </c>
      <c r="C365" s="3">
        <v>0.11859223419221898</v>
      </c>
      <c r="D365" s="3">
        <v>9.9029127627557445E-2</v>
      </c>
      <c r="E365" s="3">
        <v>0.10922330198630381</v>
      </c>
      <c r="F365" s="3">
        <v>5.6796117739280616E-2</v>
      </c>
      <c r="G365" s="3">
        <v>9.5910195386340213E-2</v>
      </c>
    </row>
    <row r="366" spans="2:7">
      <c r="B366" t="s">
        <v>363</v>
      </c>
      <c r="C366" s="3">
        <v>7.9549351055937301E-2</v>
      </c>
      <c r="D366" s="3">
        <v>4.9971074182877828E-2</v>
      </c>
      <c r="E366" s="3">
        <v>5.6325782616022613E-2</v>
      </c>
      <c r="F366" s="3">
        <v>5.3151316599408194E-2</v>
      </c>
      <c r="G366" s="3">
        <v>5.9749381113561484E-2</v>
      </c>
    </row>
    <row r="367" spans="2:7">
      <c r="B367" t="s">
        <v>364</v>
      </c>
      <c r="C367" s="3">
        <v>2.3875295639536054E-2</v>
      </c>
      <c r="D367" s="3">
        <v>3.1764707345319554E-2</v>
      </c>
      <c r="E367" s="3">
        <v>2.7529413302843642E-2</v>
      </c>
      <c r="F367" s="3">
        <v>3.1294118723537823E-2</v>
      </c>
      <c r="G367" s="3">
        <v>2.8615883752809268E-2</v>
      </c>
    </row>
    <row r="368" spans="2:7">
      <c r="B368" t="s">
        <v>365</v>
      </c>
      <c r="C368" s="3">
        <v>6.7354424646237421E-2</v>
      </c>
      <c r="D368" s="3">
        <v>5.9834938341110977E-2</v>
      </c>
      <c r="E368" s="3">
        <v>5.0664833118957642E-2</v>
      </c>
      <c r="F368" s="3">
        <v>4.7455295808020548E-2</v>
      </c>
      <c r="G368" s="3">
        <v>5.6327372978581647E-2</v>
      </c>
    </row>
    <row r="369" spans="2:7">
      <c r="B369" t="s">
        <v>366</v>
      </c>
      <c r="C369" s="3">
        <v>2.9678480835630516E-2</v>
      </c>
      <c r="D369" s="3">
        <v>-1.0717232072247285E-2</v>
      </c>
      <c r="E369" s="3">
        <v>-8.2442317023923017E-5</v>
      </c>
      <c r="F369" s="3">
        <v>1.6488029433376905E-3</v>
      </c>
      <c r="G369" s="3">
        <v>1.5663641889484103E-2</v>
      </c>
    </row>
    <row r="370" spans="2:7">
      <c r="B370" t="s">
        <v>367</v>
      </c>
      <c r="C370" s="3">
        <v>-0.1053493479492309</v>
      </c>
      <c r="D370" s="3">
        <v>-0.10262008998940819</v>
      </c>
      <c r="E370" s="3">
        <v>-0.11080786325777681</v>
      </c>
      <c r="F370" s="3">
        <v>-0.11735808201682207</v>
      </c>
      <c r="G370" s="3">
        <v>-0.10903384580330949</v>
      </c>
    </row>
    <row r="371" spans="2:7">
      <c r="B371" t="s">
        <v>368</v>
      </c>
      <c r="C371" s="3">
        <v>6.4798620809797036E-2</v>
      </c>
      <c r="D371" s="3">
        <v>7.3825069919805975E-2</v>
      </c>
      <c r="E371" s="3">
        <v>8.8170677015289023E-2</v>
      </c>
      <c r="F371" s="3">
        <v>8.0876983448581186E-2</v>
      </c>
      <c r="G371" s="3">
        <v>7.6917837798368305E-2</v>
      </c>
    </row>
    <row r="372" spans="2:7">
      <c r="B372" t="s">
        <v>369</v>
      </c>
      <c r="C372" s="3">
        <v>-3.374341050762264E-2</v>
      </c>
      <c r="D372" s="3">
        <v>-5.4833041814417394E-2</v>
      </c>
      <c r="E372" s="3">
        <v>-5.9402461870602163E-2</v>
      </c>
      <c r="F372" s="3">
        <v>-6.1666082272121003E-2</v>
      </c>
      <c r="G372" s="3">
        <v>-5.24112491161908E-2</v>
      </c>
    </row>
    <row r="373" spans="2:7">
      <c r="B373" t="s">
        <v>370</v>
      </c>
      <c r="C373" s="3">
        <v>2.7352267765810012E-3</v>
      </c>
      <c r="D373" s="3">
        <v>-3.5164116753463315E-2</v>
      </c>
      <c r="E373" s="3">
        <v>-5.1422322118572228E-2</v>
      </c>
      <c r="F373" s="3">
        <v>-5.1969367813984091E-2</v>
      </c>
      <c r="G373" s="3">
        <v>2.7352267765810012E-3</v>
      </c>
    </row>
    <row r="374" spans="2:7">
      <c r="B374" t="s">
        <v>371</v>
      </c>
      <c r="C374" s="3">
        <v>3.7113402083659652E-2</v>
      </c>
      <c r="D374" s="3">
        <v>2.7835051638103625E-2</v>
      </c>
      <c r="E374" s="3">
        <v>2.6804123830795001E-2</v>
      </c>
      <c r="F374" s="3">
        <v>2.8865979369179229E-2</v>
      </c>
      <c r="G374" s="3">
        <v>3.0154639230434377E-2</v>
      </c>
    </row>
    <row r="375" spans="2:7">
      <c r="B375" t="s">
        <v>372</v>
      </c>
      <c r="C375" s="3">
        <v>2.545363950829338E-2</v>
      </c>
      <c r="D375" s="3">
        <v>-1.6984047697931381E-2</v>
      </c>
      <c r="E375" s="3">
        <v>-1.8444665882723199E-2</v>
      </c>
      <c r="F375" s="3">
        <v>-3.6390827807635806E-2</v>
      </c>
      <c r="G375" s="3">
        <v>2.545363950829338E-2</v>
      </c>
    </row>
    <row r="376" spans="2:7">
      <c r="B376" t="s">
        <v>373</v>
      </c>
      <c r="C376" s="3">
        <v>-0.20096409517076852</v>
      </c>
      <c r="D376" s="3">
        <v>-0.19398271231901199</v>
      </c>
      <c r="E376" s="3">
        <v>-0.21010638289394346</v>
      </c>
      <c r="F376" s="3">
        <v>-0.22024601028864876</v>
      </c>
      <c r="G376" s="3">
        <v>-0.20632480016809318</v>
      </c>
    </row>
    <row r="377" spans="2:7">
      <c r="B377" t="s">
        <v>374</v>
      </c>
      <c r="C377" s="3">
        <v>0.22397509019321737</v>
      </c>
      <c r="D377" s="3">
        <v>0.21235080414961294</v>
      </c>
      <c r="E377" s="3">
        <v>0.23321224695981191</v>
      </c>
      <c r="F377" s="3">
        <v>0.24878048731551039</v>
      </c>
      <c r="G377" s="3">
        <v>0.22957965715453815</v>
      </c>
    </row>
    <row r="378" spans="2:7">
      <c r="B378" t="s">
        <v>375</v>
      </c>
      <c r="C378" s="3">
        <v>8.5261152974718479E-2</v>
      </c>
      <c r="D378" s="3">
        <v>7.0783720357284086E-2</v>
      </c>
      <c r="E378" s="3">
        <v>7.2968992906328634E-2</v>
      </c>
      <c r="F378" s="3">
        <v>7.2698565020263617E-2</v>
      </c>
      <c r="G378" s="3">
        <v>7.5428107814648704E-2</v>
      </c>
    </row>
    <row r="379" spans="2:7">
      <c r="B379" t="s">
        <v>376</v>
      </c>
      <c r="C379" s="3">
        <v>0.10802362002154564</v>
      </c>
      <c r="D379" s="3">
        <v>0.10304503942787591</v>
      </c>
      <c r="E379" s="3">
        <v>0.1128864194031467</v>
      </c>
      <c r="F379" s="3">
        <v>0.12006483728763029</v>
      </c>
      <c r="G379" s="3">
        <v>0.11100497903504963</v>
      </c>
    </row>
    <row r="380" spans="2:7">
      <c r="B380" t="s">
        <v>377</v>
      </c>
      <c r="C380" s="3">
        <v>7.9276580047101586E-2</v>
      </c>
      <c r="D380" s="3">
        <v>4.9187880488855473E-2</v>
      </c>
      <c r="E380" s="3">
        <v>7.4125099738108879E-2</v>
      </c>
      <c r="F380" s="3">
        <v>0.10263794385317504</v>
      </c>
      <c r="G380" s="3">
        <v>7.6306876031810245E-2</v>
      </c>
    </row>
    <row r="381" spans="2:7">
      <c r="B381" t="s">
        <v>378</v>
      </c>
      <c r="C381" s="3">
        <v>7.4155022435997253E-2</v>
      </c>
      <c r="D381" s="3">
        <v>5.9290752449250306E-2</v>
      </c>
      <c r="E381" s="3">
        <v>5.7773394715300963E-2</v>
      </c>
      <c r="F381" s="3">
        <v>5.8648793167939806E-2</v>
      </c>
      <c r="G381" s="3">
        <v>6.2466990692122082E-2</v>
      </c>
    </row>
    <row r="382" spans="2:7">
      <c r="B382" t="s">
        <v>379</v>
      </c>
      <c r="C382" s="3">
        <v>0.10672582196553626</v>
      </c>
      <c r="D382" s="3">
        <v>9.1891449444219342E-2</v>
      </c>
      <c r="E382" s="3">
        <v>9.8015731005829165E-2</v>
      </c>
      <c r="F382" s="3">
        <v>9.8015731005829165E-2</v>
      </c>
      <c r="G382" s="3">
        <v>9.8662183355353483E-2</v>
      </c>
    </row>
    <row r="383" spans="2:7">
      <c r="B383" t="s">
        <v>380</v>
      </c>
      <c r="C383" s="3">
        <v>0.13376344108980454</v>
      </c>
      <c r="D383" s="3">
        <v>0.11956989285123143</v>
      </c>
      <c r="E383" s="3">
        <v>5.5913979016399606E-2</v>
      </c>
      <c r="F383" s="3">
        <v>2.838709774258219E-2</v>
      </c>
      <c r="G383" s="3">
        <v>8.440860267500444E-2</v>
      </c>
    </row>
    <row r="384" spans="2:7">
      <c r="B384" t="s">
        <v>381</v>
      </c>
      <c r="C384" s="3">
        <v>4.6067573965896003E-2</v>
      </c>
      <c r="D384" s="3">
        <v>2.8825538181339594E-2</v>
      </c>
      <c r="E384" s="3">
        <v>2.5133534979217886E-2</v>
      </c>
      <c r="F384" s="3">
        <v>2.3966303584421089E-2</v>
      </c>
      <c r="G384" s="3">
        <v>3.0998237677718643E-2</v>
      </c>
    </row>
    <row r="385" spans="2:7">
      <c r="B385" t="s">
        <v>382</v>
      </c>
      <c r="C385" s="3">
        <v>-5.874592783410848E-2</v>
      </c>
      <c r="D385" s="3">
        <v>-6.6599396018221402E-2</v>
      </c>
      <c r="E385" s="3">
        <v>-7.6938347818316211E-2</v>
      </c>
      <c r="F385" s="3">
        <v>-7.5333742672184512E-2</v>
      </c>
      <c r="G385" s="3">
        <v>-6.9404353585707651E-2</v>
      </c>
    </row>
    <row r="386" spans="2:7">
      <c r="B386" t="s">
        <v>383</v>
      </c>
      <c r="C386" s="3">
        <v>1.5510202903629366E-2</v>
      </c>
      <c r="D386" s="3">
        <v>2.3673467988037489E-2</v>
      </c>
      <c r="E386" s="3">
        <v>2.6122447067137955E-2</v>
      </c>
      <c r="F386" s="3">
        <v>3.1020406560050118E-2</v>
      </c>
      <c r="G386" s="3">
        <v>2.4081631129713732E-2</v>
      </c>
    </row>
    <row r="387" spans="2:7">
      <c r="B387" t="s">
        <v>384</v>
      </c>
      <c r="C387" s="3">
        <v>4.4070366694953567E-2</v>
      </c>
      <c r="D387" s="3">
        <v>1.6032756986016805E-2</v>
      </c>
      <c r="E387" s="3">
        <v>2.4264482673581611E-2</v>
      </c>
      <c r="F387" s="3">
        <v>-3.3418259168635833E-2</v>
      </c>
      <c r="G387" s="3">
        <v>2.8122535451517328E-2</v>
      </c>
    </row>
    <row r="388" spans="2:7">
      <c r="B388" t="s">
        <v>385</v>
      </c>
      <c r="C388" s="3">
        <v>-0.18676470627999553</v>
      </c>
      <c r="D388" s="3">
        <v>-0.17696078479214217</v>
      </c>
      <c r="E388" s="3">
        <v>-0.20166666731307514</v>
      </c>
      <c r="F388" s="3">
        <v>-0.21568627481005698</v>
      </c>
      <c r="G388" s="3">
        <v>-0.19526960829881745</v>
      </c>
    </row>
    <row r="389" spans="2:7">
      <c r="B389" t="s">
        <v>386</v>
      </c>
      <c r="C389" s="3">
        <v>4.907004431412032E-2</v>
      </c>
      <c r="D389" s="3">
        <v>6.1139691688398168E-2</v>
      </c>
      <c r="E389" s="3">
        <v>7.6573011356004139E-2</v>
      </c>
      <c r="F389" s="3">
        <v>7.459438104815197E-2</v>
      </c>
      <c r="G389" s="3">
        <v>6.5344282101668649E-2</v>
      </c>
    </row>
    <row r="390" spans="2:7">
      <c r="B390" t="s">
        <v>387</v>
      </c>
      <c r="C390" s="3">
        <v>5.1267994754970569E-2</v>
      </c>
      <c r="D390" s="3">
        <v>1.5683567632037931E-2</v>
      </c>
      <c r="E390" s="3">
        <v>1.6013817144053588E-2</v>
      </c>
      <c r="F390" s="3">
        <v>1.8408128889175979E-2</v>
      </c>
      <c r="G390" s="3">
        <v>2.5343377105059517E-2</v>
      </c>
    </row>
    <row r="391" spans="2:7">
      <c r="B391" t="s">
        <v>388</v>
      </c>
      <c r="C391" s="3">
        <v>6.1991698110884341E-2</v>
      </c>
      <c r="D391" s="3">
        <v>3.6416096130590159E-2</v>
      </c>
      <c r="E391" s="3">
        <v>4.2272657551114978E-2</v>
      </c>
      <c r="F391" s="3">
        <v>3.3878252976739853E-2</v>
      </c>
      <c r="G391" s="3">
        <v>4.3639676192332333E-2</v>
      </c>
    </row>
    <row r="392" spans="2:7">
      <c r="B392" t="s">
        <v>389</v>
      </c>
      <c r="C392" s="3">
        <v>5.427831730484356E-2</v>
      </c>
      <c r="D392" s="3">
        <v>3.4322877221033554E-2</v>
      </c>
      <c r="E392" s="3">
        <v>4.1223581572863432E-2</v>
      </c>
      <c r="F392" s="3">
        <v>4.018787335260221E-2</v>
      </c>
      <c r="G392" s="3">
        <v>4.2503162362835689E-2</v>
      </c>
    </row>
    <row r="393" spans="2:7">
      <c r="B393" t="s">
        <v>390</v>
      </c>
      <c r="C393" s="3">
        <v>5.5184307986583914E-2</v>
      </c>
      <c r="D393" s="3">
        <v>5.5292089787723153E-2</v>
      </c>
      <c r="E393" s="3">
        <v>4.6960552407096401E-2</v>
      </c>
      <c r="F393" s="3">
        <v>3.9879284995531838E-2</v>
      </c>
      <c r="G393" s="3">
        <v>4.9329058794233827E-2</v>
      </c>
    </row>
    <row r="394" spans="2:7">
      <c r="B394" t="s">
        <v>391</v>
      </c>
      <c r="C394" s="3">
        <v>-7.4576272149112888E-2</v>
      </c>
      <c r="D394" s="3">
        <v>-0.12090395566024259</v>
      </c>
      <c r="E394" s="3">
        <v>-0.12203389912354656</v>
      </c>
      <c r="F394" s="3">
        <v>-0.12655367300068909</v>
      </c>
      <c r="G394" s="3">
        <v>-0.11101694998339778</v>
      </c>
    </row>
    <row r="395" spans="2:7">
      <c r="B395" t="s">
        <v>392</v>
      </c>
      <c r="C395" s="3">
        <v>4.6948360594152305E-3</v>
      </c>
      <c r="D395" s="3">
        <v>-2.5821596102320821E-2</v>
      </c>
      <c r="E395" s="3">
        <v>-3.0516431678121569E-2</v>
      </c>
      <c r="F395" s="3">
        <v>-2.8169013358275263E-2</v>
      </c>
      <c r="G395" s="3">
        <v>4.6948360594152305E-3</v>
      </c>
    </row>
    <row r="396" spans="2:7">
      <c r="B396" t="s">
        <v>393</v>
      </c>
      <c r="C396" s="3">
        <v>5.3983989439602587E-2</v>
      </c>
      <c r="D396" s="3">
        <v>6.1942876554002435E-2</v>
      </c>
      <c r="E396" s="3">
        <v>5.6712750542058599E-2</v>
      </c>
      <c r="F396" s="3">
        <v>5.6257957224916666E-2</v>
      </c>
      <c r="G396" s="3">
        <v>5.7224393440145072E-2</v>
      </c>
    </row>
    <row r="397" spans="2:7">
      <c r="B397" t="s">
        <v>394</v>
      </c>
      <c r="C397" s="3">
        <v>0.20804059606812442</v>
      </c>
      <c r="D397" s="3">
        <v>0.18810647296016336</v>
      </c>
      <c r="E397" s="3">
        <v>0.22175732308771612</v>
      </c>
      <c r="F397" s="3">
        <v>0.24125345081775018</v>
      </c>
      <c r="G397" s="3">
        <v>0.21478946073343852</v>
      </c>
    </row>
    <row r="398" spans="2:7">
      <c r="B398" t="s">
        <v>395</v>
      </c>
      <c r="C398" s="3">
        <v>9.0242212847171599E-2</v>
      </c>
      <c r="D398" s="3">
        <v>7.3814531493609614E-2</v>
      </c>
      <c r="E398" s="3">
        <v>7.1141867258335711E-2</v>
      </c>
      <c r="F398" s="3">
        <v>8.3044981601911871E-2</v>
      </c>
      <c r="G398" s="3">
        <v>7.9560898300257199E-2</v>
      </c>
    </row>
    <row r="399" spans="2:7">
      <c r="B399" t="s">
        <v>396</v>
      </c>
      <c r="C399" s="3">
        <v>6.0994560324929781E-2</v>
      </c>
      <c r="D399" s="3">
        <v>5.1670550738740051E-2</v>
      </c>
      <c r="E399" s="3">
        <v>5.4972803629753653E-2</v>
      </c>
      <c r="F399" s="3">
        <v>5.2836051163553721E-2</v>
      </c>
      <c r="G399" s="3">
        <v>5.5118491464244301E-2</v>
      </c>
    </row>
    <row r="400" spans="2:7">
      <c r="B400" t="s">
        <v>397</v>
      </c>
      <c r="C400" s="3">
        <v>6.2225876790054313E-2</v>
      </c>
      <c r="D400" s="3">
        <v>4.9479166268573405E-2</v>
      </c>
      <c r="E400" s="3">
        <v>5.1535087559460457E-2</v>
      </c>
      <c r="F400" s="3">
        <v>5.1809210138366035E-2</v>
      </c>
      <c r="G400" s="3">
        <v>5.3762335189113553E-2</v>
      </c>
    </row>
    <row r="401" spans="2:7">
      <c r="B401" t="s">
        <v>398</v>
      </c>
      <c r="C401" s="3">
        <v>0.13780025271586216</v>
      </c>
      <c r="D401" s="3">
        <v>0.12895069494189437</v>
      </c>
      <c r="E401" s="3">
        <v>6.6160977107177388E-2</v>
      </c>
      <c r="F401" s="3">
        <v>3.7926675019136935E-2</v>
      </c>
      <c r="G401" s="3">
        <v>9.2709649946017714E-2</v>
      </c>
    </row>
    <row r="402" spans="2:7">
      <c r="B402" t="s">
        <v>399</v>
      </c>
      <c r="C402" s="3">
        <v>5.3798788296536726E-2</v>
      </c>
      <c r="D402" s="3">
        <v>4.4084096523909766E-2</v>
      </c>
      <c r="E402" s="3">
        <v>5.197115059649926E-2</v>
      </c>
      <c r="F402" s="3">
        <v>4.9579275375618792E-2</v>
      </c>
      <c r="G402" s="3">
        <v>4.9858327698141136E-2</v>
      </c>
    </row>
    <row r="403" spans="2:7">
      <c r="B403" t="s">
        <v>400</v>
      </c>
      <c r="C403" s="3">
        <v>5.2693508377947396E-2</v>
      </c>
      <c r="D403" s="3">
        <v>1.0112151759168686E-2</v>
      </c>
      <c r="E403" s="3">
        <v>9.0090082782325887E-3</v>
      </c>
      <c r="F403" s="3">
        <v>-1.2870023809772313E-3</v>
      </c>
      <c r="G403" s="3">
        <v>2.3938222805116222E-2</v>
      </c>
    </row>
    <row r="404" spans="2:7">
      <c r="B404" t="s">
        <v>401</v>
      </c>
      <c r="C404" s="3">
        <v>6.3255454695812841E-2</v>
      </c>
      <c r="D404" s="3">
        <v>3.4985672892388742E-2</v>
      </c>
      <c r="E404" s="3">
        <v>4.066563804072354E-2</v>
      </c>
      <c r="F404" s="3">
        <v>3.482477414534646E-2</v>
      </c>
      <c r="G404" s="3">
        <v>4.3432884943567895E-2</v>
      </c>
    </row>
    <row r="405" spans="2:7">
      <c r="B405" t="s">
        <v>402</v>
      </c>
      <c r="C405" s="3">
        <v>5.4638897415477006E-2</v>
      </c>
      <c r="D405" s="3">
        <v>4.569921705308988E-2</v>
      </c>
      <c r="E405" s="3">
        <v>5.0581554280834995E-2</v>
      </c>
      <c r="F405" s="3">
        <v>5.1122533392325531E-2</v>
      </c>
      <c r="G405" s="3">
        <v>5.0510550535431853E-2</v>
      </c>
    </row>
    <row r="406" spans="2:7">
      <c r="B406" t="s">
        <v>403</v>
      </c>
      <c r="C406" s="3">
        <v>-5.6581298345638187E-2</v>
      </c>
      <c r="D406" s="3">
        <v>-1.9058963878044954E-2</v>
      </c>
      <c r="E406" s="3">
        <v>-1.1911852993327421E-2</v>
      </c>
      <c r="F406" s="3">
        <v>-6.551519259782701E-3</v>
      </c>
      <c r="G406" s="3">
        <v>-2.3525908619198316E-2</v>
      </c>
    </row>
    <row r="407" spans="2:7">
      <c r="B407" t="s">
        <v>404</v>
      </c>
      <c r="C407" s="3">
        <v>5.9799905541292109E-2</v>
      </c>
      <c r="D407" s="3">
        <v>6.4120050560642738E-2</v>
      </c>
      <c r="E407" s="3">
        <v>7.7307862734688815E-2</v>
      </c>
      <c r="F407" s="3">
        <v>7.1850837322172456E-2</v>
      </c>
      <c r="G407" s="3">
        <v>6.826966403969903E-2</v>
      </c>
    </row>
    <row r="408" spans="2:7">
      <c r="B408" t="s">
        <v>405</v>
      </c>
      <c r="C408" s="3">
        <v>5.0152361663144074E-2</v>
      </c>
      <c r="D408" s="3">
        <v>6.2849161582081203E-2</v>
      </c>
      <c r="E408" s="3">
        <v>7.7323514432382945E-2</v>
      </c>
      <c r="F408" s="3">
        <v>7.1990857840412037E-2</v>
      </c>
      <c r="G408" s="3">
        <v>6.5578973879505065E-2</v>
      </c>
    </row>
    <row r="409" spans="2:7">
      <c r="B409" t="s">
        <v>406</v>
      </c>
      <c r="C409" s="3">
        <v>3.6523264909203768E-2</v>
      </c>
      <c r="D409" s="3">
        <v>1.5803334833484062E-2</v>
      </c>
      <c r="E409" s="3">
        <v>2.6514485287275846E-2</v>
      </c>
      <c r="F409" s="3">
        <v>2.4802457243112253E-2</v>
      </c>
      <c r="G409" s="3">
        <v>2.5910885568268982E-2</v>
      </c>
    </row>
    <row r="410" spans="2:7">
      <c r="B410" t="s">
        <v>407</v>
      </c>
      <c r="C410" s="3">
        <v>7.3188406096336145E-2</v>
      </c>
      <c r="D410" s="3">
        <v>6.8115942460139189E-2</v>
      </c>
      <c r="E410" s="3">
        <v>8.0676329052165707E-2</v>
      </c>
      <c r="F410" s="3">
        <v>7.6086957125676369E-2</v>
      </c>
      <c r="G410" s="3">
        <v>7.4516908683579353E-2</v>
      </c>
    </row>
    <row r="411" spans="2:7">
      <c r="B411" t="s">
        <v>408</v>
      </c>
      <c r="C411" s="3">
        <v>-0.14734088898631559</v>
      </c>
      <c r="D411" s="3">
        <v>-0.12598081901392277</v>
      </c>
      <c r="E411" s="3">
        <v>-0.11769834318297179</v>
      </c>
      <c r="F411" s="3">
        <v>-0.1429816906307293</v>
      </c>
      <c r="G411" s="3">
        <v>-0.13350043545348486</v>
      </c>
    </row>
    <row r="412" spans="2:7">
      <c r="B412" t="s">
        <v>409</v>
      </c>
      <c r="C412" s="3">
        <v>4.0905772853876865E-2</v>
      </c>
      <c r="D412" s="3">
        <v>2.1670321315439001E-2</v>
      </c>
      <c r="E412" s="3">
        <v>2.3618215473311999E-2</v>
      </c>
      <c r="F412" s="3">
        <v>1.4073535533187354E-2</v>
      </c>
      <c r="G412" s="3">
        <v>2.5066961293953804E-2</v>
      </c>
    </row>
    <row r="413" spans="2:7">
      <c r="B413" t="s">
        <v>410</v>
      </c>
      <c r="C413" s="3">
        <v>0.15435623153489231</v>
      </c>
      <c r="D413" s="3">
        <v>0.1241233601680729</v>
      </c>
      <c r="E413" s="3">
        <v>0.11029940818147144</v>
      </c>
      <c r="F413" s="3">
        <v>0.12690838146965588</v>
      </c>
      <c r="G413" s="3">
        <v>0.12892184533852313</v>
      </c>
    </row>
    <row r="414" spans="2:7">
      <c r="B414" t="s">
        <v>411</v>
      </c>
      <c r="C414" s="3">
        <v>0.10736086190196947</v>
      </c>
      <c r="D414" s="3">
        <v>7.995212472788471E-2</v>
      </c>
      <c r="E414" s="3">
        <v>8.4380610969011949E-2</v>
      </c>
      <c r="F414" s="3">
        <v>9.0724118261313436E-2</v>
      </c>
      <c r="G414" s="3">
        <v>9.0604428965044892E-2</v>
      </c>
    </row>
    <row r="415" spans="2:7">
      <c r="B415" t="s">
        <v>412</v>
      </c>
      <c r="C415" s="3">
        <v>4.5415127007311984E-2</v>
      </c>
      <c r="D415" s="3">
        <v>3.5008446992741193E-2</v>
      </c>
      <c r="E415" s="3">
        <v>4.1449155517160774E-2</v>
      </c>
      <c r="F415" s="3">
        <v>4.0210011192798989E-2</v>
      </c>
      <c r="G415" s="3">
        <v>4.0520685177503235E-2</v>
      </c>
    </row>
    <row r="416" spans="2:7">
      <c r="B416" t="s">
        <v>413</v>
      </c>
      <c r="C416" s="3">
        <v>7.7430667239346995E-2</v>
      </c>
      <c r="D416" s="3">
        <v>6.4619363682886899E-2</v>
      </c>
      <c r="E416" s="3">
        <v>6.4448546570603282E-2</v>
      </c>
      <c r="F416" s="3">
        <v>7.8540980994978193E-2</v>
      </c>
      <c r="G416" s="3">
        <v>7.1259889621953842E-2</v>
      </c>
    </row>
    <row r="417" spans="2:7">
      <c r="B417" t="s">
        <v>414</v>
      </c>
      <c r="C417" s="3">
        <v>5.5297096959930903E-2</v>
      </c>
      <c r="D417" s="3">
        <v>2.0846829308232451E-2</v>
      </c>
      <c r="E417" s="3">
        <v>2.1435723176961741E-2</v>
      </c>
      <c r="F417" s="3">
        <v>1.4957895285681699E-2</v>
      </c>
      <c r="G417" s="3">
        <v>2.8134386182701698E-2</v>
      </c>
    </row>
    <row r="418" spans="2:7">
      <c r="B418" t="s">
        <v>415</v>
      </c>
      <c r="C418" s="3">
        <v>7.5305463100508341E-2</v>
      </c>
      <c r="D418" s="3">
        <v>6.2051903898663996E-2</v>
      </c>
      <c r="E418" s="3">
        <v>6.7984449366104815E-2</v>
      </c>
      <c r="F418" s="3">
        <v>6.7593153747654844E-2</v>
      </c>
      <c r="G418" s="3">
        <v>6.8233742528232999E-2</v>
      </c>
    </row>
    <row r="419" spans="2:7">
      <c r="B419" t="s">
        <v>416</v>
      </c>
      <c r="C419" s="3">
        <v>4.6777695545047182E-2</v>
      </c>
      <c r="D419" s="3">
        <v>5.5756696063341549E-2</v>
      </c>
      <c r="E419" s="3">
        <v>5.4742938424404253E-2</v>
      </c>
      <c r="F419" s="3">
        <v>4.7355537869052888E-2</v>
      </c>
      <c r="G419" s="3">
        <v>5.1158216975461468E-2</v>
      </c>
    </row>
    <row r="420" spans="2:7">
      <c r="B420" t="s">
        <v>417</v>
      </c>
      <c r="C420" s="3">
        <v>6.8154124216593726E-2</v>
      </c>
      <c r="D420" s="3">
        <v>2.2976636325953148E-2</v>
      </c>
      <c r="E420" s="3">
        <v>1.0755131382837124E-2</v>
      </c>
      <c r="F420" s="3">
        <v>1.3476184261277835E-2</v>
      </c>
      <c r="G420" s="3">
        <v>2.8840519046665458E-2</v>
      </c>
    </row>
    <row r="421" spans="2:7">
      <c r="B421" t="s">
        <v>418</v>
      </c>
      <c r="C421" s="3">
        <v>3.7350359750448536E-2</v>
      </c>
      <c r="D421" s="3">
        <v>9.157898883671578E-10</v>
      </c>
      <c r="E421" s="3">
        <v>2.354350917946002E-3</v>
      </c>
      <c r="F421" s="3">
        <v>-1.2609735040938208E-2</v>
      </c>
      <c r="G421" s="3">
        <v>1.3234903861394809E-2</v>
      </c>
    </row>
    <row r="422" spans="2:7">
      <c r="B422" t="s">
        <v>419</v>
      </c>
      <c r="C422" s="3">
        <v>8.5397342323029202E-2</v>
      </c>
      <c r="D422" s="3">
        <v>9.4673433695386944E-3</v>
      </c>
      <c r="E422" s="3">
        <v>-1.4650472857459906E-2</v>
      </c>
      <c r="F422" s="3">
        <v>-1.2910011559036372E-2</v>
      </c>
      <c r="G422" s="3">
        <v>4.7432342846283948E-2</v>
      </c>
    </row>
    <row r="423" spans="2:7">
      <c r="B423" t="s">
        <v>420</v>
      </c>
      <c r="C423" s="3">
        <v>-4.8085376687342585E-2</v>
      </c>
      <c r="D423" s="3">
        <v>-1.5268540794902252E-2</v>
      </c>
      <c r="E423" s="3">
        <v>-9.8262707369604074E-3</v>
      </c>
      <c r="F423" s="3">
        <v>-5.6142588355102552E-3</v>
      </c>
      <c r="G423" s="3">
        <v>-1.9698611763678875E-2</v>
      </c>
    </row>
    <row r="424" spans="2:7">
      <c r="B424" t="s">
        <v>421</v>
      </c>
      <c r="C424" s="3">
        <v>4.6827795267909034E-2</v>
      </c>
      <c r="D424" s="3">
        <v>1.3217523453701752E-2</v>
      </c>
      <c r="E424" s="3">
        <v>7.3640493006943419E-3</v>
      </c>
      <c r="F424" s="3">
        <v>3.0211487574596241E-3</v>
      </c>
      <c r="G424" s="3">
        <v>1.7607629194941188E-2</v>
      </c>
    </row>
    <row r="425" spans="2:7">
      <c r="B425" t="s">
        <v>422</v>
      </c>
      <c r="C425" s="3">
        <v>6.1636603375119225E-2</v>
      </c>
      <c r="D425" s="3">
        <v>5.0593928670189747E-2</v>
      </c>
      <c r="E425" s="3">
        <v>5.4553453294694965E-2</v>
      </c>
      <c r="F425" s="3">
        <v>5.446550353669033E-2</v>
      </c>
      <c r="G425" s="3">
        <v>5.5312372219173567E-2</v>
      </c>
    </row>
    <row r="426" spans="2:7">
      <c r="B426" t="s">
        <v>423</v>
      </c>
      <c r="C426" s="3">
        <v>4.5361096878390406E-2</v>
      </c>
      <c r="D426" s="3">
        <v>1.166788878959979E-2</v>
      </c>
      <c r="E426" s="3">
        <v>1.4403019930380845E-2</v>
      </c>
      <c r="F426" s="3">
        <v>1.8580858041621351E-2</v>
      </c>
      <c r="G426" s="3">
        <v>2.2503215909998098E-2</v>
      </c>
    </row>
    <row r="427" spans="2:7">
      <c r="B427" t="s">
        <v>424</v>
      </c>
      <c r="C427" s="3">
        <v>8.6743045127986917E-2</v>
      </c>
      <c r="D427" s="3">
        <v>8.7970540958833832E-2</v>
      </c>
      <c r="E427" s="3">
        <v>9.4108021045930856E-2</v>
      </c>
      <c r="F427" s="3">
        <v>0.11047463303995819</v>
      </c>
      <c r="G427" s="3">
        <v>9.4824060043177449E-2</v>
      </c>
    </row>
    <row r="428" spans="2:7">
      <c r="B428" t="s">
        <v>425</v>
      </c>
      <c r="C428" s="3">
        <v>5.8357121463915806E-2</v>
      </c>
      <c r="D428" s="3">
        <v>3.2984460484432043E-2</v>
      </c>
      <c r="E428" s="3">
        <v>4.0310815999723415E-2</v>
      </c>
      <c r="F428" s="3">
        <v>4.218205011254339E-2</v>
      </c>
      <c r="G428" s="3">
        <v>4.3458612015153664E-2</v>
      </c>
    </row>
    <row r="429" spans="2:7">
      <c r="B429" t="s">
        <v>426</v>
      </c>
      <c r="C429" s="3">
        <v>7.7209505741634654E-2</v>
      </c>
      <c r="D429" s="3">
        <v>6.6060671740518107E-2</v>
      </c>
      <c r="E429" s="3">
        <v>7.0222318880553303E-2</v>
      </c>
      <c r="F429" s="3">
        <v>7.3923994205096433E-2</v>
      </c>
      <c r="G429" s="3">
        <v>7.1854122641950624E-2</v>
      </c>
    </row>
    <row r="430" spans="2:7">
      <c r="B430" t="s">
        <v>427</v>
      </c>
      <c r="C430" s="3">
        <v>5.0012139030832126E-2</v>
      </c>
      <c r="D430" s="3">
        <v>4.2486040522750512E-2</v>
      </c>
      <c r="E430" s="3">
        <v>4.8798251798674253E-2</v>
      </c>
      <c r="F430" s="3">
        <v>4.685603265848437E-2</v>
      </c>
      <c r="G430" s="3">
        <v>4.7038116002685315E-2</v>
      </c>
    </row>
    <row r="431" spans="2:7">
      <c r="B431" t="s">
        <v>428</v>
      </c>
      <c r="C431" s="3">
        <v>6.4226363765780281E-2</v>
      </c>
      <c r="D431" s="3">
        <v>5.5019088057855159E-2</v>
      </c>
      <c r="E431" s="3">
        <v>5.9959577864252322E-2</v>
      </c>
      <c r="F431" s="3">
        <v>6.0633280752225849E-2</v>
      </c>
      <c r="G431" s="3">
        <v>5.9959577610028403E-2</v>
      </c>
    </row>
    <row r="432" spans="2:7">
      <c r="B432" t="s">
        <v>429</v>
      </c>
      <c r="C432" s="3">
        <v>0.37897138368126648</v>
      </c>
      <c r="D432" s="3">
        <v>0.20417633301806282</v>
      </c>
      <c r="E432" s="3">
        <v>0.29079659603719943</v>
      </c>
      <c r="F432" s="3">
        <v>0.25908739285121518</v>
      </c>
      <c r="G432" s="3">
        <v>0.28325792639693598</v>
      </c>
    </row>
    <row r="433" spans="2:7">
      <c r="B433" t="s">
        <v>430</v>
      </c>
      <c r="C433" s="3">
        <v>9.4509278546582642E-2</v>
      </c>
      <c r="D433" s="3">
        <v>7.9395446183720519E-2</v>
      </c>
      <c r="E433" s="3">
        <v>9.1065620407510872E-2</v>
      </c>
      <c r="F433" s="3">
        <v>9.5054524674817564E-2</v>
      </c>
      <c r="G433" s="3">
        <v>9.00062174531579E-2</v>
      </c>
    </row>
    <row r="434" spans="2:7">
      <c r="B434" t="s">
        <v>431</v>
      </c>
      <c r="C434" s="3">
        <v>-0.11633577202651413</v>
      </c>
      <c r="D434" s="3">
        <v>-6.5482411190790901E-2</v>
      </c>
      <c r="E434" s="3">
        <v>-9.5088819934046387E-2</v>
      </c>
      <c r="F434" s="3">
        <v>-9.8223615958764388E-2</v>
      </c>
      <c r="G434" s="3">
        <v>-9.3782654777528951E-2</v>
      </c>
    </row>
    <row r="435" spans="2:7">
      <c r="B435" t="s">
        <v>432</v>
      </c>
      <c r="C435" s="3">
        <v>2.6985647783092315E-2</v>
      </c>
      <c r="D435" s="3">
        <v>-4.0191372442449635E-3</v>
      </c>
      <c r="E435" s="3">
        <v>1.3397148802527514E-3</v>
      </c>
      <c r="F435" s="3">
        <v>2.4880402505405019E-3</v>
      </c>
      <c r="G435" s="3">
        <v>1.0271134304628523E-2</v>
      </c>
    </row>
    <row r="436" spans="2:7">
      <c r="B436" t="s">
        <v>433</v>
      </c>
      <c r="C436" s="3">
        <v>-7.7033698659295102E-2</v>
      </c>
      <c r="D436" s="3">
        <v>-4.1639837698628446E-2</v>
      </c>
      <c r="E436" s="3">
        <v>-6.2245128836093677E-3</v>
      </c>
      <c r="F436" s="3">
        <v>-1.6956429522445582E-2</v>
      </c>
      <c r="G436" s="3">
        <v>-3.5463619690994624E-2</v>
      </c>
    </row>
    <row r="437" spans="2:7">
      <c r="B437" t="s">
        <v>434</v>
      </c>
      <c r="C437" s="3">
        <v>-0.13374485622434862</v>
      </c>
      <c r="D437" s="3">
        <v>-0.11625514408139492</v>
      </c>
      <c r="E437" s="3">
        <v>-0.14197530882381126</v>
      </c>
      <c r="F437" s="3">
        <v>-0.12105624127268888</v>
      </c>
      <c r="G437" s="3">
        <v>-0.12825788760056092</v>
      </c>
    </row>
    <row r="438" spans="2:7">
      <c r="B438" t="s">
        <v>435</v>
      </c>
      <c r="C438" s="3">
        <v>-7.634558769537525E-2</v>
      </c>
      <c r="D438" s="3">
        <v>-8.8235294018898847E-2</v>
      </c>
      <c r="E438" s="3">
        <v>-6.882352892856114E-2</v>
      </c>
      <c r="F438" s="3">
        <v>-7.1176470332135144E-2</v>
      </c>
      <c r="G438" s="3">
        <v>-7.6145220243742595E-2</v>
      </c>
    </row>
    <row r="439" spans="2:7">
      <c r="B439" t="s">
        <v>436</v>
      </c>
      <c r="C439" s="3">
        <v>-0.13012977894006916</v>
      </c>
      <c r="D439" s="3">
        <v>-0.11645036859850355</v>
      </c>
      <c r="E439" s="3">
        <v>-0.1273237465144067</v>
      </c>
      <c r="F439" s="3">
        <v>-0.1273237465144067</v>
      </c>
      <c r="G439" s="3">
        <v>-0.12530691014184653</v>
      </c>
    </row>
    <row r="440" spans="2:7">
      <c r="B440" t="s">
        <v>437</v>
      </c>
      <c r="C440" s="3">
        <v>4.4885746555654249E-2</v>
      </c>
      <c r="D440" s="3">
        <v>3.5228510204974306E-2</v>
      </c>
      <c r="E440" s="3">
        <v>3.5772579724655085E-2</v>
      </c>
      <c r="F440" s="3">
        <v>2.9787813254925632E-2</v>
      </c>
      <c r="G440" s="3">
        <v>3.6418662435052318E-2</v>
      </c>
    </row>
    <row r="441" spans="2:7">
      <c r="B441" t="s">
        <v>438</v>
      </c>
      <c r="C441" s="3">
        <v>4.0253278622419231E-2</v>
      </c>
      <c r="D441" s="3">
        <v>5.4093168098237054E-3</v>
      </c>
      <c r="E441" s="3">
        <v>5.879692531646441E-3</v>
      </c>
      <c r="F441" s="3">
        <v>4.5228457460821936E-4</v>
      </c>
      <c r="G441" s="3">
        <v>1.2998643134624399E-2</v>
      </c>
    </row>
    <row r="442" spans="2:7">
      <c r="B442" t="s">
        <v>439</v>
      </c>
      <c r="C442" s="3">
        <v>-4.635912490373717E-2</v>
      </c>
      <c r="D442" s="3">
        <v>-3.2738093000252655E-2</v>
      </c>
      <c r="E442" s="3">
        <v>-4.06746007567097E-2</v>
      </c>
      <c r="F442" s="3">
        <v>-4.06746007567097E-2</v>
      </c>
      <c r="G442" s="3">
        <v>-4.0111604854352306E-2</v>
      </c>
    </row>
    <row r="443" spans="2:7">
      <c r="B443" t="s">
        <v>440</v>
      </c>
      <c r="C443" s="3">
        <v>-6.208810139268639E-2</v>
      </c>
      <c r="D443" s="3">
        <v>-0.10353798006450354</v>
      </c>
      <c r="E443" s="3">
        <v>-0.10881026594307863</v>
      </c>
      <c r="F443" s="3">
        <v>-9.8161635872573871E-2</v>
      </c>
      <c r="G443" s="3">
        <v>-9.3149495818210609E-2</v>
      </c>
    </row>
    <row r="444" spans="2:7">
      <c r="B444" t="s">
        <v>441</v>
      </c>
      <c r="C444" s="3">
        <v>1.1559789721927949E-2</v>
      </c>
      <c r="D444" s="3">
        <v>2.5462780766562609E-2</v>
      </c>
      <c r="E444" s="3">
        <v>4.4520800042131548E-3</v>
      </c>
      <c r="F444" s="3">
        <v>2.0307729314570366E-3</v>
      </c>
      <c r="G444" s="3">
        <v>1.0876355856040187E-2</v>
      </c>
    </row>
    <row r="445" spans="2:7">
      <c r="B445" t="s">
        <v>442</v>
      </c>
      <c r="C445" s="3">
        <v>-6.7878787773707927E-2</v>
      </c>
      <c r="D445" s="3">
        <v>-6.0202020165569858E-2</v>
      </c>
      <c r="E445" s="3">
        <v>-6.5858586202961034E-2</v>
      </c>
      <c r="F445" s="3">
        <v>-6.6666667101248911E-2</v>
      </c>
      <c r="G445" s="3">
        <v>-6.5151515310871932E-2</v>
      </c>
    </row>
    <row r="446" spans="2:7">
      <c r="B446" t="s">
        <v>443</v>
      </c>
      <c r="C446" s="3">
        <v>-8.7069640820610528E-2</v>
      </c>
      <c r="D446" s="3">
        <v>-5.9076682710891504E-2</v>
      </c>
      <c r="E446" s="3">
        <v>-6.2597809712544028E-2</v>
      </c>
      <c r="F446" s="3">
        <v>-6.0602504155212178E-2</v>
      </c>
      <c r="G446" s="3">
        <v>-6.7336659349814559E-2</v>
      </c>
    </row>
    <row r="447" spans="2:7">
      <c r="B447" t="s">
        <v>444</v>
      </c>
      <c r="C447" s="3">
        <v>0.116369276609531</v>
      </c>
      <c r="D447" s="3">
        <v>0.14041892744677953</v>
      </c>
      <c r="E447" s="3">
        <v>0.10473234877252935</v>
      </c>
      <c r="F447" s="3">
        <v>9.619860180805162E-2</v>
      </c>
      <c r="G447" s="3">
        <v>0.11442978865922288</v>
      </c>
    </row>
    <row r="448" spans="2:7">
      <c r="B448" t="s">
        <v>445</v>
      </c>
      <c r="C448" s="3">
        <v>6.005088893009547E-2</v>
      </c>
      <c r="D448" s="3">
        <v>7.4809159097382949E-2</v>
      </c>
      <c r="E448" s="3">
        <v>4.5801525933037546E-2</v>
      </c>
      <c r="F448" s="3">
        <v>3.7150126534947425E-2</v>
      </c>
      <c r="G448" s="3">
        <v>5.4452925123865847E-2</v>
      </c>
    </row>
    <row r="449" spans="2:7">
      <c r="B449" t="s">
        <v>446</v>
      </c>
      <c r="C449" s="3">
        <v>-9.1511139344241377E-2</v>
      </c>
      <c r="D449" s="3">
        <v>-6.68272144601888E-2</v>
      </c>
      <c r="E449" s="3">
        <v>-8.2480435800354024E-2</v>
      </c>
      <c r="F449" s="3">
        <v>-8.1276341845550437E-2</v>
      </c>
      <c r="G449" s="3">
        <v>-8.0523782862583659E-2</v>
      </c>
    </row>
    <row r="450" spans="2:7">
      <c r="B450" t="s">
        <v>447</v>
      </c>
      <c r="C450" s="3">
        <v>5.8977036134613359E-2</v>
      </c>
      <c r="D450" s="3">
        <v>7.3590814394544735E-2</v>
      </c>
      <c r="E450" s="3">
        <v>4.4885177554169431E-2</v>
      </c>
      <c r="F450" s="3">
        <v>3.7056368047148514E-2</v>
      </c>
      <c r="G450" s="3">
        <v>5.3627349032619009E-2</v>
      </c>
    </row>
    <row r="451" spans="2:7">
      <c r="B451" t="s">
        <v>448</v>
      </c>
      <c r="C451" s="3">
        <v>5.0541517690581905E-2</v>
      </c>
      <c r="D451" s="3">
        <v>2.7819071558242481E-2</v>
      </c>
      <c r="E451" s="3">
        <v>4.4807816933417177E-2</v>
      </c>
      <c r="F451" s="3">
        <v>5.6699938613844481E-2</v>
      </c>
      <c r="G451" s="3">
        <v>4.4967086199021511E-2</v>
      </c>
    </row>
    <row r="452" spans="2:7">
      <c r="B452" t="s">
        <v>449</v>
      </c>
      <c r="C452" s="3">
        <v>4.3164766219950801E-2</v>
      </c>
      <c r="D452" s="3">
        <v>4.2872452741926637E-3</v>
      </c>
      <c r="E452" s="3">
        <v>-1.9487925504435566E-5</v>
      </c>
      <c r="F452" s="3">
        <v>-5.4564949674513752E-3</v>
      </c>
      <c r="G452" s="3">
        <v>2.3726005747071732E-2</v>
      </c>
    </row>
    <row r="453" spans="2:7">
      <c r="B453" t="s">
        <v>450</v>
      </c>
      <c r="C453" s="3">
        <v>4.4387754375050825E-2</v>
      </c>
      <c r="D453" s="3">
        <v>3.2879808317212156E-3</v>
      </c>
      <c r="E453" s="3">
        <v>-7.4829938651822525E-3</v>
      </c>
      <c r="F453" s="3">
        <v>-1.0436508106732245E-2</v>
      </c>
      <c r="G453" s="3">
        <v>2.383786760338602E-2</v>
      </c>
    </row>
    <row r="454" spans="2:7">
      <c r="B454" t="s">
        <v>451</v>
      </c>
      <c r="C454" s="3">
        <v>3.8583116226429182E-2</v>
      </c>
      <c r="D454" s="3">
        <v>4.6485678081558124E-3</v>
      </c>
      <c r="E454" s="3">
        <v>3.6258827846098463E-3</v>
      </c>
      <c r="F454" s="3">
        <v>-6.6939384929064483E-3</v>
      </c>
      <c r="G454" s="3">
        <v>1.5619188939731613E-2</v>
      </c>
    </row>
    <row r="455" spans="2:7">
      <c r="B455" t="s">
        <v>452</v>
      </c>
      <c r="C455" s="3">
        <v>-0.17664848537525935</v>
      </c>
      <c r="D455" s="3">
        <v>-0.12038713993260652</v>
      </c>
      <c r="E455" s="3">
        <v>-0.12522279227934408</v>
      </c>
      <c r="F455" s="3">
        <v>-0.1111110753162714</v>
      </c>
      <c r="G455" s="3">
        <v>-0.13334237322587034</v>
      </c>
    </row>
    <row r="456" spans="2:7">
      <c r="B456" t="s">
        <v>453</v>
      </c>
      <c r="C456" s="3">
        <v>1.5910954045559311E-3</v>
      </c>
      <c r="D456" s="3">
        <v>3.7788437912884554E-3</v>
      </c>
      <c r="E456" s="3">
        <v>4.3655585481574555E-3</v>
      </c>
      <c r="F456" s="3">
        <v>3.3810713927442393E-3</v>
      </c>
      <c r="G456" s="3">
        <v>3.2791422841865203E-3</v>
      </c>
    </row>
    <row r="457" spans="2:7">
      <c r="B457" t="s">
        <v>454</v>
      </c>
      <c r="C457" s="3">
        <v>-0.12907307677718394</v>
      </c>
      <c r="D457" s="3">
        <v>-0.10249920730915929</v>
      </c>
      <c r="E457" s="3">
        <v>-0.11515343088312513</v>
      </c>
      <c r="F457" s="3">
        <v>-0.11894969785191944</v>
      </c>
      <c r="G457" s="3">
        <v>-0.11641885320534695</v>
      </c>
    </row>
    <row r="458" spans="2:7">
      <c r="B458" t="s">
        <v>455</v>
      </c>
      <c r="C458" s="3">
        <v>0.40443309491006563</v>
      </c>
      <c r="D458" s="3">
        <v>0.36068236928713104</v>
      </c>
      <c r="E458" s="3">
        <v>0.35731692827041961</v>
      </c>
      <c r="F458" s="3">
        <v>0.18927700702658745</v>
      </c>
      <c r="G458" s="3">
        <v>0.32792734987355093</v>
      </c>
    </row>
    <row r="459" spans="2:7">
      <c r="B459" t="s">
        <v>456</v>
      </c>
      <c r="C459" s="3">
        <v>1.7527884356523415E-2</v>
      </c>
      <c r="D459" s="3">
        <v>-4.0519008511805454E-2</v>
      </c>
      <c r="E459" s="3">
        <v>-4.9852038430374779E-2</v>
      </c>
      <c r="F459" s="3">
        <v>-6.1461416548073466E-2</v>
      </c>
      <c r="G459" s="3">
        <v>1.7527884356523415E-2</v>
      </c>
    </row>
    <row r="460" spans="2:7">
      <c r="B460" t="s">
        <v>457</v>
      </c>
      <c r="C460" s="3">
        <v>4.8567076072673743E-2</v>
      </c>
      <c r="D460" s="3">
        <v>4.7554945653927483E-2</v>
      </c>
      <c r="E460" s="3">
        <v>5.3627727476933007E-2</v>
      </c>
      <c r="F460" s="3">
        <v>9.4112943025121298E-2</v>
      </c>
      <c r="G460" s="3">
        <v>6.0965673057163883E-2</v>
      </c>
    </row>
    <row r="461" spans="2:7">
      <c r="B461" t="s">
        <v>458</v>
      </c>
      <c r="C461" s="3">
        <v>-3.3781567618731079E-2</v>
      </c>
      <c r="D461" s="3">
        <v>-5.8379796092464575E-2</v>
      </c>
      <c r="E461" s="3">
        <v>-6.7235158780270199E-2</v>
      </c>
      <c r="F461" s="3">
        <v>-7.6254509757147537E-2</v>
      </c>
      <c r="G461" s="3">
        <v>-5.8912758062153348E-2</v>
      </c>
    </row>
    <row r="462" spans="2:7">
      <c r="B462" t="s">
        <v>459</v>
      </c>
      <c r="C462" s="3">
        <v>-6.6313776292951321E-2</v>
      </c>
      <c r="D462" s="3">
        <v>-0.11336568067826336</v>
      </c>
      <c r="E462" s="3">
        <v>-0.12924716858919227</v>
      </c>
      <c r="F462" s="3">
        <v>-0.1463020130568633</v>
      </c>
      <c r="G462" s="3">
        <v>-0.11380715965431756</v>
      </c>
    </row>
    <row r="463" spans="2:7">
      <c r="B463" t="s">
        <v>460</v>
      </c>
      <c r="C463" s="3">
        <v>0.27620288818445515</v>
      </c>
      <c r="D463" s="3">
        <v>0.26914304228426422</v>
      </c>
      <c r="E463" s="3">
        <v>0.3254045823190741</v>
      </c>
      <c r="F463" s="3">
        <v>0.3468013452974672</v>
      </c>
      <c r="G463" s="3">
        <v>0.30438796452131517</v>
      </c>
    </row>
    <row r="464" spans="2:7">
      <c r="B464" t="s">
        <v>461</v>
      </c>
      <c r="C464" s="3">
        <v>-0.24530697493342546</v>
      </c>
      <c r="D464" s="3">
        <v>-0.24276128291061527</v>
      </c>
      <c r="E464" s="3">
        <v>-0.27604827321609771</v>
      </c>
      <c r="F464" s="3">
        <v>-0.28949156015159017</v>
      </c>
      <c r="G464" s="3">
        <v>-0.26340202280293212</v>
      </c>
    </row>
    <row r="465" spans="2:7">
      <c r="B465" t="s">
        <v>462</v>
      </c>
      <c r="C465" s="3">
        <v>6.9827468413407701E-2</v>
      </c>
      <c r="D465" s="3">
        <v>8.3548430417314634E-2</v>
      </c>
      <c r="E465" s="3">
        <v>0.10025811681956553</v>
      </c>
      <c r="F465" s="3">
        <v>0.11343567392973464</v>
      </c>
      <c r="G465" s="3">
        <v>9.1767422395005627E-2</v>
      </c>
    </row>
    <row r="466" spans="2:7">
      <c r="B466" t="s">
        <v>463</v>
      </c>
      <c r="C466" s="3">
        <v>1.7930446097867314E-2</v>
      </c>
      <c r="D466" s="3">
        <v>2.8456762029990257E-2</v>
      </c>
      <c r="E466" s="3">
        <v>2.8367594828722309E-2</v>
      </c>
      <c r="F466" s="3">
        <v>3.1846631302656636E-2</v>
      </c>
      <c r="G466" s="3">
        <v>2.6650358564809129E-2</v>
      </c>
    </row>
    <row r="467" spans="2:7">
      <c r="B467" t="s">
        <v>464</v>
      </c>
      <c r="C467" s="3">
        <v>2.448471944957209E-2</v>
      </c>
      <c r="D467" s="3">
        <v>3.6247334609024184E-2</v>
      </c>
      <c r="E467" s="3">
        <v>3.6247334609024184E-2</v>
      </c>
      <c r="F467" s="3">
        <v>4.0511726582837859E-2</v>
      </c>
      <c r="G467" s="3">
        <v>3.4372778812614579E-2</v>
      </c>
    </row>
    <row r="468" spans="2:7">
      <c r="B468" t="s">
        <v>465</v>
      </c>
      <c r="C468" s="3">
        <v>1.2727705874476802E-2</v>
      </c>
      <c r="D468" s="3">
        <v>2.8239598419876888E-2</v>
      </c>
      <c r="E468" s="3">
        <v>3.2296554772068164E-2</v>
      </c>
      <c r="F468" s="3">
        <v>3.6194414688494048E-2</v>
      </c>
      <c r="G468" s="3">
        <v>2.7364568438728976E-2</v>
      </c>
    </row>
    <row r="469" spans="2:7">
      <c r="B469" t="s">
        <v>466</v>
      </c>
      <c r="C469" s="3">
        <v>1.8273470541278813E-2</v>
      </c>
      <c r="D469" s="3">
        <v>4.1414616984154717E-2</v>
      </c>
      <c r="E469" s="3">
        <v>5.0724635590192024E-2</v>
      </c>
      <c r="F469" s="3">
        <v>6.0018901260102009E-2</v>
      </c>
      <c r="G469" s="3">
        <v>4.2607906093931891E-2</v>
      </c>
    </row>
    <row r="470" spans="2:7">
      <c r="B470" t="s">
        <v>467</v>
      </c>
      <c r="C470" s="3">
        <v>2.0468375822960905E-2</v>
      </c>
      <c r="D470" s="3">
        <v>4.7206343287963026E-2</v>
      </c>
      <c r="E470" s="3">
        <v>5.587313294168017E-2</v>
      </c>
      <c r="F470" s="3">
        <v>6.6476120137591188E-2</v>
      </c>
      <c r="G470" s="3">
        <v>4.7505993047548822E-2</v>
      </c>
    </row>
    <row r="471" spans="2:7">
      <c r="B471" t="s">
        <v>468</v>
      </c>
      <c r="C471" s="3">
        <v>7.912046550277152E-2</v>
      </c>
      <c r="D471" s="3">
        <v>0.16350310072223029</v>
      </c>
      <c r="E471" s="3">
        <v>0.19300883311016381</v>
      </c>
      <c r="F471" s="3">
        <v>0.22552151869007098</v>
      </c>
      <c r="G471" s="3">
        <v>0.16528847950630915</v>
      </c>
    </row>
    <row r="472" spans="2:7">
      <c r="B472" t="s">
        <v>469</v>
      </c>
      <c r="C472" s="3">
        <v>-0.10229645117375097</v>
      </c>
      <c r="D472" s="3">
        <v>-0.17049408489290385</v>
      </c>
      <c r="E472" s="3">
        <v>-0.19276270040872767</v>
      </c>
      <c r="F472" s="3">
        <v>-0.2172929717693336</v>
      </c>
      <c r="G472" s="3">
        <v>-0.17071155206117902</v>
      </c>
    </row>
    <row r="473" spans="2:7">
      <c r="B473" t="s">
        <v>470</v>
      </c>
      <c r="C473" s="3">
        <v>0.13414141281823433</v>
      </c>
      <c r="D473" s="3">
        <v>4.0404028209295451E-3</v>
      </c>
      <c r="E473" s="3">
        <v>-2.0875422037697322E-2</v>
      </c>
      <c r="F473" s="3">
        <v>-3.797979922547412E-2</v>
      </c>
      <c r="G473" s="3">
        <v>6.9090907819581937E-2</v>
      </c>
    </row>
    <row r="474" spans="2:7">
      <c r="B474" t="s">
        <v>471</v>
      </c>
      <c r="C474" s="3">
        <v>4.9925900449832916E-2</v>
      </c>
      <c r="D474" s="3">
        <v>2.8158579449861332E-2</v>
      </c>
      <c r="E474" s="3">
        <v>3.056687847316697E-2</v>
      </c>
      <c r="F474" s="3">
        <v>2.8714340727525656E-2</v>
      </c>
      <c r="G474" s="3">
        <v>3.4341424775096718E-2</v>
      </c>
    </row>
    <row r="475" spans="2:7">
      <c r="B475" t="s">
        <v>472</v>
      </c>
      <c r="C475" s="3">
        <v>0.34741864138288125</v>
      </c>
      <c r="D475" s="3">
        <v>0.32731300207845981</v>
      </c>
      <c r="E475" s="3">
        <v>0.36121997061227828</v>
      </c>
      <c r="F475" s="3">
        <v>0.38694837430340123</v>
      </c>
      <c r="G475" s="3">
        <v>0.35572499709425515</v>
      </c>
    </row>
    <row r="476" spans="2:7">
      <c r="B476" t="s">
        <v>473</v>
      </c>
      <c r="C476" s="3">
        <v>7.5538158506082587E-2</v>
      </c>
      <c r="D476" s="3">
        <v>0.10254402896949855</v>
      </c>
      <c r="E476" s="3">
        <v>0.13737768815109397</v>
      </c>
      <c r="F476" s="3">
        <v>0.17788649435881965</v>
      </c>
      <c r="G476" s="3">
        <v>0.12333659249637369</v>
      </c>
    </row>
    <row r="477" spans="2:7">
      <c r="B477" t="s">
        <v>474</v>
      </c>
      <c r="C477" s="3">
        <v>-0.11261642753934176</v>
      </c>
      <c r="D477" s="3">
        <v>-4.0855207951466466E-2</v>
      </c>
      <c r="E477" s="3">
        <v>-2.7519052546693401E-2</v>
      </c>
      <c r="F477" s="3">
        <v>-1.7993227261223432E-2</v>
      </c>
      <c r="G477" s="3">
        <v>-4.9745978824681264E-2</v>
      </c>
    </row>
    <row r="478" spans="2:7">
      <c r="B478" t="s">
        <v>475</v>
      </c>
      <c r="C478" s="3">
        <v>3.5859517794188722E-2</v>
      </c>
      <c r="D478" s="3">
        <v>6.9448109991750995E-2</v>
      </c>
      <c r="E478" s="3">
        <v>7.2352783461445913E-2</v>
      </c>
      <c r="F478" s="3">
        <v>7.9218376317579109E-2</v>
      </c>
      <c r="G478" s="3">
        <v>6.4219696891241185E-2</v>
      </c>
    </row>
    <row r="479" spans="2:7">
      <c r="B479" t="s">
        <v>476</v>
      </c>
      <c r="C479" s="3">
        <v>-5.3809515924234441E-2</v>
      </c>
      <c r="D479" s="3">
        <v>-8.3300612748576586E-2</v>
      </c>
      <c r="E479" s="3">
        <v>-9.0513341032378847E-2</v>
      </c>
      <c r="F479" s="3">
        <v>-9.5203748358466678E-2</v>
      </c>
      <c r="G479" s="3">
        <v>-8.0706804515914138E-2</v>
      </c>
    </row>
    <row r="480" spans="2:7">
      <c r="B480" t="s">
        <v>477</v>
      </c>
      <c r="C480" s="3">
        <v>-0.17434008603054896</v>
      </c>
      <c r="D480" s="3">
        <v>-7.4278698751496064E-2</v>
      </c>
      <c r="E480" s="3">
        <v>-5.6476366248806698E-2</v>
      </c>
      <c r="F480" s="3">
        <v>-4.1743401332705043E-2</v>
      </c>
      <c r="G480" s="3">
        <v>-8.6709638090889191E-2</v>
      </c>
    </row>
    <row r="481" spans="2:7">
      <c r="B481" t="s">
        <v>478</v>
      </c>
      <c r="C481" s="3">
        <v>9.8204858214996804E-2</v>
      </c>
      <c r="D481" s="3">
        <v>0.13560718102898672</v>
      </c>
      <c r="E481" s="3">
        <v>0.20992326706426789</v>
      </c>
      <c r="F481" s="3">
        <v>0.25068637806117278</v>
      </c>
      <c r="G481" s="3">
        <v>0.17360542109235605</v>
      </c>
    </row>
    <row r="482" spans="2:7">
      <c r="B482" t="s">
        <v>479</v>
      </c>
      <c r="C482" s="3">
        <v>5.1774388004986349E-2</v>
      </c>
      <c r="D482" s="3">
        <v>0.10526315913067341</v>
      </c>
      <c r="E482" s="3">
        <v>0.12331047625611768</v>
      </c>
      <c r="F482" s="3">
        <v>0.14572261410815512</v>
      </c>
      <c r="G482" s="3">
        <v>0.10651765937498314</v>
      </c>
    </row>
    <row r="483" spans="2:7">
      <c r="B483" t="s">
        <v>480</v>
      </c>
      <c r="C483" s="3">
        <v>8.1581924125214034E-2</v>
      </c>
      <c r="D483" s="3">
        <v>5.7620578728200478E-2</v>
      </c>
      <c r="E483" s="3">
        <v>6.3762486023601683E-2</v>
      </c>
      <c r="F483" s="3">
        <v>4.9923425411178224E-2</v>
      </c>
      <c r="G483" s="3">
        <v>6.3222103572048605E-2</v>
      </c>
    </row>
    <row r="484" spans="2:7">
      <c r="B484" t="s">
        <v>481</v>
      </c>
      <c r="C484" s="3">
        <v>2.1868789183461024E-2</v>
      </c>
      <c r="D484" s="3">
        <v>-2.1774102411380447E-3</v>
      </c>
      <c r="E484" s="3">
        <v>-1.2165103479458317E-2</v>
      </c>
      <c r="F484" s="3">
        <v>-7.5735988024772105E-4</v>
      </c>
      <c r="G484" s="3">
        <v>2.1868789183461024E-2</v>
      </c>
    </row>
    <row r="485" spans="2:7">
      <c r="B485" t="s">
        <v>482</v>
      </c>
      <c r="C485" s="3">
        <v>0.10819480890290567</v>
      </c>
      <c r="D485" s="3">
        <v>4.5202683214791817E-2</v>
      </c>
      <c r="E485" s="3">
        <v>7.6990375978458259E-2</v>
      </c>
      <c r="F485" s="3">
        <v>7.8740156857358468E-2</v>
      </c>
      <c r="G485" s="3">
        <v>7.7282006238378553E-2</v>
      </c>
    </row>
    <row r="486" spans="2:7">
      <c r="B486" t="s">
        <v>483</v>
      </c>
      <c r="C486" s="3">
        <v>2.9621171017553127E-3</v>
      </c>
      <c r="D486" s="3">
        <v>3.704501637137092E-3</v>
      </c>
      <c r="E486" s="3">
        <v>-1.1210004657475903E-3</v>
      </c>
      <c r="F486" s="3">
        <v>-8.1736575612472162E-3</v>
      </c>
      <c r="G486" s="3">
        <v>3.3333093694462024E-3</v>
      </c>
    </row>
    <row r="487" spans="2:7">
      <c r="B487" t="s">
        <v>484</v>
      </c>
      <c r="C487" s="3">
        <v>0.12669641945697396</v>
      </c>
      <c r="D487" s="3">
        <v>0.10492758779182365</v>
      </c>
      <c r="E487" s="3">
        <v>0.13553146771498437</v>
      </c>
      <c r="F487" s="3">
        <v>0.10802440908209854</v>
      </c>
      <c r="G487" s="3">
        <v>0.11879497101147013</v>
      </c>
    </row>
    <row r="488" spans="2:7">
      <c r="B488" t="s">
        <v>485</v>
      </c>
      <c r="C488" s="3">
        <v>5.5508688260197836E-2</v>
      </c>
      <c r="D488" s="3">
        <v>1.6365782916789806E-2</v>
      </c>
      <c r="E488" s="3">
        <v>5.0615714871060646E-4</v>
      </c>
      <c r="F488" s="3">
        <v>1.5201611344253241E-3</v>
      </c>
      <c r="G488" s="3">
        <v>1.8475197365030893E-2</v>
      </c>
    </row>
    <row r="489" spans="2:7">
      <c r="B489" t="s">
        <v>486</v>
      </c>
      <c r="C489" s="3">
        <v>9.7707152614865178E-2</v>
      </c>
      <c r="D489" s="3">
        <v>9.2933332881151243E-2</v>
      </c>
      <c r="E489" s="3">
        <v>8.3526974828376233E-2</v>
      </c>
      <c r="F489" s="3">
        <v>6.716809043254246E-2</v>
      </c>
      <c r="G489" s="3">
        <v>8.5333887689233778E-2</v>
      </c>
    </row>
    <row r="490" spans="2:7">
      <c r="B490" t="s">
        <v>487</v>
      </c>
      <c r="C490" s="3">
        <v>1.8615352725496193E-2</v>
      </c>
      <c r="D490" s="3">
        <v>4.6852123059792694E-2</v>
      </c>
      <c r="E490" s="3">
        <v>3.1374187668480324E-3</v>
      </c>
      <c r="F490" s="3">
        <v>-3.3465806295834843E-3</v>
      </c>
      <c r="G490" s="3">
        <v>2.2868298184045639E-2</v>
      </c>
    </row>
    <row r="491" spans="2:7">
      <c r="B491" t="s">
        <v>488</v>
      </c>
      <c r="C491" s="3">
        <v>1.6845329931270747E-2</v>
      </c>
      <c r="D491" s="3">
        <v>-7.0444098458465332E-3</v>
      </c>
      <c r="E491" s="3">
        <v>-1.2557426380698011E-2</v>
      </c>
      <c r="F491" s="3">
        <v>2.1439514234933288E-3</v>
      </c>
      <c r="G491" s="3">
        <v>9.494640677382038E-3</v>
      </c>
    </row>
    <row r="492" spans="2:7">
      <c r="B492" t="s">
        <v>489</v>
      </c>
      <c r="C492" s="3">
        <v>-1.5947103460253076E-2</v>
      </c>
      <c r="D492" s="3">
        <v>-1.5947103460253076E-2</v>
      </c>
      <c r="E492" s="3">
        <v>-2.6059900181065077E-2</v>
      </c>
      <c r="F492" s="3">
        <v>-3.6172697152303757E-2</v>
      </c>
      <c r="G492" s="3">
        <v>-2.3531701063468746E-2</v>
      </c>
    </row>
    <row r="493" spans="2:7">
      <c r="B493" t="s">
        <v>490</v>
      </c>
      <c r="C493" s="3">
        <v>0.17445674646699172</v>
      </c>
      <c r="D493" s="3">
        <v>9.6453465803314931E-2</v>
      </c>
      <c r="E493" s="3">
        <v>9.8093481688976469E-2</v>
      </c>
      <c r="F493" s="3">
        <v>8.1488315206169837E-2</v>
      </c>
      <c r="G493" s="3">
        <v>0.11262300229136324</v>
      </c>
    </row>
    <row r="494" spans="2:7">
      <c r="B494" t="s">
        <v>491</v>
      </c>
      <c r="C494" s="3">
        <v>-2.389631484343091E-2</v>
      </c>
      <c r="D494" s="3">
        <v>-7.4524099424257417E-2</v>
      </c>
      <c r="E494" s="3">
        <v>-0.11826650500551272</v>
      </c>
      <c r="F494" s="3">
        <v>-0.15633859872156219</v>
      </c>
      <c r="G494" s="3">
        <v>-9.3256379498690811E-2</v>
      </c>
    </row>
    <row r="495" spans="2:7">
      <c r="B495" t="s">
        <v>492</v>
      </c>
      <c r="C495" s="3">
        <v>-2.8758831448802868E-2</v>
      </c>
      <c r="D495" s="3">
        <v>-6.2058528378775124E-2</v>
      </c>
      <c r="E495" s="3">
        <v>-9.7376389026981647E-2</v>
      </c>
      <c r="F495" s="3">
        <v>-0.12714430012756917</v>
      </c>
      <c r="G495" s="3">
        <v>-7.8834512245532201E-2</v>
      </c>
    </row>
    <row r="496" spans="2:7">
      <c r="B496" t="s">
        <v>493</v>
      </c>
      <c r="C496" s="3">
        <v>0.20603116764558771</v>
      </c>
      <c r="D496" s="3">
        <v>0.17729204552411493</v>
      </c>
      <c r="E496" s="3">
        <v>0.19469742898003095</v>
      </c>
      <c r="F496" s="3">
        <v>0.19520339887227078</v>
      </c>
      <c r="G496" s="3">
        <v>0.19330601025550109</v>
      </c>
    </row>
    <row r="497" spans="2:7">
      <c r="B497" t="s">
        <v>494</v>
      </c>
      <c r="C497" s="3">
        <v>9.1408023921215831E-2</v>
      </c>
      <c r="D497" s="3">
        <v>1.2490537275249736E-2</v>
      </c>
      <c r="E497" s="3">
        <v>2.1953065263573324E-2</v>
      </c>
      <c r="F497" s="3">
        <v>1.7032550315646322E-2</v>
      </c>
      <c r="G497" s="3">
        <v>3.5721044193921303E-2</v>
      </c>
    </row>
    <row r="498" spans="2:7">
      <c r="B498" t="s">
        <v>495</v>
      </c>
      <c r="C498" s="3">
        <v>6.0799709054421447E-2</v>
      </c>
      <c r="D498" s="3">
        <v>7.1754610987420087E-2</v>
      </c>
      <c r="E498" s="3">
        <v>6.2625525247545832E-2</v>
      </c>
      <c r="F498" s="3">
        <v>4.2530582670646577E-2</v>
      </c>
      <c r="G498" s="3">
        <v>5.9427606990008486E-2</v>
      </c>
    </row>
    <row r="499" spans="2:7">
      <c r="B499" t="s">
        <v>496</v>
      </c>
      <c r="C499" s="3">
        <v>0.11444582825429528</v>
      </c>
      <c r="D499" s="3">
        <v>0.13748443364249385</v>
      </c>
      <c r="E499" s="3">
        <v>0.16413449615162867</v>
      </c>
      <c r="F499" s="3">
        <v>0.15205479518145215</v>
      </c>
      <c r="G499" s="3">
        <v>0.14202988830746749</v>
      </c>
    </row>
    <row r="500" spans="2:7">
      <c r="B500" t="s">
        <v>497</v>
      </c>
      <c r="C500" s="3">
        <v>0.13466509995052078</v>
      </c>
      <c r="D500" s="3">
        <v>5.11163381725388E-3</v>
      </c>
      <c r="E500" s="3">
        <v>-1.962397151466666E-2</v>
      </c>
      <c r="F500" s="3">
        <v>-3.7485311007253053E-2</v>
      </c>
      <c r="G500" s="3">
        <v>6.9888366883887332E-2</v>
      </c>
    </row>
    <row r="501" spans="2:7">
      <c r="B501" t="s">
        <v>498</v>
      </c>
      <c r="C501" s="3">
        <v>0.3017027593781052</v>
      </c>
      <c r="D501" s="3">
        <v>0.29178376482610258</v>
      </c>
      <c r="E501" s="3">
        <v>0.35890229668174767</v>
      </c>
      <c r="F501" s="3">
        <v>0.27624400559701034</v>
      </c>
      <c r="G501" s="3">
        <v>0.30715820662074145</v>
      </c>
    </row>
    <row r="502" spans="2:7">
      <c r="B502" t="s">
        <v>499</v>
      </c>
      <c r="C502" s="3">
        <v>5.9077481522453068E-2</v>
      </c>
      <c r="D502" s="3">
        <v>3.6582594265950119E-2</v>
      </c>
      <c r="E502" s="3">
        <v>3.9988638817493039E-2</v>
      </c>
      <c r="F502" s="3">
        <v>4.5239718252950922E-2</v>
      </c>
      <c r="G502" s="3">
        <v>4.5222108214711787E-2</v>
      </c>
    </row>
    <row r="503" spans="2:7">
      <c r="B503" t="s">
        <v>500</v>
      </c>
      <c r="C503" s="3">
        <v>4.9958825123177508E-2</v>
      </c>
      <c r="D503" s="3">
        <v>2.0038429872607511E-2</v>
      </c>
      <c r="E503" s="3">
        <v>3.5410376369557905E-2</v>
      </c>
      <c r="F503" s="3">
        <v>3.6782871841827047E-2</v>
      </c>
      <c r="G503" s="3">
        <v>3.5547625801792493E-2</v>
      </c>
    </row>
    <row r="504" spans="2:7">
      <c r="B504" t="s">
        <v>501</v>
      </c>
      <c r="C504" s="3">
        <v>2.3458706735367763E-2</v>
      </c>
      <c r="D504" s="3">
        <v>4.5948044049493042E-2</v>
      </c>
      <c r="E504" s="3">
        <v>5.0988757401375651E-2</v>
      </c>
      <c r="F504" s="3">
        <v>5.2345872909089097E-2</v>
      </c>
      <c r="G504" s="3">
        <v>4.3185345273831388E-2</v>
      </c>
    </row>
    <row r="505" spans="2:7">
      <c r="B505" t="s">
        <v>502</v>
      </c>
      <c r="C505" s="3">
        <v>-6.9637887359756956E-3</v>
      </c>
      <c r="D505" s="3">
        <v>-7.4280411090311693E-3</v>
      </c>
      <c r="E505" s="3">
        <v>-2.7855160480131369E-3</v>
      </c>
      <c r="F505" s="3">
        <v>3.714019819110348E-3</v>
      </c>
      <c r="G505" s="3">
        <v>3.714019819110348E-3</v>
      </c>
    </row>
    <row r="506" spans="2:7">
      <c r="B506" t="s">
        <v>503</v>
      </c>
      <c r="C506" s="3">
        <v>9.3731271912056657E-2</v>
      </c>
      <c r="D506" s="3">
        <v>9.588876910835431E-3</v>
      </c>
      <c r="E506" s="3">
        <v>-6.5923532357634596E-3</v>
      </c>
      <c r="F506" s="3">
        <v>-1.8698309887672959E-2</v>
      </c>
      <c r="G506" s="3">
        <v>5.1660074411446044E-2</v>
      </c>
    </row>
    <row r="507" spans="2:7">
      <c r="B507" t="s">
        <v>504</v>
      </c>
      <c r="C507" s="3">
        <v>8.6440663391061934E-2</v>
      </c>
      <c r="D507" s="3">
        <v>5.1956201262159496E-2</v>
      </c>
      <c r="E507" s="3">
        <v>5.9614249899363037E-2</v>
      </c>
      <c r="F507" s="3">
        <v>4.3249383051037871E-2</v>
      </c>
      <c r="G507" s="3">
        <v>6.0315124400905584E-2</v>
      </c>
    </row>
    <row r="508" spans="2:7">
      <c r="B508" t="s">
        <v>505</v>
      </c>
      <c r="C508" s="3">
        <v>7.9225205701919821E-2</v>
      </c>
      <c r="D508" s="3">
        <v>4.9630060764416228E-2</v>
      </c>
      <c r="E508" s="3">
        <v>6.7836063158814852E-2</v>
      </c>
      <c r="F508" s="3">
        <v>6.3679441873625064E-2</v>
      </c>
      <c r="G508" s="3">
        <v>6.5092692874693991E-2</v>
      </c>
    </row>
    <row r="509" spans="2:7">
      <c r="B509" t="s">
        <v>506</v>
      </c>
      <c r="C509" s="3">
        <v>0.12595494722519884</v>
      </c>
      <c r="D509" s="3">
        <v>9.5396670701875408E-2</v>
      </c>
      <c r="E509" s="3">
        <v>0.10577864865237041</v>
      </c>
      <c r="F509" s="3">
        <v>0.10989226243789418</v>
      </c>
      <c r="G509" s="3">
        <v>0.10925563225433471</v>
      </c>
    </row>
    <row r="510" spans="2:7">
      <c r="B510" t="s">
        <v>507</v>
      </c>
      <c r="C510" s="3">
        <v>6.0904653963740563E-2</v>
      </c>
      <c r="D510" s="3">
        <v>4.5514263979863356E-2</v>
      </c>
      <c r="E510" s="3">
        <v>5.1238738955032836E-2</v>
      </c>
      <c r="F510" s="3">
        <v>5.3866366949942845E-2</v>
      </c>
      <c r="G510" s="3">
        <v>5.28810059621449E-2</v>
      </c>
    </row>
    <row r="511" spans="2:7">
      <c r="B511" t="s">
        <v>508</v>
      </c>
      <c r="C511" s="3">
        <v>5.7823128840768234E-2</v>
      </c>
      <c r="D511" s="3">
        <v>2.7300393512489363E-2</v>
      </c>
      <c r="E511" s="3">
        <v>2.4883637490439092E-2</v>
      </c>
      <c r="F511" s="3">
        <v>2.1303257747047999E-2</v>
      </c>
      <c r="G511" s="3">
        <v>3.2827604397686172E-2</v>
      </c>
    </row>
    <row r="512" spans="2:7">
      <c r="B512" t="s">
        <v>509</v>
      </c>
      <c r="C512" s="3">
        <v>5.3464535267929492E-2</v>
      </c>
      <c r="D512" s="3">
        <v>1.754817576650658E-2</v>
      </c>
      <c r="E512" s="3">
        <v>1.0578106096413409E-2</v>
      </c>
      <c r="F512" s="3">
        <v>1.2382124443839793E-2</v>
      </c>
      <c r="G512" s="3">
        <v>2.3493235393672318E-2</v>
      </c>
    </row>
    <row r="513" spans="2:7">
      <c r="B513" t="s">
        <v>510</v>
      </c>
      <c r="C513" s="3">
        <v>6.3241895353628008E-2</v>
      </c>
      <c r="D513" s="3">
        <v>3.6209476267404339E-2</v>
      </c>
      <c r="E513" s="3">
        <v>3.6209476267404339E-2</v>
      </c>
      <c r="F513" s="3">
        <v>2.8329176771263453E-2</v>
      </c>
      <c r="G513" s="3">
        <v>4.0997506164925035E-2</v>
      </c>
    </row>
    <row r="514" spans="2:7">
      <c r="B514" t="s">
        <v>511</v>
      </c>
      <c r="C514" s="3">
        <v>8.9432805610949462E-3</v>
      </c>
      <c r="D514" s="3">
        <v>1.6003765753076937E-2</v>
      </c>
      <c r="E514" s="3">
        <v>1.6945163346306913E-2</v>
      </c>
      <c r="F514" s="3">
        <v>1.9063308596727779E-2</v>
      </c>
      <c r="G514" s="3">
        <v>1.5238879564301644E-2</v>
      </c>
    </row>
    <row r="515" spans="2:7">
      <c r="B515" t="s">
        <v>512</v>
      </c>
      <c r="C515" s="3">
        <v>1.6173432972579782E-2</v>
      </c>
      <c r="D515" s="3">
        <v>3.3379214472225138E-2</v>
      </c>
      <c r="E515" s="3">
        <v>3.6935075449361587E-2</v>
      </c>
      <c r="F515" s="3">
        <v>4.370268302910052E-2</v>
      </c>
      <c r="G515" s="3">
        <v>3.2547601480816757E-2</v>
      </c>
    </row>
    <row r="516" spans="2:7">
      <c r="B516" t="s">
        <v>513</v>
      </c>
      <c r="C516" s="3">
        <v>5.4333394943986146E-2</v>
      </c>
      <c r="D516" s="3">
        <v>3.89721200703399E-2</v>
      </c>
      <c r="E516" s="3">
        <v>3.9635878837940286E-2</v>
      </c>
      <c r="F516" s="3">
        <v>3.0153610539306319E-2</v>
      </c>
      <c r="G516" s="3">
        <v>4.0773751097893163E-2</v>
      </c>
    </row>
    <row r="517" spans="2:7">
      <c r="B517" t="s">
        <v>514</v>
      </c>
      <c r="C517" s="3">
        <v>6.0919226243122182E-2</v>
      </c>
      <c r="D517" s="3">
        <v>6.3729487755083136E-2</v>
      </c>
      <c r="E517" s="3">
        <v>6.0919226140030203E-2</v>
      </c>
      <c r="F517" s="3">
        <v>5.2397786057093443E-2</v>
      </c>
      <c r="G517" s="3">
        <v>5.9491431548832241E-2</v>
      </c>
    </row>
    <row r="518" spans="2:7">
      <c r="B518" t="s">
        <v>515</v>
      </c>
      <c r="C518" s="3">
        <v>0.11516507222953809</v>
      </c>
      <c r="D518" s="3">
        <v>9.0481332730775854E-2</v>
      </c>
      <c r="E518" s="3">
        <v>9.8734958027616448E-2</v>
      </c>
      <c r="F518" s="3">
        <v>0.10760567711637425</v>
      </c>
      <c r="G518" s="3">
        <v>0.10299676002607616</v>
      </c>
    </row>
    <row r="519" spans="2:7">
      <c r="B519" t="s">
        <v>516</v>
      </c>
      <c r="C519" s="3">
        <v>4.107272424537789E-2</v>
      </c>
      <c r="D519" s="3">
        <v>1.5704277406838107E-2</v>
      </c>
      <c r="E519" s="3">
        <v>2.2227592421791176E-2</v>
      </c>
      <c r="F519" s="3">
        <v>2.367721745951501E-2</v>
      </c>
      <c r="G519" s="3">
        <v>2.5670452883380546E-2</v>
      </c>
    </row>
    <row r="520" spans="2:7">
      <c r="B520" t="s">
        <v>517</v>
      </c>
      <c r="C520" s="3">
        <v>5.1953202516566543E-2</v>
      </c>
      <c r="D520" s="3">
        <v>2.994249452705855E-2</v>
      </c>
      <c r="E520" s="3">
        <v>3.7675986657784044E-2</v>
      </c>
      <c r="F520" s="3">
        <v>4.1046996433180105E-2</v>
      </c>
      <c r="G520" s="3">
        <v>4.0154670033647311E-2</v>
      </c>
    </row>
    <row r="521" spans="2:7">
      <c r="B521" t="s">
        <v>518</v>
      </c>
      <c r="C521" s="3">
        <v>3.5793196256780346E-2</v>
      </c>
      <c r="D521" s="3">
        <v>2.0547946603198586E-2</v>
      </c>
      <c r="E521" s="3">
        <v>2.8281044572693759E-2</v>
      </c>
      <c r="F521" s="3">
        <v>2.8060098852927595E-2</v>
      </c>
      <c r="G521" s="3">
        <v>2.8170571571400072E-2</v>
      </c>
    </row>
    <row r="522" spans="2:7">
      <c r="B522" t="s">
        <v>519</v>
      </c>
      <c r="C522" s="3">
        <v>4.5214536643498615E-3</v>
      </c>
      <c r="D522" s="3">
        <v>1.0271287252616279E-2</v>
      </c>
      <c r="E522" s="3">
        <v>9.7400957022202306E-3</v>
      </c>
      <c r="F522" s="3">
        <v>1.005470042383827E-2</v>
      </c>
      <c r="G522" s="3">
        <v>8.6468842607561602E-3</v>
      </c>
    </row>
    <row r="523" spans="2:7">
      <c r="B523" t="s">
        <v>520</v>
      </c>
      <c r="C523" s="3">
        <v>2.9456576412806523E-2</v>
      </c>
      <c r="D523" s="3">
        <v>-5.0787207141637092E-3</v>
      </c>
      <c r="E523" s="3">
        <v>-1.6929070933898727E-3</v>
      </c>
      <c r="F523" s="3">
        <v>-2.3700697758863853E-3</v>
      </c>
      <c r="G523" s="3">
        <v>2.9456576412806523E-2</v>
      </c>
    </row>
    <row r="524" spans="2:7">
      <c r="B524" t="s">
        <v>521</v>
      </c>
      <c r="C524" s="3">
        <v>1.9027733701781457E-2</v>
      </c>
      <c r="D524" s="3">
        <v>4.3290298984019815E-2</v>
      </c>
      <c r="E524" s="3">
        <v>5.2113050323825849E-2</v>
      </c>
      <c r="F524" s="3">
        <v>5.9759434473446671E-2</v>
      </c>
      <c r="G524" s="3">
        <v>4.3547629370768448E-2</v>
      </c>
    </row>
    <row r="525" spans="2:7">
      <c r="B525" t="s">
        <v>522</v>
      </c>
      <c r="C525" s="3">
        <v>9.2283744711751048E-2</v>
      </c>
      <c r="D525" s="3">
        <v>8.1498776411174978E-2</v>
      </c>
      <c r="E525" s="3">
        <v>9.5174559879632303E-2</v>
      </c>
      <c r="F525" s="3">
        <v>0.10229041496581681</v>
      </c>
      <c r="G525" s="3">
        <v>9.2811873992093785E-2</v>
      </c>
    </row>
    <row r="526" spans="2:7">
      <c r="B526" t="s">
        <v>523</v>
      </c>
      <c r="C526" s="3">
        <v>8.0188305050105324E-2</v>
      </c>
      <c r="D526" s="3">
        <v>6.3777441607742569E-2</v>
      </c>
      <c r="E526" s="3">
        <v>5.9265708298853026E-2</v>
      </c>
      <c r="F526" s="3">
        <v>6.8319455686699504E-2</v>
      </c>
      <c r="G526" s="3">
        <v>6.7887727660850106E-2</v>
      </c>
    </row>
    <row r="527" spans="2:7">
      <c r="B527" t="s">
        <v>524</v>
      </c>
      <c r="C527" s="3">
        <v>4.7194894424340772E-2</v>
      </c>
      <c r="D527" s="3">
        <v>3.6160595538622387E-2</v>
      </c>
      <c r="E527" s="3">
        <v>3.7622972505850782E-2</v>
      </c>
      <c r="F527" s="3">
        <v>3.283701125402172E-2</v>
      </c>
      <c r="G527" s="3">
        <v>3.8453868430708915E-2</v>
      </c>
    </row>
    <row r="528" spans="2:7">
      <c r="B528" t="s">
        <v>525</v>
      </c>
      <c r="C528" s="3">
        <v>4.7258773887390637E-2</v>
      </c>
      <c r="D528" s="3">
        <v>3.0679146877013341E-2</v>
      </c>
      <c r="E528" s="3">
        <v>3.4352697615029015E-2</v>
      </c>
      <c r="F528" s="3">
        <v>2.4722038243253364E-2</v>
      </c>
      <c r="G528" s="3">
        <v>3.4253164155671589E-2</v>
      </c>
    </row>
    <row r="529" spans="2:7">
      <c r="B529" t="s">
        <v>526</v>
      </c>
      <c r="C529" s="3">
        <v>1.3923807360369134E-2</v>
      </c>
      <c r="D529" s="3">
        <v>1.7141753113598002E-2</v>
      </c>
      <c r="E529" s="3">
        <v>1.5084124169853164E-2</v>
      </c>
      <c r="F529" s="3">
        <v>1.4890738463189335E-2</v>
      </c>
      <c r="G529" s="3">
        <v>1.5260105776752408E-2</v>
      </c>
    </row>
    <row r="530" spans="2:7">
      <c r="B530" t="s">
        <v>527</v>
      </c>
      <c r="C530" s="3">
        <v>-2.3676879092557113E-2</v>
      </c>
      <c r="D530" s="3">
        <v>-1.5784585643308646E-2</v>
      </c>
      <c r="E530" s="3">
        <v>4.1782743061808958E-3</v>
      </c>
      <c r="F530" s="3">
        <v>1.0677810153201683E-2</v>
      </c>
      <c r="G530" s="3">
        <v>7.4280422296912896E-3</v>
      </c>
    </row>
    <row r="531" spans="2:7">
      <c r="B531" t="s">
        <v>528</v>
      </c>
      <c r="C531" s="3">
        <v>4.9796033267291095E-2</v>
      </c>
      <c r="D531" s="3">
        <v>6.2596708601383666E-2</v>
      </c>
      <c r="E531" s="3">
        <v>7.6944718186352068E-2</v>
      </c>
      <c r="F531" s="3">
        <v>6.9489379909381421E-2</v>
      </c>
      <c r="G531" s="3">
        <v>6.4706709991102063E-2</v>
      </c>
    </row>
    <row r="532" spans="2:7">
      <c r="B532" t="s">
        <v>529</v>
      </c>
      <c r="C532" s="3">
        <v>6.053633093577715E-2</v>
      </c>
      <c r="D532" s="3">
        <v>4.5756261807960552E-2</v>
      </c>
      <c r="E532" s="3">
        <v>4.7083812780856604E-2</v>
      </c>
      <c r="F532" s="3">
        <v>4.832286056320223E-2</v>
      </c>
      <c r="G532" s="3">
        <v>5.0424816521949134E-2</v>
      </c>
    </row>
    <row r="533" spans="2:7">
      <c r="B533" t="s">
        <v>530</v>
      </c>
      <c r="C533" s="3">
        <v>5.6514913371899622E-2</v>
      </c>
      <c r="D533" s="3">
        <v>4.685424454248821E-2</v>
      </c>
      <c r="E533" s="3">
        <v>4.6975003367013324E-2</v>
      </c>
      <c r="F533" s="3">
        <v>4.8424103670598573E-2</v>
      </c>
      <c r="G533" s="3">
        <v>4.9692066237999932E-2</v>
      </c>
    </row>
    <row r="534" spans="2:7">
      <c r="B534" t="s">
        <v>531</v>
      </c>
      <c r="C534" s="3">
        <v>6.4993450414257081E-2</v>
      </c>
      <c r="D534" s="3">
        <v>4.5067654060584994E-2</v>
      </c>
      <c r="E534" s="3">
        <v>4.7577474952697374E-2</v>
      </c>
      <c r="F534" s="3">
        <v>4.8232210874542991E-2</v>
      </c>
      <c r="G534" s="3">
        <v>5.146769757552061E-2</v>
      </c>
    </row>
    <row r="535" spans="2:7">
      <c r="B535" t="s">
        <v>532</v>
      </c>
      <c r="C535" s="3">
        <v>4.5909358770296116E-2</v>
      </c>
      <c r="D535" s="3">
        <v>4.4614479055945511E-2</v>
      </c>
      <c r="E535" s="3">
        <v>4.7439670252986677E-2</v>
      </c>
      <c r="F535" s="3">
        <v>4.2519128625634117E-2</v>
      </c>
      <c r="G535" s="3">
        <v>4.5120659176215605E-2</v>
      </c>
    </row>
    <row r="536" spans="2:7">
      <c r="B536" t="s">
        <v>533</v>
      </c>
      <c r="C536" s="3">
        <v>6.0397040076510367E-2</v>
      </c>
      <c r="D536" s="3">
        <v>4.6096905216178818E-2</v>
      </c>
      <c r="E536" s="3">
        <v>5.8378196907979518E-2</v>
      </c>
      <c r="F536" s="3">
        <v>6.2920592080488058E-2</v>
      </c>
      <c r="G536" s="3">
        <v>5.694818357028919E-2</v>
      </c>
    </row>
    <row r="537" spans="2:7">
      <c r="B537" t="s">
        <v>534</v>
      </c>
      <c r="C537" s="3">
        <v>2.9301193437271333E-2</v>
      </c>
      <c r="D537" s="3">
        <v>3.5714285402018042E-2</v>
      </c>
      <c r="E537" s="3">
        <v>3.2286598295908631E-2</v>
      </c>
      <c r="F537" s="3">
        <v>2.288810160568655E-2</v>
      </c>
      <c r="G537" s="3">
        <v>3.0047544685221139E-2</v>
      </c>
    </row>
    <row r="538" spans="2:7">
      <c r="B538" t="s">
        <v>535</v>
      </c>
      <c r="C538" s="3">
        <v>4.496569684019458E-2</v>
      </c>
      <c r="D538" s="3">
        <v>1.7683108582569718E-2</v>
      </c>
      <c r="E538" s="3">
        <v>2.1323939105975409E-2</v>
      </c>
      <c r="F538" s="3">
        <v>2.60522910541785E-2</v>
      </c>
      <c r="G538" s="3">
        <v>2.7506258895729552E-2</v>
      </c>
    </row>
    <row r="539" spans="2:7">
      <c r="B539" t="s">
        <v>536</v>
      </c>
      <c r="C539" s="3">
        <v>5.9445844147589355E-2</v>
      </c>
      <c r="D539" s="3">
        <v>4.2149454191753533E-2</v>
      </c>
      <c r="E539" s="3">
        <v>4.7691016174703726E-2</v>
      </c>
      <c r="F539" s="3">
        <v>4.9706129359848861E-2</v>
      </c>
      <c r="G539" s="3">
        <v>4.9748110968473869E-2</v>
      </c>
    </row>
    <row r="540" spans="2:7">
      <c r="B540" t="s">
        <v>537</v>
      </c>
      <c r="C540" s="3">
        <v>6.2525792867460961E-2</v>
      </c>
      <c r="D540" s="3">
        <v>4.9731735978581826E-2</v>
      </c>
      <c r="E540" s="3">
        <v>5.3858850774437972E-2</v>
      </c>
      <c r="F540" s="3">
        <v>5.3858850774437972E-2</v>
      </c>
      <c r="G540" s="3">
        <v>5.4993807598729683E-2</v>
      </c>
    </row>
    <row r="541" spans="2:7">
      <c r="B541" t="s">
        <v>538</v>
      </c>
      <c r="C541" s="3">
        <v>4.8436699744957457E-2</v>
      </c>
      <c r="D541" s="3">
        <v>4.1773450465284467E-2</v>
      </c>
      <c r="E541" s="3">
        <v>5.1383906388984268E-2</v>
      </c>
      <c r="F541" s="3">
        <v>5.1896464454420199E-2</v>
      </c>
      <c r="G541" s="3">
        <v>4.8372630263411598E-2</v>
      </c>
    </row>
    <row r="542" spans="2:7">
      <c r="B542" t="s">
        <v>539</v>
      </c>
      <c r="C542" s="3">
        <v>8.1984899424644597E-2</v>
      </c>
      <c r="D542" s="3">
        <v>6.9579290115846515E-2</v>
      </c>
      <c r="E542" s="3">
        <v>7.0442288722710966E-2</v>
      </c>
      <c r="F542" s="3">
        <v>7.0873788291064388E-2</v>
      </c>
      <c r="G542" s="3">
        <v>7.3220066638566617E-2</v>
      </c>
    </row>
    <row r="543" spans="2:7">
      <c r="B543" t="s">
        <v>540</v>
      </c>
      <c r="C543" s="3">
        <v>6.3740368921375357E-2</v>
      </c>
      <c r="D543" s="3">
        <v>5.4167639565126935E-2</v>
      </c>
      <c r="E543" s="3">
        <v>5.9304226351551081E-2</v>
      </c>
      <c r="F543" s="3">
        <v>6.0588373196466927E-2</v>
      </c>
      <c r="G543" s="3">
        <v>5.9450152008630075E-2</v>
      </c>
    </row>
    <row r="544" spans="2:7">
      <c r="B544" t="s">
        <v>541</v>
      </c>
      <c r="C544" s="3">
        <v>7.8412154846209114E-2</v>
      </c>
      <c r="D544" s="3">
        <v>7.7677041181500206E-2</v>
      </c>
      <c r="E544" s="3">
        <v>8.3802990709746394E-2</v>
      </c>
      <c r="F544" s="3">
        <v>0.10022053595528679</v>
      </c>
      <c r="G544" s="3">
        <v>8.5028180673185627E-2</v>
      </c>
    </row>
    <row r="545" spans="2:7">
      <c r="B545" t="s">
        <v>542</v>
      </c>
      <c r="C545" s="3">
        <v>5.5893219958336848E-2</v>
      </c>
      <c r="D545" s="3">
        <v>2.7410321904006496E-2</v>
      </c>
      <c r="E545" s="3">
        <v>2.5384341695344759E-2</v>
      </c>
      <c r="F545" s="3">
        <v>2.2166608727279158E-2</v>
      </c>
      <c r="G545" s="3">
        <v>3.2713623071241815E-2</v>
      </c>
    </row>
    <row r="546" spans="2:7">
      <c r="B546" t="s">
        <v>543</v>
      </c>
      <c r="C546" s="3">
        <v>-0.35062141615651476</v>
      </c>
      <c r="D546" s="3">
        <v>-0.32361376799762864</v>
      </c>
      <c r="E546" s="3">
        <v>-0.33341300349313185</v>
      </c>
      <c r="F546" s="3">
        <v>-0.3109464640165448</v>
      </c>
      <c r="G546" s="3">
        <v>-0.32964866291595496</v>
      </c>
    </row>
    <row r="547" spans="2:7">
      <c r="B547" t="s">
        <v>544</v>
      </c>
      <c r="C547" s="3">
        <v>-0.18376928234513468</v>
      </c>
      <c r="D547" s="3">
        <v>-0.17907444650802229</v>
      </c>
      <c r="E547" s="3">
        <v>-0.19114688082845999</v>
      </c>
      <c r="F547" s="3">
        <v>-0.17370891996544002</v>
      </c>
      <c r="G547" s="3">
        <v>-0.18192488241176424</v>
      </c>
    </row>
    <row r="548" spans="2:7">
      <c r="B548" t="s">
        <v>545</v>
      </c>
      <c r="C548" s="3">
        <v>6.0884729614486099E-2</v>
      </c>
      <c r="D548" s="3">
        <v>5.5652448249796871E-2</v>
      </c>
      <c r="E548" s="3">
        <v>6.1836053865451657E-2</v>
      </c>
      <c r="F548" s="3">
        <v>6.1201838303526879E-2</v>
      </c>
      <c r="G548" s="3">
        <v>5.9893767508315376E-2</v>
      </c>
    </row>
    <row r="549" spans="2:7">
      <c r="B549" t="s">
        <v>546</v>
      </c>
      <c r="C549" s="3">
        <v>2.8133843404431591E-2</v>
      </c>
      <c r="D549" s="3">
        <v>3.589978350561962E-2</v>
      </c>
      <c r="E549" s="3">
        <v>3.9453970165424401E-2</v>
      </c>
      <c r="F549" s="3">
        <v>3.8122190555229363E-2</v>
      </c>
      <c r="G549" s="3">
        <v>3.5402446907676244E-2</v>
      </c>
    </row>
    <row r="550" spans="2:7">
      <c r="B550" t="s">
        <v>547</v>
      </c>
      <c r="C550" s="3">
        <v>1.8987843995833087E-2</v>
      </c>
      <c r="D550" s="3">
        <v>-2.0915759715569471E-2</v>
      </c>
      <c r="E550" s="3">
        <v>-3.0285589041501804E-2</v>
      </c>
      <c r="F550" s="3">
        <v>-3.1724334918752706E-2</v>
      </c>
      <c r="G550" s="3">
        <v>1.8987843995833087E-2</v>
      </c>
    </row>
    <row r="551" spans="2:7">
      <c r="B551" t="s">
        <v>548</v>
      </c>
      <c r="C551" s="3">
        <v>5.0525264007529547E-2</v>
      </c>
      <c r="D551" s="3">
        <v>5.0340171961263946E-2</v>
      </c>
      <c r="E551" s="3">
        <v>5.4027015113152554E-2</v>
      </c>
      <c r="F551" s="3">
        <v>4.2021011832723776E-2</v>
      </c>
      <c r="G551" s="3">
        <v>4.9228365728667456E-2</v>
      </c>
    </row>
    <row r="552" spans="2:7">
      <c r="B552" t="s">
        <v>549</v>
      </c>
      <c r="C552" s="3">
        <v>2.0744026599585075E-2</v>
      </c>
      <c r="D552" s="3">
        <v>-4.0999305545985631E-4</v>
      </c>
      <c r="E552" s="3">
        <v>4.3828650999979679E-3</v>
      </c>
      <c r="F552" s="3">
        <v>2.2655386390579846E-3</v>
      </c>
      <c r="G552" s="3">
        <v>9.1308101128803418E-3</v>
      </c>
    </row>
    <row r="553" spans="2:7">
      <c r="B553" t="s">
        <v>550</v>
      </c>
      <c r="C553" s="3">
        <v>6.9836632277759048E-2</v>
      </c>
      <c r="D553" s="3">
        <v>6.010046097450239E-2</v>
      </c>
      <c r="E553" s="3">
        <v>7.2882585179186332E-2</v>
      </c>
      <c r="F553" s="3">
        <v>6.6899463396951964E-2</v>
      </c>
      <c r="G553" s="3">
        <v>6.7429785457099933E-2</v>
      </c>
    </row>
    <row r="554" spans="2:7">
      <c r="B554" t="s">
        <v>551</v>
      </c>
      <c r="C554" s="3">
        <v>5.8275177403442013E-2</v>
      </c>
      <c r="D554" s="3">
        <v>6.668025073187267E-2</v>
      </c>
      <c r="E554" s="3">
        <v>8.1198104948612349E-2</v>
      </c>
      <c r="F554" s="3">
        <v>7.9669909273531125E-2</v>
      </c>
      <c r="G554" s="3">
        <v>7.1455860589364539E-2</v>
      </c>
    </row>
    <row r="555" spans="2:7">
      <c r="B555" t="s">
        <v>552</v>
      </c>
      <c r="C555" s="3">
        <v>0.17555808965876873</v>
      </c>
      <c r="D555" s="3">
        <v>0.1020529744645311</v>
      </c>
      <c r="E555" s="3">
        <v>4.2183395600257967E-2</v>
      </c>
      <c r="F555" s="3">
        <v>9.7856214578470269E-2</v>
      </c>
      <c r="G555" s="3">
        <v>0.10441266857550702</v>
      </c>
    </row>
    <row r="556" spans="2:7">
      <c r="B556" t="s">
        <v>553</v>
      </c>
      <c r="C556" s="3">
        <v>8.283762868141431E-2</v>
      </c>
      <c r="D556" s="3">
        <v>3.3267238662981757E-2</v>
      </c>
      <c r="E556" s="3">
        <v>4.296100368505873E-2</v>
      </c>
      <c r="F556" s="3">
        <v>4.2740690688562344E-2</v>
      </c>
      <c r="G556" s="3">
        <v>5.0451640429504285E-2</v>
      </c>
    </row>
    <row r="557" spans="2:7">
      <c r="B557" t="s">
        <v>554</v>
      </c>
      <c r="C557" s="3">
        <v>1.0410288740084761E-2</v>
      </c>
      <c r="D557" s="3">
        <v>-3.9497855426915418E-2</v>
      </c>
      <c r="E557" s="3">
        <v>-5.2357622913720814E-2</v>
      </c>
      <c r="F557" s="3">
        <v>-5.8481322069577901E-2</v>
      </c>
      <c r="G557" s="3">
        <v>1.0410288740084761E-2</v>
      </c>
    </row>
    <row r="558" spans="2:7">
      <c r="B558" t="s">
        <v>555</v>
      </c>
      <c r="C558" s="3">
        <v>5.9146596223190517E-2</v>
      </c>
      <c r="D558" s="3">
        <v>4.8373465436774454E-2</v>
      </c>
      <c r="E558" s="3">
        <v>5.4921838840801707E-2</v>
      </c>
      <c r="F558" s="3">
        <v>5.851288244857189E-2</v>
      </c>
      <c r="G558" s="3">
        <v>5.5238695737334642E-2</v>
      </c>
    </row>
    <row r="559" spans="2:7">
      <c r="B559" t="s">
        <v>556</v>
      </c>
      <c r="C559" s="3">
        <v>0.11346495197045359</v>
      </c>
      <c r="D559" s="3">
        <v>9.1393079174748371E-2</v>
      </c>
      <c r="E559" s="3">
        <v>9.793589228156141E-2</v>
      </c>
      <c r="F559" s="3">
        <v>0.10736468575082303</v>
      </c>
      <c r="G559" s="3">
        <v>0.1025396522943966</v>
      </c>
    </row>
    <row r="560" spans="2:7">
      <c r="B560" t="s">
        <v>557</v>
      </c>
      <c r="C560" s="3">
        <v>3.9244768311474942E-2</v>
      </c>
      <c r="D560" s="3">
        <v>2.3457984517375019E-2</v>
      </c>
      <c r="E560" s="3">
        <v>3.3378883701416173E-2</v>
      </c>
      <c r="F560" s="3">
        <v>3.2479003935563355E-2</v>
      </c>
      <c r="G560" s="3">
        <v>3.2140160116457372E-2</v>
      </c>
    </row>
    <row r="561" spans="2:7">
      <c r="B561" t="s">
        <v>558</v>
      </c>
      <c r="C561" s="3">
        <v>6.1021943588959182E-2</v>
      </c>
      <c r="D561" s="3">
        <v>5.466387569419684E-2</v>
      </c>
      <c r="E561" s="3">
        <v>6.4297899034206241E-2</v>
      </c>
      <c r="F561" s="3">
        <v>6.3175157344642408E-2</v>
      </c>
      <c r="G561" s="3">
        <v>6.0789718915501167E-2</v>
      </c>
    </row>
    <row r="562" spans="2:7">
      <c r="B562" t="s">
        <v>559</v>
      </c>
      <c r="C562" s="3">
        <v>4.2063186947095543E-2</v>
      </c>
      <c r="D562" s="3">
        <v>2.9120667337462658E-2</v>
      </c>
      <c r="E562" s="3">
        <v>3.2356296812259711E-2</v>
      </c>
      <c r="F562" s="3">
        <v>2.3791394090008522E-2</v>
      </c>
      <c r="G562" s="3">
        <v>3.1832886296706608E-2</v>
      </c>
    </row>
    <row r="563" spans="2:7">
      <c r="B563" t="s">
        <v>560</v>
      </c>
      <c r="C563" s="3">
        <v>8.4354118079949858E-2</v>
      </c>
      <c r="D563" s="3">
        <v>8.3518929019830601E-2</v>
      </c>
      <c r="E563" s="3">
        <v>9.8271156258479708E-2</v>
      </c>
      <c r="F563" s="3">
        <v>0.10579064435491725</v>
      </c>
      <c r="G563" s="3">
        <v>9.2983711928294355E-2</v>
      </c>
    </row>
    <row r="564" spans="2:7">
      <c r="B564" t="s">
        <v>561</v>
      </c>
      <c r="C564" s="3">
        <v>4.9825377940576399E-2</v>
      </c>
      <c r="D564" s="3">
        <v>5.3783468424026815E-2</v>
      </c>
      <c r="E564" s="3">
        <v>5.2386495078307282E-2</v>
      </c>
      <c r="F564" s="3">
        <v>4.2840511868296849E-2</v>
      </c>
      <c r="G564" s="3">
        <v>4.9708963327801836E-2</v>
      </c>
    </row>
    <row r="565" spans="2:7">
      <c r="B565" t="s">
        <v>562</v>
      </c>
      <c r="C565" s="3">
        <v>2.5084417957349059E-2</v>
      </c>
      <c r="D565" s="3">
        <v>3.3043897087968954E-2</v>
      </c>
      <c r="E565" s="3">
        <v>3.0873129922657006E-2</v>
      </c>
      <c r="F565" s="3">
        <v>2.3637239681328026E-2</v>
      </c>
      <c r="G565" s="3">
        <v>2.8159671162325761E-2</v>
      </c>
    </row>
    <row r="566" spans="2:7">
      <c r="B566" t="s">
        <v>563</v>
      </c>
      <c r="C566" s="3">
        <v>7.429753632207059E-2</v>
      </c>
      <c r="D566" s="3">
        <v>6.2230651464260989E-2</v>
      </c>
      <c r="E566" s="3">
        <v>5.8608862399413875E-2</v>
      </c>
      <c r="F566" s="3">
        <v>6.5850717762552469E-2</v>
      </c>
      <c r="G566" s="3">
        <v>6.524694198707448E-2</v>
      </c>
    </row>
    <row r="567" spans="2:7">
      <c r="B567" t="s">
        <v>564</v>
      </c>
      <c r="C567" s="3">
        <v>5.2900232474879738E-2</v>
      </c>
      <c r="D567" s="3">
        <v>4.2382058176121618E-2</v>
      </c>
      <c r="E567" s="3">
        <v>4.4081981090887679E-2</v>
      </c>
      <c r="F567" s="3">
        <v>3.3565352575495755E-2</v>
      </c>
      <c r="G567" s="3">
        <v>4.3232406079346197E-2</v>
      </c>
    </row>
    <row r="568" spans="2:7">
      <c r="B568" t="s">
        <v>565</v>
      </c>
      <c r="C568" s="3">
        <v>1.6949152071678242E-2</v>
      </c>
      <c r="D568" s="3">
        <v>-1.3418079439689978E-2</v>
      </c>
      <c r="E568" s="3">
        <v>-1.4830508593859038E-2</v>
      </c>
      <c r="F568" s="3">
        <v>-9.416196369938401E-3</v>
      </c>
      <c r="G568" s="3">
        <v>1.6949152071678242E-2</v>
      </c>
    </row>
    <row r="569" spans="2:7">
      <c r="B569" t="s">
        <v>566</v>
      </c>
      <c r="C569" s="3">
        <v>0.12293956103269554</v>
      </c>
      <c r="D569" s="3">
        <v>7.5824175880748745E-2</v>
      </c>
      <c r="E569" s="3">
        <v>7.6785714178601472E-2</v>
      </c>
      <c r="F569" s="3">
        <v>8.0357143196103431E-2</v>
      </c>
      <c r="G569" s="3">
        <v>8.8976648572037298E-2</v>
      </c>
    </row>
    <row r="570" spans="2:7">
      <c r="B570" t="s">
        <v>567</v>
      </c>
      <c r="C570" s="3">
        <v>0.17595048618591713</v>
      </c>
      <c r="D570" s="3">
        <v>0.12831564952368191</v>
      </c>
      <c r="E570" s="3">
        <v>0.103006189065874</v>
      </c>
      <c r="F570" s="3">
        <v>9.2601679487244848E-2</v>
      </c>
      <c r="G570" s="3">
        <v>0.12496850106567947</v>
      </c>
    </row>
    <row r="571" spans="2:7">
      <c r="B571" t="s">
        <v>568</v>
      </c>
      <c r="C571" s="3">
        <v>0.19219036083491781</v>
      </c>
      <c r="D571" s="3">
        <v>0.15944681800106619</v>
      </c>
      <c r="E571" s="3">
        <v>0.18019117437112064</v>
      </c>
      <c r="F571" s="3">
        <v>0.30201342364209949</v>
      </c>
      <c r="G571" s="3">
        <v>0.20846044421230103</v>
      </c>
    </row>
    <row r="572" spans="2:7">
      <c r="B572" t="s">
        <v>569</v>
      </c>
      <c r="C572" s="3">
        <v>4.4169609492917816E-2</v>
      </c>
      <c r="D572" s="3">
        <v>1.0718490598750519E-2</v>
      </c>
      <c r="E572" s="3">
        <v>5.5359223806084046E-3</v>
      </c>
      <c r="F572" s="3">
        <v>-6.7137826928514999E-3</v>
      </c>
      <c r="G572" s="3">
        <v>2.0141340824092246E-2</v>
      </c>
    </row>
    <row r="573" spans="2:7">
      <c r="B573" t="s">
        <v>570</v>
      </c>
      <c r="C573" s="3">
        <v>0.12748417202666884</v>
      </c>
      <c r="D573" s="3">
        <v>9.7747678976803254E-2</v>
      </c>
      <c r="E573" s="3">
        <v>0.10216399034067369</v>
      </c>
      <c r="F573" s="3">
        <v>3.9599586401309894E-2</v>
      </c>
      <c r="G573" s="3">
        <v>9.1748856936363921E-2</v>
      </c>
    </row>
    <row r="574" spans="2:7">
      <c r="B574" t="s">
        <v>571</v>
      </c>
      <c r="C574" s="3">
        <v>-0.26442105301724728</v>
      </c>
      <c r="D574" s="3">
        <v>-0.23578947444573273</v>
      </c>
      <c r="E574" s="3">
        <v>-0.25726315897591345</v>
      </c>
      <c r="F574" s="3">
        <v>-0.3629473690267041</v>
      </c>
      <c r="G574" s="3">
        <v>-0.28010526386639939</v>
      </c>
    </row>
    <row r="575" spans="2:7">
      <c r="B575" t="s">
        <v>572</v>
      </c>
      <c r="C575" s="3">
        <v>7.7713193701594241E-2</v>
      </c>
      <c r="D575" s="3">
        <v>6.2190460565145766E-2</v>
      </c>
      <c r="E575" s="3">
        <v>7.6920932742929882E-2</v>
      </c>
      <c r="F575" s="3">
        <v>0.12636356383970915</v>
      </c>
      <c r="G575" s="3">
        <v>8.5797037712344759E-2</v>
      </c>
    </row>
    <row r="576" spans="2:7">
      <c r="B576" t="s">
        <v>573</v>
      </c>
      <c r="C576" s="3">
        <v>2.90155451105234E-2</v>
      </c>
      <c r="D576" s="3">
        <v>3.1606218314251144E-2</v>
      </c>
      <c r="E576" s="3">
        <v>3.2642487392672059E-2</v>
      </c>
      <c r="F576" s="3">
        <v>2.8808291000195441E-2</v>
      </c>
      <c r="G576" s="3">
        <v>3.0518135454410511E-2</v>
      </c>
    </row>
    <row r="577" spans="2:7">
      <c r="B577" t="s">
        <v>574</v>
      </c>
      <c r="C577" s="3">
        <v>-2.3217984463964503E-2</v>
      </c>
      <c r="D577" s="3">
        <v>-4.052055750021355E-2</v>
      </c>
      <c r="E577" s="3">
        <v>-4.081632759263798E-2</v>
      </c>
      <c r="F577" s="3">
        <v>-3.1203786888995388E-2</v>
      </c>
      <c r="G577" s="3">
        <v>-3.3939664111452855E-2</v>
      </c>
    </row>
    <row r="578" spans="2:7">
      <c r="B578" t="s">
        <v>575</v>
      </c>
      <c r="C578" s="3">
        <v>0.28352992489758355</v>
      </c>
      <c r="D578" s="3">
        <v>0.22979466991634223</v>
      </c>
      <c r="E578" s="3">
        <v>0.26430755743457834</v>
      </c>
      <c r="F578" s="3">
        <v>0.46089995607306289</v>
      </c>
      <c r="G578" s="3">
        <v>0.30963302708039175</v>
      </c>
    </row>
    <row r="579" spans="2:7">
      <c r="B579" t="s">
        <v>576</v>
      </c>
      <c r="C579" s="3">
        <v>-9.4110441715822946E-2</v>
      </c>
      <c r="D579" s="3">
        <v>-8.4753836400325633E-2</v>
      </c>
      <c r="E579" s="3">
        <v>-9.2409240869476217E-2</v>
      </c>
      <c r="F579" s="3">
        <v>-0.13664046776982774</v>
      </c>
      <c r="G579" s="3">
        <v>-0.10197849668886314</v>
      </c>
    </row>
    <row r="580" spans="2:7">
      <c r="B580" t="s">
        <v>577</v>
      </c>
      <c r="C580" s="3">
        <v>3.9762418124392518E-2</v>
      </c>
      <c r="D580" s="3">
        <v>8.4341251305515508E-2</v>
      </c>
      <c r="E580" s="3">
        <v>9.9244059028361864E-2</v>
      </c>
      <c r="F580" s="3">
        <v>0.12084233167639247</v>
      </c>
      <c r="G580" s="3">
        <v>8.6047515033665589E-2</v>
      </c>
    </row>
    <row r="581" spans="2:7">
      <c r="B581" t="s">
        <v>578</v>
      </c>
      <c r="C581" s="3">
        <v>-0.13233699011578803</v>
      </c>
      <c r="D581" s="3">
        <v>-0.15873207283187063</v>
      </c>
      <c r="E581" s="3">
        <v>-0.11281186094712781</v>
      </c>
      <c r="F581" s="3">
        <v>-0.10329034757522348</v>
      </c>
      <c r="G581" s="3">
        <v>-0.12679281786750249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X_y</vt:lpstr>
      <vt:lpstr>eft_features_HC</vt:lpstr>
      <vt:lpstr>ret_features_HC_transpose</vt:lpstr>
      <vt:lpstr>beta_transpose</vt:lpstr>
      <vt:lpstr>TDA_features_HC_transpose</vt:lpstr>
      <vt:lpstr>y_HC</vt:lpstr>
      <vt:lpstr>Sheet8</vt:lpstr>
      <vt:lpstr>X</vt:lpstr>
      <vt:lpstr>X_</vt:lpstr>
      <vt:lpstr>X_headers</vt:lpstr>
      <vt:lpstr>X_headers_</vt:lpstr>
      <vt:lpstr>X_tda</vt:lpstr>
      <vt:lpstr>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tan.li</dc:creator>
  <cp:lastModifiedBy>tan.li</cp:lastModifiedBy>
  <dcterms:created xsi:type="dcterms:W3CDTF">2017-09-21T08:34:36Z</dcterms:created>
  <dcterms:modified xsi:type="dcterms:W3CDTF">2017-11-07T02:17:42Z</dcterms:modified>
</cp:coreProperties>
</file>